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01"/>
  <workbookPr/>
  <mc:AlternateContent xmlns:mc="http://schemas.openxmlformats.org/markup-compatibility/2006">
    <mc:Choice Requires="x15">
      <x15ac:absPath xmlns:x15ac="http://schemas.microsoft.com/office/spreadsheetml/2010/11/ac" url="D:\studies\ММвМ\"/>
    </mc:Choice>
  </mc:AlternateContent>
  <xr:revisionPtr revIDLastSave="0" documentId="13_ncr:1_{4159C6AD-6C5B-4F1D-86E4-7B2AE41D3CB1}" xr6:coauthVersionLast="45" xr6:coauthVersionMax="45" xr10:uidLastSave="{00000000-0000-0000-0000-000000000000}"/>
  <bookViews>
    <workbookView xWindow="-108" yWindow="-108" windowWidth="23256" windowHeight="12456" activeTab="6" xr2:uid="{00000000-000D-0000-FFFF-FFFF00000000}"/>
  </bookViews>
  <sheets>
    <sheet name="lab1" sheetId="9" r:id="rId1"/>
    <sheet name="Данные" sheetId="4" r:id="rId2"/>
    <sheet name="Золото" sheetId="8" r:id="rId3"/>
    <sheet name="Полные данные" sheetId="1" r:id="rId4"/>
    <sheet name="Курсы валют" sheetId="2" r:id="rId5"/>
    <sheet name="Яндекс" sheetId="3" r:id="rId6"/>
    <sheet name="Доходность" sheetId="10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21" i="10" l="1"/>
  <c r="L21" i="10"/>
  <c r="M21" i="10"/>
  <c r="N21" i="10"/>
  <c r="O21" i="10"/>
  <c r="P21" i="10"/>
  <c r="K22" i="10"/>
  <c r="L22" i="10"/>
  <c r="M22" i="10"/>
  <c r="N22" i="10"/>
  <c r="O22" i="10"/>
  <c r="P22" i="10"/>
  <c r="K23" i="10"/>
  <c r="L23" i="10"/>
  <c r="M23" i="10"/>
  <c r="N23" i="10"/>
  <c r="O23" i="10"/>
  <c r="P23" i="10"/>
  <c r="K24" i="10"/>
  <c r="L24" i="10"/>
  <c r="M24" i="10"/>
  <c r="N24" i="10"/>
  <c r="O24" i="10"/>
  <c r="P24" i="10"/>
  <c r="K25" i="10"/>
  <c r="L25" i="10"/>
  <c r="M25" i="10"/>
  <c r="N25" i="10"/>
  <c r="O25" i="10"/>
  <c r="P25" i="10"/>
  <c r="K26" i="10"/>
  <c r="L26" i="10"/>
  <c r="M26" i="10"/>
  <c r="N26" i="10"/>
  <c r="O26" i="10"/>
  <c r="P26" i="10"/>
  <c r="K27" i="10"/>
  <c r="L27" i="10"/>
  <c r="M27" i="10"/>
  <c r="N27" i="10"/>
  <c r="O27" i="10"/>
  <c r="P27" i="10"/>
  <c r="K28" i="10"/>
  <c r="L28" i="10"/>
  <c r="M28" i="10"/>
  <c r="N28" i="10"/>
  <c r="O28" i="10"/>
  <c r="P28" i="10"/>
  <c r="K29" i="10"/>
  <c r="L29" i="10"/>
  <c r="M29" i="10"/>
  <c r="N29" i="10"/>
  <c r="O29" i="10"/>
  <c r="P29" i="10"/>
  <c r="K30" i="10"/>
  <c r="L30" i="10"/>
  <c r="M30" i="10"/>
  <c r="N30" i="10"/>
  <c r="O30" i="10"/>
  <c r="P30" i="10"/>
  <c r="K31" i="10"/>
  <c r="L31" i="10"/>
  <c r="M31" i="10"/>
  <c r="N31" i="10"/>
  <c r="O31" i="10"/>
  <c r="P31" i="10"/>
  <c r="K32" i="10"/>
  <c r="L32" i="10"/>
  <c r="M32" i="10"/>
  <c r="N32" i="10"/>
  <c r="O32" i="10"/>
  <c r="P32" i="10"/>
  <c r="K33" i="10"/>
  <c r="L33" i="10"/>
  <c r="M33" i="10"/>
  <c r="N33" i="10"/>
  <c r="O33" i="10"/>
  <c r="P33" i="10"/>
  <c r="K34" i="10"/>
  <c r="L34" i="10"/>
  <c r="M34" i="10"/>
  <c r="N34" i="10"/>
  <c r="O34" i="10"/>
  <c r="P34" i="10"/>
  <c r="K35" i="10"/>
  <c r="L35" i="10"/>
  <c r="M35" i="10"/>
  <c r="N35" i="10"/>
  <c r="O35" i="10"/>
  <c r="P35" i="10"/>
  <c r="K36" i="10"/>
  <c r="L36" i="10"/>
  <c r="M36" i="10"/>
  <c r="N36" i="10"/>
  <c r="O36" i="10"/>
  <c r="P36" i="10"/>
  <c r="K37" i="10"/>
  <c r="L37" i="10"/>
  <c r="M37" i="10"/>
  <c r="N37" i="10"/>
  <c r="O37" i="10"/>
  <c r="P37" i="10"/>
  <c r="K38" i="10"/>
  <c r="L38" i="10"/>
  <c r="M38" i="10"/>
  <c r="N38" i="10"/>
  <c r="O38" i="10"/>
  <c r="P38" i="10"/>
  <c r="K39" i="10"/>
  <c r="L39" i="10"/>
  <c r="M39" i="10"/>
  <c r="N39" i="10"/>
  <c r="O39" i="10"/>
  <c r="P39" i="10"/>
  <c r="K40" i="10"/>
  <c r="L40" i="10"/>
  <c r="M40" i="10"/>
  <c r="N40" i="10"/>
  <c r="O40" i="10"/>
  <c r="P40" i="10"/>
  <c r="K41" i="10"/>
  <c r="L41" i="10"/>
  <c r="M41" i="10"/>
  <c r="N41" i="10"/>
  <c r="O41" i="10"/>
  <c r="P41" i="10"/>
  <c r="K42" i="10"/>
  <c r="L42" i="10"/>
  <c r="M42" i="10"/>
  <c r="N42" i="10"/>
  <c r="O42" i="10"/>
  <c r="P42" i="10"/>
  <c r="K43" i="10"/>
  <c r="L43" i="10"/>
  <c r="M43" i="10"/>
  <c r="N43" i="10"/>
  <c r="O43" i="10"/>
  <c r="P43" i="10"/>
  <c r="K44" i="10"/>
  <c r="L44" i="10"/>
  <c r="M44" i="10"/>
  <c r="N44" i="10"/>
  <c r="O44" i="10"/>
  <c r="P44" i="10"/>
  <c r="K45" i="10"/>
  <c r="L45" i="10"/>
  <c r="M45" i="10"/>
  <c r="N45" i="10"/>
  <c r="O45" i="10"/>
  <c r="P45" i="10"/>
  <c r="K46" i="10"/>
  <c r="L46" i="10"/>
  <c r="M46" i="10"/>
  <c r="N46" i="10"/>
  <c r="O46" i="10"/>
  <c r="P46" i="10"/>
  <c r="K47" i="10"/>
  <c r="L47" i="10"/>
  <c r="M47" i="10"/>
  <c r="N47" i="10"/>
  <c r="O47" i="10"/>
  <c r="P47" i="10"/>
  <c r="K48" i="10"/>
  <c r="L48" i="10"/>
  <c r="M48" i="10"/>
  <c r="N48" i="10"/>
  <c r="O48" i="10"/>
  <c r="P48" i="10"/>
  <c r="K49" i="10"/>
  <c r="L49" i="10"/>
  <c r="M49" i="10"/>
  <c r="N49" i="10"/>
  <c r="O49" i="10"/>
  <c r="P49" i="10"/>
  <c r="K50" i="10"/>
  <c r="L50" i="10"/>
  <c r="M50" i="10"/>
  <c r="N50" i="10"/>
  <c r="O50" i="10"/>
  <c r="P50" i="10"/>
  <c r="K51" i="10"/>
  <c r="L51" i="10"/>
  <c r="M51" i="10"/>
  <c r="N51" i="10"/>
  <c r="O51" i="10"/>
  <c r="P51" i="10"/>
  <c r="K52" i="10"/>
  <c r="L52" i="10"/>
  <c r="M52" i="10"/>
  <c r="N52" i="10"/>
  <c r="O52" i="10"/>
  <c r="P52" i="10"/>
  <c r="K53" i="10"/>
  <c r="L53" i="10"/>
  <c r="M53" i="10"/>
  <c r="N53" i="10"/>
  <c r="O53" i="10"/>
  <c r="P53" i="10"/>
  <c r="K54" i="10"/>
  <c r="L54" i="10"/>
  <c r="M54" i="10"/>
  <c r="N54" i="10"/>
  <c r="O54" i="10"/>
  <c r="P54" i="10"/>
  <c r="K55" i="10"/>
  <c r="L55" i="10"/>
  <c r="M55" i="10"/>
  <c r="N55" i="10"/>
  <c r="O55" i="10"/>
  <c r="P55" i="10"/>
  <c r="K56" i="10"/>
  <c r="L56" i="10"/>
  <c r="M56" i="10"/>
  <c r="N56" i="10"/>
  <c r="O56" i="10"/>
  <c r="P56" i="10"/>
  <c r="K57" i="10"/>
  <c r="L57" i="10"/>
  <c r="M57" i="10"/>
  <c r="N57" i="10"/>
  <c r="O57" i="10"/>
  <c r="P57" i="10"/>
  <c r="K58" i="10"/>
  <c r="L58" i="10"/>
  <c r="M58" i="10"/>
  <c r="N58" i="10"/>
  <c r="O58" i="10"/>
  <c r="P58" i="10"/>
  <c r="K59" i="10"/>
  <c r="L59" i="10"/>
  <c r="M59" i="10"/>
  <c r="N59" i="10"/>
  <c r="O59" i="10"/>
  <c r="P59" i="10"/>
  <c r="K60" i="10"/>
  <c r="L60" i="10"/>
  <c r="M60" i="10"/>
  <c r="N60" i="10"/>
  <c r="O60" i="10"/>
  <c r="P60" i="10"/>
  <c r="K61" i="10"/>
  <c r="L61" i="10"/>
  <c r="M61" i="10"/>
  <c r="N61" i="10"/>
  <c r="O61" i="10"/>
  <c r="P61" i="10"/>
  <c r="K62" i="10"/>
  <c r="L62" i="10"/>
  <c r="M62" i="10"/>
  <c r="N62" i="10"/>
  <c r="O62" i="10"/>
  <c r="P62" i="10"/>
  <c r="K63" i="10"/>
  <c r="L63" i="10"/>
  <c r="M63" i="10"/>
  <c r="N63" i="10"/>
  <c r="O63" i="10"/>
  <c r="P63" i="10"/>
  <c r="K64" i="10"/>
  <c r="L64" i="10"/>
  <c r="M64" i="10"/>
  <c r="N64" i="10"/>
  <c r="O64" i="10"/>
  <c r="P64" i="10"/>
  <c r="K65" i="10"/>
  <c r="L65" i="10"/>
  <c r="M65" i="10"/>
  <c r="N65" i="10"/>
  <c r="O65" i="10"/>
  <c r="P65" i="10"/>
  <c r="K66" i="10"/>
  <c r="L66" i="10"/>
  <c r="M66" i="10"/>
  <c r="N66" i="10"/>
  <c r="O66" i="10"/>
  <c r="P66" i="10"/>
  <c r="K67" i="10"/>
  <c r="L67" i="10"/>
  <c r="M67" i="10"/>
  <c r="N67" i="10"/>
  <c r="O67" i="10"/>
  <c r="P67" i="10"/>
  <c r="K68" i="10"/>
  <c r="L68" i="10"/>
  <c r="M68" i="10"/>
  <c r="N68" i="10"/>
  <c r="O68" i="10"/>
  <c r="P68" i="10"/>
  <c r="K69" i="10"/>
  <c r="L69" i="10"/>
  <c r="M69" i="10"/>
  <c r="N69" i="10"/>
  <c r="O69" i="10"/>
  <c r="P69" i="10"/>
  <c r="K70" i="10"/>
  <c r="L70" i="10"/>
  <c r="M70" i="10"/>
  <c r="N70" i="10"/>
  <c r="O70" i="10"/>
  <c r="P70" i="10"/>
  <c r="K71" i="10"/>
  <c r="L71" i="10"/>
  <c r="M71" i="10"/>
  <c r="N71" i="10"/>
  <c r="O71" i="10"/>
  <c r="P71" i="10"/>
  <c r="K72" i="10"/>
  <c r="L72" i="10"/>
  <c r="M72" i="10"/>
  <c r="N72" i="10"/>
  <c r="O72" i="10"/>
  <c r="P72" i="10"/>
  <c r="K73" i="10"/>
  <c r="L73" i="10"/>
  <c r="M73" i="10"/>
  <c r="N73" i="10"/>
  <c r="O73" i="10"/>
  <c r="P73" i="10"/>
  <c r="K74" i="10"/>
  <c r="L74" i="10"/>
  <c r="M74" i="10"/>
  <c r="N74" i="10"/>
  <c r="O74" i="10"/>
  <c r="P74" i="10"/>
  <c r="K75" i="10"/>
  <c r="L75" i="10"/>
  <c r="M75" i="10"/>
  <c r="N75" i="10"/>
  <c r="O75" i="10"/>
  <c r="P75" i="10"/>
  <c r="K76" i="10"/>
  <c r="L76" i="10"/>
  <c r="M76" i="10"/>
  <c r="N76" i="10"/>
  <c r="O76" i="10"/>
  <c r="P76" i="10"/>
  <c r="K77" i="10"/>
  <c r="L77" i="10"/>
  <c r="M77" i="10"/>
  <c r="N77" i="10"/>
  <c r="O77" i="10"/>
  <c r="P77" i="10"/>
  <c r="K78" i="10"/>
  <c r="L78" i="10"/>
  <c r="M78" i="10"/>
  <c r="N78" i="10"/>
  <c r="O78" i="10"/>
  <c r="P78" i="10"/>
  <c r="K79" i="10"/>
  <c r="L79" i="10"/>
  <c r="M79" i="10"/>
  <c r="N79" i="10"/>
  <c r="O79" i="10"/>
  <c r="P79" i="10"/>
  <c r="K80" i="10"/>
  <c r="L80" i="10"/>
  <c r="M80" i="10"/>
  <c r="N80" i="10"/>
  <c r="O80" i="10"/>
  <c r="P80" i="10"/>
  <c r="K81" i="10"/>
  <c r="L81" i="10"/>
  <c r="M81" i="10"/>
  <c r="N81" i="10"/>
  <c r="O81" i="10"/>
  <c r="P81" i="10"/>
  <c r="K82" i="10"/>
  <c r="L82" i="10"/>
  <c r="M82" i="10"/>
  <c r="N82" i="10"/>
  <c r="O82" i="10"/>
  <c r="P82" i="10"/>
  <c r="K83" i="10"/>
  <c r="L83" i="10"/>
  <c r="M83" i="10"/>
  <c r="N83" i="10"/>
  <c r="O83" i="10"/>
  <c r="P83" i="10"/>
  <c r="K84" i="10"/>
  <c r="L84" i="10"/>
  <c r="M84" i="10"/>
  <c r="N84" i="10"/>
  <c r="O84" i="10"/>
  <c r="P84" i="10"/>
  <c r="K85" i="10"/>
  <c r="L85" i="10"/>
  <c r="M85" i="10"/>
  <c r="N85" i="10"/>
  <c r="O85" i="10"/>
  <c r="P85" i="10"/>
  <c r="K86" i="10"/>
  <c r="L86" i="10"/>
  <c r="M86" i="10"/>
  <c r="N86" i="10"/>
  <c r="O86" i="10"/>
  <c r="P86" i="10"/>
  <c r="K87" i="10"/>
  <c r="L87" i="10"/>
  <c r="M87" i="10"/>
  <c r="N87" i="10"/>
  <c r="O87" i="10"/>
  <c r="P87" i="10"/>
  <c r="K88" i="10"/>
  <c r="L88" i="10"/>
  <c r="M88" i="10"/>
  <c r="N88" i="10"/>
  <c r="O88" i="10"/>
  <c r="P88" i="10"/>
  <c r="K89" i="10"/>
  <c r="L89" i="10"/>
  <c r="M89" i="10"/>
  <c r="N89" i="10"/>
  <c r="O89" i="10"/>
  <c r="P89" i="10"/>
  <c r="K90" i="10"/>
  <c r="L90" i="10"/>
  <c r="M90" i="10"/>
  <c r="N90" i="10"/>
  <c r="O90" i="10"/>
  <c r="P90" i="10"/>
  <c r="K91" i="10"/>
  <c r="L91" i="10"/>
  <c r="M91" i="10"/>
  <c r="N91" i="10"/>
  <c r="O91" i="10"/>
  <c r="P91" i="10"/>
  <c r="K92" i="10"/>
  <c r="L92" i="10"/>
  <c r="M92" i="10"/>
  <c r="N92" i="10"/>
  <c r="O92" i="10"/>
  <c r="P92" i="10"/>
  <c r="K93" i="10"/>
  <c r="L93" i="10"/>
  <c r="M93" i="10"/>
  <c r="N93" i="10"/>
  <c r="O93" i="10"/>
  <c r="P93" i="10"/>
  <c r="K94" i="10"/>
  <c r="L94" i="10"/>
  <c r="M94" i="10"/>
  <c r="N94" i="10"/>
  <c r="O94" i="10"/>
  <c r="P94" i="10"/>
  <c r="K95" i="10"/>
  <c r="L95" i="10"/>
  <c r="M95" i="10"/>
  <c r="N95" i="10"/>
  <c r="O95" i="10"/>
  <c r="P95" i="10"/>
  <c r="K96" i="10"/>
  <c r="L96" i="10"/>
  <c r="M96" i="10"/>
  <c r="N96" i="10"/>
  <c r="O96" i="10"/>
  <c r="P96" i="10"/>
  <c r="K97" i="10"/>
  <c r="L97" i="10"/>
  <c r="M97" i="10"/>
  <c r="N97" i="10"/>
  <c r="O97" i="10"/>
  <c r="P97" i="10"/>
  <c r="K98" i="10"/>
  <c r="L98" i="10"/>
  <c r="M98" i="10"/>
  <c r="N98" i="10"/>
  <c r="O98" i="10"/>
  <c r="P98" i="10"/>
  <c r="K99" i="10"/>
  <c r="L99" i="10"/>
  <c r="M99" i="10"/>
  <c r="N99" i="10"/>
  <c r="O99" i="10"/>
  <c r="P99" i="10"/>
  <c r="K100" i="10"/>
  <c r="L100" i="10"/>
  <c r="M100" i="10"/>
  <c r="N100" i="10"/>
  <c r="O100" i="10"/>
  <c r="P100" i="10"/>
  <c r="K101" i="10"/>
  <c r="L101" i="10"/>
  <c r="M101" i="10"/>
  <c r="N101" i="10"/>
  <c r="O101" i="10"/>
  <c r="P101" i="10"/>
  <c r="K102" i="10"/>
  <c r="L102" i="10"/>
  <c r="M102" i="10"/>
  <c r="N102" i="10"/>
  <c r="O102" i="10"/>
  <c r="P102" i="10"/>
  <c r="K103" i="10"/>
  <c r="L103" i="10"/>
  <c r="M103" i="10"/>
  <c r="N103" i="10"/>
  <c r="O103" i="10"/>
  <c r="P103" i="10"/>
  <c r="K104" i="10"/>
  <c r="L104" i="10"/>
  <c r="M104" i="10"/>
  <c r="N104" i="10"/>
  <c r="O104" i="10"/>
  <c r="P104" i="10"/>
  <c r="K105" i="10"/>
  <c r="L105" i="10"/>
  <c r="M105" i="10"/>
  <c r="N105" i="10"/>
  <c r="O105" i="10"/>
  <c r="P105" i="10"/>
  <c r="K106" i="10"/>
  <c r="L106" i="10"/>
  <c r="M106" i="10"/>
  <c r="N106" i="10"/>
  <c r="O106" i="10"/>
  <c r="P106" i="10"/>
  <c r="K107" i="10"/>
  <c r="L107" i="10"/>
  <c r="M107" i="10"/>
  <c r="N107" i="10"/>
  <c r="O107" i="10"/>
  <c r="P107" i="10"/>
  <c r="K108" i="10"/>
  <c r="L108" i="10"/>
  <c r="M108" i="10"/>
  <c r="N108" i="10"/>
  <c r="O108" i="10"/>
  <c r="P108" i="10"/>
  <c r="K109" i="10"/>
  <c r="L109" i="10"/>
  <c r="M109" i="10"/>
  <c r="N109" i="10"/>
  <c r="O109" i="10"/>
  <c r="P109" i="10"/>
  <c r="K110" i="10"/>
  <c r="L110" i="10"/>
  <c r="M110" i="10"/>
  <c r="N110" i="10"/>
  <c r="O110" i="10"/>
  <c r="P110" i="10"/>
  <c r="K111" i="10"/>
  <c r="L111" i="10"/>
  <c r="M111" i="10"/>
  <c r="N111" i="10"/>
  <c r="O111" i="10"/>
  <c r="P111" i="10"/>
  <c r="K112" i="10"/>
  <c r="L112" i="10"/>
  <c r="M112" i="10"/>
  <c r="N112" i="10"/>
  <c r="O112" i="10"/>
  <c r="P112" i="10"/>
  <c r="K113" i="10"/>
  <c r="L113" i="10"/>
  <c r="M113" i="10"/>
  <c r="N113" i="10"/>
  <c r="O113" i="10"/>
  <c r="P113" i="10"/>
  <c r="K114" i="10"/>
  <c r="L114" i="10"/>
  <c r="M114" i="10"/>
  <c r="N114" i="10"/>
  <c r="O114" i="10"/>
  <c r="P114" i="10"/>
  <c r="K115" i="10"/>
  <c r="L115" i="10"/>
  <c r="M115" i="10"/>
  <c r="N115" i="10"/>
  <c r="O115" i="10"/>
  <c r="P115" i="10"/>
  <c r="K116" i="10"/>
  <c r="L116" i="10"/>
  <c r="M116" i="10"/>
  <c r="N116" i="10"/>
  <c r="O116" i="10"/>
  <c r="P116" i="10"/>
  <c r="K117" i="10"/>
  <c r="L117" i="10"/>
  <c r="M117" i="10"/>
  <c r="N117" i="10"/>
  <c r="O117" i="10"/>
  <c r="P117" i="10"/>
  <c r="K118" i="10"/>
  <c r="L118" i="10"/>
  <c r="M118" i="10"/>
  <c r="N118" i="10"/>
  <c r="O118" i="10"/>
  <c r="P118" i="10"/>
  <c r="K119" i="10"/>
  <c r="L119" i="10"/>
  <c r="M119" i="10"/>
  <c r="N119" i="10"/>
  <c r="O119" i="10"/>
  <c r="P119" i="10"/>
  <c r="K120" i="10"/>
  <c r="L120" i="10"/>
  <c r="M120" i="10"/>
  <c r="N120" i="10"/>
  <c r="O120" i="10"/>
  <c r="P120" i="10"/>
  <c r="K121" i="10"/>
  <c r="L121" i="10"/>
  <c r="M121" i="10"/>
  <c r="N121" i="10"/>
  <c r="O121" i="10"/>
  <c r="P121" i="10"/>
  <c r="K122" i="10"/>
  <c r="L122" i="10"/>
  <c r="M122" i="10"/>
  <c r="N122" i="10"/>
  <c r="O122" i="10"/>
  <c r="P122" i="10"/>
  <c r="K123" i="10"/>
  <c r="L123" i="10"/>
  <c r="M123" i="10"/>
  <c r="N123" i="10"/>
  <c r="O123" i="10"/>
  <c r="P123" i="10"/>
  <c r="K124" i="10"/>
  <c r="L124" i="10"/>
  <c r="M124" i="10"/>
  <c r="N124" i="10"/>
  <c r="O124" i="10"/>
  <c r="P124" i="10"/>
  <c r="K125" i="10"/>
  <c r="L125" i="10"/>
  <c r="M125" i="10"/>
  <c r="N125" i="10"/>
  <c r="O125" i="10"/>
  <c r="P125" i="10"/>
  <c r="K126" i="10"/>
  <c r="L126" i="10"/>
  <c r="M126" i="10"/>
  <c r="N126" i="10"/>
  <c r="O126" i="10"/>
  <c r="P126" i="10"/>
  <c r="K127" i="10"/>
  <c r="L127" i="10"/>
  <c r="M127" i="10"/>
  <c r="N127" i="10"/>
  <c r="O127" i="10"/>
  <c r="P127" i="10"/>
  <c r="K128" i="10"/>
  <c r="L128" i="10"/>
  <c r="M128" i="10"/>
  <c r="N128" i="10"/>
  <c r="O128" i="10"/>
  <c r="P128" i="10"/>
  <c r="K129" i="10"/>
  <c r="L129" i="10"/>
  <c r="M129" i="10"/>
  <c r="N129" i="10"/>
  <c r="O129" i="10"/>
  <c r="P129" i="10"/>
  <c r="K130" i="10"/>
  <c r="L130" i="10"/>
  <c r="M130" i="10"/>
  <c r="N130" i="10"/>
  <c r="O130" i="10"/>
  <c r="P130" i="10"/>
  <c r="K131" i="10"/>
  <c r="L131" i="10"/>
  <c r="M131" i="10"/>
  <c r="N131" i="10"/>
  <c r="O131" i="10"/>
  <c r="P131" i="10"/>
  <c r="K132" i="10"/>
  <c r="L132" i="10"/>
  <c r="M132" i="10"/>
  <c r="N132" i="10"/>
  <c r="O132" i="10"/>
  <c r="P132" i="10"/>
  <c r="K133" i="10"/>
  <c r="L133" i="10"/>
  <c r="M133" i="10"/>
  <c r="N133" i="10"/>
  <c r="O133" i="10"/>
  <c r="P133" i="10"/>
  <c r="K134" i="10"/>
  <c r="L134" i="10"/>
  <c r="M134" i="10"/>
  <c r="N134" i="10"/>
  <c r="O134" i="10"/>
  <c r="P134" i="10"/>
  <c r="K135" i="10"/>
  <c r="L135" i="10"/>
  <c r="M135" i="10"/>
  <c r="N135" i="10"/>
  <c r="O135" i="10"/>
  <c r="P135" i="10"/>
  <c r="K136" i="10"/>
  <c r="L136" i="10"/>
  <c r="M136" i="10"/>
  <c r="N136" i="10"/>
  <c r="O136" i="10"/>
  <c r="P136" i="10"/>
  <c r="K137" i="10"/>
  <c r="L137" i="10"/>
  <c r="M137" i="10"/>
  <c r="N137" i="10"/>
  <c r="O137" i="10"/>
  <c r="P137" i="10"/>
  <c r="K138" i="10"/>
  <c r="L138" i="10"/>
  <c r="M138" i="10"/>
  <c r="N138" i="10"/>
  <c r="O138" i="10"/>
  <c r="P138" i="10"/>
  <c r="K139" i="10"/>
  <c r="L139" i="10"/>
  <c r="M139" i="10"/>
  <c r="N139" i="10"/>
  <c r="O139" i="10"/>
  <c r="P139" i="10"/>
  <c r="K140" i="10"/>
  <c r="L140" i="10"/>
  <c r="M140" i="10"/>
  <c r="N140" i="10"/>
  <c r="O140" i="10"/>
  <c r="P140" i="10"/>
  <c r="K141" i="10"/>
  <c r="L141" i="10"/>
  <c r="M141" i="10"/>
  <c r="N141" i="10"/>
  <c r="O141" i="10"/>
  <c r="P141" i="10"/>
  <c r="K142" i="10"/>
  <c r="L142" i="10"/>
  <c r="M142" i="10"/>
  <c r="N142" i="10"/>
  <c r="O142" i="10"/>
  <c r="P142" i="10"/>
  <c r="K143" i="10"/>
  <c r="L143" i="10"/>
  <c r="M143" i="10"/>
  <c r="N143" i="10"/>
  <c r="O143" i="10"/>
  <c r="P143" i="10"/>
  <c r="K144" i="10"/>
  <c r="L144" i="10"/>
  <c r="M144" i="10"/>
  <c r="N144" i="10"/>
  <c r="O144" i="10"/>
  <c r="P144" i="10"/>
  <c r="K145" i="10"/>
  <c r="L145" i="10"/>
  <c r="M145" i="10"/>
  <c r="N145" i="10"/>
  <c r="O145" i="10"/>
  <c r="P145" i="10"/>
  <c r="K146" i="10"/>
  <c r="L146" i="10"/>
  <c r="M146" i="10"/>
  <c r="N146" i="10"/>
  <c r="O146" i="10"/>
  <c r="P146" i="10"/>
  <c r="K147" i="10"/>
  <c r="L147" i="10"/>
  <c r="M147" i="10"/>
  <c r="N147" i="10"/>
  <c r="O147" i="10"/>
  <c r="P147" i="10"/>
  <c r="K148" i="10"/>
  <c r="L148" i="10"/>
  <c r="M148" i="10"/>
  <c r="N148" i="10"/>
  <c r="O148" i="10"/>
  <c r="P148" i="10"/>
  <c r="K149" i="10"/>
  <c r="L149" i="10"/>
  <c r="M149" i="10"/>
  <c r="N149" i="10"/>
  <c r="O149" i="10"/>
  <c r="P149" i="10"/>
  <c r="K150" i="10"/>
  <c r="L150" i="10"/>
  <c r="M150" i="10"/>
  <c r="N150" i="10"/>
  <c r="O150" i="10"/>
  <c r="P150" i="10"/>
  <c r="K151" i="10"/>
  <c r="L151" i="10"/>
  <c r="M151" i="10"/>
  <c r="N151" i="10"/>
  <c r="O151" i="10"/>
  <c r="P151" i="10"/>
  <c r="K152" i="10"/>
  <c r="L152" i="10"/>
  <c r="M152" i="10"/>
  <c r="N152" i="10"/>
  <c r="O152" i="10"/>
  <c r="P152" i="10"/>
  <c r="K153" i="10"/>
  <c r="L153" i="10"/>
  <c r="M153" i="10"/>
  <c r="N153" i="10"/>
  <c r="O153" i="10"/>
  <c r="P153" i="10"/>
  <c r="K154" i="10"/>
  <c r="L154" i="10"/>
  <c r="M154" i="10"/>
  <c r="N154" i="10"/>
  <c r="O154" i="10"/>
  <c r="P154" i="10"/>
  <c r="K155" i="10"/>
  <c r="L155" i="10"/>
  <c r="M155" i="10"/>
  <c r="N155" i="10"/>
  <c r="O155" i="10"/>
  <c r="P155" i="10"/>
  <c r="K156" i="10"/>
  <c r="L156" i="10"/>
  <c r="M156" i="10"/>
  <c r="N156" i="10"/>
  <c r="O156" i="10"/>
  <c r="P156" i="10"/>
  <c r="K157" i="10"/>
  <c r="L157" i="10"/>
  <c r="M157" i="10"/>
  <c r="N157" i="10"/>
  <c r="O157" i="10"/>
  <c r="P157" i="10"/>
  <c r="K158" i="10"/>
  <c r="L158" i="10"/>
  <c r="M158" i="10"/>
  <c r="N158" i="10"/>
  <c r="O158" i="10"/>
  <c r="P158" i="10"/>
  <c r="K159" i="10"/>
  <c r="L159" i="10"/>
  <c r="M159" i="10"/>
  <c r="N159" i="10"/>
  <c r="O159" i="10"/>
  <c r="P159" i="10"/>
  <c r="K160" i="10"/>
  <c r="L160" i="10"/>
  <c r="M160" i="10"/>
  <c r="N160" i="10"/>
  <c r="O160" i="10"/>
  <c r="P160" i="10"/>
  <c r="K161" i="10"/>
  <c r="L161" i="10"/>
  <c r="M161" i="10"/>
  <c r="N161" i="10"/>
  <c r="O161" i="10"/>
  <c r="P161" i="10"/>
  <c r="K162" i="10"/>
  <c r="L162" i="10"/>
  <c r="M162" i="10"/>
  <c r="N162" i="10"/>
  <c r="O162" i="10"/>
  <c r="P162" i="10"/>
  <c r="K163" i="10"/>
  <c r="L163" i="10"/>
  <c r="M163" i="10"/>
  <c r="N163" i="10"/>
  <c r="O163" i="10"/>
  <c r="P163" i="10"/>
  <c r="K164" i="10"/>
  <c r="L164" i="10"/>
  <c r="M164" i="10"/>
  <c r="N164" i="10"/>
  <c r="O164" i="10"/>
  <c r="P164" i="10"/>
  <c r="K165" i="10"/>
  <c r="L165" i="10"/>
  <c r="M165" i="10"/>
  <c r="N165" i="10"/>
  <c r="O165" i="10"/>
  <c r="P165" i="10"/>
  <c r="K166" i="10"/>
  <c r="L166" i="10"/>
  <c r="M166" i="10"/>
  <c r="N166" i="10"/>
  <c r="O166" i="10"/>
  <c r="P166" i="10"/>
  <c r="K167" i="10"/>
  <c r="L167" i="10"/>
  <c r="M167" i="10"/>
  <c r="N167" i="10"/>
  <c r="O167" i="10"/>
  <c r="P167" i="10"/>
  <c r="K168" i="10"/>
  <c r="L168" i="10"/>
  <c r="M168" i="10"/>
  <c r="N168" i="10"/>
  <c r="O168" i="10"/>
  <c r="P168" i="10"/>
  <c r="K169" i="10"/>
  <c r="L169" i="10"/>
  <c r="M169" i="10"/>
  <c r="N169" i="10"/>
  <c r="O169" i="10"/>
  <c r="P169" i="10"/>
  <c r="K170" i="10"/>
  <c r="L170" i="10"/>
  <c r="M170" i="10"/>
  <c r="N170" i="10"/>
  <c r="O170" i="10"/>
  <c r="P170" i="10"/>
  <c r="K171" i="10"/>
  <c r="L171" i="10"/>
  <c r="M171" i="10"/>
  <c r="N171" i="10"/>
  <c r="O171" i="10"/>
  <c r="P171" i="10"/>
  <c r="K172" i="10"/>
  <c r="L172" i="10"/>
  <c r="M172" i="10"/>
  <c r="N172" i="10"/>
  <c r="O172" i="10"/>
  <c r="P172" i="10"/>
  <c r="K173" i="10"/>
  <c r="L173" i="10"/>
  <c r="M173" i="10"/>
  <c r="N173" i="10"/>
  <c r="O173" i="10"/>
  <c r="P173" i="10"/>
  <c r="K174" i="10"/>
  <c r="L174" i="10"/>
  <c r="M174" i="10"/>
  <c r="N174" i="10"/>
  <c r="O174" i="10"/>
  <c r="P174" i="10"/>
  <c r="K175" i="10"/>
  <c r="L175" i="10"/>
  <c r="M175" i="10"/>
  <c r="N175" i="10"/>
  <c r="O175" i="10"/>
  <c r="P175" i="10"/>
  <c r="K176" i="10"/>
  <c r="L176" i="10"/>
  <c r="M176" i="10"/>
  <c r="N176" i="10"/>
  <c r="O176" i="10"/>
  <c r="P176" i="10"/>
  <c r="K177" i="10"/>
  <c r="L177" i="10"/>
  <c r="M177" i="10"/>
  <c r="N177" i="10"/>
  <c r="O177" i="10"/>
  <c r="P177" i="10"/>
  <c r="K178" i="10"/>
  <c r="L178" i="10"/>
  <c r="M178" i="10"/>
  <c r="N178" i="10"/>
  <c r="O178" i="10"/>
  <c r="P178" i="10"/>
  <c r="K179" i="10"/>
  <c r="L179" i="10"/>
  <c r="M179" i="10"/>
  <c r="N179" i="10"/>
  <c r="O179" i="10"/>
  <c r="P179" i="10"/>
  <c r="K180" i="10"/>
  <c r="L180" i="10"/>
  <c r="M180" i="10"/>
  <c r="N180" i="10"/>
  <c r="O180" i="10"/>
  <c r="P180" i="10"/>
  <c r="K181" i="10"/>
  <c r="L181" i="10"/>
  <c r="M181" i="10"/>
  <c r="N181" i="10"/>
  <c r="O181" i="10"/>
  <c r="P181" i="10"/>
  <c r="K182" i="10"/>
  <c r="L182" i="10"/>
  <c r="M182" i="10"/>
  <c r="N182" i="10"/>
  <c r="O182" i="10"/>
  <c r="P182" i="10"/>
  <c r="K183" i="10"/>
  <c r="L183" i="10"/>
  <c r="M183" i="10"/>
  <c r="N183" i="10"/>
  <c r="O183" i="10"/>
  <c r="P183" i="10"/>
  <c r="K184" i="10"/>
  <c r="L184" i="10"/>
  <c r="M184" i="10"/>
  <c r="N184" i="10"/>
  <c r="O184" i="10"/>
  <c r="P184" i="10"/>
  <c r="K185" i="10"/>
  <c r="L185" i="10"/>
  <c r="M185" i="10"/>
  <c r="N185" i="10"/>
  <c r="O185" i="10"/>
  <c r="P185" i="10"/>
  <c r="K186" i="10"/>
  <c r="L186" i="10"/>
  <c r="M186" i="10"/>
  <c r="N186" i="10"/>
  <c r="O186" i="10"/>
  <c r="P186" i="10"/>
  <c r="K187" i="10"/>
  <c r="L187" i="10"/>
  <c r="M187" i="10"/>
  <c r="N187" i="10"/>
  <c r="O187" i="10"/>
  <c r="P187" i="10"/>
  <c r="K188" i="10"/>
  <c r="L188" i="10"/>
  <c r="M188" i="10"/>
  <c r="N188" i="10"/>
  <c r="O188" i="10"/>
  <c r="P188" i="10"/>
  <c r="K189" i="10"/>
  <c r="L189" i="10"/>
  <c r="M189" i="10"/>
  <c r="N189" i="10"/>
  <c r="O189" i="10"/>
  <c r="P189" i="10"/>
  <c r="K190" i="10"/>
  <c r="L190" i="10"/>
  <c r="M190" i="10"/>
  <c r="N190" i="10"/>
  <c r="O190" i="10"/>
  <c r="P190" i="10"/>
  <c r="K191" i="10"/>
  <c r="L191" i="10"/>
  <c r="M191" i="10"/>
  <c r="N191" i="10"/>
  <c r="O191" i="10"/>
  <c r="P191" i="10"/>
  <c r="K192" i="10"/>
  <c r="L192" i="10"/>
  <c r="M192" i="10"/>
  <c r="N192" i="10"/>
  <c r="O192" i="10"/>
  <c r="P192" i="10"/>
  <c r="K193" i="10"/>
  <c r="L193" i="10"/>
  <c r="M193" i="10"/>
  <c r="N193" i="10"/>
  <c r="O193" i="10"/>
  <c r="P193" i="10"/>
  <c r="K194" i="10"/>
  <c r="L194" i="10"/>
  <c r="M194" i="10"/>
  <c r="N194" i="10"/>
  <c r="O194" i="10"/>
  <c r="P194" i="10"/>
  <c r="K195" i="10"/>
  <c r="L195" i="10"/>
  <c r="M195" i="10"/>
  <c r="N195" i="10"/>
  <c r="O195" i="10"/>
  <c r="P195" i="10"/>
  <c r="K196" i="10"/>
  <c r="L196" i="10"/>
  <c r="M196" i="10"/>
  <c r="N196" i="10"/>
  <c r="O196" i="10"/>
  <c r="P196" i="10"/>
  <c r="K197" i="10"/>
  <c r="L197" i="10"/>
  <c r="M197" i="10"/>
  <c r="N197" i="10"/>
  <c r="O197" i="10"/>
  <c r="P197" i="10"/>
  <c r="K198" i="10"/>
  <c r="L198" i="10"/>
  <c r="M198" i="10"/>
  <c r="N198" i="10"/>
  <c r="O198" i="10"/>
  <c r="P198" i="10"/>
  <c r="K199" i="10"/>
  <c r="L199" i="10"/>
  <c r="M199" i="10"/>
  <c r="N199" i="10"/>
  <c r="O199" i="10"/>
  <c r="P199" i="10"/>
  <c r="K200" i="10"/>
  <c r="L200" i="10"/>
  <c r="M200" i="10"/>
  <c r="N200" i="10"/>
  <c r="O200" i="10"/>
  <c r="P200" i="10"/>
  <c r="K201" i="10"/>
  <c r="L201" i="10"/>
  <c r="M201" i="10"/>
  <c r="N201" i="10"/>
  <c r="O201" i="10"/>
  <c r="P201" i="10"/>
  <c r="K202" i="10"/>
  <c r="L202" i="10"/>
  <c r="M202" i="10"/>
  <c r="N202" i="10"/>
  <c r="O202" i="10"/>
  <c r="P202" i="10"/>
  <c r="K203" i="10"/>
  <c r="L203" i="10"/>
  <c r="M203" i="10"/>
  <c r="N203" i="10"/>
  <c r="O203" i="10"/>
  <c r="P203" i="10"/>
  <c r="K204" i="10"/>
  <c r="L204" i="10"/>
  <c r="M204" i="10"/>
  <c r="N204" i="10"/>
  <c r="O204" i="10"/>
  <c r="P204" i="10"/>
  <c r="K205" i="10"/>
  <c r="L205" i="10"/>
  <c r="M205" i="10"/>
  <c r="N205" i="10"/>
  <c r="O205" i="10"/>
  <c r="P205" i="10"/>
  <c r="K206" i="10"/>
  <c r="L206" i="10"/>
  <c r="M206" i="10"/>
  <c r="N206" i="10"/>
  <c r="O206" i="10"/>
  <c r="P206" i="10"/>
  <c r="K207" i="10"/>
  <c r="L207" i="10"/>
  <c r="M207" i="10"/>
  <c r="N207" i="10"/>
  <c r="O207" i="10"/>
  <c r="P207" i="10"/>
  <c r="K208" i="10"/>
  <c r="L208" i="10"/>
  <c r="M208" i="10"/>
  <c r="N208" i="10"/>
  <c r="O208" i="10"/>
  <c r="P208" i="10"/>
  <c r="K209" i="10"/>
  <c r="L209" i="10"/>
  <c r="M209" i="10"/>
  <c r="N209" i="10"/>
  <c r="O209" i="10"/>
  <c r="P209" i="10"/>
  <c r="K210" i="10"/>
  <c r="L210" i="10"/>
  <c r="M210" i="10"/>
  <c r="N210" i="10"/>
  <c r="O210" i="10"/>
  <c r="P210" i="10"/>
  <c r="K211" i="10"/>
  <c r="L211" i="10"/>
  <c r="M211" i="10"/>
  <c r="N211" i="10"/>
  <c r="O211" i="10"/>
  <c r="P211" i="10"/>
  <c r="K212" i="10"/>
  <c r="L212" i="10"/>
  <c r="M212" i="10"/>
  <c r="N212" i="10"/>
  <c r="O212" i="10"/>
  <c r="P212" i="10"/>
  <c r="K213" i="10"/>
  <c r="L213" i="10"/>
  <c r="M213" i="10"/>
  <c r="N213" i="10"/>
  <c r="O213" i="10"/>
  <c r="P213" i="10"/>
  <c r="K214" i="10"/>
  <c r="L214" i="10"/>
  <c r="M214" i="10"/>
  <c r="N214" i="10"/>
  <c r="O214" i="10"/>
  <c r="P214" i="10"/>
  <c r="K215" i="10"/>
  <c r="L215" i="10"/>
  <c r="M215" i="10"/>
  <c r="N215" i="10"/>
  <c r="O215" i="10"/>
  <c r="P215" i="10"/>
  <c r="K216" i="10"/>
  <c r="L216" i="10"/>
  <c r="M216" i="10"/>
  <c r="N216" i="10"/>
  <c r="O216" i="10"/>
  <c r="P216" i="10"/>
  <c r="K217" i="10"/>
  <c r="L217" i="10"/>
  <c r="M217" i="10"/>
  <c r="N217" i="10"/>
  <c r="O217" i="10"/>
  <c r="P217" i="10"/>
  <c r="K218" i="10"/>
  <c r="L218" i="10"/>
  <c r="M218" i="10"/>
  <c r="N218" i="10"/>
  <c r="O218" i="10"/>
  <c r="P218" i="10"/>
  <c r="K219" i="10"/>
  <c r="L219" i="10"/>
  <c r="M219" i="10"/>
  <c r="N219" i="10"/>
  <c r="O219" i="10"/>
  <c r="P219" i="10"/>
  <c r="K220" i="10"/>
  <c r="L220" i="10"/>
  <c r="M220" i="10"/>
  <c r="N220" i="10"/>
  <c r="O220" i="10"/>
  <c r="P220" i="10"/>
  <c r="K221" i="10"/>
  <c r="L221" i="10"/>
  <c r="M221" i="10"/>
  <c r="N221" i="10"/>
  <c r="O221" i="10"/>
  <c r="P221" i="10"/>
  <c r="K222" i="10"/>
  <c r="L222" i="10"/>
  <c r="M222" i="10"/>
  <c r="N222" i="10"/>
  <c r="O222" i="10"/>
  <c r="P222" i="10"/>
  <c r="K223" i="10"/>
  <c r="L223" i="10"/>
  <c r="M223" i="10"/>
  <c r="N223" i="10"/>
  <c r="O223" i="10"/>
  <c r="P223" i="10"/>
  <c r="K224" i="10"/>
  <c r="L224" i="10"/>
  <c r="M224" i="10"/>
  <c r="N224" i="10"/>
  <c r="O224" i="10"/>
  <c r="P224" i="10"/>
  <c r="K225" i="10"/>
  <c r="L225" i="10"/>
  <c r="M225" i="10"/>
  <c r="N225" i="10"/>
  <c r="O225" i="10"/>
  <c r="P225" i="10"/>
  <c r="K226" i="10"/>
  <c r="L226" i="10"/>
  <c r="M226" i="10"/>
  <c r="N226" i="10"/>
  <c r="O226" i="10"/>
  <c r="P226" i="10"/>
  <c r="K227" i="10"/>
  <c r="L227" i="10"/>
  <c r="M227" i="10"/>
  <c r="N227" i="10"/>
  <c r="O227" i="10"/>
  <c r="P227" i="10"/>
  <c r="K228" i="10"/>
  <c r="L228" i="10"/>
  <c r="M228" i="10"/>
  <c r="N228" i="10"/>
  <c r="O228" i="10"/>
  <c r="P228" i="10"/>
  <c r="K229" i="10"/>
  <c r="L229" i="10"/>
  <c r="M229" i="10"/>
  <c r="N229" i="10"/>
  <c r="O229" i="10"/>
  <c r="P229" i="10"/>
  <c r="K230" i="10"/>
  <c r="L230" i="10"/>
  <c r="M230" i="10"/>
  <c r="N230" i="10"/>
  <c r="O230" i="10"/>
  <c r="P230" i="10"/>
  <c r="K231" i="10"/>
  <c r="L231" i="10"/>
  <c r="M231" i="10"/>
  <c r="N231" i="10"/>
  <c r="O231" i="10"/>
  <c r="P231" i="10"/>
  <c r="K232" i="10"/>
  <c r="L232" i="10"/>
  <c r="M232" i="10"/>
  <c r="N232" i="10"/>
  <c r="O232" i="10"/>
  <c r="P232" i="10"/>
  <c r="K233" i="10"/>
  <c r="L233" i="10"/>
  <c r="M233" i="10"/>
  <c r="N233" i="10"/>
  <c r="O233" i="10"/>
  <c r="P233" i="10"/>
  <c r="K234" i="10"/>
  <c r="L234" i="10"/>
  <c r="M234" i="10"/>
  <c r="N234" i="10"/>
  <c r="O234" i="10"/>
  <c r="P234" i="10"/>
  <c r="K235" i="10"/>
  <c r="L235" i="10"/>
  <c r="M235" i="10"/>
  <c r="N235" i="10"/>
  <c r="O235" i="10"/>
  <c r="P235" i="10"/>
  <c r="K236" i="10"/>
  <c r="L236" i="10"/>
  <c r="M236" i="10"/>
  <c r="N236" i="10"/>
  <c r="O236" i="10"/>
  <c r="P236" i="10"/>
  <c r="K237" i="10"/>
  <c r="L237" i="10"/>
  <c r="M237" i="10"/>
  <c r="N237" i="10"/>
  <c r="O237" i="10"/>
  <c r="P237" i="10"/>
  <c r="K238" i="10"/>
  <c r="L238" i="10"/>
  <c r="M238" i="10"/>
  <c r="N238" i="10"/>
  <c r="O238" i="10"/>
  <c r="P238" i="10"/>
  <c r="K239" i="10"/>
  <c r="L239" i="10"/>
  <c r="M239" i="10"/>
  <c r="N239" i="10"/>
  <c r="O239" i="10"/>
  <c r="P239" i="10"/>
  <c r="K240" i="10"/>
  <c r="L240" i="10"/>
  <c r="M240" i="10"/>
  <c r="N240" i="10"/>
  <c r="O240" i="10"/>
  <c r="P240" i="10"/>
  <c r="K241" i="10"/>
  <c r="L241" i="10"/>
  <c r="M241" i="10"/>
  <c r="N241" i="10"/>
  <c r="O241" i="10"/>
  <c r="P241" i="10"/>
  <c r="K242" i="10"/>
  <c r="L242" i="10"/>
  <c r="M242" i="10"/>
  <c r="N242" i="10"/>
  <c r="O242" i="10"/>
  <c r="P242" i="10"/>
  <c r="K243" i="10"/>
  <c r="L243" i="10"/>
  <c r="M243" i="10"/>
  <c r="N243" i="10"/>
  <c r="O243" i="10"/>
  <c r="P243" i="10"/>
  <c r="K244" i="10"/>
  <c r="L244" i="10"/>
  <c r="M244" i="10"/>
  <c r="N244" i="10"/>
  <c r="O244" i="10"/>
  <c r="P244" i="10"/>
  <c r="K245" i="10"/>
  <c r="L245" i="10"/>
  <c r="M245" i="10"/>
  <c r="N245" i="10"/>
  <c r="O245" i="10"/>
  <c r="P245" i="10"/>
  <c r="K246" i="10"/>
  <c r="L246" i="10"/>
  <c r="M246" i="10"/>
  <c r="N246" i="10"/>
  <c r="O246" i="10"/>
  <c r="P246" i="10"/>
  <c r="K247" i="10"/>
  <c r="L247" i="10"/>
  <c r="M247" i="10"/>
  <c r="N247" i="10"/>
  <c r="O247" i="10"/>
  <c r="P247" i="10"/>
  <c r="K248" i="10"/>
  <c r="L248" i="10"/>
  <c r="M248" i="10"/>
  <c r="N248" i="10"/>
  <c r="O248" i="10"/>
  <c r="P248" i="10"/>
  <c r="K249" i="10"/>
  <c r="L249" i="10"/>
  <c r="M249" i="10"/>
  <c r="N249" i="10"/>
  <c r="O249" i="10"/>
  <c r="P249" i="10"/>
  <c r="K250" i="10"/>
  <c r="L250" i="10"/>
  <c r="M250" i="10"/>
  <c r="N250" i="10"/>
  <c r="O250" i="10"/>
  <c r="P250" i="10"/>
  <c r="K251" i="10"/>
  <c r="L251" i="10"/>
  <c r="M251" i="10"/>
  <c r="N251" i="10"/>
  <c r="O251" i="10"/>
  <c r="P251" i="10"/>
  <c r="K252" i="10"/>
  <c r="L252" i="10"/>
  <c r="M252" i="10"/>
  <c r="N252" i="10"/>
  <c r="O252" i="10"/>
  <c r="P252" i="10"/>
  <c r="K253" i="10"/>
  <c r="L253" i="10"/>
  <c r="M253" i="10"/>
  <c r="N253" i="10"/>
  <c r="O253" i="10"/>
  <c r="P253" i="10"/>
  <c r="K254" i="10"/>
  <c r="L254" i="10"/>
  <c r="M254" i="10"/>
  <c r="N254" i="10"/>
  <c r="O254" i="10"/>
  <c r="P254" i="10"/>
  <c r="K255" i="10"/>
  <c r="L255" i="10"/>
  <c r="M255" i="10"/>
  <c r="N255" i="10"/>
  <c r="O255" i="10"/>
  <c r="P255" i="10"/>
  <c r="K256" i="10"/>
  <c r="L256" i="10"/>
  <c r="M256" i="10"/>
  <c r="N256" i="10"/>
  <c r="O256" i="10"/>
  <c r="P256" i="10"/>
  <c r="K257" i="10"/>
  <c r="L257" i="10"/>
  <c r="M257" i="10"/>
  <c r="N257" i="10"/>
  <c r="O257" i="10"/>
  <c r="P257" i="10"/>
  <c r="K258" i="10"/>
  <c r="L258" i="10"/>
  <c r="M258" i="10"/>
  <c r="N258" i="10"/>
  <c r="O258" i="10"/>
  <c r="P258" i="10"/>
  <c r="K259" i="10"/>
  <c r="L259" i="10"/>
  <c r="M259" i="10"/>
  <c r="N259" i="10"/>
  <c r="O259" i="10"/>
  <c r="P259" i="10"/>
  <c r="K260" i="10"/>
  <c r="L260" i="10"/>
  <c r="M260" i="10"/>
  <c r="N260" i="10"/>
  <c r="O260" i="10"/>
  <c r="P260" i="10"/>
  <c r="K261" i="10"/>
  <c r="L261" i="10"/>
  <c r="M261" i="10"/>
  <c r="N261" i="10"/>
  <c r="O261" i="10"/>
  <c r="P261" i="10"/>
  <c r="K262" i="10"/>
  <c r="L262" i="10"/>
  <c r="M262" i="10"/>
  <c r="N262" i="10"/>
  <c r="O262" i="10"/>
  <c r="P262" i="10"/>
  <c r="K263" i="10"/>
  <c r="L263" i="10"/>
  <c r="M263" i="10"/>
  <c r="N263" i="10"/>
  <c r="O263" i="10"/>
  <c r="P263" i="10"/>
  <c r="K264" i="10"/>
  <c r="L264" i="10"/>
  <c r="M264" i="10"/>
  <c r="N264" i="10"/>
  <c r="O264" i="10"/>
  <c r="P264" i="10"/>
  <c r="K265" i="10"/>
  <c r="L265" i="10"/>
  <c r="M265" i="10"/>
  <c r="N265" i="10"/>
  <c r="O265" i="10"/>
  <c r="P265" i="10"/>
  <c r="K266" i="10"/>
  <c r="L266" i="10"/>
  <c r="M266" i="10"/>
  <c r="N266" i="10"/>
  <c r="O266" i="10"/>
  <c r="P266" i="10"/>
  <c r="K267" i="10"/>
  <c r="L267" i="10"/>
  <c r="M267" i="10"/>
  <c r="N267" i="10"/>
  <c r="O267" i="10"/>
  <c r="P267" i="10"/>
  <c r="K268" i="10"/>
  <c r="L268" i="10"/>
  <c r="M268" i="10"/>
  <c r="N268" i="10"/>
  <c r="O268" i="10"/>
  <c r="P268" i="10"/>
  <c r="K269" i="10"/>
  <c r="L269" i="10"/>
  <c r="M269" i="10"/>
  <c r="N269" i="10"/>
  <c r="O269" i="10"/>
  <c r="P269" i="10"/>
  <c r="K270" i="10"/>
  <c r="L270" i="10"/>
  <c r="M270" i="10"/>
  <c r="N270" i="10"/>
  <c r="O270" i="10"/>
  <c r="P270" i="10"/>
  <c r="K271" i="10"/>
  <c r="L271" i="10"/>
  <c r="M271" i="10"/>
  <c r="N271" i="10"/>
  <c r="O271" i="10"/>
  <c r="P271" i="10"/>
  <c r="K272" i="10"/>
  <c r="L272" i="10"/>
  <c r="M272" i="10"/>
  <c r="N272" i="10"/>
  <c r="O272" i="10"/>
  <c r="P272" i="10"/>
  <c r="K273" i="10"/>
  <c r="L273" i="10"/>
  <c r="M273" i="10"/>
  <c r="N273" i="10"/>
  <c r="O273" i="10"/>
  <c r="P273" i="10"/>
  <c r="K274" i="10"/>
  <c r="L274" i="10"/>
  <c r="M274" i="10"/>
  <c r="N274" i="10"/>
  <c r="O274" i="10"/>
  <c r="P274" i="10"/>
  <c r="K275" i="10"/>
  <c r="L275" i="10"/>
  <c r="M275" i="10"/>
  <c r="N275" i="10"/>
  <c r="O275" i="10"/>
  <c r="P275" i="10"/>
  <c r="K276" i="10"/>
  <c r="L276" i="10"/>
  <c r="M276" i="10"/>
  <c r="N276" i="10"/>
  <c r="O276" i="10"/>
  <c r="P276" i="10"/>
  <c r="K277" i="10"/>
  <c r="L277" i="10"/>
  <c r="M277" i="10"/>
  <c r="N277" i="10"/>
  <c r="O277" i="10"/>
  <c r="P277" i="10"/>
  <c r="K278" i="10"/>
  <c r="L278" i="10"/>
  <c r="M278" i="10"/>
  <c r="N278" i="10"/>
  <c r="O278" i="10"/>
  <c r="P278" i="10"/>
  <c r="K279" i="10"/>
  <c r="L279" i="10"/>
  <c r="M279" i="10"/>
  <c r="N279" i="10"/>
  <c r="O279" i="10"/>
  <c r="P279" i="10"/>
  <c r="K280" i="10"/>
  <c r="L280" i="10"/>
  <c r="M280" i="10"/>
  <c r="N280" i="10"/>
  <c r="O280" i="10"/>
  <c r="P280" i="10"/>
  <c r="K281" i="10"/>
  <c r="L281" i="10"/>
  <c r="M281" i="10"/>
  <c r="N281" i="10"/>
  <c r="O281" i="10"/>
  <c r="P281" i="10"/>
  <c r="K282" i="10"/>
  <c r="L282" i="10"/>
  <c r="M282" i="10"/>
  <c r="N282" i="10"/>
  <c r="O282" i="10"/>
  <c r="P282" i="10"/>
  <c r="K283" i="10"/>
  <c r="L283" i="10"/>
  <c r="M283" i="10"/>
  <c r="N283" i="10"/>
  <c r="O283" i="10"/>
  <c r="P283" i="10"/>
  <c r="K284" i="10"/>
  <c r="L284" i="10"/>
  <c r="M284" i="10"/>
  <c r="N284" i="10"/>
  <c r="O284" i="10"/>
  <c r="P284" i="10"/>
  <c r="K285" i="10"/>
  <c r="L285" i="10"/>
  <c r="M285" i="10"/>
  <c r="N285" i="10"/>
  <c r="O285" i="10"/>
  <c r="P285" i="10"/>
  <c r="K286" i="10"/>
  <c r="L286" i="10"/>
  <c r="M286" i="10"/>
  <c r="N286" i="10"/>
  <c r="O286" i="10"/>
  <c r="P286" i="10"/>
  <c r="K287" i="10"/>
  <c r="L287" i="10"/>
  <c r="M287" i="10"/>
  <c r="N287" i="10"/>
  <c r="O287" i="10"/>
  <c r="P287" i="10"/>
  <c r="K288" i="10"/>
  <c r="L288" i="10"/>
  <c r="M288" i="10"/>
  <c r="N288" i="10"/>
  <c r="O288" i="10"/>
  <c r="P288" i="10"/>
  <c r="K289" i="10"/>
  <c r="L289" i="10"/>
  <c r="M289" i="10"/>
  <c r="N289" i="10"/>
  <c r="O289" i="10"/>
  <c r="P289" i="10"/>
  <c r="K290" i="10"/>
  <c r="L290" i="10"/>
  <c r="M290" i="10"/>
  <c r="N290" i="10"/>
  <c r="O290" i="10"/>
  <c r="P290" i="10"/>
  <c r="K291" i="10"/>
  <c r="L291" i="10"/>
  <c r="M291" i="10"/>
  <c r="N291" i="10"/>
  <c r="O291" i="10"/>
  <c r="P291" i="10"/>
  <c r="K292" i="10"/>
  <c r="L292" i="10"/>
  <c r="M292" i="10"/>
  <c r="N292" i="10"/>
  <c r="O292" i="10"/>
  <c r="P292" i="10"/>
  <c r="K293" i="10"/>
  <c r="L293" i="10"/>
  <c r="M293" i="10"/>
  <c r="N293" i="10"/>
  <c r="O293" i="10"/>
  <c r="P293" i="10"/>
  <c r="K294" i="10"/>
  <c r="L294" i="10"/>
  <c r="M294" i="10"/>
  <c r="N294" i="10"/>
  <c r="O294" i="10"/>
  <c r="P294" i="10"/>
  <c r="K295" i="10"/>
  <c r="L295" i="10"/>
  <c r="M295" i="10"/>
  <c r="N295" i="10"/>
  <c r="O295" i="10"/>
  <c r="P295" i="10"/>
  <c r="K296" i="10"/>
  <c r="L296" i="10"/>
  <c r="M296" i="10"/>
  <c r="N296" i="10"/>
  <c r="O296" i="10"/>
  <c r="P296" i="10"/>
  <c r="K297" i="10"/>
  <c r="L297" i="10"/>
  <c r="M297" i="10"/>
  <c r="N297" i="10"/>
  <c r="O297" i="10"/>
  <c r="P297" i="10"/>
  <c r="K298" i="10"/>
  <c r="L298" i="10"/>
  <c r="M298" i="10"/>
  <c r="N298" i="10"/>
  <c r="O298" i="10"/>
  <c r="P298" i="10"/>
  <c r="K299" i="10"/>
  <c r="L299" i="10"/>
  <c r="M299" i="10"/>
  <c r="N299" i="10"/>
  <c r="O299" i="10"/>
  <c r="P299" i="10"/>
  <c r="K300" i="10"/>
  <c r="L300" i="10"/>
  <c r="M300" i="10"/>
  <c r="N300" i="10"/>
  <c r="O300" i="10"/>
  <c r="P300" i="10"/>
  <c r="K301" i="10"/>
  <c r="L301" i="10"/>
  <c r="M301" i="10"/>
  <c r="N301" i="10"/>
  <c r="O301" i="10"/>
  <c r="P301" i="10"/>
  <c r="K302" i="10"/>
  <c r="L302" i="10"/>
  <c r="M302" i="10"/>
  <c r="N302" i="10"/>
  <c r="O302" i="10"/>
  <c r="P302" i="10"/>
  <c r="K303" i="10"/>
  <c r="L303" i="10"/>
  <c r="M303" i="10"/>
  <c r="N303" i="10"/>
  <c r="O303" i="10"/>
  <c r="P303" i="10"/>
  <c r="K304" i="10"/>
  <c r="L304" i="10"/>
  <c r="M304" i="10"/>
  <c r="N304" i="10"/>
  <c r="O304" i="10"/>
  <c r="P304" i="10"/>
  <c r="K305" i="10"/>
  <c r="L305" i="10"/>
  <c r="M305" i="10"/>
  <c r="N305" i="10"/>
  <c r="O305" i="10"/>
  <c r="P305" i="10"/>
  <c r="K306" i="10"/>
  <c r="L306" i="10"/>
  <c r="M306" i="10"/>
  <c r="N306" i="10"/>
  <c r="O306" i="10"/>
  <c r="P306" i="10"/>
  <c r="K307" i="10"/>
  <c r="L307" i="10"/>
  <c r="M307" i="10"/>
  <c r="N307" i="10"/>
  <c r="O307" i="10"/>
  <c r="P307" i="10"/>
  <c r="K308" i="10"/>
  <c r="L308" i="10"/>
  <c r="M308" i="10"/>
  <c r="N308" i="10"/>
  <c r="O308" i="10"/>
  <c r="P308" i="10"/>
  <c r="K309" i="10"/>
  <c r="L309" i="10"/>
  <c r="M309" i="10"/>
  <c r="N309" i="10"/>
  <c r="O309" i="10"/>
  <c r="P309" i="10"/>
  <c r="K310" i="10"/>
  <c r="L310" i="10"/>
  <c r="M310" i="10"/>
  <c r="N310" i="10"/>
  <c r="O310" i="10"/>
  <c r="P310" i="10"/>
  <c r="K311" i="10"/>
  <c r="L311" i="10"/>
  <c r="M311" i="10"/>
  <c r="N311" i="10"/>
  <c r="O311" i="10"/>
  <c r="P311" i="10"/>
  <c r="K312" i="10"/>
  <c r="L312" i="10"/>
  <c r="M312" i="10"/>
  <c r="N312" i="10"/>
  <c r="O312" i="10"/>
  <c r="P312" i="10"/>
  <c r="K313" i="10"/>
  <c r="L313" i="10"/>
  <c r="M313" i="10"/>
  <c r="N313" i="10"/>
  <c r="O313" i="10"/>
  <c r="P313" i="10"/>
  <c r="K314" i="10"/>
  <c r="L314" i="10"/>
  <c r="M314" i="10"/>
  <c r="N314" i="10"/>
  <c r="O314" i="10"/>
  <c r="P314" i="10"/>
  <c r="K315" i="10"/>
  <c r="L315" i="10"/>
  <c r="M315" i="10"/>
  <c r="N315" i="10"/>
  <c r="O315" i="10"/>
  <c r="P315" i="10"/>
  <c r="K316" i="10"/>
  <c r="L316" i="10"/>
  <c r="M316" i="10"/>
  <c r="N316" i="10"/>
  <c r="O316" i="10"/>
  <c r="P316" i="10"/>
  <c r="K317" i="10"/>
  <c r="L317" i="10"/>
  <c r="M317" i="10"/>
  <c r="N317" i="10"/>
  <c r="O317" i="10"/>
  <c r="P317" i="10"/>
  <c r="K318" i="10"/>
  <c r="L318" i="10"/>
  <c r="M318" i="10"/>
  <c r="N318" i="10"/>
  <c r="O318" i="10"/>
  <c r="P318" i="10"/>
  <c r="K319" i="10"/>
  <c r="L319" i="10"/>
  <c r="M319" i="10"/>
  <c r="N319" i="10"/>
  <c r="O319" i="10"/>
  <c r="P319" i="10"/>
  <c r="K320" i="10"/>
  <c r="L320" i="10"/>
  <c r="M320" i="10"/>
  <c r="N320" i="10"/>
  <c r="O320" i="10"/>
  <c r="P320" i="10"/>
  <c r="K321" i="10"/>
  <c r="L321" i="10"/>
  <c r="M321" i="10"/>
  <c r="N321" i="10"/>
  <c r="O321" i="10"/>
  <c r="P321" i="10"/>
  <c r="K322" i="10"/>
  <c r="L322" i="10"/>
  <c r="M322" i="10"/>
  <c r="N322" i="10"/>
  <c r="O322" i="10"/>
  <c r="P322" i="10"/>
  <c r="K323" i="10"/>
  <c r="L323" i="10"/>
  <c r="M323" i="10"/>
  <c r="N323" i="10"/>
  <c r="O323" i="10"/>
  <c r="P323" i="10"/>
  <c r="K324" i="10"/>
  <c r="L324" i="10"/>
  <c r="M324" i="10"/>
  <c r="N324" i="10"/>
  <c r="O324" i="10"/>
  <c r="P324" i="10"/>
  <c r="K325" i="10"/>
  <c r="L325" i="10"/>
  <c r="M325" i="10"/>
  <c r="N325" i="10"/>
  <c r="O325" i="10"/>
  <c r="P325" i="10"/>
  <c r="K326" i="10"/>
  <c r="L326" i="10"/>
  <c r="M326" i="10"/>
  <c r="N326" i="10"/>
  <c r="O326" i="10"/>
  <c r="P326" i="10"/>
  <c r="K327" i="10"/>
  <c r="L327" i="10"/>
  <c r="M327" i="10"/>
  <c r="N327" i="10"/>
  <c r="O327" i="10"/>
  <c r="P327" i="10"/>
  <c r="K328" i="10"/>
  <c r="L328" i="10"/>
  <c r="M328" i="10"/>
  <c r="N328" i="10"/>
  <c r="O328" i="10"/>
  <c r="P328" i="10"/>
  <c r="K329" i="10"/>
  <c r="L329" i="10"/>
  <c r="M329" i="10"/>
  <c r="N329" i="10"/>
  <c r="O329" i="10"/>
  <c r="P329" i="10"/>
  <c r="K330" i="10"/>
  <c r="L330" i="10"/>
  <c r="M330" i="10"/>
  <c r="N330" i="10"/>
  <c r="O330" i="10"/>
  <c r="P330" i="10"/>
  <c r="K331" i="10"/>
  <c r="L331" i="10"/>
  <c r="M331" i="10"/>
  <c r="N331" i="10"/>
  <c r="O331" i="10"/>
  <c r="P331" i="10"/>
  <c r="K332" i="10"/>
  <c r="L332" i="10"/>
  <c r="M332" i="10"/>
  <c r="N332" i="10"/>
  <c r="O332" i="10"/>
  <c r="P332" i="10"/>
  <c r="K333" i="10"/>
  <c r="L333" i="10"/>
  <c r="M333" i="10"/>
  <c r="N333" i="10"/>
  <c r="O333" i="10"/>
  <c r="P333" i="10"/>
  <c r="K334" i="10"/>
  <c r="L334" i="10"/>
  <c r="M334" i="10"/>
  <c r="N334" i="10"/>
  <c r="O334" i="10"/>
  <c r="P334" i="10"/>
  <c r="K335" i="10"/>
  <c r="L335" i="10"/>
  <c r="M335" i="10"/>
  <c r="N335" i="10"/>
  <c r="O335" i="10"/>
  <c r="P335" i="10"/>
  <c r="K336" i="10"/>
  <c r="L336" i="10"/>
  <c r="M336" i="10"/>
  <c r="N336" i="10"/>
  <c r="O336" i="10"/>
  <c r="P336" i="10"/>
  <c r="K337" i="10"/>
  <c r="L337" i="10"/>
  <c r="M337" i="10"/>
  <c r="N337" i="10"/>
  <c r="O337" i="10"/>
  <c r="P337" i="10"/>
  <c r="K338" i="10"/>
  <c r="L338" i="10"/>
  <c r="M338" i="10"/>
  <c r="N338" i="10"/>
  <c r="O338" i="10"/>
  <c r="P338" i="10"/>
  <c r="K339" i="10"/>
  <c r="L339" i="10"/>
  <c r="M339" i="10"/>
  <c r="N339" i="10"/>
  <c r="O339" i="10"/>
  <c r="P339" i="10"/>
  <c r="K340" i="10"/>
  <c r="L340" i="10"/>
  <c r="M340" i="10"/>
  <c r="N340" i="10"/>
  <c r="O340" i="10"/>
  <c r="P340" i="10"/>
  <c r="K341" i="10"/>
  <c r="L341" i="10"/>
  <c r="M341" i="10"/>
  <c r="N341" i="10"/>
  <c r="O341" i="10"/>
  <c r="P341" i="10"/>
  <c r="K342" i="10"/>
  <c r="L342" i="10"/>
  <c r="M342" i="10"/>
  <c r="N342" i="10"/>
  <c r="O342" i="10"/>
  <c r="P342" i="10"/>
  <c r="K343" i="10"/>
  <c r="L343" i="10"/>
  <c r="M343" i="10"/>
  <c r="N343" i="10"/>
  <c r="O343" i="10"/>
  <c r="P343" i="10"/>
  <c r="K344" i="10"/>
  <c r="L344" i="10"/>
  <c r="M344" i="10"/>
  <c r="N344" i="10"/>
  <c r="O344" i="10"/>
  <c r="P344" i="10"/>
  <c r="K345" i="10"/>
  <c r="L345" i="10"/>
  <c r="M345" i="10"/>
  <c r="N345" i="10"/>
  <c r="O345" i="10"/>
  <c r="P345" i="10"/>
  <c r="K346" i="10"/>
  <c r="L346" i="10"/>
  <c r="M346" i="10"/>
  <c r="N346" i="10"/>
  <c r="O346" i="10"/>
  <c r="P346" i="10"/>
  <c r="K347" i="10"/>
  <c r="L347" i="10"/>
  <c r="M347" i="10"/>
  <c r="N347" i="10"/>
  <c r="O347" i="10"/>
  <c r="P347" i="10"/>
  <c r="K348" i="10"/>
  <c r="L348" i="10"/>
  <c r="M348" i="10"/>
  <c r="N348" i="10"/>
  <c r="O348" i="10"/>
  <c r="P348" i="10"/>
  <c r="K349" i="10"/>
  <c r="L349" i="10"/>
  <c r="M349" i="10"/>
  <c r="N349" i="10"/>
  <c r="O349" i="10"/>
  <c r="P349" i="10"/>
  <c r="K350" i="10"/>
  <c r="L350" i="10"/>
  <c r="M350" i="10"/>
  <c r="N350" i="10"/>
  <c r="O350" i="10"/>
  <c r="P350" i="10"/>
  <c r="K351" i="10"/>
  <c r="L351" i="10"/>
  <c r="M351" i="10"/>
  <c r="N351" i="10"/>
  <c r="O351" i="10"/>
  <c r="P351" i="10"/>
  <c r="K352" i="10"/>
  <c r="L352" i="10"/>
  <c r="M352" i="10"/>
  <c r="N352" i="10"/>
  <c r="O352" i="10"/>
  <c r="P352" i="10"/>
  <c r="K353" i="10"/>
  <c r="L353" i="10"/>
  <c r="M353" i="10"/>
  <c r="N353" i="10"/>
  <c r="O353" i="10"/>
  <c r="P353" i="10"/>
  <c r="K354" i="10"/>
  <c r="L354" i="10"/>
  <c r="M354" i="10"/>
  <c r="N354" i="10"/>
  <c r="O354" i="10"/>
  <c r="P354" i="10"/>
  <c r="K355" i="10"/>
  <c r="L355" i="10"/>
  <c r="M355" i="10"/>
  <c r="N355" i="10"/>
  <c r="O355" i="10"/>
  <c r="P355" i="10"/>
  <c r="K356" i="10"/>
  <c r="L356" i="10"/>
  <c r="M356" i="10"/>
  <c r="N356" i="10"/>
  <c r="O356" i="10"/>
  <c r="P356" i="10"/>
  <c r="K357" i="10"/>
  <c r="L357" i="10"/>
  <c r="M357" i="10"/>
  <c r="N357" i="10"/>
  <c r="O357" i="10"/>
  <c r="P357" i="10"/>
  <c r="K358" i="10"/>
  <c r="L358" i="10"/>
  <c r="M358" i="10"/>
  <c r="N358" i="10"/>
  <c r="O358" i="10"/>
  <c r="P358" i="10"/>
  <c r="K359" i="10"/>
  <c r="L359" i="10"/>
  <c r="M359" i="10"/>
  <c r="N359" i="10"/>
  <c r="O359" i="10"/>
  <c r="P359" i="10"/>
  <c r="K360" i="10"/>
  <c r="L360" i="10"/>
  <c r="M360" i="10"/>
  <c r="N360" i="10"/>
  <c r="O360" i="10"/>
  <c r="P360" i="10"/>
  <c r="K361" i="10"/>
  <c r="L361" i="10"/>
  <c r="M361" i="10"/>
  <c r="N361" i="10"/>
  <c r="O361" i="10"/>
  <c r="P361" i="10"/>
  <c r="K362" i="10"/>
  <c r="L362" i="10"/>
  <c r="M362" i="10"/>
  <c r="N362" i="10"/>
  <c r="O362" i="10"/>
  <c r="P362" i="10"/>
  <c r="K363" i="10"/>
  <c r="L363" i="10"/>
  <c r="M363" i="10"/>
  <c r="N363" i="10"/>
  <c r="O363" i="10"/>
  <c r="P363" i="10"/>
  <c r="K364" i="10"/>
  <c r="L364" i="10"/>
  <c r="M364" i="10"/>
  <c r="N364" i="10"/>
  <c r="O364" i="10"/>
  <c r="P364" i="10"/>
  <c r="K365" i="10"/>
  <c r="L365" i="10"/>
  <c r="M365" i="10"/>
  <c r="N365" i="10"/>
  <c r="O365" i="10"/>
  <c r="P365" i="10"/>
  <c r="K366" i="10"/>
  <c r="L366" i="10"/>
  <c r="M366" i="10"/>
  <c r="N366" i="10"/>
  <c r="O366" i="10"/>
  <c r="P366" i="10"/>
  <c r="K367" i="10"/>
  <c r="L367" i="10"/>
  <c r="M367" i="10"/>
  <c r="N367" i="10"/>
  <c r="O367" i="10"/>
  <c r="P367" i="10"/>
  <c r="K368" i="10"/>
  <c r="L368" i="10"/>
  <c r="M368" i="10"/>
  <c r="N368" i="10"/>
  <c r="O368" i="10"/>
  <c r="P368" i="10"/>
  <c r="K369" i="10"/>
  <c r="L369" i="10"/>
  <c r="M369" i="10"/>
  <c r="N369" i="10"/>
  <c r="O369" i="10"/>
  <c r="P369" i="10"/>
  <c r="K370" i="10"/>
  <c r="L370" i="10"/>
  <c r="M370" i="10"/>
  <c r="N370" i="10"/>
  <c r="O370" i="10"/>
  <c r="P370" i="10"/>
  <c r="K371" i="10"/>
  <c r="L371" i="10"/>
  <c r="M371" i="10"/>
  <c r="N371" i="10"/>
  <c r="O371" i="10"/>
  <c r="P371" i="10"/>
  <c r="K372" i="10"/>
  <c r="L372" i="10"/>
  <c r="M372" i="10"/>
  <c r="N372" i="10"/>
  <c r="O372" i="10"/>
  <c r="P372" i="10"/>
  <c r="K373" i="10"/>
  <c r="L373" i="10"/>
  <c r="M373" i="10"/>
  <c r="N373" i="10"/>
  <c r="O373" i="10"/>
  <c r="P373" i="10"/>
  <c r="K374" i="10"/>
  <c r="L374" i="10"/>
  <c r="M374" i="10"/>
  <c r="N374" i="10"/>
  <c r="O374" i="10"/>
  <c r="P374" i="10"/>
  <c r="K375" i="10"/>
  <c r="L375" i="10"/>
  <c r="M375" i="10"/>
  <c r="N375" i="10"/>
  <c r="O375" i="10"/>
  <c r="P375" i="10"/>
  <c r="K376" i="10"/>
  <c r="L376" i="10"/>
  <c r="M376" i="10"/>
  <c r="N376" i="10"/>
  <c r="O376" i="10"/>
  <c r="P376" i="10"/>
  <c r="K377" i="10"/>
  <c r="L377" i="10"/>
  <c r="M377" i="10"/>
  <c r="N377" i="10"/>
  <c r="O377" i="10"/>
  <c r="P377" i="10"/>
  <c r="K378" i="10"/>
  <c r="L378" i="10"/>
  <c r="M378" i="10"/>
  <c r="N378" i="10"/>
  <c r="O378" i="10"/>
  <c r="P378" i="10"/>
  <c r="K379" i="10"/>
  <c r="L379" i="10"/>
  <c r="M379" i="10"/>
  <c r="N379" i="10"/>
  <c r="O379" i="10"/>
  <c r="P379" i="10"/>
  <c r="K380" i="10"/>
  <c r="L380" i="10"/>
  <c r="M380" i="10"/>
  <c r="N380" i="10"/>
  <c r="O380" i="10"/>
  <c r="P380" i="10"/>
  <c r="K381" i="10"/>
  <c r="L381" i="10"/>
  <c r="M381" i="10"/>
  <c r="N381" i="10"/>
  <c r="O381" i="10"/>
  <c r="P381" i="10"/>
  <c r="K382" i="10"/>
  <c r="L382" i="10"/>
  <c r="M382" i="10"/>
  <c r="N382" i="10"/>
  <c r="O382" i="10"/>
  <c r="P382" i="10"/>
  <c r="K383" i="10"/>
  <c r="L383" i="10"/>
  <c r="M383" i="10"/>
  <c r="N383" i="10"/>
  <c r="O383" i="10"/>
  <c r="P383" i="10"/>
  <c r="K384" i="10"/>
  <c r="L384" i="10"/>
  <c r="M384" i="10"/>
  <c r="N384" i="10"/>
  <c r="O384" i="10"/>
  <c r="P384" i="10"/>
  <c r="K385" i="10"/>
  <c r="L385" i="10"/>
  <c r="M385" i="10"/>
  <c r="N385" i="10"/>
  <c r="O385" i="10"/>
  <c r="P385" i="10"/>
  <c r="K386" i="10"/>
  <c r="L386" i="10"/>
  <c r="M386" i="10"/>
  <c r="N386" i="10"/>
  <c r="O386" i="10"/>
  <c r="P386" i="10"/>
  <c r="K387" i="10"/>
  <c r="L387" i="10"/>
  <c r="M387" i="10"/>
  <c r="N387" i="10"/>
  <c r="O387" i="10"/>
  <c r="P387" i="10"/>
  <c r="K388" i="10"/>
  <c r="L388" i="10"/>
  <c r="M388" i="10"/>
  <c r="N388" i="10"/>
  <c r="O388" i="10"/>
  <c r="P388" i="10"/>
  <c r="K389" i="10"/>
  <c r="L389" i="10"/>
  <c r="M389" i="10"/>
  <c r="N389" i="10"/>
  <c r="O389" i="10"/>
  <c r="P389" i="10"/>
  <c r="K390" i="10"/>
  <c r="L390" i="10"/>
  <c r="M390" i="10"/>
  <c r="N390" i="10"/>
  <c r="O390" i="10"/>
  <c r="P390" i="10"/>
  <c r="K391" i="10"/>
  <c r="L391" i="10"/>
  <c r="M391" i="10"/>
  <c r="N391" i="10"/>
  <c r="O391" i="10"/>
  <c r="P391" i="10"/>
  <c r="K392" i="10"/>
  <c r="L392" i="10"/>
  <c r="M392" i="10"/>
  <c r="N392" i="10"/>
  <c r="O392" i="10"/>
  <c r="P392" i="10"/>
  <c r="K393" i="10"/>
  <c r="L393" i="10"/>
  <c r="M393" i="10"/>
  <c r="N393" i="10"/>
  <c r="O393" i="10"/>
  <c r="P393" i="10"/>
  <c r="K394" i="10"/>
  <c r="L394" i="10"/>
  <c r="M394" i="10"/>
  <c r="N394" i="10"/>
  <c r="O394" i="10"/>
  <c r="P394" i="10"/>
  <c r="K395" i="10"/>
  <c r="L395" i="10"/>
  <c r="M395" i="10"/>
  <c r="N395" i="10"/>
  <c r="O395" i="10"/>
  <c r="P395" i="10"/>
  <c r="K396" i="10"/>
  <c r="L396" i="10"/>
  <c r="M396" i="10"/>
  <c r="N396" i="10"/>
  <c r="O396" i="10"/>
  <c r="P396" i="10"/>
  <c r="K397" i="10"/>
  <c r="L397" i="10"/>
  <c r="M397" i="10"/>
  <c r="N397" i="10"/>
  <c r="O397" i="10"/>
  <c r="P397" i="10"/>
  <c r="K398" i="10"/>
  <c r="L398" i="10"/>
  <c r="M398" i="10"/>
  <c r="N398" i="10"/>
  <c r="O398" i="10"/>
  <c r="P398" i="10"/>
  <c r="K399" i="10"/>
  <c r="L399" i="10"/>
  <c r="M399" i="10"/>
  <c r="N399" i="10"/>
  <c r="O399" i="10"/>
  <c r="P399" i="10"/>
  <c r="K400" i="10"/>
  <c r="L400" i="10"/>
  <c r="M400" i="10"/>
  <c r="N400" i="10"/>
  <c r="O400" i="10"/>
  <c r="P400" i="10"/>
  <c r="K401" i="10"/>
  <c r="L401" i="10"/>
  <c r="M401" i="10"/>
  <c r="N401" i="10"/>
  <c r="O401" i="10"/>
  <c r="P401" i="10"/>
  <c r="K402" i="10"/>
  <c r="L402" i="10"/>
  <c r="M402" i="10"/>
  <c r="N402" i="10"/>
  <c r="O402" i="10"/>
  <c r="P402" i="10"/>
  <c r="K403" i="10"/>
  <c r="L403" i="10"/>
  <c r="M403" i="10"/>
  <c r="N403" i="10"/>
  <c r="O403" i="10"/>
  <c r="P403" i="10"/>
  <c r="K404" i="10"/>
  <c r="L404" i="10"/>
  <c r="M404" i="10"/>
  <c r="N404" i="10"/>
  <c r="O404" i="10"/>
  <c r="P404" i="10"/>
  <c r="K405" i="10"/>
  <c r="L405" i="10"/>
  <c r="M405" i="10"/>
  <c r="N405" i="10"/>
  <c r="O405" i="10"/>
  <c r="P405" i="10"/>
  <c r="K406" i="10"/>
  <c r="L406" i="10"/>
  <c r="M406" i="10"/>
  <c r="N406" i="10"/>
  <c r="O406" i="10"/>
  <c r="P406" i="10"/>
  <c r="K407" i="10"/>
  <c r="L407" i="10"/>
  <c r="M407" i="10"/>
  <c r="N407" i="10"/>
  <c r="O407" i="10"/>
  <c r="P407" i="10"/>
  <c r="K408" i="10"/>
  <c r="L408" i="10"/>
  <c r="M408" i="10"/>
  <c r="N408" i="10"/>
  <c r="O408" i="10"/>
  <c r="P408" i="10"/>
  <c r="K409" i="10"/>
  <c r="L409" i="10"/>
  <c r="M409" i="10"/>
  <c r="N409" i="10"/>
  <c r="O409" i="10"/>
  <c r="P409" i="10"/>
  <c r="K410" i="10"/>
  <c r="L410" i="10"/>
  <c r="M410" i="10"/>
  <c r="N410" i="10"/>
  <c r="O410" i="10"/>
  <c r="P410" i="10"/>
  <c r="K411" i="10"/>
  <c r="L411" i="10"/>
  <c r="M411" i="10"/>
  <c r="N411" i="10"/>
  <c r="O411" i="10"/>
  <c r="P411" i="10"/>
  <c r="K412" i="10"/>
  <c r="L412" i="10"/>
  <c r="M412" i="10"/>
  <c r="N412" i="10"/>
  <c r="O412" i="10"/>
  <c r="P412" i="10"/>
  <c r="K413" i="10"/>
  <c r="L413" i="10"/>
  <c r="M413" i="10"/>
  <c r="N413" i="10"/>
  <c r="O413" i="10"/>
  <c r="P413" i="10"/>
  <c r="K414" i="10"/>
  <c r="L414" i="10"/>
  <c r="M414" i="10"/>
  <c r="N414" i="10"/>
  <c r="O414" i="10"/>
  <c r="P414" i="10"/>
  <c r="K415" i="10"/>
  <c r="L415" i="10"/>
  <c r="M415" i="10"/>
  <c r="N415" i="10"/>
  <c r="O415" i="10"/>
  <c r="P415" i="10"/>
  <c r="K416" i="10"/>
  <c r="L416" i="10"/>
  <c r="M416" i="10"/>
  <c r="N416" i="10"/>
  <c r="O416" i="10"/>
  <c r="P416" i="10"/>
  <c r="K417" i="10"/>
  <c r="L417" i="10"/>
  <c r="M417" i="10"/>
  <c r="N417" i="10"/>
  <c r="O417" i="10"/>
  <c r="P417" i="10"/>
  <c r="K418" i="10"/>
  <c r="L418" i="10"/>
  <c r="M418" i="10"/>
  <c r="N418" i="10"/>
  <c r="O418" i="10"/>
  <c r="P418" i="10"/>
  <c r="K419" i="10"/>
  <c r="L419" i="10"/>
  <c r="M419" i="10"/>
  <c r="N419" i="10"/>
  <c r="O419" i="10"/>
  <c r="P419" i="10"/>
  <c r="K420" i="10"/>
  <c r="L420" i="10"/>
  <c r="M420" i="10"/>
  <c r="N420" i="10"/>
  <c r="O420" i="10"/>
  <c r="P420" i="10"/>
  <c r="K421" i="10"/>
  <c r="L421" i="10"/>
  <c r="M421" i="10"/>
  <c r="N421" i="10"/>
  <c r="O421" i="10"/>
  <c r="P421" i="10"/>
  <c r="K422" i="10"/>
  <c r="L422" i="10"/>
  <c r="M422" i="10"/>
  <c r="N422" i="10"/>
  <c r="O422" i="10"/>
  <c r="P422" i="10"/>
  <c r="K423" i="10"/>
  <c r="L423" i="10"/>
  <c r="M423" i="10"/>
  <c r="N423" i="10"/>
  <c r="O423" i="10"/>
  <c r="P423" i="10"/>
  <c r="K424" i="10"/>
  <c r="L424" i="10"/>
  <c r="M424" i="10"/>
  <c r="N424" i="10"/>
  <c r="O424" i="10"/>
  <c r="P424" i="10"/>
  <c r="K425" i="10"/>
  <c r="L425" i="10"/>
  <c r="M425" i="10"/>
  <c r="N425" i="10"/>
  <c r="O425" i="10"/>
  <c r="P425" i="10"/>
  <c r="K426" i="10"/>
  <c r="L426" i="10"/>
  <c r="M426" i="10"/>
  <c r="N426" i="10"/>
  <c r="O426" i="10"/>
  <c r="P426" i="10"/>
  <c r="K427" i="10"/>
  <c r="L427" i="10"/>
  <c r="M427" i="10"/>
  <c r="N427" i="10"/>
  <c r="O427" i="10"/>
  <c r="P427" i="10"/>
  <c r="K428" i="10"/>
  <c r="L428" i="10"/>
  <c r="M428" i="10"/>
  <c r="N428" i="10"/>
  <c r="O428" i="10"/>
  <c r="P428" i="10"/>
  <c r="K429" i="10"/>
  <c r="L429" i="10"/>
  <c r="M429" i="10"/>
  <c r="N429" i="10"/>
  <c r="O429" i="10"/>
  <c r="P429" i="10"/>
  <c r="K430" i="10"/>
  <c r="L430" i="10"/>
  <c r="M430" i="10"/>
  <c r="N430" i="10"/>
  <c r="O430" i="10"/>
  <c r="P430" i="10"/>
  <c r="K431" i="10"/>
  <c r="L431" i="10"/>
  <c r="M431" i="10"/>
  <c r="N431" i="10"/>
  <c r="O431" i="10"/>
  <c r="P431" i="10"/>
  <c r="K432" i="10"/>
  <c r="L432" i="10"/>
  <c r="M432" i="10"/>
  <c r="N432" i="10"/>
  <c r="O432" i="10"/>
  <c r="P432" i="10"/>
  <c r="K433" i="10"/>
  <c r="L433" i="10"/>
  <c r="M433" i="10"/>
  <c r="N433" i="10"/>
  <c r="O433" i="10"/>
  <c r="P433" i="10"/>
  <c r="K434" i="10"/>
  <c r="L434" i="10"/>
  <c r="M434" i="10"/>
  <c r="N434" i="10"/>
  <c r="O434" i="10"/>
  <c r="P434" i="10"/>
  <c r="K435" i="10"/>
  <c r="L435" i="10"/>
  <c r="M435" i="10"/>
  <c r="N435" i="10"/>
  <c r="O435" i="10"/>
  <c r="P435" i="10"/>
  <c r="K436" i="10"/>
  <c r="L436" i="10"/>
  <c r="M436" i="10"/>
  <c r="N436" i="10"/>
  <c r="O436" i="10"/>
  <c r="P436" i="10"/>
  <c r="K437" i="10"/>
  <c r="L437" i="10"/>
  <c r="M437" i="10"/>
  <c r="N437" i="10"/>
  <c r="O437" i="10"/>
  <c r="P437" i="10"/>
  <c r="K438" i="10"/>
  <c r="L438" i="10"/>
  <c r="M438" i="10"/>
  <c r="N438" i="10"/>
  <c r="O438" i="10"/>
  <c r="P438" i="10"/>
  <c r="K439" i="10"/>
  <c r="L439" i="10"/>
  <c r="M439" i="10"/>
  <c r="N439" i="10"/>
  <c r="O439" i="10"/>
  <c r="P439" i="10"/>
  <c r="K440" i="10"/>
  <c r="L440" i="10"/>
  <c r="M440" i="10"/>
  <c r="N440" i="10"/>
  <c r="O440" i="10"/>
  <c r="P440" i="10"/>
  <c r="K441" i="10"/>
  <c r="L441" i="10"/>
  <c r="M441" i="10"/>
  <c r="N441" i="10"/>
  <c r="O441" i="10"/>
  <c r="P441" i="10"/>
  <c r="K442" i="10"/>
  <c r="L442" i="10"/>
  <c r="M442" i="10"/>
  <c r="N442" i="10"/>
  <c r="O442" i="10"/>
  <c r="P442" i="10"/>
  <c r="K443" i="10"/>
  <c r="L443" i="10"/>
  <c r="M443" i="10"/>
  <c r="N443" i="10"/>
  <c r="O443" i="10"/>
  <c r="P443" i="10"/>
  <c r="K444" i="10"/>
  <c r="L444" i="10"/>
  <c r="M444" i="10"/>
  <c r="N444" i="10"/>
  <c r="O444" i="10"/>
  <c r="P444" i="10"/>
  <c r="K445" i="10"/>
  <c r="L445" i="10"/>
  <c r="M445" i="10"/>
  <c r="N445" i="10"/>
  <c r="O445" i="10"/>
  <c r="P445" i="10"/>
  <c r="K446" i="10"/>
  <c r="L446" i="10"/>
  <c r="M446" i="10"/>
  <c r="N446" i="10"/>
  <c r="O446" i="10"/>
  <c r="P446" i="10"/>
  <c r="K447" i="10"/>
  <c r="L447" i="10"/>
  <c r="M447" i="10"/>
  <c r="N447" i="10"/>
  <c r="O447" i="10"/>
  <c r="P447" i="10"/>
  <c r="K448" i="10"/>
  <c r="L448" i="10"/>
  <c r="M448" i="10"/>
  <c r="N448" i="10"/>
  <c r="O448" i="10"/>
  <c r="P448" i="10"/>
  <c r="K449" i="10"/>
  <c r="L449" i="10"/>
  <c r="M449" i="10"/>
  <c r="N449" i="10"/>
  <c r="O449" i="10"/>
  <c r="P449" i="10"/>
  <c r="K450" i="10"/>
  <c r="L450" i="10"/>
  <c r="M450" i="10"/>
  <c r="N450" i="10"/>
  <c r="O450" i="10"/>
  <c r="P450" i="10"/>
  <c r="K451" i="10"/>
  <c r="L451" i="10"/>
  <c r="M451" i="10"/>
  <c r="N451" i="10"/>
  <c r="O451" i="10"/>
  <c r="P451" i="10"/>
  <c r="K452" i="10"/>
  <c r="L452" i="10"/>
  <c r="M452" i="10"/>
  <c r="N452" i="10"/>
  <c r="O452" i="10"/>
  <c r="P452" i="10"/>
  <c r="K453" i="10"/>
  <c r="L453" i="10"/>
  <c r="M453" i="10"/>
  <c r="N453" i="10"/>
  <c r="O453" i="10"/>
  <c r="P453" i="10"/>
  <c r="K454" i="10"/>
  <c r="L454" i="10"/>
  <c r="M454" i="10"/>
  <c r="N454" i="10"/>
  <c r="O454" i="10"/>
  <c r="P454" i="10"/>
  <c r="K455" i="10"/>
  <c r="L455" i="10"/>
  <c r="M455" i="10"/>
  <c r="N455" i="10"/>
  <c r="O455" i="10"/>
  <c r="P455" i="10"/>
  <c r="K456" i="10"/>
  <c r="L456" i="10"/>
  <c r="M456" i="10"/>
  <c r="N456" i="10"/>
  <c r="O456" i="10"/>
  <c r="P456" i="10"/>
  <c r="K457" i="10"/>
  <c r="L457" i="10"/>
  <c r="M457" i="10"/>
  <c r="N457" i="10"/>
  <c r="O457" i="10"/>
  <c r="P457" i="10"/>
  <c r="K458" i="10"/>
  <c r="L458" i="10"/>
  <c r="M458" i="10"/>
  <c r="N458" i="10"/>
  <c r="O458" i="10"/>
  <c r="P458" i="10"/>
  <c r="K459" i="10"/>
  <c r="L459" i="10"/>
  <c r="M459" i="10"/>
  <c r="N459" i="10"/>
  <c r="O459" i="10"/>
  <c r="P459" i="10"/>
  <c r="K460" i="10"/>
  <c r="L460" i="10"/>
  <c r="M460" i="10"/>
  <c r="N460" i="10"/>
  <c r="O460" i="10"/>
  <c r="P460" i="10"/>
  <c r="K461" i="10"/>
  <c r="L461" i="10"/>
  <c r="M461" i="10"/>
  <c r="N461" i="10"/>
  <c r="O461" i="10"/>
  <c r="P461" i="10"/>
  <c r="K462" i="10"/>
  <c r="L462" i="10"/>
  <c r="M462" i="10"/>
  <c r="N462" i="10"/>
  <c r="O462" i="10"/>
  <c r="P462" i="10"/>
  <c r="K463" i="10"/>
  <c r="L463" i="10"/>
  <c r="M463" i="10"/>
  <c r="N463" i="10"/>
  <c r="O463" i="10"/>
  <c r="P463" i="10"/>
  <c r="K464" i="10"/>
  <c r="L464" i="10"/>
  <c r="M464" i="10"/>
  <c r="N464" i="10"/>
  <c r="O464" i="10"/>
  <c r="P464" i="10"/>
  <c r="K465" i="10"/>
  <c r="L465" i="10"/>
  <c r="M465" i="10"/>
  <c r="N465" i="10"/>
  <c r="O465" i="10"/>
  <c r="P465" i="10"/>
  <c r="K466" i="10"/>
  <c r="L466" i="10"/>
  <c r="M466" i="10"/>
  <c r="N466" i="10"/>
  <c r="O466" i="10"/>
  <c r="P466" i="10"/>
  <c r="K467" i="10"/>
  <c r="L467" i="10"/>
  <c r="M467" i="10"/>
  <c r="N467" i="10"/>
  <c r="O467" i="10"/>
  <c r="P467" i="10"/>
  <c r="K468" i="10"/>
  <c r="L468" i="10"/>
  <c r="M468" i="10"/>
  <c r="N468" i="10"/>
  <c r="O468" i="10"/>
  <c r="P468" i="10"/>
  <c r="K469" i="10"/>
  <c r="L469" i="10"/>
  <c r="M469" i="10"/>
  <c r="N469" i="10"/>
  <c r="O469" i="10"/>
  <c r="P469" i="10"/>
  <c r="K470" i="10"/>
  <c r="L470" i="10"/>
  <c r="M470" i="10"/>
  <c r="N470" i="10"/>
  <c r="O470" i="10"/>
  <c r="P470" i="10"/>
  <c r="K471" i="10"/>
  <c r="L471" i="10"/>
  <c r="M471" i="10"/>
  <c r="N471" i="10"/>
  <c r="O471" i="10"/>
  <c r="P471" i="10"/>
  <c r="K472" i="10"/>
  <c r="L472" i="10"/>
  <c r="M472" i="10"/>
  <c r="N472" i="10"/>
  <c r="O472" i="10"/>
  <c r="P472" i="10"/>
  <c r="K473" i="10"/>
  <c r="L473" i="10"/>
  <c r="M473" i="10"/>
  <c r="N473" i="10"/>
  <c r="O473" i="10"/>
  <c r="P473" i="10"/>
  <c r="K474" i="10"/>
  <c r="L474" i="10"/>
  <c r="M474" i="10"/>
  <c r="N474" i="10"/>
  <c r="O474" i="10"/>
  <c r="P474" i="10"/>
  <c r="K475" i="10"/>
  <c r="L475" i="10"/>
  <c r="M475" i="10"/>
  <c r="N475" i="10"/>
  <c r="O475" i="10"/>
  <c r="P475" i="10"/>
  <c r="K476" i="10"/>
  <c r="L476" i="10"/>
  <c r="M476" i="10"/>
  <c r="N476" i="10"/>
  <c r="O476" i="10"/>
  <c r="P476" i="10"/>
  <c r="K477" i="10"/>
  <c r="L477" i="10"/>
  <c r="M477" i="10"/>
  <c r="N477" i="10"/>
  <c r="O477" i="10"/>
  <c r="P477" i="10"/>
  <c r="K478" i="10"/>
  <c r="L478" i="10"/>
  <c r="M478" i="10"/>
  <c r="N478" i="10"/>
  <c r="O478" i="10"/>
  <c r="P478" i="10"/>
  <c r="K479" i="10"/>
  <c r="L479" i="10"/>
  <c r="M479" i="10"/>
  <c r="N479" i="10"/>
  <c r="O479" i="10"/>
  <c r="P479" i="10"/>
  <c r="K480" i="10"/>
  <c r="L480" i="10"/>
  <c r="M480" i="10"/>
  <c r="N480" i="10"/>
  <c r="O480" i="10"/>
  <c r="P480" i="10"/>
  <c r="K481" i="10"/>
  <c r="L481" i="10"/>
  <c r="M481" i="10"/>
  <c r="N481" i="10"/>
  <c r="O481" i="10"/>
  <c r="P481" i="10"/>
  <c r="K482" i="10"/>
  <c r="L482" i="10"/>
  <c r="M482" i="10"/>
  <c r="N482" i="10"/>
  <c r="O482" i="10"/>
  <c r="P482" i="10"/>
  <c r="K483" i="10"/>
  <c r="L483" i="10"/>
  <c r="M483" i="10"/>
  <c r="N483" i="10"/>
  <c r="O483" i="10"/>
  <c r="P483" i="10"/>
  <c r="K484" i="10"/>
  <c r="L484" i="10"/>
  <c r="M484" i="10"/>
  <c r="N484" i="10"/>
  <c r="O484" i="10"/>
  <c r="P484" i="10"/>
  <c r="K485" i="10"/>
  <c r="L485" i="10"/>
  <c r="M485" i="10"/>
  <c r="N485" i="10"/>
  <c r="O485" i="10"/>
  <c r="P485" i="10"/>
  <c r="K486" i="10"/>
  <c r="L486" i="10"/>
  <c r="M486" i="10"/>
  <c r="N486" i="10"/>
  <c r="O486" i="10"/>
  <c r="P486" i="10"/>
  <c r="K487" i="10"/>
  <c r="L487" i="10"/>
  <c r="M487" i="10"/>
  <c r="N487" i="10"/>
  <c r="O487" i="10"/>
  <c r="P487" i="10"/>
  <c r="K488" i="10"/>
  <c r="L488" i="10"/>
  <c r="M488" i="10"/>
  <c r="N488" i="10"/>
  <c r="O488" i="10"/>
  <c r="P488" i="10"/>
  <c r="K489" i="10"/>
  <c r="L489" i="10"/>
  <c r="M489" i="10"/>
  <c r="N489" i="10"/>
  <c r="O489" i="10"/>
  <c r="P489" i="10"/>
  <c r="K490" i="10"/>
  <c r="L490" i="10"/>
  <c r="M490" i="10"/>
  <c r="N490" i="10"/>
  <c r="O490" i="10"/>
  <c r="P490" i="10"/>
  <c r="K491" i="10"/>
  <c r="L491" i="10"/>
  <c r="M491" i="10"/>
  <c r="N491" i="10"/>
  <c r="O491" i="10"/>
  <c r="P491" i="10"/>
  <c r="K492" i="10"/>
  <c r="L492" i="10"/>
  <c r="M492" i="10"/>
  <c r="N492" i="10"/>
  <c r="O492" i="10"/>
  <c r="P492" i="10"/>
  <c r="K493" i="10"/>
  <c r="L493" i="10"/>
  <c r="M493" i="10"/>
  <c r="N493" i="10"/>
  <c r="O493" i="10"/>
  <c r="P493" i="10"/>
  <c r="K494" i="10"/>
  <c r="L494" i="10"/>
  <c r="M494" i="10"/>
  <c r="N494" i="10"/>
  <c r="O494" i="10"/>
  <c r="P494" i="10"/>
  <c r="K495" i="10"/>
  <c r="L495" i="10"/>
  <c r="M495" i="10"/>
  <c r="N495" i="10"/>
  <c r="O495" i="10"/>
  <c r="P495" i="10"/>
  <c r="K496" i="10"/>
  <c r="L496" i="10"/>
  <c r="M496" i="10"/>
  <c r="N496" i="10"/>
  <c r="O496" i="10"/>
  <c r="P496" i="10"/>
  <c r="K497" i="10"/>
  <c r="L497" i="10"/>
  <c r="M497" i="10"/>
  <c r="N497" i="10"/>
  <c r="O497" i="10"/>
  <c r="P497" i="10"/>
  <c r="K498" i="10"/>
  <c r="L498" i="10"/>
  <c r="M498" i="10"/>
  <c r="N498" i="10"/>
  <c r="O498" i="10"/>
  <c r="P498" i="10"/>
  <c r="K499" i="10"/>
  <c r="L499" i="10"/>
  <c r="M499" i="10"/>
  <c r="N499" i="10"/>
  <c r="O499" i="10"/>
  <c r="P499" i="10"/>
  <c r="K500" i="10"/>
  <c r="L500" i="10"/>
  <c r="M500" i="10"/>
  <c r="N500" i="10"/>
  <c r="O500" i="10"/>
  <c r="P500" i="10"/>
  <c r="K501" i="10"/>
  <c r="L501" i="10"/>
  <c r="M501" i="10"/>
  <c r="N501" i="10"/>
  <c r="O501" i="10"/>
  <c r="P501" i="10"/>
  <c r="K502" i="10"/>
  <c r="L502" i="10"/>
  <c r="M502" i="10"/>
  <c r="N502" i="10"/>
  <c r="O502" i="10"/>
  <c r="P502" i="10"/>
  <c r="K503" i="10"/>
  <c r="L503" i="10"/>
  <c r="M503" i="10"/>
  <c r="N503" i="10"/>
  <c r="O503" i="10"/>
  <c r="P503" i="10"/>
  <c r="K504" i="10"/>
  <c r="L504" i="10"/>
  <c r="M504" i="10"/>
  <c r="N504" i="10"/>
  <c r="O504" i="10"/>
  <c r="P504" i="10"/>
  <c r="K505" i="10"/>
  <c r="L505" i="10"/>
  <c r="M505" i="10"/>
  <c r="N505" i="10"/>
  <c r="O505" i="10"/>
  <c r="P505" i="10"/>
  <c r="K506" i="10"/>
  <c r="L506" i="10"/>
  <c r="M506" i="10"/>
  <c r="N506" i="10"/>
  <c r="O506" i="10"/>
  <c r="P506" i="10"/>
  <c r="K507" i="10"/>
  <c r="L507" i="10"/>
  <c r="M507" i="10"/>
  <c r="N507" i="10"/>
  <c r="O507" i="10"/>
  <c r="P507" i="10"/>
  <c r="K508" i="10"/>
  <c r="L508" i="10"/>
  <c r="M508" i="10"/>
  <c r="N508" i="10"/>
  <c r="O508" i="10"/>
  <c r="P508" i="10"/>
  <c r="K509" i="10"/>
  <c r="L509" i="10"/>
  <c r="M509" i="10"/>
  <c r="N509" i="10"/>
  <c r="O509" i="10"/>
  <c r="P509" i="10"/>
  <c r="K510" i="10"/>
  <c r="L510" i="10"/>
  <c r="M510" i="10"/>
  <c r="N510" i="10"/>
  <c r="O510" i="10"/>
  <c r="P510" i="10"/>
  <c r="K511" i="10"/>
  <c r="L511" i="10"/>
  <c r="M511" i="10"/>
  <c r="N511" i="10"/>
  <c r="O511" i="10"/>
  <c r="P511" i="10"/>
  <c r="K512" i="10"/>
  <c r="L512" i="10"/>
  <c r="M512" i="10"/>
  <c r="N512" i="10"/>
  <c r="O512" i="10"/>
  <c r="P512" i="10"/>
  <c r="K513" i="10"/>
  <c r="L513" i="10"/>
  <c r="M513" i="10"/>
  <c r="N513" i="10"/>
  <c r="O513" i="10"/>
  <c r="P513" i="10"/>
  <c r="K514" i="10"/>
  <c r="L514" i="10"/>
  <c r="M514" i="10"/>
  <c r="N514" i="10"/>
  <c r="O514" i="10"/>
  <c r="P514" i="10"/>
  <c r="K515" i="10"/>
  <c r="L515" i="10"/>
  <c r="M515" i="10"/>
  <c r="N515" i="10"/>
  <c r="O515" i="10"/>
  <c r="P515" i="10"/>
  <c r="K516" i="10"/>
  <c r="L516" i="10"/>
  <c r="M516" i="10"/>
  <c r="N516" i="10"/>
  <c r="O516" i="10"/>
  <c r="P516" i="10"/>
  <c r="K517" i="10"/>
  <c r="L517" i="10"/>
  <c r="M517" i="10"/>
  <c r="N517" i="10"/>
  <c r="O517" i="10"/>
  <c r="P517" i="10"/>
  <c r="K518" i="10"/>
  <c r="L518" i="10"/>
  <c r="M518" i="10"/>
  <c r="N518" i="10"/>
  <c r="O518" i="10"/>
  <c r="P518" i="10"/>
  <c r="K519" i="10"/>
  <c r="L519" i="10"/>
  <c r="M519" i="10"/>
  <c r="N519" i="10"/>
  <c r="O519" i="10"/>
  <c r="P519" i="10"/>
  <c r="K520" i="10"/>
  <c r="L520" i="10"/>
  <c r="M520" i="10"/>
  <c r="N520" i="10"/>
  <c r="O520" i="10"/>
  <c r="P520" i="10"/>
  <c r="K521" i="10"/>
  <c r="L521" i="10"/>
  <c r="M521" i="10"/>
  <c r="N521" i="10"/>
  <c r="O521" i="10"/>
  <c r="P521" i="10"/>
  <c r="K522" i="10"/>
  <c r="L522" i="10"/>
  <c r="M522" i="10"/>
  <c r="N522" i="10"/>
  <c r="O522" i="10"/>
  <c r="P522" i="10"/>
  <c r="K523" i="10"/>
  <c r="L523" i="10"/>
  <c r="M523" i="10"/>
  <c r="N523" i="10"/>
  <c r="O523" i="10"/>
  <c r="P523" i="10"/>
  <c r="K524" i="10"/>
  <c r="L524" i="10"/>
  <c r="M524" i="10"/>
  <c r="N524" i="10"/>
  <c r="O524" i="10"/>
  <c r="P524" i="10"/>
  <c r="K525" i="10"/>
  <c r="L525" i="10"/>
  <c r="M525" i="10"/>
  <c r="N525" i="10"/>
  <c r="O525" i="10"/>
  <c r="P525" i="10"/>
  <c r="K526" i="10"/>
  <c r="L526" i="10"/>
  <c r="M526" i="10"/>
  <c r="N526" i="10"/>
  <c r="O526" i="10"/>
  <c r="P526" i="10"/>
  <c r="K527" i="10"/>
  <c r="L527" i="10"/>
  <c r="M527" i="10"/>
  <c r="N527" i="10"/>
  <c r="O527" i="10"/>
  <c r="P527" i="10"/>
  <c r="K528" i="10"/>
  <c r="L528" i="10"/>
  <c r="M528" i="10"/>
  <c r="N528" i="10"/>
  <c r="O528" i="10"/>
  <c r="P528" i="10"/>
  <c r="K529" i="10"/>
  <c r="L529" i="10"/>
  <c r="M529" i="10"/>
  <c r="N529" i="10"/>
  <c r="O529" i="10"/>
  <c r="P529" i="10"/>
  <c r="K530" i="10"/>
  <c r="L530" i="10"/>
  <c r="M530" i="10"/>
  <c r="N530" i="10"/>
  <c r="O530" i="10"/>
  <c r="P530" i="10"/>
  <c r="K531" i="10"/>
  <c r="L531" i="10"/>
  <c r="M531" i="10"/>
  <c r="N531" i="10"/>
  <c r="O531" i="10"/>
  <c r="P531" i="10"/>
  <c r="K532" i="10"/>
  <c r="L532" i="10"/>
  <c r="M532" i="10"/>
  <c r="N532" i="10"/>
  <c r="O532" i="10"/>
  <c r="P532" i="10"/>
  <c r="K533" i="10"/>
  <c r="L533" i="10"/>
  <c r="M533" i="10"/>
  <c r="N533" i="10"/>
  <c r="O533" i="10"/>
  <c r="P533" i="10"/>
  <c r="K534" i="10"/>
  <c r="L534" i="10"/>
  <c r="M534" i="10"/>
  <c r="N534" i="10"/>
  <c r="O534" i="10"/>
  <c r="P534" i="10"/>
  <c r="K535" i="10"/>
  <c r="L535" i="10"/>
  <c r="M535" i="10"/>
  <c r="N535" i="10"/>
  <c r="O535" i="10"/>
  <c r="P535" i="10"/>
  <c r="K536" i="10"/>
  <c r="L536" i="10"/>
  <c r="M536" i="10"/>
  <c r="N536" i="10"/>
  <c r="O536" i="10"/>
  <c r="P536" i="10"/>
  <c r="K537" i="10"/>
  <c r="L537" i="10"/>
  <c r="M537" i="10"/>
  <c r="N537" i="10"/>
  <c r="O537" i="10"/>
  <c r="P537" i="10"/>
  <c r="K538" i="10"/>
  <c r="L538" i="10"/>
  <c r="M538" i="10"/>
  <c r="N538" i="10"/>
  <c r="O538" i="10"/>
  <c r="P538" i="10"/>
  <c r="K539" i="10"/>
  <c r="L539" i="10"/>
  <c r="M539" i="10"/>
  <c r="N539" i="10"/>
  <c r="O539" i="10"/>
  <c r="P539" i="10"/>
  <c r="K540" i="10"/>
  <c r="L540" i="10"/>
  <c r="M540" i="10"/>
  <c r="N540" i="10"/>
  <c r="O540" i="10"/>
  <c r="P540" i="10"/>
  <c r="K541" i="10"/>
  <c r="L541" i="10"/>
  <c r="M541" i="10"/>
  <c r="N541" i="10"/>
  <c r="O541" i="10"/>
  <c r="P541" i="10"/>
  <c r="K542" i="10"/>
  <c r="L542" i="10"/>
  <c r="M542" i="10"/>
  <c r="N542" i="10"/>
  <c r="O542" i="10"/>
  <c r="P542" i="10"/>
  <c r="K543" i="10"/>
  <c r="L543" i="10"/>
  <c r="M543" i="10"/>
  <c r="N543" i="10"/>
  <c r="O543" i="10"/>
  <c r="P543" i="10"/>
  <c r="K544" i="10"/>
  <c r="L544" i="10"/>
  <c r="M544" i="10"/>
  <c r="N544" i="10"/>
  <c r="O544" i="10"/>
  <c r="P544" i="10"/>
  <c r="K545" i="10"/>
  <c r="L545" i="10"/>
  <c r="M545" i="10"/>
  <c r="N545" i="10"/>
  <c r="O545" i="10"/>
  <c r="P545" i="10"/>
  <c r="K546" i="10"/>
  <c r="L546" i="10"/>
  <c r="M546" i="10"/>
  <c r="N546" i="10"/>
  <c r="O546" i="10"/>
  <c r="P546" i="10"/>
  <c r="K547" i="10"/>
  <c r="L547" i="10"/>
  <c r="M547" i="10"/>
  <c r="N547" i="10"/>
  <c r="O547" i="10"/>
  <c r="P547" i="10"/>
  <c r="K548" i="10"/>
  <c r="L548" i="10"/>
  <c r="M548" i="10"/>
  <c r="N548" i="10"/>
  <c r="O548" i="10"/>
  <c r="P548" i="10"/>
  <c r="K549" i="10"/>
  <c r="L549" i="10"/>
  <c r="M549" i="10"/>
  <c r="N549" i="10"/>
  <c r="O549" i="10"/>
  <c r="P549" i="10"/>
  <c r="K550" i="10"/>
  <c r="L550" i="10"/>
  <c r="M550" i="10"/>
  <c r="N550" i="10"/>
  <c r="O550" i="10"/>
  <c r="P550" i="10"/>
  <c r="K551" i="10"/>
  <c r="L551" i="10"/>
  <c r="M551" i="10"/>
  <c r="N551" i="10"/>
  <c r="O551" i="10"/>
  <c r="P551" i="10"/>
  <c r="K552" i="10"/>
  <c r="L552" i="10"/>
  <c r="M552" i="10"/>
  <c r="N552" i="10"/>
  <c r="O552" i="10"/>
  <c r="P552" i="10"/>
  <c r="K553" i="10"/>
  <c r="L553" i="10"/>
  <c r="M553" i="10"/>
  <c r="N553" i="10"/>
  <c r="O553" i="10"/>
  <c r="P553" i="10"/>
  <c r="K554" i="10"/>
  <c r="L554" i="10"/>
  <c r="M554" i="10"/>
  <c r="N554" i="10"/>
  <c r="O554" i="10"/>
  <c r="P554" i="10"/>
  <c r="K555" i="10"/>
  <c r="L555" i="10"/>
  <c r="M555" i="10"/>
  <c r="N555" i="10"/>
  <c r="O555" i="10"/>
  <c r="P555" i="10"/>
  <c r="K556" i="10"/>
  <c r="L556" i="10"/>
  <c r="M556" i="10"/>
  <c r="N556" i="10"/>
  <c r="O556" i="10"/>
  <c r="P556" i="10"/>
  <c r="K557" i="10"/>
  <c r="L557" i="10"/>
  <c r="M557" i="10"/>
  <c r="N557" i="10"/>
  <c r="O557" i="10"/>
  <c r="P557" i="10"/>
  <c r="K558" i="10"/>
  <c r="L558" i="10"/>
  <c r="M558" i="10"/>
  <c r="N558" i="10"/>
  <c r="O558" i="10"/>
  <c r="P558" i="10"/>
  <c r="K559" i="10"/>
  <c r="L559" i="10"/>
  <c r="M559" i="10"/>
  <c r="N559" i="10"/>
  <c r="O559" i="10"/>
  <c r="P559" i="10"/>
  <c r="K560" i="10"/>
  <c r="L560" i="10"/>
  <c r="M560" i="10"/>
  <c r="N560" i="10"/>
  <c r="O560" i="10"/>
  <c r="P560" i="10"/>
  <c r="K561" i="10"/>
  <c r="L561" i="10"/>
  <c r="M561" i="10"/>
  <c r="N561" i="10"/>
  <c r="O561" i="10"/>
  <c r="P561" i="10"/>
  <c r="K562" i="10"/>
  <c r="L562" i="10"/>
  <c r="M562" i="10"/>
  <c r="N562" i="10"/>
  <c r="O562" i="10"/>
  <c r="P562" i="10"/>
  <c r="K563" i="10"/>
  <c r="L563" i="10"/>
  <c r="M563" i="10"/>
  <c r="N563" i="10"/>
  <c r="O563" i="10"/>
  <c r="P563" i="10"/>
  <c r="K564" i="10"/>
  <c r="L564" i="10"/>
  <c r="M564" i="10"/>
  <c r="N564" i="10"/>
  <c r="O564" i="10"/>
  <c r="P564" i="10"/>
  <c r="K565" i="10"/>
  <c r="L565" i="10"/>
  <c r="M565" i="10"/>
  <c r="N565" i="10"/>
  <c r="O565" i="10"/>
  <c r="P565" i="10"/>
  <c r="K566" i="10"/>
  <c r="L566" i="10"/>
  <c r="M566" i="10"/>
  <c r="N566" i="10"/>
  <c r="O566" i="10"/>
  <c r="P566" i="10"/>
  <c r="K567" i="10"/>
  <c r="L567" i="10"/>
  <c r="M567" i="10"/>
  <c r="N567" i="10"/>
  <c r="O567" i="10"/>
  <c r="P567" i="10"/>
  <c r="K568" i="10"/>
  <c r="L568" i="10"/>
  <c r="M568" i="10"/>
  <c r="N568" i="10"/>
  <c r="O568" i="10"/>
  <c r="P568" i="10"/>
  <c r="K569" i="10"/>
  <c r="L569" i="10"/>
  <c r="M569" i="10"/>
  <c r="N569" i="10"/>
  <c r="O569" i="10"/>
  <c r="P569" i="10"/>
  <c r="K570" i="10"/>
  <c r="L570" i="10"/>
  <c r="M570" i="10"/>
  <c r="N570" i="10"/>
  <c r="O570" i="10"/>
  <c r="P570" i="10"/>
  <c r="K571" i="10"/>
  <c r="L571" i="10"/>
  <c r="M571" i="10"/>
  <c r="N571" i="10"/>
  <c r="O571" i="10"/>
  <c r="P571" i="10"/>
  <c r="K572" i="10"/>
  <c r="L572" i="10"/>
  <c r="M572" i="10"/>
  <c r="N572" i="10"/>
  <c r="O572" i="10"/>
  <c r="P572" i="10"/>
  <c r="K573" i="10"/>
  <c r="L573" i="10"/>
  <c r="M573" i="10"/>
  <c r="N573" i="10"/>
  <c r="O573" i="10"/>
  <c r="P573" i="10"/>
  <c r="K574" i="10"/>
  <c r="L574" i="10"/>
  <c r="M574" i="10"/>
  <c r="N574" i="10"/>
  <c r="O574" i="10"/>
  <c r="P574" i="10"/>
  <c r="K575" i="10"/>
  <c r="L575" i="10"/>
  <c r="M575" i="10"/>
  <c r="N575" i="10"/>
  <c r="O575" i="10"/>
  <c r="P575" i="10"/>
  <c r="K576" i="10"/>
  <c r="L576" i="10"/>
  <c r="M576" i="10"/>
  <c r="N576" i="10"/>
  <c r="O576" i="10"/>
  <c r="P576" i="10"/>
  <c r="K577" i="10"/>
  <c r="L577" i="10"/>
  <c r="M577" i="10"/>
  <c r="N577" i="10"/>
  <c r="O577" i="10"/>
  <c r="P577" i="10"/>
  <c r="K578" i="10"/>
  <c r="L578" i="10"/>
  <c r="M578" i="10"/>
  <c r="N578" i="10"/>
  <c r="O578" i="10"/>
  <c r="P578" i="10"/>
  <c r="K579" i="10"/>
  <c r="L579" i="10"/>
  <c r="M579" i="10"/>
  <c r="N579" i="10"/>
  <c r="O579" i="10"/>
  <c r="P579" i="10"/>
  <c r="K580" i="10"/>
  <c r="L580" i="10"/>
  <c r="M580" i="10"/>
  <c r="N580" i="10"/>
  <c r="O580" i="10"/>
  <c r="P580" i="10"/>
  <c r="K581" i="10"/>
  <c r="L581" i="10"/>
  <c r="M581" i="10"/>
  <c r="N581" i="10"/>
  <c r="O581" i="10"/>
  <c r="P581" i="10"/>
  <c r="K582" i="10"/>
  <c r="L582" i="10"/>
  <c r="M582" i="10"/>
  <c r="N582" i="10"/>
  <c r="O582" i="10"/>
  <c r="P582" i="10"/>
  <c r="K583" i="10"/>
  <c r="L583" i="10"/>
  <c r="M583" i="10"/>
  <c r="N583" i="10"/>
  <c r="O583" i="10"/>
  <c r="P583" i="10"/>
  <c r="K584" i="10"/>
  <c r="L584" i="10"/>
  <c r="M584" i="10"/>
  <c r="N584" i="10"/>
  <c r="O584" i="10"/>
  <c r="P584" i="10"/>
  <c r="K585" i="10"/>
  <c r="L585" i="10"/>
  <c r="M585" i="10"/>
  <c r="N585" i="10"/>
  <c r="O585" i="10"/>
  <c r="P585" i="10"/>
  <c r="K586" i="10"/>
  <c r="L586" i="10"/>
  <c r="M586" i="10"/>
  <c r="N586" i="10"/>
  <c r="O586" i="10"/>
  <c r="P586" i="10"/>
  <c r="K587" i="10"/>
  <c r="L587" i="10"/>
  <c r="M587" i="10"/>
  <c r="N587" i="10"/>
  <c r="O587" i="10"/>
  <c r="P587" i="10"/>
  <c r="K588" i="10"/>
  <c r="L588" i="10"/>
  <c r="M588" i="10"/>
  <c r="N588" i="10"/>
  <c r="O588" i="10"/>
  <c r="P588" i="10"/>
  <c r="K589" i="10"/>
  <c r="L589" i="10"/>
  <c r="M589" i="10"/>
  <c r="N589" i="10"/>
  <c r="O589" i="10"/>
  <c r="P589" i="10"/>
  <c r="K590" i="10"/>
  <c r="L590" i="10"/>
  <c r="M590" i="10"/>
  <c r="N590" i="10"/>
  <c r="O590" i="10"/>
  <c r="P590" i="10"/>
  <c r="K591" i="10"/>
  <c r="L591" i="10"/>
  <c r="M591" i="10"/>
  <c r="N591" i="10"/>
  <c r="O591" i="10"/>
  <c r="P591" i="10"/>
  <c r="K592" i="10"/>
  <c r="L592" i="10"/>
  <c r="M592" i="10"/>
  <c r="N592" i="10"/>
  <c r="O592" i="10"/>
  <c r="P592" i="10"/>
  <c r="K593" i="10"/>
  <c r="L593" i="10"/>
  <c r="M593" i="10"/>
  <c r="N593" i="10"/>
  <c r="O593" i="10"/>
  <c r="P593" i="10"/>
  <c r="K594" i="10"/>
  <c r="L594" i="10"/>
  <c r="M594" i="10"/>
  <c r="N594" i="10"/>
  <c r="O594" i="10"/>
  <c r="P594" i="10"/>
  <c r="K595" i="10"/>
  <c r="L595" i="10"/>
  <c r="M595" i="10"/>
  <c r="N595" i="10"/>
  <c r="O595" i="10"/>
  <c r="P595" i="10"/>
  <c r="K596" i="10"/>
  <c r="L596" i="10"/>
  <c r="M596" i="10"/>
  <c r="N596" i="10"/>
  <c r="O596" i="10"/>
  <c r="P596" i="10"/>
  <c r="K597" i="10"/>
  <c r="L597" i="10"/>
  <c r="M597" i="10"/>
  <c r="N597" i="10"/>
  <c r="O597" i="10"/>
  <c r="P597" i="10"/>
  <c r="K598" i="10"/>
  <c r="L598" i="10"/>
  <c r="M598" i="10"/>
  <c r="N598" i="10"/>
  <c r="O598" i="10"/>
  <c r="P598" i="10"/>
  <c r="K599" i="10"/>
  <c r="L599" i="10"/>
  <c r="M599" i="10"/>
  <c r="N599" i="10"/>
  <c r="O599" i="10"/>
  <c r="P599" i="10"/>
  <c r="K600" i="10"/>
  <c r="L600" i="10"/>
  <c r="M600" i="10"/>
  <c r="N600" i="10"/>
  <c r="O600" i="10"/>
  <c r="P600" i="10"/>
  <c r="K601" i="10"/>
  <c r="L601" i="10"/>
  <c r="M601" i="10"/>
  <c r="N601" i="10"/>
  <c r="O601" i="10"/>
  <c r="P601" i="10"/>
  <c r="K602" i="10"/>
  <c r="L602" i="10"/>
  <c r="M602" i="10"/>
  <c r="N602" i="10"/>
  <c r="O602" i="10"/>
  <c r="P602" i="10"/>
  <c r="K603" i="10"/>
  <c r="L603" i="10"/>
  <c r="M603" i="10"/>
  <c r="N603" i="10"/>
  <c r="O603" i="10"/>
  <c r="P603" i="10"/>
  <c r="K604" i="10"/>
  <c r="L604" i="10"/>
  <c r="M604" i="10"/>
  <c r="N604" i="10"/>
  <c r="O604" i="10"/>
  <c r="P604" i="10"/>
  <c r="K605" i="10"/>
  <c r="L605" i="10"/>
  <c r="M605" i="10"/>
  <c r="N605" i="10"/>
  <c r="O605" i="10"/>
  <c r="P605" i="10"/>
  <c r="K606" i="10"/>
  <c r="L606" i="10"/>
  <c r="M606" i="10"/>
  <c r="N606" i="10"/>
  <c r="O606" i="10"/>
  <c r="P606" i="10"/>
  <c r="K607" i="10"/>
  <c r="L607" i="10"/>
  <c r="M607" i="10"/>
  <c r="N607" i="10"/>
  <c r="O607" i="10"/>
  <c r="P607" i="10"/>
  <c r="K608" i="10"/>
  <c r="L608" i="10"/>
  <c r="M608" i="10"/>
  <c r="N608" i="10"/>
  <c r="O608" i="10"/>
  <c r="P608" i="10"/>
  <c r="K609" i="10"/>
  <c r="L609" i="10"/>
  <c r="M609" i="10"/>
  <c r="N609" i="10"/>
  <c r="O609" i="10"/>
  <c r="P609" i="10"/>
  <c r="K610" i="10"/>
  <c r="L610" i="10"/>
  <c r="M610" i="10"/>
  <c r="N610" i="10"/>
  <c r="O610" i="10"/>
  <c r="P610" i="10"/>
  <c r="K611" i="10"/>
  <c r="L611" i="10"/>
  <c r="M611" i="10"/>
  <c r="N611" i="10"/>
  <c r="O611" i="10"/>
  <c r="P611" i="10"/>
  <c r="K612" i="10"/>
  <c r="L612" i="10"/>
  <c r="M612" i="10"/>
  <c r="N612" i="10"/>
  <c r="O612" i="10"/>
  <c r="P612" i="10"/>
  <c r="K613" i="10"/>
  <c r="L613" i="10"/>
  <c r="M613" i="10"/>
  <c r="N613" i="10"/>
  <c r="O613" i="10"/>
  <c r="P613" i="10"/>
  <c r="K614" i="10"/>
  <c r="L614" i="10"/>
  <c r="M614" i="10"/>
  <c r="N614" i="10"/>
  <c r="O614" i="10"/>
  <c r="P614" i="10"/>
  <c r="K615" i="10"/>
  <c r="L615" i="10"/>
  <c r="M615" i="10"/>
  <c r="N615" i="10"/>
  <c r="O615" i="10"/>
  <c r="P615" i="10"/>
  <c r="K616" i="10"/>
  <c r="L616" i="10"/>
  <c r="M616" i="10"/>
  <c r="N616" i="10"/>
  <c r="O616" i="10"/>
  <c r="P616" i="10"/>
  <c r="K617" i="10"/>
  <c r="L617" i="10"/>
  <c r="M617" i="10"/>
  <c r="N617" i="10"/>
  <c r="O617" i="10"/>
  <c r="P617" i="10"/>
  <c r="K618" i="10"/>
  <c r="L618" i="10"/>
  <c r="M618" i="10"/>
  <c r="N618" i="10"/>
  <c r="O618" i="10"/>
  <c r="P618" i="10"/>
  <c r="K619" i="10"/>
  <c r="L619" i="10"/>
  <c r="M619" i="10"/>
  <c r="N619" i="10"/>
  <c r="O619" i="10"/>
  <c r="P619" i="10"/>
  <c r="K620" i="10"/>
  <c r="L620" i="10"/>
  <c r="M620" i="10"/>
  <c r="N620" i="10"/>
  <c r="O620" i="10"/>
  <c r="P620" i="10"/>
  <c r="K621" i="10"/>
  <c r="L621" i="10"/>
  <c r="M621" i="10"/>
  <c r="N621" i="10"/>
  <c r="O621" i="10"/>
  <c r="P621" i="10"/>
  <c r="K622" i="10"/>
  <c r="L622" i="10"/>
  <c r="M622" i="10"/>
  <c r="N622" i="10"/>
  <c r="O622" i="10"/>
  <c r="P622" i="10"/>
  <c r="K623" i="10"/>
  <c r="L623" i="10"/>
  <c r="M623" i="10"/>
  <c r="N623" i="10"/>
  <c r="O623" i="10"/>
  <c r="P623" i="10"/>
  <c r="K624" i="10"/>
  <c r="L624" i="10"/>
  <c r="M624" i="10"/>
  <c r="N624" i="10"/>
  <c r="O624" i="10"/>
  <c r="P624" i="10"/>
  <c r="K625" i="10"/>
  <c r="L625" i="10"/>
  <c r="M625" i="10"/>
  <c r="N625" i="10"/>
  <c r="O625" i="10"/>
  <c r="P625" i="10"/>
  <c r="K626" i="10"/>
  <c r="L626" i="10"/>
  <c r="M626" i="10"/>
  <c r="N626" i="10"/>
  <c r="O626" i="10"/>
  <c r="P626" i="10"/>
  <c r="K627" i="10"/>
  <c r="L627" i="10"/>
  <c r="M627" i="10"/>
  <c r="N627" i="10"/>
  <c r="O627" i="10"/>
  <c r="P627" i="10"/>
  <c r="K628" i="10"/>
  <c r="L628" i="10"/>
  <c r="M628" i="10"/>
  <c r="N628" i="10"/>
  <c r="O628" i="10"/>
  <c r="P628" i="10"/>
  <c r="K629" i="10"/>
  <c r="L629" i="10"/>
  <c r="M629" i="10"/>
  <c r="N629" i="10"/>
  <c r="O629" i="10"/>
  <c r="P629" i="10"/>
  <c r="K630" i="10"/>
  <c r="L630" i="10"/>
  <c r="M630" i="10"/>
  <c r="N630" i="10"/>
  <c r="O630" i="10"/>
  <c r="P630" i="10"/>
  <c r="K631" i="10"/>
  <c r="L631" i="10"/>
  <c r="M631" i="10"/>
  <c r="N631" i="10"/>
  <c r="O631" i="10"/>
  <c r="P631" i="10"/>
  <c r="K632" i="10"/>
  <c r="L632" i="10"/>
  <c r="M632" i="10"/>
  <c r="N632" i="10"/>
  <c r="O632" i="10"/>
  <c r="P632" i="10"/>
  <c r="K633" i="10"/>
  <c r="L633" i="10"/>
  <c r="M633" i="10"/>
  <c r="N633" i="10"/>
  <c r="O633" i="10"/>
  <c r="P633" i="10"/>
  <c r="K634" i="10"/>
  <c r="L634" i="10"/>
  <c r="M634" i="10"/>
  <c r="N634" i="10"/>
  <c r="O634" i="10"/>
  <c r="P634" i="10"/>
  <c r="K635" i="10"/>
  <c r="L635" i="10"/>
  <c r="M635" i="10"/>
  <c r="N635" i="10"/>
  <c r="O635" i="10"/>
  <c r="P635" i="10"/>
  <c r="K636" i="10"/>
  <c r="L636" i="10"/>
  <c r="M636" i="10"/>
  <c r="N636" i="10"/>
  <c r="O636" i="10"/>
  <c r="P636" i="10"/>
  <c r="K637" i="10"/>
  <c r="L637" i="10"/>
  <c r="M637" i="10"/>
  <c r="N637" i="10"/>
  <c r="O637" i="10"/>
  <c r="P637" i="10"/>
  <c r="K638" i="10"/>
  <c r="L638" i="10"/>
  <c r="M638" i="10"/>
  <c r="N638" i="10"/>
  <c r="O638" i="10"/>
  <c r="P638" i="10"/>
  <c r="K639" i="10"/>
  <c r="L639" i="10"/>
  <c r="M639" i="10"/>
  <c r="N639" i="10"/>
  <c r="O639" i="10"/>
  <c r="P639" i="10"/>
  <c r="K640" i="10"/>
  <c r="L640" i="10"/>
  <c r="M640" i="10"/>
  <c r="N640" i="10"/>
  <c r="O640" i="10"/>
  <c r="P640" i="10"/>
  <c r="K641" i="10"/>
  <c r="L641" i="10"/>
  <c r="M641" i="10"/>
  <c r="N641" i="10"/>
  <c r="O641" i="10"/>
  <c r="P641" i="10"/>
  <c r="K642" i="10"/>
  <c r="L642" i="10"/>
  <c r="M642" i="10"/>
  <c r="N642" i="10"/>
  <c r="O642" i="10"/>
  <c r="P642" i="10"/>
  <c r="K643" i="10"/>
  <c r="L643" i="10"/>
  <c r="M643" i="10"/>
  <c r="N643" i="10"/>
  <c r="O643" i="10"/>
  <c r="P643" i="10"/>
  <c r="K644" i="10"/>
  <c r="L644" i="10"/>
  <c r="M644" i="10"/>
  <c r="N644" i="10"/>
  <c r="O644" i="10"/>
  <c r="P644" i="10"/>
  <c r="K645" i="10"/>
  <c r="L645" i="10"/>
  <c r="M645" i="10"/>
  <c r="N645" i="10"/>
  <c r="O645" i="10"/>
  <c r="P645" i="10"/>
  <c r="K646" i="10"/>
  <c r="L646" i="10"/>
  <c r="M646" i="10"/>
  <c r="N646" i="10"/>
  <c r="O646" i="10"/>
  <c r="P646" i="10"/>
  <c r="K647" i="10"/>
  <c r="L647" i="10"/>
  <c r="M647" i="10"/>
  <c r="N647" i="10"/>
  <c r="O647" i="10"/>
  <c r="P647" i="10"/>
  <c r="K648" i="10"/>
  <c r="L648" i="10"/>
  <c r="M648" i="10"/>
  <c r="N648" i="10"/>
  <c r="O648" i="10"/>
  <c r="P648" i="10"/>
  <c r="K649" i="10"/>
  <c r="L649" i="10"/>
  <c r="M649" i="10"/>
  <c r="N649" i="10"/>
  <c r="O649" i="10"/>
  <c r="P649" i="10"/>
  <c r="K650" i="10"/>
  <c r="L650" i="10"/>
  <c r="M650" i="10"/>
  <c r="N650" i="10"/>
  <c r="O650" i="10"/>
  <c r="P650" i="10"/>
  <c r="K651" i="10"/>
  <c r="L651" i="10"/>
  <c r="M651" i="10"/>
  <c r="N651" i="10"/>
  <c r="O651" i="10"/>
  <c r="P651" i="10"/>
  <c r="K652" i="10"/>
  <c r="L652" i="10"/>
  <c r="M652" i="10"/>
  <c r="N652" i="10"/>
  <c r="O652" i="10"/>
  <c r="P652" i="10"/>
  <c r="K653" i="10"/>
  <c r="L653" i="10"/>
  <c r="M653" i="10"/>
  <c r="N653" i="10"/>
  <c r="O653" i="10"/>
  <c r="P653" i="10"/>
  <c r="K654" i="10"/>
  <c r="L654" i="10"/>
  <c r="M654" i="10"/>
  <c r="N654" i="10"/>
  <c r="O654" i="10"/>
  <c r="P654" i="10"/>
  <c r="K655" i="10"/>
  <c r="L655" i="10"/>
  <c r="M655" i="10"/>
  <c r="N655" i="10"/>
  <c r="O655" i="10"/>
  <c r="P655" i="10"/>
  <c r="K656" i="10"/>
  <c r="L656" i="10"/>
  <c r="M656" i="10"/>
  <c r="N656" i="10"/>
  <c r="O656" i="10"/>
  <c r="P656" i="10"/>
  <c r="K657" i="10"/>
  <c r="L657" i="10"/>
  <c r="M657" i="10"/>
  <c r="N657" i="10"/>
  <c r="O657" i="10"/>
  <c r="P657" i="10"/>
  <c r="K658" i="10"/>
  <c r="L658" i="10"/>
  <c r="M658" i="10"/>
  <c r="N658" i="10"/>
  <c r="O658" i="10"/>
  <c r="P658" i="10"/>
  <c r="K659" i="10"/>
  <c r="L659" i="10"/>
  <c r="M659" i="10"/>
  <c r="N659" i="10"/>
  <c r="O659" i="10"/>
  <c r="P659" i="10"/>
  <c r="K660" i="10"/>
  <c r="L660" i="10"/>
  <c r="M660" i="10"/>
  <c r="N660" i="10"/>
  <c r="O660" i="10"/>
  <c r="P660" i="10"/>
  <c r="K661" i="10"/>
  <c r="L661" i="10"/>
  <c r="M661" i="10"/>
  <c r="N661" i="10"/>
  <c r="O661" i="10"/>
  <c r="P661" i="10"/>
  <c r="K662" i="10"/>
  <c r="L662" i="10"/>
  <c r="M662" i="10"/>
  <c r="N662" i="10"/>
  <c r="O662" i="10"/>
  <c r="P662" i="10"/>
  <c r="K663" i="10"/>
  <c r="L663" i="10"/>
  <c r="M663" i="10"/>
  <c r="N663" i="10"/>
  <c r="O663" i="10"/>
  <c r="P663" i="10"/>
  <c r="K664" i="10"/>
  <c r="L664" i="10"/>
  <c r="M664" i="10"/>
  <c r="N664" i="10"/>
  <c r="O664" i="10"/>
  <c r="P664" i="10"/>
  <c r="K665" i="10"/>
  <c r="L665" i="10"/>
  <c r="M665" i="10"/>
  <c r="N665" i="10"/>
  <c r="O665" i="10"/>
  <c r="P665" i="10"/>
  <c r="K666" i="10"/>
  <c r="L666" i="10"/>
  <c r="M666" i="10"/>
  <c r="N666" i="10"/>
  <c r="O666" i="10"/>
  <c r="P666" i="10"/>
  <c r="K667" i="10"/>
  <c r="L667" i="10"/>
  <c r="M667" i="10"/>
  <c r="N667" i="10"/>
  <c r="O667" i="10"/>
  <c r="P667" i="10"/>
  <c r="K668" i="10"/>
  <c r="L668" i="10"/>
  <c r="M668" i="10"/>
  <c r="N668" i="10"/>
  <c r="O668" i="10"/>
  <c r="P668" i="10"/>
  <c r="K669" i="10"/>
  <c r="L669" i="10"/>
  <c r="M669" i="10"/>
  <c r="N669" i="10"/>
  <c r="O669" i="10"/>
  <c r="P669" i="10"/>
  <c r="K670" i="10"/>
  <c r="L670" i="10"/>
  <c r="M670" i="10"/>
  <c r="N670" i="10"/>
  <c r="O670" i="10"/>
  <c r="P670" i="10"/>
  <c r="K671" i="10"/>
  <c r="L671" i="10"/>
  <c r="M671" i="10"/>
  <c r="N671" i="10"/>
  <c r="O671" i="10"/>
  <c r="P671" i="10"/>
  <c r="K672" i="10"/>
  <c r="L672" i="10"/>
  <c r="M672" i="10"/>
  <c r="N672" i="10"/>
  <c r="O672" i="10"/>
  <c r="P672" i="10"/>
  <c r="K673" i="10"/>
  <c r="L673" i="10"/>
  <c r="M673" i="10"/>
  <c r="N673" i="10"/>
  <c r="O673" i="10"/>
  <c r="P673" i="10"/>
  <c r="K674" i="10"/>
  <c r="L674" i="10"/>
  <c r="M674" i="10"/>
  <c r="N674" i="10"/>
  <c r="O674" i="10"/>
  <c r="P674" i="10"/>
  <c r="K675" i="10"/>
  <c r="L675" i="10"/>
  <c r="M675" i="10"/>
  <c r="N675" i="10"/>
  <c r="O675" i="10"/>
  <c r="P675" i="10"/>
  <c r="K676" i="10"/>
  <c r="L676" i="10"/>
  <c r="M676" i="10"/>
  <c r="N676" i="10"/>
  <c r="O676" i="10"/>
  <c r="P676" i="10"/>
  <c r="K677" i="10"/>
  <c r="L677" i="10"/>
  <c r="M677" i="10"/>
  <c r="N677" i="10"/>
  <c r="O677" i="10"/>
  <c r="P677" i="10"/>
  <c r="K678" i="10"/>
  <c r="L678" i="10"/>
  <c r="M678" i="10"/>
  <c r="N678" i="10"/>
  <c r="O678" i="10"/>
  <c r="P678" i="10"/>
  <c r="K679" i="10"/>
  <c r="L679" i="10"/>
  <c r="M679" i="10"/>
  <c r="N679" i="10"/>
  <c r="O679" i="10"/>
  <c r="P679" i="10"/>
  <c r="K680" i="10"/>
  <c r="L680" i="10"/>
  <c r="M680" i="10"/>
  <c r="N680" i="10"/>
  <c r="O680" i="10"/>
  <c r="P680" i="10"/>
  <c r="K681" i="10"/>
  <c r="L681" i="10"/>
  <c r="M681" i="10"/>
  <c r="N681" i="10"/>
  <c r="O681" i="10"/>
  <c r="P681" i="10"/>
  <c r="K682" i="10"/>
  <c r="L682" i="10"/>
  <c r="M682" i="10"/>
  <c r="N682" i="10"/>
  <c r="O682" i="10"/>
  <c r="P682" i="10"/>
  <c r="K683" i="10"/>
  <c r="L683" i="10"/>
  <c r="M683" i="10"/>
  <c r="N683" i="10"/>
  <c r="O683" i="10"/>
  <c r="P683" i="10"/>
  <c r="K684" i="10"/>
  <c r="L684" i="10"/>
  <c r="M684" i="10"/>
  <c r="N684" i="10"/>
  <c r="O684" i="10"/>
  <c r="P684" i="10"/>
  <c r="K685" i="10"/>
  <c r="L685" i="10"/>
  <c r="M685" i="10"/>
  <c r="N685" i="10"/>
  <c r="O685" i="10"/>
  <c r="P685" i="10"/>
  <c r="K686" i="10"/>
  <c r="L686" i="10"/>
  <c r="M686" i="10"/>
  <c r="N686" i="10"/>
  <c r="O686" i="10"/>
  <c r="P686" i="10"/>
  <c r="K687" i="10"/>
  <c r="L687" i="10"/>
  <c r="M687" i="10"/>
  <c r="N687" i="10"/>
  <c r="O687" i="10"/>
  <c r="P687" i="10"/>
  <c r="K688" i="10"/>
  <c r="L688" i="10"/>
  <c r="M688" i="10"/>
  <c r="N688" i="10"/>
  <c r="O688" i="10"/>
  <c r="P688" i="10"/>
  <c r="K689" i="10"/>
  <c r="L689" i="10"/>
  <c r="M689" i="10"/>
  <c r="N689" i="10"/>
  <c r="O689" i="10"/>
  <c r="P689" i="10"/>
  <c r="K690" i="10"/>
  <c r="L690" i="10"/>
  <c r="M690" i="10"/>
  <c r="N690" i="10"/>
  <c r="O690" i="10"/>
  <c r="P690" i="10"/>
  <c r="K691" i="10"/>
  <c r="L691" i="10"/>
  <c r="M691" i="10"/>
  <c r="N691" i="10"/>
  <c r="O691" i="10"/>
  <c r="P691" i="10"/>
  <c r="K692" i="10"/>
  <c r="L692" i="10"/>
  <c r="M692" i="10"/>
  <c r="N692" i="10"/>
  <c r="O692" i="10"/>
  <c r="P692" i="10"/>
  <c r="K693" i="10"/>
  <c r="L693" i="10"/>
  <c r="M693" i="10"/>
  <c r="N693" i="10"/>
  <c r="O693" i="10"/>
  <c r="P693" i="10"/>
  <c r="K694" i="10"/>
  <c r="L694" i="10"/>
  <c r="M694" i="10"/>
  <c r="N694" i="10"/>
  <c r="O694" i="10"/>
  <c r="P694" i="10"/>
  <c r="K695" i="10"/>
  <c r="L695" i="10"/>
  <c r="M695" i="10"/>
  <c r="N695" i="10"/>
  <c r="O695" i="10"/>
  <c r="P695" i="10"/>
  <c r="K696" i="10"/>
  <c r="L696" i="10"/>
  <c r="M696" i="10"/>
  <c r="N696" i="10"/>
  <c r="O696" i="10"/>
  <c r="P696" i="10"/>
  <c r="K697" i="10"/>
  <c r="L697" i="10"/>
  <c r="M697" i="10"/>
  <c r="N697" i="10"/>
  <c r="O697" i="10"/>
  <c r="P697" i="10"/>
  <c r="K698" i="10"/>
  <c r="L698" i="10"/>
  <c r="M698" i="10"/>
  <c r="N698" i="10"/>
  <c r="O698" i="10"/>
  <c r="P698" i="10"/>
  <c r="K699" i="10"/>
  <c r="L699" i="10"/>
  <c r="M699" i="10"/>
  <c r="N699" i="10"/>
  <c r="O699" i="10"/>
  <c r="P699" i="10"/>
  <c r="K700" i="10"/>
  <c r="L700" i="10"/>
  <c r="M700" i="10"/>
  <c r="N700" i="10"/>
  <c r="O700" i="10"/>
  <c r="P700" i="10"/>
  <c r="K701" i="10"/>
  <c r="L701" i="10"/>
  <c r="M701" i="10"/>
  <c r="N701" i="10"/>
  <c r="O701" i="10"/>
  <c r="P701" i="10"/>
  <c r="K702" i="10"/>
  <c r="L702" i="10"/>
  <c r="M702" i="10"/>
  <c r="N702" i="10"/>
  <c r="O702" i="10"/>
  <c r="P702" i="10"/>
  <c r="K703" i="10"/>
  <c r="L703" i="10"/>
  <c r="M703" i="10"/>
  <c r="N703" i="10"/>
  <c r="O703" i="10"/>
  <c r="P703" i="10"/>
  <c r="K704" i="10"/>
  <c r="L704" i="10"/>
  <c r="M704" i="10"/>
  <c r="N704" i="10"/>
  <c r="O704" i="10"/>
  <c r="P704" i="10"/>
  <c r="K705" i="10"/>
  <c r="L705" i="10"/>
  <c r="M705" i="10"/>
  <c r="N705" i="10"/>
  <c r="O705" i="10"/>
  <c r="P705" i="10"/>
  <c r="K706" i="10"/>
  <c r="L706" i="10"/>
  <c r="M706" i="10"/>
  <c r="N706" i="10"/>
  <c r="O706" i="10"/>
  <c r="P706" i="10"/>
  <c r="K707" i="10"/>
  <c r="L707" i="10"/>
  <c r="M707" i="10"/>
  <c r="N707" i="10"/>
  <c r="O707" i="10"/>
  <c r="P707" i="10"/>
  <c r="K708" i="10"/>
  <c r="L708" i="10"/>
  <c r="M708" i="10"/>
  <c r="N708" i="10"/>
  <c r="O708" i="10"/>
  <c r="P708" i="10"/>
  <c r="K709" i="10"/>
  <c r="L709" i="10"/>
  <c r="M709" i="10"/>
  <c r="N709" i="10"/>
  <c r="O709" i="10"/>
  <c r="P709" i="10"/>
  <c r="K710" i="10"/>
  <c r="L710" i="10"/>
  <c r="M710" i="10"/>
  <c r="N710" i="10"/>
  <c r="O710" i="10"/>
  <c r="P710" i="10"/>
  <c r="K711" i="10"/>
  <c r="L711" i="10"/>
  <c r="M711" i="10"/>
  <c r="N711" i="10"/>
  <c r="O711" i="10"/>
  <c r="P711" i="10"/>
  <c r="K712" i="10"/>
  <c r="L712" i="10"/>
  <c r="M712" i="10"/>
  <c r="N712" i="10"/>
  <c r="O712" i="10"/>
  <c r="P712" i="10"/>
  <c r="K713" i="10"/>
  <c r="L713" i="10"/>
  <c r="M713" i="10"/>
  <c r="N713" i="10"/>
  <c r="O713" i="10"/>
  <c r="P713" i="10"/>
  <c r="K714" i="10"/>
  <c r="L714" i="10"/>
  <c r="M714" i="10"/>
  <c r="N714" i="10"/>
  <c r="O714" i="10"/>
  <c r="P714" i="10"/>
  <c r="K715" i="10"/>
  <c r="L715" i="10"/>
  <c r="M715" i="10"/>
  <c r="N715" i="10"/>
  <c r="O715" i="10"/>
  <c r="P715" i="10"/>
  <c r="K716" i="10"/>
  <c r="L716" i="10"/>
  <c r="M716" i="10"/>
  <c r="N716" i="10"/>
  <c r="O716" i="10"/>
  <c r="P716" i="10"/>
  <c r="K717" i="10"/>
  <c r="L717" i="10"/>
  <c r="M717" i="10"/>
  <c r="N717" i="10"/>
  <c r="O717" i="10"/>
  <c r="P717" i="10"/>
  <c r="K718" i="10"/>
  <c r="L718" i="10"/>
  <c r="M718" i="10"/>
  <c r="N718" i="10"/>
  <c r="O718" i="10"/>
  <c r="P718" i="10"/>
  <c r="K719" i="10"/>
  <c r="L719" i="10"/>
  <c r="M719" i="10"/>
  <c r="N719" i="10"/>
  <c r="O719" i="10"/>
  <c r="P719" i="10"/>
  <c r="K720" i="10"/>
  <c r="L720" i="10"/>
  <c r="M720" i="10"/>
  <c r="N720" i="10"/>
  <c r="O720" i="10"/>
  <c r="P720" i="10"/>
  <c r="K721" i="10"/>
  <c r="L721" i="10"/>
  <c r="M721" i="10"/>
  <c r="N721" i="10"/>
  <c r="O721" i="10"/>
  <c r="P721" i="10"/>
  <c r="K722" i="10"/>
  <c r="L722" i="10"/>
  <c r="M722" i="10"/>
  <c r="N722" i="10"/>
  <c r="O722" i="10"/>
  <c r="P722" i="10"/>
  <c r="K723" i="10"/>
  <c r="L723" i="10"/>
  <c r="M723" i="10"/>
  <c r="N723" i="10"/>
  <c r="O723" i="10"/>
  <c r="P723" i="10"/>
  <c r="K724" i="10"/>
  <c r="L724" i="10"/>
  <c r="M724" i="10"/>
  <c r="N724" i="10"/>
  <c r="O724" i="10"/>
  <c r="P724" i="10"/>
  <c r="K725" i="10"/>
  <c r="L725" i="10"/>
  <c r="M725" i="10"/>
  <c r="N725" i="10"/>
  <c r="O725" i="10"/>
  <c r="P725" i="10"/>
  <c r="K726" i="10"/>
  <c r="L726" i="10"/>
  <c r="M726" i="10"/>
  <c r="N726" i="10"/>
  <c r="O726" i="10"/>
  <c r="P726" i="10"/>
  <c r="K727" i="10"/>
  <c r="L727" i="10"/>
  <c r="M727" i="10"/>
  <c r="N727" i="10"/>
  <c r="O727" i="10"/>
  <c r="P727" i="10"/>
  <c r="K728" i="10"/>
  <c r="L728" i="10"/>
  <c r="M728" i="10"/>
  <c r="N728" i="10"/>
  <c r="O728" i="10"/>
  <c r="P728" i="10"/>
  <c r="K729" i="10"/>
  <c r="L729" i="10"/>
  <c r="M729" i="10"/>
  <c r="N729" i="10"/>
  <c r="O729" i="10"/>
  <c r="P729" i="10"/>
  <c r="K730" i="10"/>
  <c r="L730" i="10"/>
  <c r="M730" i="10"/>
  <c r="N730" i="10"/>
  <c r="O730" i="10"/>
  <c r="P730" i="10"/>
  <c r="K731" i="10"/>
  <c r="L731" i="10"/>
  <c r="M731" i="10"/>
  <c r="N731" i="10"/>
  <c r="O731" i="10"/>
  <c r="P731" i="10"/>
  <c r="K732" i="10"/>
  <c r="L732" i="10"/>
  <c r="M732" i="10"/>
  <c r="N732" i="10"/>
  <c r="O732" i="10"/>
  <c r="P732" i="10"/>
  <c r="K733" i="10"/>
  <c r="L733" i="10"/>
  <c r="M733" i="10"/>
  <c r="N733" i="10"/>
  <c r="O733" i="10"/>
  <c r="P733" i="10"/>
  <c r="K734" i="10"/>
  <c r="L734" i="10"/>
  <c r="M734" i="10"/>
  <c r="N734" i="10"/>
  <c r="O734" i="10"/>
  <c r="P734" i="10"/>
  <c r="K735" i="10"/>
  <c r="L735" i="10"/>
  <c r="M735" i="10"/>
  <c r="N735" i="10"/>
  <c r="O735" i="10"/>
  <c r="P735" i="10"/>
  <c r="K736" i="10"/>
  <c r="L736" i="10"/>
  <c r="M736" i="10"/>
  <c r="N736" i="10"/>
  <c r="O736" i="10"/>
  <c r="P736" i="10"/>
  <c r="K737" i="10"/>
  <c r="L737" i="10"/>
  <c r="M737" i="10"/>
  <c r="N737" i="10"/>
  <c r="O737" i="10"/>
  <c r="P737" i="10"/>
  <c r="K738" i="10"/>
  <c r="L738" i="10"/>
  <c r="M738" i="10"/>
  <c r="N738" i="10"/>
  <c r="O738" i="10"/>
  <c r="P738" i="10"/>
  <c r="K739" i="10"/>
  <c r="L739" i="10"/>
  <c r="M739" i="10"/>
  <c r="N739" i="10"/>
  <c r="O739" i="10"/>
  <c r="P739" i="10"/>
  <c r="K740" i="10"/>
  <c r="L740" i="10"/>
  <c r="M740" i="10"/>
  <c r="N740" i="10"/>
  <c r="O740" i="10"/>
  <c r="P740" i="10"/>
  <c r="K741" i="10"/>
  <c r="L741" i="10"/>
  <c r="M741" i="10"/>
  <c r="N741" i="10"/>
  <c r="O741" i="10"/>
  <c r="P741" i="10"/>
  <c r="K742" i="10"/>
  <c r="L742" i="10"/>
  <c r="M742" i="10"/>
  <c r="N742" i="10"/>
  <c r="O742" i="10"/>
  <c r="P742" i="10"/>
  <c r="K743" i="10"/>
  <c r="L743" i="10"/>
  <c r="M743" i="10"/>
  <c r="N743" i="10"/>
  <c r="O743" i="10"/>
  <c r="P743" i="10"/>
  <c r="K744" i="10"/>
  <c r="L744" i="10"/>
  <c r="M744" i="10"/>
  <c r="N744" i="10"/>
  <c r="O744" i="10"/>
  <c r="P744" i="10"/>
  <c r="K745" i="10"/>
  <c r="L745" i="10"/>
  <c r="M745" i="10"/>
  <c r="N745" i="10"/>
  <c r="O745" i="10"/>
  <c r="P745" i="10"/>
  <c r="K746" i="10"/>
  <c r="L746" i="10"/>
  <c r="M746" i="10"/>
  <c r="N746" i="10"/>
  <c r="O746" i="10"/>
  <c r="P746" i="10"/>
  <c r="K747" i="10"/>
  <c r="L747" i="10"/>
  <c r="M747" i="10"/>
  <c r="N747" i="10"/>
  <c r="O747" i="10"/>
  <c r="P747" i="10"/>
  <c r="K748" i="10"/>
  <c r="L748" i="10"/>
  <c r="M748" i="10"/>
  <c r="N748" i="10"/>
  <c r="O748" i="10"/>
  <c r="P748" i="10"/>
  <c r="K749" i="10"/>
  <c r="L749" i="10"/>
  <c r="M749" i="10"/>
  <c r="N749" i="10"/>
  <c r="O749" i="10"/>
  <c r="P749" i="10"/>
  <c r="K750" i="10"/>
  <c r="L750" i="10"/>
  <c r="M750" i="10"/>
  <c r="N750" i="10"/>
  <c r="O750" i="10"/>
  <c r="P750" i="10"/>
  <c r="K751" i="10"/>
  <c r="L751" i="10"/>
  <c r="M751" i="10"/>
  <c r="N751" i="10"/>
  <c r="O751" i="10"/>
  <c r="P751" i="10"/>
  <c r="K752" i="10"/>
  <c r="L752" i="10"/>
  <c r="M752" i="10"/>
  <c r="N752" i="10"/>
  <c r="O752" i="10"/>
  <c r="P752" i="10"/>
  <c r="K753" i="10"/>
  <c r="L753" i="10"/>
  <c r="M753" i="10"/>
  <c r="N753" i="10"/>
  <c r="O753" i="10"/>
  <c r="P753" i="10"/>
  <c r="K754" i="10"/>
  <c r="L754" i="10"/>
  <c r="M754" i="10"/>
  <c r="N754" i="10"/>
  <c r="O754" i="10"/>
  <c r="P754" i="10"/>
  <c r="K755" i="10"/>
  <c r="L755" i="10"/>
  <c r="M755" i="10"/>
  <c r="N755" i="10"/>
  <c r="O755" i="10"/>
  <c r="P755" i="10"/>
  <c r="K756" i="10"/>
  <c r="L756" i="10"/>
  <c r="M756" i="10"/>
  <c r="N756" i="10"/>
  <c r="O756" i="10"/>
  <c r="P756" i="10"/>
  <c r="K757" i="10"/>
  <c r="L757" i="10"/>
  <c r="M757" i="10"/>
  <c r="N757" i="10"/>
  <c r="O757" i="10"/>
  <c r="P757" i="10"/>
  <c r="K758" i="10"/>
  <c r="L758" i="10"/>
  <c r="M758" i="10"/>
  <c r="N758" i="10"/>
  <c r="O758" i="10"/>
  <c r="P758" i="10"/>
  <c r="K759" i="10"/>
  <c r="L759" i="10"/>
  <c r="M759" i="10"/>
  <c r="N759" i="10"/>
  <c r="O759" i="10"/>
  <c r="P759" i="10"/>
  <c r="K760" i="10"/>
  <c r="L760" i="10"/>
  <c r="M760" i="10"/>
  <c r="N760" i="10"/>
  <c r="O760" i="10"/>
  <c r="P760" i="10"/>
  <c r="K761" i="10"/>
  <c r="L761" i="10"/>
  <c r="M761" i="10"/>
  <c r="N761" i="10"/>
  <c r="O761" i="10"/>
  <c r="P761" i="10"/>
  <c r="K762" i="10"/>
  <c r="L762" i="10"/>
  <c r="M762" i="10"/>
  <c r="N762" i="10"/>
  <c r="O762" i="10"/>
  <c r="P762" i="10"/>
  <c r="K763" i="10"/>
  <c r="L763" i="10"/>
  <c r="M763" i="10"/>
  <c r="N763" i="10"/>
  <c r="O763" i="10"/>
  <c r="P763" i="10"/>
  <c r="K764" i="10"/>
  <c r="L764" i="10"/>
  <c r="M764" i="10"/>
  <c r="N764" i="10"/>
  <c r="O764" i="10"/>
  <c r="P764" i="10"/>
  <c r="K765" i="10"/>
  <c r="L765" i="10"/>
  <c r="M765" i="10"/>
  <c r="N765" i="10"/>
  <c r="O765" i="10"/>
  <c r="P765" i="10"/>
  <c r="K766" i="10"/>
  <c r="L766" i="10"/>
  <c r="M766" i="10"/>
  <c r="N766" i="10"/>
  <c r="O766" i="10"/>
  <c r="P766" i="10"/>
  <c r="K767" i="10"/>
  <c r="L767" i="10"/>
  <c r="M767" i="10"/>
  <c r="N767" i="10"/>
  <c r="O767" i="10"/>
  <c r="P767" i="10"/>
  <c r="K768" i="10"/>
  <c r="L768" i="10"/>
  <c r="M768" i="10"/>
  <c r="N768" i="10"/>
  <c r="O768" i="10"/>
  <c r="P768" i="10"/>
  <c r="K769" i="10"/>
  <c r="L769" i="10"/>
  <c r="M769" i="10"/>
  <c r="N769" i="10"/>
  <c r="O769" i="10"/>
  <c r="P769" i="10"/>
  <c r="K770" i="10"/>
  <c r="L770" i="10"/>
  <c r="M770" i="10"/>
  <c r="N770" i="10"/>
  <c r="O770" i="10"/>
  <c r="P770" i="10"/>
  <c r="K771" i="10"/>
  <c r="L771" i="10"/>
  <c r="M771" i="10"/>
  <c r="N771" i="10"/>
  <c r="O771" i="10"/>
  <c r="P771" i="10"/>
  <c r="K772" i="10"/>
  <c r="L772" i="10"/>
  <c r="M772" i="10"/>
  <c r="N772" i="10"/>
  <c r="O772" i="10"/>
  <c r="P772" i="10"/>
  <c r="K773" i="10"/>
  <c r="L773" i="10"/>
  <c r="M773" i="10"/>
  <c r="N773" i="10"/>
  <c r="O773" i="10"/>
  <c r="P773" i="10"/>
  <c r="K774" i="10"/>
  <c r="L774" i="10"/>
  <c r="M774" i="10"/>
  <c r="N774" i="10"/>
  <c r="O774" i="10"/>
  <c r="P774" i="10"/>
  <c r="K775" i="10"/>
  <c r="L775" i="10"/>
  <c r="M775" i="10"/>
  <c r="N775" i="10"/>
  <c r="O775" i="10"/>
  <c r="P775" i="10"/>
  <c r="K776" i="10"/>
  <c r="L776" i="10"/>
  <c r="M776" i="10"/>
  <c r="N776" i="10"/>
  <c r="O776" i="10"/>
  <c r="P776" i="10"/>
  <c r="K777" i="10"/>
  <c r="L777" i="10"/>
  <c r="M777" i="10"/>
  <c r="N777" i="10"/>
  <c r="O777" i="10"/>
  <c r="P777" i="10"/>
  <c r="K778" i="10"/>
  <c r="L778" i="10"/>
  <c r="M778" i="10"/>
  <c r="N778" i="10"/>
  <c r="O778" i="10"/>
  <c r="P778" i="10"/>
  <c r="K779" i="10"/>
  <c r="L779" i="10"/>
  <c r="M779" i="10"/>
  <c r="N779" i="10"/>
  <c r="O779" i="10"/>
  <c r="P779" i="10"/>
  <c r="K780" i="10"/>
  <c r="L780" i="10"/>
  <c r="M780" i="10"/>
  <c r="N780" i="10"/>
  <c r="O780" i="10"/>
  <c r="P780" i="10"/>
  <c r="K781" i="10"/>
  <c r="L781" i="10"/>
  <c r="M781" i="10"/>
  <c r="N781" i="10"/>
  <c r="O781" i="10"/>
  <c r="P781" i="10"/>
  <c r="K782" i="10"/>
  <c r="L782" i="10"/>
  <c r="M782" i="10"/>
  <c r="N782" i="10"/>
  <c r="O782" i="10"/>
  <c r="P782" i="10"/>
  <c r="K783" i="10"/>
  <c r="L783" i="10"/>
  <c r="M783" i="10"/>
  <c r="N783" i="10"/>
  <c r="O783" i="10"/>
  <c r="P783" i="10"/>
  <c r="K784" i="10"/>
  <c r="L784" i="10"/>
  <c r="M784" i="10"/>
  <c r="N784" i="10"/>
  <c r="O784" i="10"/>
  <c r="P784" i="10"/>
  <c r="K785" i="10"/>
  <c r="L785" i="10"/>
  <c r="M785" i="10"/>
  <c r="N785" i="10"/>
  <c r="O785" i="10"/>
  <c r="P785" i="10"/>
  <c r="K786" i="10"/>
  <c r="L786" i="10"/>
  <c r="M786" i="10"/>
  <c r="N786" i="10"/>
  <c r="O786" i="10"/>
  <c r="P786" i="10"/>
  <c r="K787" i="10"/>
  <c r="L787" i="10"/>
  <c r="M787" i="10"/>
  <c r="N787" i="10"/>
  <c r="O787" i="10"/>
  <c r="P787" i="10"/>
  <c r="K788" i="10"/>
  <c r="L788" i="10"/>
  <c r="M788" i="10"/>
  <c r="N788" i="10"/>
  <c r="O788" i="10"/>
  <c r="P788" i="10"/>
  <c r="K789" i="10"/>
  <c r="L789" i="10"/>
  <c r="M789" i="10"/>
  <c r="N789" i="10"/>
  <c r="O789" i="10"/>
  <c r="P789" i="10"/>
  <c r="K790" i="10"/>
  <c r="L790" i="10"/>
  <c r="M790" i="10"/>
  <c r="N790" i="10"/>
  <c r="O790" i="10"/>
  <c r="P790" i="10"/>
  <c r="K791" i="10"/>
  <c r="L791" i="10"/>
  <c r="M791" i="10"/>
  <c r="N791" i="10"/>
  <c r="O791" i="10"/>
  <c r="P791" i="10"/>
  <c r="K792" i="10"/>
  <c r="L792" i="10"/>
  <c r="M792" i="10"/>
  <c r="N792" i="10"/>
  <c r="O792" i="10"/>
  <c r="P792" i="10"/>
  <c r="K793" i="10"/>
  <c r="L793" i="10"/>
  <c r="M793" i="10"/>
  <c r="N793" i="10"/>
  <c r="O793" i="10"/>
  <c r="P793" i="10"/>
  <c r="K794" i="10"/>
  <c r="L794" i="10"/>
  <c r="M794" i="10"/>
  <c r="N794" i="10"/>
  <c r="O794" i="10"/>
  <c r="P794" i="10"/>
  <c r="K795" i="10"/>
  <c r="L795" i="10"/>
  <c r="M795" i="10"/>
  <c r="N795" i="10"/>
  <c r="O795" i="10"/>
  <c r="P795" i="10"/>
  <c r="K796" i="10"/>
  <c r="L796" i="10"/>
  <c r="M796" i="10"/>
  <c r="N796" i="10"/>
  <c r="O796" i="10"/>
  <c r="P796" i="10"/>
  <c r="K797" i="10"/>
  <c r="L797" i="10"/>
  <c r="M797" i="10"/>
  <c r="N797" i="10"/>
  <c r="O797" i="10"/>
  <c r="P797" i="10"/>
  <c r="K798" i="10"/>
  <c r="L798" i="10"/>
  <c r="M798" i="10"/>
  <c r="N798" i="10"/>
  <c r="O798" i="10"/>
  <c r="P798" i="10"/>
  <c r="K799" i="10"/>
  <c r="L799" i="10"/>
  <c r="M799" i="10"/>
  <c r="N799" i="10"/>
  <c r="O799" i="10"/>
  <c r="P799" i="10"/>
  <c r="K800" i="10"/>
  <c r="L800" i="10"/>
  <c r="M800" i="10"/>
  <c r="N800" i="10"/>
  <c r="O800" i="10"/>
  <c r="P800" i="10"/>
  <c r="K801" i="10"/>
  <c r="L801" i="10"/>
  <c r="M801" i="10"/>
  <c r="N801" i="10"/>
  <c r="O801" i="10"/>
  <c r="P801" i="10"/>
  <c r="K802" i="10"/>
  <c r="L802" i="10"/>
  <c r="M802" i="10"/>
  <c r="N802" i="10"/>
  <c r="O802" i="10"/>
  <c r="P802" i="10"/>
  <c r="K803" i="10"/>
  <c r="L803" i="10"/>
  <c r="M803" i="10"/>
  <c r="N803" i="10"/>
  <c r="O803" i="10"/>
  <c r="P803" i="10"/>
  <c r="K804" i="10"/>
  <c r="L804" i="10"/>
  <c r="M804" i="10"/>
  <c r="N804" i="10"/>
  <c r="O804" i="10"/>
  <c r="P804" i="10"/>
  <c r="K805" i="10"/>
  <c r="L805" i="10"/>
  <c r="M805" i="10"/>
  <c r="N805" i="10"/>
  <c r="O805" i="10"/>
  <c r="P805" i="10"/>
  <c r="K806" i="10"/>
  <c r="L806" i="10"/>
  <c r="M806" i="10"/>
  <c r="N806" i="10"/>
  <c r="O806" i="10"/>
  <c r="P806" i="10"/>
  <c r="K807" i="10"/>
  <c r="L807" i="10"/>
  <c r="M807" i="10"/>
  <c r="N807" i="10"/>
  <c r="O807" i="10"/>
  <c r="P807" i="10"/>
  <c r="K808" i="10"/>
  <c r="L808" i="10"/>
  <c r="M808" i="10"/>
  <c r="N808" i="10"/>
  <c r="O808" i="10"/>
  <c r="P808" i="10"/>
  <c r="K809" i="10"/>
  <c r="L809" i="10"/>
  <c r="M809" i="10"/>
  <c r="N809" i="10"/>
  <c r="O809" i="10"/>
  <c r="P809" i="10"/>
  <c r="K810" i="10"/>
  <c r="L810" i="10"/>
  <c r="M810" i="10"/>
  <c r="N810" i="10"/>
  <c r="O810" i="10"/>
  <c r="P810" i="10"/>
  <c r="K811" i="10"/>
  <c r="L811" i="10"/>
  <c r="M811" i="10"/>
  <c r="N811" i="10"/>
  <c r="O811" i="10"/>
  <c r="P811" i="10"/>
  <c r="K812" i="10"/>
  <c r="L812" i="10"/>
  <c r="M812" i="10"/>
  <c r="N812" i="10"/>
  <c r="O812" i="10"/>
  <c r="P812" i="10"/>
  <c r="K813" i="10"/>
  <c r="L813" i="10"/>
  <c r="M813" i="10"/>
  <c r="N813" i="10"/>
  <c r="O813" i="10"/>
  <c r="P813" i="10"/>
  <c r="K814" i="10"/>
  <c r="L814" i="10"/>
  <c r="M814" i="10"/>
  <c r="N814" i="10"/>
  <c r="O814" i="10"/>
  <c r="P814" i="10"/>
  <c r="K815" i="10"/>
  <c r="L815" i="10"/>
  <c r="M815" i="10"/>
  <c r="N815" i="10"/>
  <c r="O815" i="10"/>
  <c r="P815" i="10"/>
  <c r="K816" i="10"/>
  <c r="L816" i="10"/>
  <c r="M816" i="10"/>
  <c r="N816" i="10"/>
  <c r="O816" i="10"/>
  <c r="P816" i="10"/>
  <c r="K817" i="10"/>
  <c r="L817" i="10"/>
  <c r="M817" i="10"/>
  <c r="N817" i="10"/>
  <c r="O817" i="10"/>
  <c r="P817" i="10"/>
  <c r="K818" i="10"/>
  <c r="L818" i="10"/>
  <c r="M818" i="10"/>
  <c r="N818" i="10"/>
  <c r="O818" i="10"/>
  <c r="P818" i="10"/>
  <c r="K819" i="10"/>
  <c r="L819" i="10"/>
  <c r="M819" i="10"/>
  <c r="N819" i="10"/>
  <c r="O819" i="10"/>
  <c r="P819" i="10"/>
  <c r="K820" i="10"/>
  <c r="L820" i="10"/>
  <c r="M820" i="10"/>
  <c r="N820" i="10"/>
  <c r="O820" i="10"/>
  <c r="P820" i="10"/>
  <c r="K821" i="10"/>
  <c r="L821" i="10"/>
  <c r="M821" i="10"/>
  <c r="N821" i="10"/>
  <c r="O821" i="10"/>
  <c r="P821" i="10"/>
  <c r="K822" i="10"/>
  <c r="L822" i="10"/>
  <c r="M822" i="10"/>
  <c r="N822" i="10"/>
  <c r="O822" i="10"/>
  <c r="P822" i="10"/>
  <c r="K823" i="10"/>
  <c r="L823" i="10"/>
  <c r="M823" i="10"/>
  <c r="N823" i="10"/>
  <c r="O823" i="10"/>
  <c r="P823" i="10"/>
  <c r="K824" i="10"/>
  <c r="L824" i="10"/>
  <c r="M824" i="10"/>
  <c r="N824" i="10"/>
  <c r="O824" i="10"/>
  <c r="P824" i="10"/>
  <c r="K825" i="10"/>
  <c r="L825" i="10"/>
  <c r="M825" i="10"/>
  <c r="N825" i="10"/>
  <c r="O825" i="10"/>
  <c r="P825" i="10"/>
  <c r="K826" i="10"/>
  <c r="L826" i="10"/>
  <c r="M826" i="10"/>
  <c r="N826" i="10"/>
  <c r="O826" i="10"/>
  <c r="P826" i="10"/>
  <c r="K827" i="10"/>
  <c r="L827" i="10"/>
  <c r="M827" i="10"/>
  <c r="N827" i="10"/>
  <c r="O827" i="10"/>
  <c r="P827" i="10"/>
  <c r="K828" i="10"/>
  <c r="L828" i="10"/>
  <c r="M828" i="10"/>
  <c r="N828" i="10"/>
  <c r="O828" i="10"/>
  <c r="P828" i="10"/>
  <c r="K829" i="10"/>
  <c r="L829" i="10"/>
  <c r="M829" i="10"/>
  <c r="N829" i="10"/>
  <c r="O829" i="10"/>
  <c r="P829" i="10"/>
  <c r="K830" i="10"/>
  <c r="L830" i="10"/>
  <c r="M830" i="10"/>
  <c r="N830" i="10"/>
  <c r="O830" i="10"/>
  <c r="P830" i="10"/>
  <c r="K831" i="10"/>
  <c r="L831" i="10"/>
  <c r="M831" i="10"/>
  <c r="N831" i="10"/>
  <c r="O831" i="10"/>
  <c r="P831" i="10"/>
  <c r="K832" i="10"/>
  <c r="L832" i="10"/>
  <c r="M832" i="10"/>
  <c r="N832" i="10"/>
  <c r="O832" i="10"/>
  <c r="P832" i="10"/>
  <c r="K833" i="10"/>
  <c r="L833" i="10"/>
  <c r="M833" i="10"/>
  <c r="N833" i="10"/>
  <c r="O833" i="10"/>
  <c r="P833" i="10"/>
  <c r="K834" i="10"/>
  <c r="L834" i="10"/>
  <c r="M834" i="10"/>
  <c r="N834" i="10"/>
  <c r="O834" i="10"/>
  <c r="P834" i="10"/>
  <c r="K835" i="10"/>
  <c r="L835" i="10"/>
  <c r="M835" i="10"/>
  <c r="N835" i="10"/>
  <c r="O835" i="10"/>
  <c r="P835" i="10"/>
  <c r="K836" i="10"/>
  <c r="L836" i="10"/>
  <c r="M836" i="10"/>
  <c r="N836" i="10"/>
  <c r="O836" i="10"/>
  <c r="P836" i="10"/>
  <c r="K837" i="10"/>
  <c r="L837" i="10"/>
  <c r="M837" i="10"/>
  <c r="N837" i="10"/>
  <c r="O837" i="10"/>
  <c r="P837" i="10"/>
  <c r="K838" i="10"/>
  <c r="L838" i="10"/>
  <c r="M838" i="10"/>
  <c r="N838" i="10"/>
  <c r="O838" i="10"/>
  <c r="P838" i="10"/>
  <c r="K839" i="10"/>
  <c r="L839" i="10"/>
  <c r="M839" i="10"/>
  <c r="N839" i="10"/>
  <c r="O839" i="10"/>
  <c r="P839" i="10"/>
  <c r="K840" i="10"/>
  <c r="L840" i="10"/>
  <c r="M840" i="10"/>
  <c r="N840" i="10"/>
  <c r="O840" i="10"/>
  <c r="P840" i="10"/>
  <c r="K841" i="10"/>
  <c r="L841" i="10"/>
  <c r="M841" i="10"/>
  <c r="N841" i="10"/>
  <c r="O841" i="10"/>
  <c r="P841" i="10"/>
  <c r="K842" i="10"/>
  <c r="L842" i="10"/>
  <c r="M842" i="10"/>
  <c r="N842" i="10"/>
  <c r="O842" i="10"/>
  <c r="P842" i="10"/>
  <c r="K843" i="10"/>
  <c r="L843" i="10"/>
  <c r="M843" i="10"/>
  <c r="N843" i="10"/>
  <c r="O843" i="10"/>
  <c r="P843" i="10"/>
  <c r="K844" i="10"/>
  <c r="L844" i="10"/>
  <c r="M844" i="10"/>
  <c r="N844" i="10"/>
  <c r="O844" i="10"/>
  <c r="P844" i="10"/>
  <c r="K845" i="10"/>
  <c r="L845" i="10"/>
  <c r="M845" i="10"/>
  <c r="N845" i="10"/>
  <c r="O845" i="10"/>
  <c r="P845" i="10"/>
  <c r="K846" i="10"/>
  <c r="L846" i="10"/>
  <c r="M846" i="10"/>
  <c r="N846" i="10"/>
  <c r="O846" i="10"/>
  <c r="P846" i="10"/>
  <c r="K847" i="10"/>
  <c r="L847" i="10"/>
  <c r="M847" i="10"/>
  <c r="N847" i="10"/>
  <c r="O847" i="10"/>
  <c r="P847" i="10"/>
  <c r="K848" i="10"/>
  <c r="L848" i="10"/>
  <c r="M848" i="10"/>
  <c r="N848" i="10"/>
  <c r="O848" i="10"/>
  <c r="P848" i="10"/>
  <c r="K849" i="10"/>
  <c r="L849" i="10"/>
  <c r="M849" i="10"/>
  <c r="N849" i="10"/>
  <c r="O849" i="10"/>
  <c r="P849" i="10"/>
  <c r="K850" i="10"/>
  <c r="L850" i="10"/>
  <c r="M850" i="10"/>
  <c r="N850" i="10"/>
  <c r="O850" i="10"/>
  <c r="P850" i="10"/>
  <c r="K851" i="10"/>
  <c r="L851" i="10"/>
  <c r="M851" i="10"/>
  <c r="N851" i="10"/>
  <c r="O851" i="10"/>
  <c r="P851" i="10"/>
  <c r="K852" i="10"/>
  <c r="L852" i="10"/>
  <c r="M852" i="10"/>
  <c r="N852" i="10"/>
  <c r="O852" i="10"/>
  <c r="P852" i="10"/>
  <c r="K853" i="10"/>
  <c r="L853" i="10"/>
  <c r="M853" i="10"/>
  <c r="N853" i="10"/>
  <c r="O853" i="10"/>
  <c r="P853" i="10"/>
  <c r="K854" i="10"/>
  <c r="L854" i="10"/>
  <c r="M854" i="10"/>
  <c r="N854" i="10"/>
  <c r="O854" i="10"/>
  <c r="P854" i="10"/>
  <c r="K855" i="10"/>
  <c r="L855" i="10"/>
  <c r="M855" i="10"/>
  <c r="N855" i="10"/>
  <c r="O855" i="10"/>
  <c r="P855" i="10"/>
  <c r="K856" i="10"/>
  <c r="L856" i="10"/>
  <c r="M856" i="10"/>
  <c r="N856" i="10"/>
  <c r="O856" i="10"/>
  <c r="P856" i="10"/>
  <c r="K857" i="10"/>
  <c r="L857" i="10"/>
  <c r="M857" i="10"/>
  <c r="N857" i="10"/>
  <c r="O857" i="10"/>
  <c r="P857" i="10"/>
  <c r="K858" i="10"/>
  <c r="L858" i="10"/>
  <c r="M858" i="10"/>
  <c r="N858" i="10"/>
  <c r="O858" i="10"/>
  <c r="P858" i="10"/>
  <c r="K859" i="10"/>
  <c r="L859" i="10"/>
  <c r="M859" i="10"/>
  <c r="N859" i="10"/>
  <c r="O859" i="10"/>
  <c r="P859" i="10"/>
  <c r="K860" i="10"/>
  <c r="L860" i="10"/>
  <c r="M860" i="10"/>
  <c r="N860" i="10"/>
  <c r="O860" i="10"/>
  <c r="P860" i="10"/>
  <c r="K861" i="10"/>
  <c r="L861" i="10"/>
  <c r="M861" i="10"/>
  <c r="N861" i="10"/>
  <c r="O861" i="10"/>
  <c r="P861" i="10"/>
  <c r="K862" i="10"/>
  <c r="L862" i="10"/>
  <c r="M862" i="10"/>
  <c r="N862" i="10"/>
  <c r="O862" i="10"/>
  <c r="P862" i="10"/>
  <c r="K863" i="10"/>
  <c r="L863" i="10"/>
  <c r="M863" i="10"/>
  <c r="N863" i="10"/>
  <c r="O863" i="10"/>
  <c r="P863" i="10"/>
  <c r="K864" i="10"/>
  <c r="L864" i="10"/>
  <c r="M864" i="10"/>
  <c r="N864" i="10"/>
  <c r="O864" i="10"/>
  <c r="P864" i="10"/>
  <c r="K865" i="10"/>
  <c r="L865" i="10"/>
  <c r="M865" i="10"/>
  <c r="N865" i="10"/>
  <c r="O865" i="10"/>
  <c r="P865" i="10"/>
  <c r="K866" i="10"/>
  <c r="L866" i="10"/>
  <c r="M866" i="10"/>
  <c r="N866" i="10"/>
  <c r="O866" i="10"/>
  <c r="P866" i="10"/>
  <c r="K867" i="10"/>
  <c r="L867" i="10"/>
  <c r="M867" i="10"/>
  <c r="N867" i="10"/>
  <c r="O867" i="10"/>
  <c r="P867" i="10"/>
  <c r="K868" i="10"/>
  <c r="L868" i="10"/>
  <c r="M868" i="10"/>
  <c r="N868" i="10"/>
  <c r="O868" i="10"/>
  <c r="P868" i="10"/>
  <c r="K869" i="10"/>
  <c r="L869" i="10"/>
  <c r="M869" i="10"/>
  <c r="N869" i="10"/>
  <c r="O869" i="10"/>
  <c r="P869" i="10"/>
  <c r="K870" i="10"/>
  <c r="L870" i="10"/>
  <c r="M870" i="10"/>
  <c r="N870" i="10"/>
  <c r="O870" i="10"/>
  <c r="P870" i="10"/>
  <c r="K871" i="10"/>
  <c r="L871" i="10"/>
  <c r="M871" i="10"/>
  <c r="N871" i="10"/>
  <c r="O871" i="10"/>
  <c r="P871" i="10"/>
  <c r="K872" i="10"/>
  <c r="L872" i="10"/>
  <c r="M872" i="10"/>
  <c r="N872" i="10"/>
  <c r="O872" i="10"/>
  <c r="P872" i="10"/>
  <c r="K873" i="10"/>
  <c r="L873" i="10"/>
  <c r="M873" i="10"/>
  <c r="N873" i="10"/>
  <c r="O873" i="10"/>
  <c r="P873" i="10"/>
  <c r="K874" i="10"/>
  <c r="L874" i="10"/>
  <c r="M874" i="10"/>
  <c r="N874" i="10"/>
  <c r="O874" i="10"/>
  <c r="P874" i="10"/>
  <c r="K875" i="10"/>
  <c r="L875" i="10"/>
  <c r="M875" i="10"/>
  <c r="N875" i="10"/>
  <c r="O875" i="10"/>
  <c r="P875" i="10"/>
  <c r="K876" i="10"/>
  <c r="L876" i="10"/>
  <c r="M876" i="10"/>
  <c r="N876" i="10"/>
  <c r="O876" i="10"/>
  <c r="P876" i="10"/>
  <c r="K877" i="10"/>
  <c r="L877" i="10"/>
  <c r="M877" i="10"/>
  <c r="N877" i="10"/>
  <c r="O877" i="10"/>
  <c r="P877" i="10"/>
  <c r="K878" i="10"/>
  <c r="L878" i="10"/>
  <c r="M878" i="10"/>
  <c r="N878" i="10"/>
  <c r="O878" i="10"/>
  <c r="P878" i="10"/>
  <c r="K879" i="10"/>
  <c r="L879" i="10"/>
  <c r="M879" i="10"/>
  <c r="N879" i="10"/>
  <c r="O879" i="10"/>
  <c r="P879" i="10"/>
  <c r="K880" i="10"/>
  <c r="L880" i="10"/>
  <c r="M880" i="10"/>
  <c r="N880" i="10"/>
  <c r="O880" i="10"/>
  <c r="P880" i="10"/>
  <c r="K881" i="10"/>
  <c r="L881" i="10"/>
  <c r="M881" i="10"/>
  <c r="N881" i="10"/>
  <c r="O881" i="10"/>
  <c r="P881" i="10"/>
  <c r="K882" i="10"/>
  <c r="L882" i="10"/>
  <c r="M882" i="10"/>
  <c r="N882" i="10"/>
  <c r="O882" i="10"/>
  <c r="P882" i="10"/>
  <c r="K883" i="10"/>
  <c r="L883" i="10"/>
  <c r="M883" i="10"/>
  <c r="N883" i="10"/>
  <c r="O883" i="10"/>
  <c r="P883" i="10"/>
  <c r="K884" i="10"/>
  <c r="L884" i="10"/>
  <c r="M884" i="10"/>
  <c r="N884" i="10"/>
  <c r="O884" i="10"/>
  <c r="P884" i="10"/>
  <c r="K885" i="10"/>
  <c r="L885" i="10"/>
  <c r="M885" i="10"/>
  <c r="N885" i="10"/>
  <c r="O885" i="10"/>
  <c r="P885" i="10"/>
  <c r="K886" i="10"/>
  <c r="L886" i="10"/>
  <c r="M886" i="10"/>
  <c r="N886" i="10"/>
  <c r="O886" i="10"/>
  <c r="P886" i="10"/>
  <c r="K887" i="10"/>
  <c r="L887" i="10"/>
  <c r="M887" i="10"/>
  <c r="N887" i="10"/>
  <c r="O887" i="10"/>
  <c r="P887" i="10"/>
  <c r="K888" i="10"/>
  <c r="L888" i="10"/>
  <c r="M888" i="10"/>
  <c r="N888" i="10"/>
  <c r="O888" i="10"/>
  <c r="P888" i="10"/>
  <c r="K889" i="10"/>
  <c r="L889" i="10"/>
  <c r="M889" i="10"/>
  <c r="N889" i="10"/>
  <c r="O889" i="10"/>
  <c r="P889" i="10"/>
  <c r="K890" i="10"/>
  <c r="L890" i="10"/>
  <c r="M890" i="10"/>
  <c r="N890" i="10"/>
  <c r="O890" i="10"/>
  <c r="P890" i="10"/>
  <c r="K891" i="10"/>
  <c r="L891" i="10"/>
  <c r="M891" i="10"/>
  <c r="N891" i="10"/>
  <c r="O891" i="10"/>
  <c r="P891" i="10"/>
  <c r="K892" i="10"/>
  <c r="L892" i="10"/>
  <c r="M892" i="10"/>
  <c r="N892" i="10"/>
  <c r="O892" i="10"/>
  <c r="P892" i="10"/>
  <c r="K893" i="10"/>
  <c r="L893" i="10"/>
  <c r="M893" i="10"/>
  <c r="N893" i="10"/>
  <c r="O893" i="10"/>
  <c r="P893" i="10"/>
  <c r="K894" i="10"/>
  <c r="L894" i="10"/>
  <c r="M894" i="10"/>
  <c r="N894" i="10"/>
  <c r="O894" i="10"/>
  <c r="P894" i="10"/>
  <c r="K895" i="10"/>
  <c r="L895" i="10"/>
  <c r="M895" i="10"/>
  <c r="N895" i="10"/>
  <c r="O895" i="10"/>
  <c r="P895" i="10"/>
  <c r="K896" i="10"/>
  <c r="L896" i="10"/>
  <c r="M896" i="10"/>
  <c r="N896" i="10"/>
  <c r="O896" i="10"/>
  <c r="P896" i="10"/>
  <c r="K897" i="10"/>
  <c r="L897" i="10"/>
  <c r="M897" i="10"/>
  <c r="N897" i="10"/>
  <c r="O897" i="10"/>
  <c r="P897" i="10"/>
  <c r="K898" i="10"/>
  <c r="L898" i="10"/>
  <c r="M898" i="10"/>
  <c r="N898" i="10"/>
  <c r="O898" i="10"/>
  <c r="P898" i="10"/>
  <c r="K899" i="10"/>
  <c r="L899" i="10"/>
  <c r="M899" i="10"/>
  <c r="N899" i="10"/>
  <c r="O899" i="10"/>
  <c r="P899" i="10"/>
  <c r="K900" i="10"/>
  <c r="L900" i="10"/>
  <c r="M900" i="10"/>
  <c r="N900" i="10"/>
  <c r="O900" i="10"/>
  <c r="P900" i="10"/>
  <c r="K901" i="10"/>
  <c r="L901" i="10"/>
  <c r="M901" i="10"/>
  <c r="N901" i="10"/>
  <c r="O901" i="10"/>
  <c r="P901" i="10"/>
  <c r="K902" i="10"/>
  <c r="L902" i="10"/>
  <c r="M902" i="10"/>
  <c r="N902" i="10"/>
  <c r="O902" i="10"/>
  <c r="P902" i="10"/>
  <c r="K903" i="10"/>
  <c r="L903" i="10"/>
  <c r="M903" i="10"/>
  <c r="N903" i="10"/>
  <c r="O903" i="10"/>
  <c r="P903" i="10"/>
  <c r="K904" i="10"/>
  <c r="L904" i="10"/>
  <c r="M904" i="10"/>
  <c r="N904" i="10"/>
  <c r="O904" i="10"/>
  <c r="P904" i="10"/>
  <c r="K905" i="10"/>
  <c r="L905" i="10"/>
  <c r="M905" i="10"/>
  <c r="N905" i="10"/>
  <c r="O905" i="10"/>
  <c r="P905" i="10"/>
  <c r="K906" i="10"/>
  <c r="L906" i="10"/>
  <c r="M906" i="10"/>
  <c r="N906" i="10"/>
  <c r="O906" i="10"/>
  <c r="P906" i="10"/>
  <c r="K907" i="10"/>
  <c r="L907" i="10"/>
  <c r="M907" i="10"/>
  <c r="N907" i="10"/>
  <c r="O907" i="10"/>
  <c r="P907" i="10"/>
  <c r="K908" i="10"/>
  <c r="L908" i="10"/>
  <c r="M908" i="10"/>
  <c r="N908" i="10"/>
  <c r="O908" i="10"/>
  <c r="P908" i="10"/>
  <c r="K909" i="10"/>
  <c r="L909" i="10"/>
  <c r="M909" i="10"/>
  <c r="N909" i="10"/>
  <c r="O909" i="10"/>
  <c r="P909" i="10"/>
  <c r="K910" i="10"/>
  <c r="L910" i="10"/>
  <c r="M910" i="10"/>
  <c r="N910" i="10"/>
  <c r="O910" i="10"/>
  <c r="P910" i="10"/>
  <c r="K911" i="10"/>
  <c r="L911" i="10"/>
  <c r="M911" i="10"/>
  <c r="N911" i="10"/>
  <c r="O911" i="10"/>
  <c r="P911" i="10"/>
  <c r="K912" i="10"/>
  <c r="L912" i="10"/>
  <c r="M912" i="10"/>
  <c r="N912" i="10"/>
  <c r="O912" i="10"/>
  <c r="P912" i="10"/>
  <c r="K913" i="10"/>
  <c r="L913" i="10"/>
  <c r="M913" i="10"/>
  <c r="N913" i="10"/>
  <c r="O913" i="10"/>
  <c r="P913" i="10"/>
  <c r="K914" i="10"/>
  <c r="L914" i="10"/>
  <c r="M914" i="10"/>
  <c r="N914" i="10"/>
  <c r="O914" i="10"/>
  <c r="P914" i="10"/>
  <c r="K915" i="10"/>
  <c r="L915" i="10"/>
  <c r="M915" i="10"/>
  <c r="N915" i="10"/>
  <c r="O915" i="10"/>
  <c r="P915" i="10"/>
  <c r="K916" i="10"/>
  <c r="L916" i="10"/>
  <c r="M916" i="10"/>
  <c r="N916" i="10"/>
  <c r="O916" i="10"/>
  <c r="P916" i="10"/>
  <c r="K917" i="10"/>
  <c r="L917" i="10"/>
  <c r="M917" i="10"/>
  <c r="N917" i="10"/>
  <c r="O917" i="10"/>
  <c r="P917" i="10"/>
  <c r="K918" i="10"/>
  <c r="L918" i="10"/>
  <c r="M918" i="10"/>
  <c r="N918" i="10"/>
  <c r="O918" i="10"/>
  <c r="P918" i="10"/>
  <c r="K919" i="10"/>
  <c r="L919" i="10"/>
  <c r="M919" i="10"/>
  <c r="N919" i="10"/>
  <c r="O919" i="10"/>
  <c r="P919" i="10"/>
  <c r="K920" i="10"/>
  <c r="L920" i="10"/>
  <c r="M920" i="10"/>
  <c r="N920" i="10"/>
  <c r="O920" i="10"/>
  <c r="P920" i="10"/>
  <c r="K921" i="10"/>
  <c r="L921" i="10"/>
  <c r="M921" i="10"/>
  <c r="N921" i="10"/>
  <c r="O921" i="10"/>
  <c r="P921" i="10"/>
  <c r="K922" i="10"/>
  <c r="L922" i="10"/>
  <c r="M922" i="10"/>
  <c r="N922" i="10"/>
  <c r="O922" i="10"/>
  <c r="P922" i="10"/>
  <c r="K923" i="10"/>
  <c r="L923" i="10"/>
  <c r="M923" i="10"/>
  <c r="N923" i="10"/>
  <c r="O923" i="10"/>
  <c r="P923" i="10"/>
  <c r="K924" i="10"/>
  <c r="L924" i="10"/>
  <c r="M924" i="10"/>
  <c r="N924" i="10"/>
  <c r="O924" i="10"/>
  <c r="P924" i="10"/>
  <c r="K925" i="10"/>
  <c r="L925" i="10"/>
  <c r="M925" i="10"/>
  <c r="N925" i="10"/>
  <c r="O925" i="10"/>
  <c r="P925" i="10"/>
  <c r="K926" i="10"/>
  <c r="L926" i="10"/>
  <c r="M926" i="10"/>
  <c r="N926" i="10"/>
  <c r="O926" i="10"/>
  <c r="P926" i="10"/>
  <c r="K927" i="10"/>
  <c r="L927" i="10"/>
  <c r="M927" i="10"/>
  <c r="N927" i="10"/>
  <c r="O927" i="10"/>
  <c r="P927" i="10"/>
  <c r="K928" i="10"/>
  <c r="L928" i="10"/>
  <c r="M928" i="10"/>
  <c r="N928" i="10"/>
  <c r="O928" i="10"/>
  <c r="P928" i="10"/>
  <c r="K929" i="10"/>
  <c r="L929" i="10"/>
  <c r="M929" i="10"/>
  <c r="N929" i="10"/>
  <c r="O929" i="10"/>
  <c r="P929" i="10"/>
  <c r="K930" i="10"/>
  <c r="L930" i="10"/>
  <c r="M930" i="10"/>
  <c r="N930" i="10"/>
  <c r="O930" i="10"/>
  <c r="P930" i="10"/>
  <c r="K931" i="10"/>
  <c r="L931" i="10"/>
  <c r="M931" i="10"/>
  <c r="N931" i="10"/>
  <c r="O931" i="10"/>
  <c r="P931" i="10"/>
  <c r="K932" i="10"/>
  <c r="L932" i="10"/>
  <c r="M932" i="10"/>
  <c r="N932" i="10"/>
  <c r="O932" i="10"/>
  <c r="P932" i="10"/>
  <c r="K933" i="10"/>
  <c r="L933" i="10"/>
  <c r="M933" i="10"/>
  <c r="N933" i="10"/>
  <c r="O933" i="10"/>
  <c r="P933" i="10"/>
  <c r="K934" i="10"/>
  <c r="L934" i="10"/>
  <c r="M934" i="10"/>
  <c r="N934" i="10"/>
  <c r="O934" i="10"/>
  <c r="P934" i="10"/>
  <c r="K935" i="10"/>
  <c r="L935" i="10"/>
  <c r="M935" i="10"/>
  <c r="N935" i="10"/>
  <c r="O935" i="10"/>
  <c r="P935" i="10"/>
  <c r="K936" i="10"/>
  <c r="L936" i="10"/>
  <c r="M936" i="10"/>
  <c r="N936" i="10"/>
  <c r="O936" i="10"/>
  <c r="P936" i="10"/>
  <c r="K937" i="10"/>
  <c r="L937" i="10"/>
  <c r="M937" i="10"/>
  <c r="N937" i="10"/>
  <c r="O937" i="10"/>
  <c r="P937" i="10"/>
  <c r="K938" i="10"/>
  <c r="L938" i="10"/>
  <c r="M938" i="10"/>
  <c r="N938" i="10"/>
  <c r="O938" i="10"/>
  <c r="P938" i="10"/>
  <c r="K939" i="10"/>
  <c r="L939" i="10"/>
  <c r="M939" i="10"/>
  <c r="N939" i="10"/>
  <c r="O939" i="10"/>
  <c r="P939" i="10"/>
  <c r="K940" i="10"/>
  <c r="L940" i="10"/>
  <c r="M940" i="10"/>
  <c r="N940" i="10"/>
  <c r="O940" i="10"/>
  <c r="P940" i="10"/>
  <c r="K941" i="10"/>
  <c r="L941" i="10"/>
  <c r="M941" i="10"/>
  <c r="N941" i="10"/>
  <c r="O941" i="10"/>
  <c r="P941" i="10"/>
  <c r="K942" i="10"/>
  <c r="L942" i="10"/>
  <c r="M942" i="10"/>
  <c r="N942" i="10"/>
  <c r="O942" i="10"/>
  <c r="P942" i="10"/>
  <c r="K943" i="10"/>
  <c r="L943" i="10"/>
  <c r="M943" i="10"/>
  <c r="N943" i="10"/>
  <c r="O943" i="10"/>
  <c r="P943" i="10"/>
  <c r="K944" i="10"/>
  <c r="L944" i="10"/>
  <c r="M944" i="10"/>
  <c r="N944" i="10"/>
  <c r="O944" i="10"/>
  <c r="P944" i="10"/>
  <c r="K945" i="10"/>
  <c r="L945" i="10"/>
  <c r="M945" i="10"/>
  <c r="N945" i="10"/>
  <c r="O945" i="10"/>
  <c r="P945" i="10"/>
  <c r="K946" i="10"/>
  <c r="L946" i="10"/>
  <c r="M946" i="10"/>
  <c r="N946" i="10"/>
  <c r="O946" i="10"/>
  <c r="P946" i="10"/>
  <c r="K947" i="10"/>
  <c r="L947" i="10"/>
  <c r="M947" i="10"/>
  <c r="N947" i="10"/>
  <c r="O947" i="10"/>
  <c r="P947" i="10"/>
  <c r="K948" i="10"/>
  <c r="L948" i="10"/>
  <c r="M948" i="10"/>
  <c r="N948" i="10"/>
  <c r="O948" i="10"/>
  <c r="P948" i="10"/>
  <c r="K949" i="10"/>
  <c r="L949" i="10"/>
  <c r="M949" i="10"/>
  <c r="N949" i="10"/>
  <c r="O949" i="10"/>
  <c r="P949" i="10"/>
  <c r="K950" i="10"/>
  <c r="L950" i="10"/>
  <c r="M950" i="10"/>
  <c r="N950" i="10"/>
  <c r="O950" i="10"/>
  <c r="P950" i="10"/>
  <c r="K951" i="10"/>
  <c r="L951" i="10"/>
  <c r="M951" i="10"/>
  <c r="N951" i="10"/>
  <c r="O951" i="10"/>
  <c r="P951" i="10"/>
  <c r="K952" i="10"/>
  <c r="L952" i="10"/>
  <c r="M952" i="10"/>
  <c r="N952" i="10"/>
  <c r="O952" i="10"/>
  <c r="P952" i="10"/>
  <c r="K953" i="10"/>
  <c r="L953" i="10"/>
  <c r="M953" i="10"/>
  <c r="N953" i="10"/>
  <c r="O953" i="10"/>
  <c r="P953" i="10"/>
  <c r="K954" i="10"/>
  <c r="L954" i="10"/>
  <c r="M954" i="10"/>
  <c r="N954" i="10"/>
  <c r="O954" i="10"/>
  <c r="P954" i="10"/>
  <c r="K955" i="10"/>
  <c r="L955" i="10"/>
  <c r="M955" i="10"/>
  <c r="N955" i="10"/>
  <c r="O955" i="10"/>
  <c r="P955" i="10"/>
  <c r="K956" i="10"/>
  <c r="L956" i="10"/>
  <c r="M956" i="10"/>
  <c r="N956" i="10"/>
  <c r="O956" i="10"/>
  <c r="P956" i="10"/>
  <c r="K957" i="10"/>
  <c r="L957" i="10"/>
  <c r="M957" i="10"/>
  <c r="N957" i="10"/>
  <c r="O957" i="10"/>
  <c r="P957" i="10"/>
  <c r="K958" i="10"/>
  <c r="L958" i="10"/>
  <c r="M958" i="10"/>
  <c r="N958" i="10"/>
  <c r="O958" i="10"/>
  <c r="P958" i="10"/>
  <c r="K959" i="10"/>
  <c r="L959" i="10"/>
  <c r="M959" i="10"/>
  <c r="N959" i="10"/>
  <c r="O959" i="10"/>
  <c r="P959" i="10"/>
  <c r="K960" i="10"/>
  <c r="L960" i="10"/>
  <c r="M960" i="10"/>
  <c r="N960" i="10"/>
  <c r="O960" i="10"/>
  <c r="P960" i="10"/>
  <c r="K961" i="10"/>
  <c r="L961" i="10"/>
  <c r="M961" i="10"/>
  <c r="N961" i="10"/>
  <c r="O961" i="10"/>
  <c r="P961" i="10"/>
  <c r="K962" i="10"/>
  <c r="L962" i="10"/>
  <c r="M962" i="10"/>
  <c r="N962" i="10"/>
  <c r="O962" i="10"/>
  <c r="P962" i="10"/>
  <c r="K963" i="10"/>
  <c r="L963" i="10"/>
  <c r="M963" i="10"/>
  <c r="N963" i="10"/>
  <c r="O963" i="10"/>
  <c r="P963" i="10"/>
  <c r="K964" i="10"/>
  <c r="L964" i="10"/>
  <c r="M964" i="10"/>
  <c r="N964" i="10"/>
  <c r="O964" i="10"/>
  <c r="P964" i="10"/>
  <c r="K965" i="10"/>
  <c r="L965" i="10"/>
  <c r="M965" i="10"/>
  <c r="N965" i="10"/>
  <c r="O965" i="10"/>
  <c r="P965" i="10"/>
  <c r="K966" i="10"/>
  <c r="L966" i="10"/>
  <c r="M966" i="10"/>
  <c r="N966" i="10"/>
  <c r="O966" i="10"/>
  <c r="P966" i="10"/>
  <c r="K967" i="10"/>
  <c r="L967" i="10"/>
  <c r="M967" i="10"/>
  <c r="N967" i="10"/>
  <c r="O967" i="10"/>
  <c r="P967" i="10"/>
  <c r="K968" i="10"/>
  <c r="L968" i="10"/>
  <c r="M968" i="10"/>
  <c r="N968" i="10"/>
  <c r="O968" i="10"/>
  <c r="P968" i="10"/>
  <c r="K969" i="10"/>
  <c r="L969" i="10"/>
  <c r="M969" i="10"/>
  <c r="N969" i="10"/>
  <c r="O969" i="10"/>
  <c r="P969" i="10"/>
  <c r="K970" i="10"/>
  <c r="L970" i="10"/>
  <c r="M970" i="10"/>
  <c r="N970" i="10"/>
  <c r="O970" i="10"/>
  <c r="P970" i="10"/>
  <c r="K971" i="10"/>
  <c r="L971" i="10"/>
  <c r="M971" i="10"/>
  <c r="N971" i="10"/>
  <c r="O971" i="10"/>
  <c r="P971" i="10"/>
  <c r="K972" i="10"/>
  <c r="L972" i="10"/>
  <c r="M972" i="10"/>
  <c r="N972" i="10"/>
  <c r="O972" i="10"/>
  <c r="P972" i="10"/>
  <c r="K973" i="10"/>
  <c r="L973" i="10"/>
  <c r="M973" i="10"/>
  <c r="N973" i="10"/>
  <c r="O973" i="10"/>
  <c r="P973" i="10"/>
  <c r="K974" i="10"/>
  <c r="L974" i="10"/>
  <c r="M974" i="10"/>
  <c r="N974" i="10"/>
  <c r="O974" i="10"/>
  <c r="P974" i="10"/>
  <c r="K975" i="10"/>
  <c r="L975" i="10"/>
  <c r="M975" i="10"/>
  <c r="N975" i="10"/>
  <c r="O975" i="10"/>
  <c r="P975" i="10"/>
  <c r="K976" i="10"/>
  <c r="L976" i="10"/>
  <c r="M976" i="10"/>
  <c r="N976" i="10"/>
  <c r="O976" i="10"/>
  <c r="P976" i="10"/>
  <c r="K977" i="10"/>
  <c r="L977" i="10"/>
  <c r="M977" i="10"/>
  <c r="N977" i="10"/>
  <c r="O977" i="10"/>
  <c r="P977" i="10"/>
  <c r="K978" i="10"/>
  <c r="L978" i="10"/>
  <c r="M978" i="10"/>
  <c r="N978" i="10"/>
  <c r="O978" i="10"/>
  <c r="P978" i="10"/>
  <c r="K979" i="10"/>
  <c r="L979" i="10"/>
  <c r="M979" i="10"/>
  <c r="N979" i="10"/>
  <c r="O979" i="10"/>
  <c r="P979" i="10"/>
  <c r="K980" i="10"/>
  <c r="L980" i="10"/>
  <c r="M980" i="10"/>
  <c r="N980" i="10"/>
  <c r="O980" i="10"/>
  <c r="P980" i="10"/>
  <c r="K981" i="10"/>
  <c r="L981" i="10"/>
  <c r="M981" i="10"/>
  <c r="N981" i="10"/>
  <c r="O981" i="10"/>
  <c r="P981" i="10"/>
  <c r="K982" i="10"/>
  <c r="L982" i="10"/>
  <c r="M982" i="10"/>
  <c r="N982" i="10"/>
  <c r="O982" i="10"/>
  <c r="P982" i="10"/>
  <c r="K983" i="10"/>
  <c r="L983" i="10"/>
  <c r="M983" i="10"/>
  <c r="N983" i="10"/>
  <c r="O983" i="10"/>
  <c r="P983" i="10"/>
  <c r="K984" i="10"/>
  <c r="L984" i="10"/>
  <c r="M984" i="10"/>
  <c r="N984" i="10"/>
  <c r="O984" i="10"/>
  <c r="P984" i="10"/>
  <c r="K985" i="10"/>
  <c r="L985" i="10"/>
  <c r="M985" i="10"/>
  <c r="N985" i="10"/>
  <c r="O985" i="10"/>
  <c r="P985" i="10"/>
  <c r="K986" i="10"/>
  <c r="L986" i="10"/>
  <c r="M986" i="10"/>
  <c r="N986" i="10"/>
  <c r="O986" i="10"/>
  <c r="P986" i="10"/>
  <c r="K987" i="10"/>
  <c r="L987" i="10"/>
  <c r="M987" i="10"/>
  <c r="N987" i="10"/>
  <c r="O987" i="10"/>
  <c r="P987" i="10"/>
  <c r="K988" i="10"/>
  <c r="L988" i="10"/>
  <c r="M988" i="10"/>
  <c r="N988" i="10"/>
  <c r="O988" i="10"/>
  <c r="P988" i="10"/>
  <c r="K989" i="10"/>
  <c r="L989" i="10"/>
  <c r="M989" i="10"/>
  <c r="N989" i="10"/>
  <c r="O989" i="10"/>
  <c r="P989" i="10"/>
  <c r="K990" i="10"/>
  <c r="L990" i="10"/>
  <c r="M990" i="10"/>
  <c r="N990" i="10"/>
  <c r="O990" i="10"/>
  <c r="P990" i="10"/>
  <c r="K991" i="10"/>
  <c r="L991" i="10"/>
  <c r="M991" i="10"/>
  <c r="N991" i="10"/>
  <c r="O991" i="10"/>
  <c r="P991" i="10"/>
  <c r="K992" i="10"/>
  <c r="L992" i="10"/>
  <c r="M992" i="10"/>
  <c r="N992" i="10"/>
  <c r="O992" i="10"/>
  <c r="P992" i="10"/>
  <c r="K993" i="10"/>
  <c r="L993" i="10"/>
  <c r="M993" i="10"/>
  <c r="N993" i="10"/>
  <c r="O993" i="10"/>
  <c r="P993" i="10"/>
  <c r="K994" i="10"/>
  <c r="L994" i="10"/>
  <c r="M994" i="10"/>
  <c r="N994" i="10"/>
  <c r="O994" i="10"/>
  <c r="P994" i="10"/>
  <c r="K995" i="10"/>
  <c r="L995" i="10"/>
  <c r="M995" i="10"/>
  <c r="N995" i="10"/>
  <c r="O995" i="10"/>
  <c r="P995" i="10"/>
  <c r="K996" i="10"/>
  <c r="L996" i="10"/>
  <c r="M996" i="10"/>
  <c r="N996" i="10"/>
  <c r="O996" i="10"/>
  <c r="P996" i="10"/>
  <c r="K997" i="10"/>
  <c r="L997" i="10"/>
  <c r="M997" i="10"/>
  <c r="N997" i="10"/>
  <c r="O997" i="10"/>
  <c r="P997" i="10"/>
  <c r="K998" i="10"/>
  <c r="L998" i="10"/>
  <c r="M998" i="10"/>
  <c r="N998" i="10"/>
  <c r="O998" i="10"/>
  <c r="P998" i="10"/>
  <c r="K999" i="10"/>
  <c r="L999" i="10"/>
  <c r="M999" i="10"/>
  <c r="N999" i="10"/>
  <c r="O999" i="10"/>
  <c r="P999" i="10"/>
  <c r="K1000" i="10"/>
  <c r="L1000" i="10"/>
  <c r="M1000" i="10"/>
  <c r="N1000" i="10"/>
  <c r="O1000" i="10"/>
  <c r="P1000" i="10"/>
  <c r="K1001" i="10"/>
  <c r="L1001" i="10"/>
  <c r="M1001" i="10"/>
  <c r="N1001" i="10"/>
  <c r="O1001" i="10"/>
  <c r="P1001" i="10"/>
  <c r="K1002" i="10"/>
  <c r="L1002" i="10"/>
  <c r="M1002" i="10"/>
  <c r="N1002" i="10"/>
  <c r="O1002" i="10"/>
  <c r="P1002" i="10"/>
  <c r="K1003" i="10"/>
  <c r="L1003" i="10"/>
  <c r="M1003" i="10"/>
  <c r="N1003" i="10"/>
  <c r="O1003" i="10"/>
  <c r="P1003" i="10"/>
  <c r="K1004" i="10"/>
  <c r="L1004" i="10"/>
  <c r="M1004" i="10"/>
  <c r="N1004" i="10"/>
  <c r="O1004" i="10"/>
  <c r="P1004" i="10"/>
  <c r="K1005" i="10"/>
  <c r="L1005" i="10"/>
  <c r="M1005" i="10"/>
  <c r="N1005" i="10"/>
  <c r="O1005" i="10"/>
  <c r="P1005" i="10"/>
  <c r="K1006" i="10"/>
  <c r="L1006" i="10"/>
  <c r="M1006" i="10"/>
  <c r="N1006" i="10"/>
  <c r="O1006" i="10"/>
  <c r="P1006" i="10"/>
  <c r="K1007" i="10"/>
  <c r="L1007" i="10"/>
  <c r="M1007" i="10"/>
  <c r="N1007" i="10"/>
  <c r="O1007" i="10"/>
  <c r="P1007" i="10"/>
  <c r="K1008" i="10"/>
  <c r="L1008" i="10"/>
  <c r="M1008" i="10"/>
  <c r="N1008" i="10"/>
  <c r="O1008" i="10"/>
  <c r="P1008" i="10"/>
  <c r="K1009" i="10"/>
  <c r="L1009" i="10"/>
  <c r="M1009" i="10"/>
  <c r="N1009" i="10"/>
  <c r="O1009" i="10"/>
  <c r="P1009" i="10"/>
  <c r="K1010" i="10"/>
  <c r="L1010" i="10"/>
  <c r="M1010" i="10"/>
  <c r="N1010" i="10"/>
  <c r="O1010" i="10"/>
  <c r="P1010" i="10"/>
  <c r="K1011" i="10"/>
  <c r="L1011" i="10"/>
  <c r="M1011" i="10"/>
  <c r="N1011" i="10"/>
  <c r="O1011" i="10"/>
  <c r="P1011" i="10"/>
  <c r="K1012" i="10"/>
  <c r="L1012" i="10"/>
  <c r="M1012" i="10"/>
  <c r="N1012" i="10"/>
  <c r="O1012" i="10"/>
  <c r="P1012" i="10"/>
  <c r="K1013" i="10"/>
  <c r="L1013" i="10"/>
  <c r="M1013" i="10"/>
  <c r="N1013" i="10"/>
  <c r="O1013" i="10"/>
  <c r="P1013" i="10"/>
  <c r="K1014" i="10"/>
  <c r="L1014" i="10"/>
  <c r="M1014" i="10"/>
  <c r="N1014" i="10"/>
  <c r="O1014" i="10"/>
  <c r="P1014" i="10"/>
  <c r="K1015" i="10"/>
  <c r="L1015" i="10"/>
  <c r="M1015" i="10"/>
  <c r="N1015" i="10"/>
  <c r="O1015" i="10"/>
  <c r="P1015" i="10"/>
  <c r="K1016" i="10"/>
  <c r="L1016" i="10"/>
  <c r="M1016" i="10"/>
  <c r="N1016" i="10"/>
  <c r="O1016" i="10"/>
  <c r="P1016" i="10"/>
  <c r="K1017" i="10"/>
  <c r="L1017" i="10"/>
  <c r="M1017" i="10"/>
  <c r="N1017" i="10"/>
  <c r="O1017" i="10"/>
  <c r="P1017" i="10"/>
  <c r="K1018" i="10"/>
  <c r="L1018" i="10"/>
  <c r="M1018" i="10"/>
  <c r="N1018" i="10"/>
  <c r="O1018" i="10"/>
  <c r="P1018" i="10"/>
  <c r="K1019" i="10"/>
  <c r="L1019" i="10"/>
  <c r="M1019" i="10"/>
  <c r="N1019" i="10"/>
  <c r="O1019" i="10"/>
  <c r="P1019" i="10"/>
  <c r="K1020" i="10"/>
  <c r="L1020" i="10"/>
  <c r="M1020" i="10"/>
  <c r="N1020" i="10"/>
  <c r="O1020" i="10"/>
  <c r="P1020" i="10"/>
  <c r="K1021" i="10"/>
  <c r="L1021" i="10"/>
  <c r="M1021" i="10"/>
  <c r="N1021" i="10"/>
  <c r="O1021" i="10"/>
  <c r="P1021" i="10"/>
  <c r="K1022" i="10"/>
  <c r="L1022" i="10"/>
  <c r="M1022" i="10"/>
  <c r="N1022" i="10"/>
  <c r="O1022" i="10"/>
  <c r="P1022" i="10"/>
  <c r="K1023" i="10"/>
  <c r="L1023" i="10"/>
  <c r="M1023" i="10"/>
  <c r="N1023" i="10"/>
  <c r="O1023" i="10"/>
  <c r="P1023" i="10"/>
  <c r="K1024" i="10"/>
  <c r="L1024" i="10"/>
  <c r="M1024" i="10"/>
  <c r="N1024" i="10"/>
  <c r="O1024" i="10"/>
  <c r="P1024" i="10"/>
  <c r="K1025" i="10"/>
  <c r="L1025" i="10"/>
  <c r="M1025" i="10"/>
  <c r="N1025" i="10"/>
  <c r="O1025" i="10"/>
  <c r="P1025" i="10"/>
  <c r="K1026" i="10"/>
  <c r="L1026" i="10"/>
  <c r="M1026" i="10"/>
  <c r="N1026" i="10"/>
  <c r="O1026" i="10"/>
  <c r="P1026" i="10"/>
  <c r="K1027" i="10"/>
  <c r="L1027" i="10"/>
  <c r="M1027" i="10"/>
  <c r="N1027" i="10"/>
  <c r="O1027" i="10"/>
  <c r="P1027" i="10"/>
  <c r="K1028" i="10"/>
  <c r="L1028" i="10"/>
  <c r="M1028" i="10"/>
  <c r="N1028" i="10"/>
  <c r="O1028" i="10"/>
  <c r="P1028" i="10"/>
  <c r="K1029" i="10"/>
  <c r="L1029" i="10"/>
  <c r="M1029" i="10"/>
  <c r="N1029" i="10"/>
  <c r="O1029" i="10"/>
  <c r="P1029" i="10"/>
  <c r="K1030" i="10"/>
  <c r="L1030" i="10"/>
  <c r="M1030" i="10"/>
  <c r="N1030" i="10"/>
  <c r="O1030" i="10"/>
  <c r="P1030" i="10"/>
  <c r="K1031" i="10"/>
  <c r="L1031" i="10"/>
  <c r="M1031" i="10"/>
  <c r="N1031" i="10"/>
  <c r="O1031" i="10"/>
  <c r="P1031" i="10"/>
  <c r="K1032" i="10"/>
  <c r="L1032" i="10"/>
  <c r="M1032" i="10"/>
  <c r="N1032" i="10"/>
  <c r="O1032" i="10"/>
  <c r="P1032" i="10"/>
  <c r="K1033" i="10"/>
  <c r="L1033" i="10"/>
  <c r="M1033" i="10"/>
  <c r="N1033" i="10"/>
  <c r="O1033" i="10"/>
  <c r="P1033" i="10"/>
  <c r="K1034" i="10"/>
  <c r="L1034" i="10"/>
  <c r="M1034" i="10"/>
  <c r="N1034" i="10"/>
  <c r="O1034" i="10"/>
  <c r="P1034" i="10"/>
  <c r="K1035" i="10"/>
  <c r="L1035" i="10"/>
  <c r="M1035" i="10"/>
  <c r="N1035" i="10"/>
  <c r="O1035" i="10"/>
  <c r="P1035" i="10"/>
  <c r="K1036" i="10"/>
  <c r="L1036" i="10"/>
  <c r="M1036" i="10"/>
  <c r="N1036" i="10"/>
  <c r="O1036" i="10"/>
  <c r="P1036" i="10"/>
  <c r="K1037" i="10"/>
  <c r="L1037" i="10"/>
  <c r="M1037" i="10"/>
  <c r="N1037" i="10"/>
  <c r="O1037" i="10"/>
  <c r="P1037" i="10"/>
  <c r="K1038" i="10"/>
  <c r="L1038" i="10"/>
  <c r="M1038" i="10"/>
  <c r="N1038" i="10"/>
  <c r="O1038" i="10"/>
  <c r="P1038" i="10"/>
  <c r="K1039" i="10"/>
  <c r="L1039" i="10"/>
  <c r="M1039" i="10"/>
  <c r="N1039" i="10"/>
  <c r="O1039" i="10"/>
  <c r="P1039" i="10"/>
  <c r="K1040" i="10"/>
  <c r="L1040" i="10"/>
  <c r="M1040" i="10"/>
  <c r="N1040" i="10"/>
  <c r="O1040" i="10"/>
  <c r="P1040" i="10"/>
  <c r="K1041" i="10"/>
  <c r="L1041" i="10"/>
  <c r="M1041" i="10"/>
  <c r="N1041" i="10"/>
  <c r="O1041" i="10"/>
  <c r="P1041" i="10"/>
  <c r="K1042" i="10"/>
  <c r="L1042" i="10"/>
  <c r="M1042" i="10"/>
  <c r="N1042" i="10"/>
  <c r="O1042" i="10"/>
  <c r="P1042" i="10"/>
  <c r="K1043" i="10"/>
  <c r="L1043" i="10"/>
  <c r="M1043" i="10"/>
  <c r="N1043" i="10"/>
  <c r="O1043" i="10"/>
  <c r="P1043" i="10"/>
  <c r="K1044" i="10"/>
  <c r="L1044" i="10"/>
  <c r="M1044" i="10"/>
  <c r="N1044" i="10"/>
  <c r="O1044" i="10"/>
  <c r="P1044" i="10"/>
  <c r="K1045" i="10"/>
  <c r="L1045" i="10"/>
  <c r="M1045" i="10"/>
  <c r="N1045" i="10"/>
  <c r="O1045" i="10"/>
  <c r="P1045" i="10"/>
  <c r="K1046" i="10"/>
  <c r="L1046" i="10"/>
  <c r="M1046" i="10"/>
  <c r="N1046" i="10"/>
  <c r="O1046" i="10"/>
  <c r="P1046" i="10"/>
  <c r="K1047" i="10"/>
  <c r="L1047" i="10"/>
  <c r="M1047" i="10"/>
  <c r="N1047" i="10"/>
  <c r="O1047" i="10"/>
  <c r="P1047" i="10"/>
  <c r="K1048" i="10"/>
  <c r="L1048" i="10"/>
  <c r="M1048" i="10"/>
  <c r="N1048" i="10"/>
  <c r="O1048" i="10"/>
  <c r="P1048" i="10"/>
  <c r="K1049" i="10"/>
  <c r="L1049" i="10"/>
  <c r="M1049" i="10"/>
  <c r="N1049" i="10"/>
  <c r="O1049" i="10"/>
  <c r="P1049" i="10"/>
  <c r="K1050" i="10"/>
  <c r="L1050" i="10"/>
  <c r="M1050" i="10"/>
  <c r="N1050" i="10"/>
  <c r="O1050" i="10"/>
  <c r="P1050" i="10"/>
  <c r="K1051" i="10"/>
  <c r="L1051" i="10"/>
  <c r="M1051" i="10"/>
  <c r="N1051" i="10"/>
  <c r="O1051" i="10"/>
  <c r="P1051" i="10"/>
  <c r="K1052" i="10"/>
  <c r="L1052" i="10"/>
  <c r="M1052" i="10"/>
  <c r="N1052" i="10"/>
  <c r="O1052" i="10"/>
  <c r="P1052" i="10"/>
  <c r="K1053" i="10"/>
  <c r="L1053" i="10"/>
  <c r="M1053" i="10"/>
  <c r="N1053" i="10"/>
  <c r="O1053" i="10"/>
  <c r="P1053" i="10"/>
  <c r="K1054" i="10"/>
  <c r="L1054" i="10"/>
  <c r="M1054" i="10"/>
  <c r="N1054" i="10"/>
  <c r="O1054" i="10"/>
  <c r="P1054" i="10"/>
  <c r="K1055" i="10"/>
  <c r="L1055" i="10"/>
  <c r="M1055" i="10"/>
  <c r="N1055" i="10"/>
  <c r="O1055" i="10"/>
  <c r="P1055" i="10"/>
  <c r="K1056" i="10"/>
  <c r="L1056" i="10"/>
  <c r="M1056" i="10"/>
  <c r="N1056" i="10"/>
  <c r="O1056" i="10"/>
  <c r="P1056" i="10"/>
  <c r="K1057" i="10"/>
  <c r="L1057" i="10"/>
  <c r="M1057" i="10"/>
  <c r="N1057" i="10"/>
  <c r="O1057" i="10"/>
  <c r="P1057" i="10"/>
  <c r="K1058" i="10"/>
  <c r="L1058" i="10"/>
  <c r="M1058" i="10"/>
  <c r="N1058" i="10"/>
  <c r="O1058" i="10"/>
  <c r="P1058" i="10"/>
  <c r="K1059" i="10"/>
  <c r="L1059" i="10"/>
  <c r="M1059" i="10"/>
  <c r="N1059" i="10"/>
  <c r="O1059" i="10"/>
  <c r="P1059" i="10"/>
  <c r="K1060" i="10"/>
  <c r="L1060" i="10"/>
  <c r="M1060" i="10"/>
  <c r="N1060" i="10"/>
  <c r="O1060" i="10"/>
  <c r="P1060" i="10"/>
  <c r="K1061" i="10"/>
  <c r="L1061" i="10"/>
  <c r="M1061" i="10"/>
  <c r="N1061" i="10"/>
  <c r="O1061" i="10"/>
  <c r="P1061" i="10"/>
  <c r="K1062" i="10"/>
  <c r="L1062" i="10"/>
  <c r="M1062" i="10"/>
  <c r="N1062" i="10"/>
  <c r="O1062" i="10"/>
  <c r="P1062" i="10"/>
  <c r="K1063" i="10"/>
  <c r="L1063" i="10"/>
  <c r="M1063" i="10"/>
  <c r="N1063" i="10"/>
  <c r="O1063" i="10"/>
  <c r="P1063" i="10"/>
  <c r="K1064" i="10"/>
  <c r="L1064" i="10"/>
  <c r="M1064" i="10"/>
  <c r="N1064" i="10"/>
  <c r="O1064" i="10"/>
  <c r="P1064" i="10"/>
  <c r="K1065" i="10"/>
  <c r="L1065" i="10"/>
  <c r="M1065" i="10"/>
  <c r="N1065" i="10"/>
  <c r="O1065" i="10"/>
  <c r="P1065" i="10"/>
  <c r="K1066" i="10"/>
  <c r="L1066" i="10"/>
  <c r="M1066" i="10"/>
  <c r="N1066" i="10"/>
  <c r="O1066" i="10"/>
  <c r="P1066" i="10"/>
  <c r="K1067" i="10"/>
  <c r="L1067" i="10"/>
  <c r="M1067" i="10"/>
  <c r="N1067" i="10"/>
  <c r="O1067" i="10"/>
  <c r="P1067" i="10"/>
  <c r="K1068" i="10"/>
  <c r="L1068" i="10"/>
  <c r="M1068" i="10"/>
  <c r="N1068" i="10"/>
  <c r="O1068" i="10"/>
  <c r="P1068" i="10"/>
  <c r="K1069" i="10"/>
  <c r="L1069" i="10"/>
  <c r="M1069" i="10"/>
  <c r="N1069" i="10"/>
  <c r="O1069" i="10"/>
  <c r="P1069" i="10"/>
  <c r="K1070" i="10"/>
  <c r="L1070" i="10"/>
  <c r="M1070" i="10"/>
  <c r="N1070" i="10"/>
  <c r="O1070" i="10"/>
  <c r="P1070" i="10"/>
  <c r="K1071" i="10"/>
  <c r="L1071" i="10"/>
  <c r="M1071" i="10"/>
  <c r="N1071" i="10"/>
  <c r="O1071" i="10"/>
  <c r="P1071" i="10"/>
  <c r="K1072" i="10"/>
  <c r="L1072" i="10"/>
  <c r="M1072" i="10"/>
  <c r="N1072" i="10"/>
  <c r="O1072" i="10"/>
  <c r="P1072" i="10"/>
  <c r="K1073" i="10"/>
  <c r="L1073" i="10"/>
  <c r="M1073" i="10"/>
  <c r="N1073" i="10"/>
  <c r="O1073" i="10"/>
  <c r="P1073" i="10"/>
  <c r="K1074" i="10"/>
  <c r="L1074" i="10"/>
  <c r="M1074" i="10"/>
  <c r="N1074" i="10"/>
  <c r="O1074" i="10"/>
  <c r="P1074" i="10"/>
  <c r="K1075" i="10"/>
  <c r="L1075" i="10"/>
  <c r="M1075" i="10"/>
  <c r="N1075" i="10"/>
  <c r="O1075" i="10"/>
  <c r="P1075" i="10"/>
  <c r="K1076" i="10"/>
  <c r="L1076" i="10"/>
  <c r="M1076" i="10"/>
  <c r="N1076" i="10"/>
  <c r="O1076" i="10"/>
  <c r="P1076" i="10"/>
  <c r="K1077" i="10"/>
  <c r="L1077" i="10"/>
  <c r="M1077" i="10"/>
  <c r="N1077" i="10"/>
  <c r="O1077" i="10"/>
  <c r="P1077" i="10"/>
  <c r="K1078" i="10"/>
  <c r="L1078" i="10"/>
  <c r="M1078" i="10"/>
  <c r="N1078" i="10"/>
  <c r="O1078" i="10"/>
  <c r="P1078" i="10"/>
  <c r="K1079" i="10"/>
  <c r="L1079" i="10"/>
  <c r="M1079" i="10"/>
  <c r="N1079" i="10"/>
  <c r="O1079" i="10"/>
  <c r="P1079" i="10"/>
  <c r="K1080" i="10"/>
  <c r="L1080" i="10"/>
  <c r="M1080" i="10"/>
  <c r="N1080" i="10"/>
  <c r="O1080" i="10"/>
  <c r="P1080" i="10"/>
  <c r="K1081" i="10"/>
  <c r="L1081" i="10"/>
  <c r="M1081" i="10"/>
  <c r="N1081" i="10"/>
  <c r="O1081" i="10"/>
  <c r="P1081" i="10"/>
  <c r="K1082" i="10"/>
  <c r="L1082" i="10"/>
  <c r="M1082" i="10"/>
  <c r="N1082" i="10"/>
  <c r="O1082" i="10"/>
  <c r="P1082" i="10"/>
  <c r="K1083" i="10"/>
  <c r="L1083" i="10"/>
  <c r="M1083" i="10"/>
  <c r="N1083" i="10"/>
  <c r="O1083" i="10"/>
  <c r="P1083" i="10"/>
  <c r="K1084" i="10"/>
  <c r="L1084" i="10"/>
  <c r="M1084" i="10"/>
  <c r="N1084" i="10"/>
  <c r="O1084" i="10"/>
  <c r="P1084" i="10"/>
  <c r="K1085" i="10"/>
  <c r="L1085" i="10"/>
  <c r="M1085" i="10"/>
  <c r="N1085" i="10"/>
  <c r="O1085" i="10"/>
  <c r="P1085" i="10"/>
  <c r="K1086" i="10"/>
  <c r="L1086" i="10"/>
  <c r="M1086" i="10"/>
  <c r="N1086" i="10"/>
  <c r="O1086" i="10"/>
  <c r="P1086" i="10"/>
  <c r="K1087" i="10"/>
  <c r="L1087" i="10"/>
  <c r="M1087" i="10"/>
  <c r="N1087" i="10"/>
  <c r="O1087" i="10"/>
  <c r="P1087" i="10"/>
  <c r="K1088" i="10"/>
  <c r="L1088" i="10"/>
  <c r="M1088" i="10"/>
  <c r="N1088" i="10"/>
  <c r="O1088" i="10"/>
  <c r="P1088" i="10"/>
  <c r="K1089" i="10"/>
  <c r="L1089" i="10"/>
  <c r="M1089" i="10"/>
  <c r="N1089" i="10"/>
  <c r="O1089" i="10"/>
  <c r="P1089" i="10"/>
  <c r="K1090" i="10"/>
  <c r="L1090" i="10"/>
  <c r="M1090" i="10"/>
  <c r="N1090" i="10"/>
  <c r="O1090" i="10"/>
  <c r="P1090" i="10"/>
  <c r="K1091" i="10"/>
  <c r="L1091" i="10"/>
  <c r="M1091" i="10"/>
  <c r="N1091" i="10"/>
  <c r="O1091" i="10"/>
  <c r="P1091" i="10"/>
  <c r="K1092" i="10"/>
  <c r="L1092" i="10"/>
  <c r="M1092" i="10"/>
  <c r="N1092" i="10"/>
  <c r="O1092" i="10"/>
  <c r="P1092" i="10"/>
  <c r="K1093" i="10"/>
  <c r="L1093" i="10"/>
  <c r="M1093" i="10"/>
  <c r="N1093" i="10"/>
  <c r="O1093" i="10"/>
  <c r="P1093" i="10"/>
  <c r="K1094" i="10"/>
  <c r="L1094" i="10"/>
  <c r="M1094" i="10"/>
  <c r="N1094" i="10"/>
  <c r="O1094" i="10"/>
  <c r="P1094" i="10"/>
  <c r="K1095" i="10"/>
  <c r="L1095" i="10"/>
  <c r="M1095" i="10"/>
  <c r="N1095" i="10"/>
  <c r="O1095" i="10"/>
  <c r="P1095" i="10"/>
  <c r="K1096" i="10"/>
  <c r="L1096" i="10"/>
  <c r="M1096" i="10"/>
  <c r="N1096" i="10"/>
  <c r="O1096" i="10"/>
  <c r="P1096" i="10"/>
  <c r="K1097" i="10"/>
  <c r="L1097" i="10"/>
  <c r="M1097" i="10"/>
  <c r="N1097" i="10"/>
  <c r="O1097" i="10"/>
  <c r="P1097" i="10"/>
  <c r="K1098" i="10"/>
  <c r="L1098" i="10"/>
  <c r="M1098" i="10"/>
  <c r="N1098" i="10"/>
  <c r="O1098" i="10"/>
  <c r="P1098" i="10"/>
  <c r="K1099" i="10"/>
  <c r="L1099" i="10"/>
  <c r="M1099" i="10"/>
  <c r="N1099" i="10"/>
  <c r="O1099" i="10"/>
  <c r="P1099" i="10"/>
  <c r="K1100" i="10"/>
  <c r="L1100" i="10"/>
  <c r="M1100" i="10"/>
  <c r="N1100" i="10"/>
  <c r="O1100" i="10"/>
  <c r="P1100" i="10"/>
  <c r="K1101" i="10"/>
  <c r="L1101" i="10"/>
  <c r="M1101" i="10"/>
  <c r="N1101" i="10"/>
  <c r="O1101" i="10"/>
  <c r="P1101" i="10"/>
  <c r="K1102" i="10"/>
  <c r="L1102" i="10"/>
  <c r="M1102" i="10"/>
  <c r="N1102" i="10"/>
  <c r="O1102" i="10"/>
  <c r="P1102" i="10"/>
  <c r="K1103" i="10"/>
  <c r="L1103" i="10"/>
  <c r="M1103" i="10"/>
  <c r="N1103" i="10"/>
  <c r="O1103" i="10"/>
  <c r="P1103" i="10"/>
  <c r="K1104" i="10"/>
  <c r="L1104" i="10"/>
  <c r="M1104" i="10"/>
  <c r="N1104" i="10"/>
  <c r="O1104" i="10"/>
  <c r="P1104" i="10"/>
  <c r="K1105" i="10"/>
  <c r="L1105" i="10"/>
  <c r="M1105" i="10"/>
  <c r="N1105" i="10"/>
  <c r="O1105" i="10"/>
  <c r="P1105" i="10"/>
  <c r="K1106" i="10"/>
  <c r="L1106" i="10"/>
  <c r="M1106" i="10"/>
  <c r="N1106" i="10"/>
  <c r="O1106" i="10"/>
  <c r="P1106" i="10"/>
  <c r="K1107" i="10"/>
  <c r="L1107" i="10"/>
  <c r="M1107" i="10"/>
  <c r="N1107" i="10"/>
  <c r="O1107" i="10"/>
  <c r="P1107" i="10"/>
  <c r="K1108" i="10"/>
  <c r="L1108" i="10"/>
  <c r="M1108" i="10"/>
  <c r="N1108" i="10"/>
  <c r="O1108" i="10"/>
  <c r="P1108" i="10"/>
  <c r="K1109" i="10"/>
  <c r="L1109" i="10"/>
  <c r="M1109" i="10"/>
  <c r="N1109" i="10"/>
  <c r="O1109" i="10"/>
  <c r="P1109" i="10"/>
  <c r="K1110" i="10"/>
  <c r="L1110" i="10"/>
  <c r="M1110" i="10"/>
  <c r="N1110" i="10"/>
  <c r="O1110" i="10"/>
  <c r="P1110" i="10"/>
  <c r="K1111" i="10"/>
  <c r="L1111" i="10"/>
  <c r="M1111" i="10"/>
  <c r="N1111" i="10"/>
  <c r="O1111" i="10"/>
  <c r="P1111" i="10"/>
  <c r="K1112" i="10"/>
  <c r="L1112" i="10"/>
  <c r="M1112" i="10"/>
  <c r="N1112" i="10"/>
  <c r="O1112" i="10"/>
  <c r="P1112" i="10"/>
  <c r="K1113" i="10"/>
  <c r="L1113" i="10"/>
  <c r="M1113" i="10"/>
  <c r="N1113" i="10"/>
  <c r="O1113" i="10"/>
  <c r="P1113" i="10"/>
  <c r="K1114" i="10"/>
  <c r="L1114" i="10"/>
  <c r="M1114" i="10"/>
  <c r="N1114" i="10"/>
  <c r="O1114" i="10"/>
  <c r="P1114" i="10"/>
  <c r="K1115" i="10"/>
  <c r="L1115" i="10"/>
  <c r="M1115" i="10"/>
  <c r="N1115" i="10"/>
  <c r="O1115" i="10"/>
  <c r="P1115" i="10"/>
  <c r="K1116" i="10"/>
  <c r="L1116" i="10"/>
  <c r="M1116" i="10"/>
  <c r="N1116" i="10"/>
  <c r="O1116" i="10"/>
  <c r="P1116" i="10"/>
  <c r="K1117" i="10"/>
  <c r="L1117" i="10"/>
  <c r="M1117" i="10"/>
  <c r="N1117" i="10"/>
  <c r="O1117" i="10"/>
  <c r="P1117" i="10"/>
  <c r="K1118" i="10"/>
  <c r="L1118" i="10"/>
  <c r="M1118" i="10"/>
  <c r="N1118" i="10"/>
  <c r="O1118" i="10"/>
  <c r="P1118" i="10"/>
  <c r="K1119" i="10"/>
  <c r="L1119" i="10"/>
  <c r="M1119" i="10"/>
  <c r="N1119" i="10"/>
  <c r="O1119" i="10"/>
  <c r="P1119" i="10"/>
  <c r="K1120" i="10"/>
  <c r="L1120" i="10"/>
  <c r="M1120" i="10"/>
  <c r="N1120" i="10"/>
  <c r="O1120" i="10"/>
  <c r="P1120" i="10"/>
  <c r="K1121" i="10"/>
  <c r="L1121" i="10"/>
  <c r="M1121" i="10"/>
  <c r="N1121" i="10"/>
  <c r="O1121" i="10"/>
  <c r="P1121" i="10"/>
  <c r="K1122" i="10"/>
  <c r="L1122" i="10"/>
  <c r="M1122" i="10"/>
  <c r="N1122" i="10"/>
  <c r="O1122" i="10"/>
  <c r="P1122" i="10"/>
  <c r="K1123" i="10"/>
  <c r="L1123" i="10"/>
  <c r="M1123" i="10"/>
  <c r="N1123" i="10"/>
  <c r="O1123" i="10"/>
  <c r="P1123" i="10"/>
  <c r="K1124" i="10"/>
  <c r="L1124" i="10"/>
  <c r="M1124" i="10"/>
  <c r="N1124" i="10"/>
  <c r="O1124" i="10"/>
  <c r="P1124" i="10"/>
  <c r="K1125" i="10"/>
  <c r="L1125" i="10"/>
  <c r="M1125" i="10"/>
  <c r="N1125" i="10"/>
  <c r="O1125" i="10"/>
  <c r="P1125" i="10"/>
  <c r="K1126" i="10"/>
  <c r="L1126" i="10"/>
  <c r="M1126" i="10"/>
  <c r="N1126" i="10"/>
  <c r="O1126" i="10"/>
  <c r="P1126" i="10"/>
  <c r="K1127" i="10"/>
  <c r="L1127" i="10"/>
  <c r="M1127" i="10"/>
  <c r="N1127" i="10"/>
  <c r="O1127" i="10"/>
  <c r="P1127" i="10"/>
  <c r="K1128" i="10"/>
  <c r="L1128" i="10"/>
  <c r="M1128" i="10"/>
  <c r="N1128" i="10"/>
  <c r="O1128" i="10"/>
  <c r="P1128" i="10"/>
  <c r="K1129" i="10"/>
  <c r="L1129" i="10"/>
  <c r="M1129" i="10"/>
  <c r="N1129" i="10"/>
  <c r="O1129" i="10"/>
  <c r="P1129" i="10"/>
  <c r="K1130" i="10"/>
  <c r="L1130" i="10"/>
  <c r="M1130" i="10"/>
  <c r="N1130" i="10"/>
  <c r="O1130" i="10"/>
  <c r="P1130" i="10"/>
  <c r="K1131" i="10"/>
  <c r="L1131" i="10"/>
  <c r="M1131" i="10"/>
  <c r="N1131" i="10"/>
  <c r="O1131" i="10"/>
  <c r="P1131" i="10"/>
  <c r="K1132" i="10"/>
  <c r="L1132" i="10"/>
  <c r="M1132" i="10"/>
  <c r="N1132" i="10"/>
  <c r="O1132" i="10"/>
  <c r="P1132" i="10"/>
  <c r="K1133" i="10"/>
  <c r="L1133" i="10"/>
  <c r="M1133" i="10"/>
  <c r="N1133" i="10"/>
  <c r="O1133" i="10"/>
  <c r="P1133" i="10"/>
  <c r="K1134" i="10"/>
  <c r="L1134" i="10"/>
  <c r="M1134" i="10"/>
  <c r="N1134" i="10"/>
  <c r="O1134" i="10"/>
  <c r="P1134" i="10"/>
  <c r="K1135" i="10"/>
  <c r="L1135" i="10"/>
  <c r="M1135" i="10"/>
  <c r="N1135" i="10"/>
  <c r="O1135" i="10"/>
  <c r="P1135" i="10"/>
  <c r="K1136" i="10"/>
  <c r="L1136" i="10"/>
  <c r="M1136" i="10"/>
  <c r="N1136" i="10"/>
  <c r="O1136" i="10"/>
  <c r="P1136" i="10"/>
  <c r="K1137" i="10"/>
  <c r="L1137" i="10"/>
  <c r="M1137" i="10"/>
  <c r="N1137" i="10"/>
  <c r="O1137" i="10"/>
  <c r="P1137" i="10"/>
  <c r="K1138" i="10"/>
  <c r="L1138" i="10"/>
  <c r="M1138" i="10"/>
  <c r="N1138" i="10"/>
  <c r="O1138" i="10"/>
  <c r="P1138" i="10"/>
  <c r="K1139" i="10"/>
  <c r="L1139" i="10"/>
  <c r="M1139" i="10"/>
  <c r="N1139" i="10"/>
  <c r="O1139" i="10"/>
  <c r="P1139" i="10"/>
  <c r="K1140" i="10"/>
  <c r="L1140" i="10"/>
  <c r="M1140" i="10"/>
  <c r="N1140" i="10"/>
  <c r="O1140" i="10"/>
  <c r="P1140" i="10"/>
  <c r="K1141" i="10"/>
  <c r="L1141" i="10"/>
  <c r="M1141" i="10"/>
  <c r="N1141" i="10"/>
  <c r="O1141" i="10"/>
  <c r="P1141" i="10"/>
  <c r="K1142" i="10"/>
  <c r="L1142" i="10"/>
  <c r="M1142" i="10"/>
  <c r="N1142" i="10"/>
  <c r="O1142" i="10"/>
  <c r="P1142" i="10"/>
  <c r="K1143" i="10"/>
  <c r="L1143" i="10"/>
  <c r="M1143" i="10"/>
  <c r="N1143" i="10"/>
  <c r="O1143" i="10"/>
  <c r="P1143" i="10"/>
  <c r="K1144" i="10"/>
  <c r="L1144" i="10"/>
  <c r="M1144" i="10"/>
  <c r="N1144" i="10"/>
  <c r="O1144" i="10"/>
  <c r="P1144" i="10"/>
  <c r="K1145" i="10"/>
  <c r="L1145" i="10"/>
  <c r="M1145" i="10"/>
  <c r="N1145" i="10"/>
  <c r="O1145" i="10"/>
  <c r="P1145" i="10"/>
  <c r="K1146" i="10"/>
  <c r="L1146" i="10"/>
  <c r="M1146" i="10"/>
  <c r="N1146" i="10"/>
  <c r="O1146" i="10"/>
  <c r="P1146" i="10"/>
  <c r="K1147" i="10"/>
  <c r="L1147" i="10"/>
  <c r="M1147" i="10"/>
  <c r="N1147" i="10"/>
  <c r="O1147" i="10"/>
  <c r="P1147" i="10"/>
  <c r="K1148" i="10"/>
  <c r="L1148" i="10"/>
  <c r="M1148" i="10"/>
  <c r="N1148" i="10"/>
  <c r="O1148" i="10"/>
  <c r="P1148" i="10"/>
  <c r="K1149" i="10"/>
  <c r="L1149" i="10"/>
  <c r="M1149" i="10"/>
  <c r="N1149" i="10"/>
  <c r="O1149" i="10"/>
  <c r="P1149" i="10"/>
  <c r="K1150" i="10"/>
  <c r="L1150" i="10"/>
  <c r="M1150" i="10"/>
  <c r="N1150" i="10"/>
  <c r="O1150" i="10"/>
  <c r="P1150" i="10"/>
  <c r="K1151" i="10"/>
  <c r="L1151" i="10"/>
  <c r="M1151" i="10"/>
  <c r="N1151" i="10"/>
  <c r="O1151" i="10"/>
  <c r="P1151" i="10"/>
  <c r="K1152" i="10"/>
  <c r="L1152" i="10"/>
  <c r="M1152" i="10"/>
  <c r="N1152" i="10"/>
  <c r="O1152" i="10"/>
  <c r="P1152" i="10"/>
  <c r="K1153" i="10"/>
  <c r="L1153" i="10"/>
  <c r="M1153" i="10"/>
  <c r="N1153" i="10"/>
  <c r="O1153" i="10"/>
  <c r="P1153" i="10"/>
  <c r="K1154" i="10"/>
  <c r="L1154" i="10"/>
  <c r="M1154" i="10"/>
  <c r="N1154" i="10"/>
  <c r="O1154" i="10"/>
  <c r="P1154" i="10"/>
  <c r="K1155" i="10"/>
  <c r="L1155" i="10"/>
  <c r="M1155" i="10"/>
  <c r="N1155" i="10"/>
  <c r="O1155" i="10"/>
  <c r="P1155" i="10"/>
  <c r="K1156" i="10"/>
  <c r="L1156" i="10"/>
  <c r="M1156" i="10"/>
  <c r="N1156" i="10"/>
  <c r="O1156" i="10"/>
  <c r="P1156" i="10"/>
  <c r="K1157" i="10"/>
  <c r="L1157" i="10"/>
  <c r="M1157" i="10"/>
  <c r="N1157" i="10"/>
  <c r="O1157" i="10"/>
  <c r="P1157" i="10"/>
  <c r="K1158" i="10"/>
  <c r="L1158" i="10"/>
  <c r="M1158" i="10"/>
  <c r="N1158" i="10"/>
  <c r="O1158" i="10"/>
  <c r="P1158" i="10"/>
  <c r="K1159" i="10"/>
  <c r="L1159" i="10"/>
  <c r="M1159" i="10"/>
  <c r="N1159" i="10"/>
  <c r="O1159" i="10"/>
  <c r="P1159" i="10"/>
  <c r="K1160" i="10"/>
  <c r="L1160" i="10"/>
  <c r="M1160" i="10"/>
  <c r="N1160" i="10"/>
  <c r="O1160" i="10"/>
  <c r="P1160" i="10"/>
  <c r="K1161" i="10"/>
  <c r="L1161" i="10"/>
  <c r="M1161" i="10"/>
  <c r="N1161" i="10"/>
  <c r="O1161" i="10"/>
  <c r="P1161" i="10"/>
  <c r="K1162" i="10"/>
  <c r="L1162" i="10"/>
  <c r="M1162" i="10"/>
  <c r="N1162" i="10"/>
  <c r="O1162" i="10"/>
  <c r="P1162" i="10"/>
  <c r="K1163" i="10"/>
  <c r="L1163" i="10"/>
  <c r="M1163" i="10"/>
  <c r="N1163" i="10"/>
  <c r="O1163" i="10"/>
  <c r="P1163" i="10"/>
  <c r="K1164" i="10"/>
  <c r="L1164" i="10"/>
  <c r="M1164" i="10"/>
  <c r="N1164" i="10"/>
  <c r="O1164" i="10"/>
  <c r="P1164" i="10"/>
  <c r="K1165" i="10"/>
  <c r="L1165" i="10"/>
  <c r="M1165" i="10"/>
  <c r="N1165" i="10"/>
  <c r="O1165" i="10"/>
  <c r="P1165" i="10"/>
  <c r="K1166" i="10"/>
  <c r="L1166" i="10"/>
  <c r="M1166" i="10"/>
  <c r="N1166" i="10"/>
  <c r="O1166" i="10"/>
  <c r="P1166" i="10"/>
  <c r="K1167" i="10"/>
  <c r="L1167" i="10"/>
  <c r="M1167" i="10"/>
  <c r="N1167" i="10"/>
  <c r="O1167" i="10"/>
  <c r="P1167" i="10"/>
  <c r="K1168" i="10"/>
  <c r="L1168" i="10"/>
  <c r="M1168" i="10"/>
  <c r="N1168" i="10"/>
  <c r="O1168" i="10"/>
  <c r="P1168" i="10"/>
  <c r="K1169" i="10"/>
  <c r="L1169" i="10"/>
  <c r="M1169" i="10"/>
  <c r="N1169" i="10"/>
  <c r="O1169" i="10"/>
  <c r="P1169" i="10"/>
  <c r="K1170" i="10"/>
  <c r="L1170" i="10"/>
  <c r="M1170" i="10"/>
  <c r="N1170" i="10"/>
  <c r="O1170" i="10"/>
  <c r="P1170" i="10"/>
  <c r="K1171" i="10"/>
  <c r="L1171" i="10"/>
  <c r="M1171" i="10"/>
  <c r="N1171" i="10"/>
  <c r="O1171" i="10"/>
  <c r="P1171" i="10"/>
  <c r="K1172" i="10"/>
  <c r="L1172" i="10"/>
  <c r="M1172" i="10"/>
  <c r="N1172" i="10"/>
  <c r="O1172" i="10"/>
  <c r="P1172" i="10"/>
  <c r="K1173" i="10"/>
  <c r="L1173" i="10"/>
  <c r="M1173" i="10"/>
  <c r="N1173" i="10"/>
  <c r="O1173" i="10"/>
  <c r="P1173" i="10"/>
  <c r="K1174" i="10"/>
  <c r="L1174" i="10"/>
  <c r="M1174" i="10"/>
  <c r="N1174" i="10"/>
  <c r="O1174" i="10"/>
  <c r="P1174" i="10"/>
  <c r="K1175" i="10"/>
  <c r="L1175" i="10"/>
  <c r="M1175" i="10"/>
  <c r="N1175" i="10"/>
  <c r="O1175" i="10"/>
  <c r="P1175" i="10"/>
  <c r="K1176" i="10"/>
  <c r="L1176" i="10"/>
  <c r="M1176" i="10"/>
  <c r="N1176" i="10"/>
  <c r="O1176" i="10"/>
  <c r="P1176" i="10"/>
  <c r="K1177" i="10"/>
  <c r="L1177" i="10"/>
  <c r="M1177" i="10"/>
  <c r="N1177" i="10"/>
  <c r="O1177" i="10"/>
  <c r="P1177" i="10"/>
  <c r="K1178" i="10"/>
  <c r="L1178" i="10"/>
  <c r="M1178" i="10"/>
  <c r="N1178" i="10"/>
  <c r="O1178" i="10"/>
  <c r="P1178" i="10"/>
  <c r="K1179" i="10"/>
  <c r="L1179" i="10"/>
  <c r="M1179" i="10"/>
  <c r="N1179" i="10"/>
  <c r="O1179" i="10"/>
  <c r="P1179" i="10"/>
  <c r="K1180" i="10"/>
  <c r="L1180" i="10"/>
  <c r="M1180" i="10"/>
  <c r="N1180" i="10"/>
  <c r="O1180" i="10"/>
  <c r="P1180" i="10"/>
  <c r="K1181" i="10"/>
  <c r="L1181" i="10"/>
  <c r="M1181" i="10"/>
  <c r="N1181" i="10"/>
  <c r="O1181" i="10"/>
  <c r="P1181" i="10"/>
  <c r="K1182" i="10"/>
  <c r="L1182" i="10"/>
  <c r="M1182" i="10"/>
  <c r="N1182" i="10"/>
  <c r="O1182" i="10"/>
  <c r="P1182" i="10"/>
  <c r="K1183" i="10"/>
  <c r="L1183" i="10"/>
  <c r="M1183" i="10"/>
  <c r="N1183" i="10"/>
  <c r="O1183" i="10"/>
  <c r="P1183" i="10"/>
  <c r="K1184" i="10"/>
  <c r="L1184" i="10"/>
  <c r="M1184" i="10"/>
  <c r="N1184" i="10"/>
  <c r="O1184" i="10"/>
  <c r="P1184" i="10"/>
  <c r="K1185" i="10"/>
  <c r="L1185" i="10"/>
  <c r="M1185" i="10"/>
  <c r="N1185" i="10"/>
  <c r="O1185" i="10"/>
  <c r="P1185" i="10"/>
  <c r="K1186" i="10"/>
  <c r="L1186" i="10"/>
  <c r="M1186" i="10"/>
  <c r="N1186" i="10"/>
  <c r="O1186" i="10"/>
  <c r="P1186" i="10"/>
  <c r="K1187" i="10"/>
  <c r="L1187" i="10"/>
  <c r="M1187" i="10"/>
  <c r="N1187" i="10"/>
  <c r="O1187" i="10"/>
  <c r="P1187" i="10"/>
  <c r="K1188" i="10"/>
  <c r="L1188" i="10"/>
  <c r="M1188" i="10"/>
  <c r="N1188" i="10"/>
  <c r="O1188" i="10"/>
  <c r="P1188" i="10"/>
  <c r="K1189" i="10"/>
  <c r="L1189" i="10"/>
  <c r="M1189" i="10"/>
  <c r="N1189" i="10"/>
  <c r="O1189" i="10"/>
  <c r="P1189" i="10"/>
  <c r="K1190" i="10"/>
  <c r="L1190" i="10"/>
  <c r="M1190" i="10"/>
  <c r="N1190" i="10"/>
  <c r="O1190" i="10"/>
  <c r="P1190" i="10"/>
  <c r="K1191" i="10"/>
  <c r="L1191" i="10"/>
  <c r="M1191" i="10"/>
  <c r="N1191" i="10"/>
  <c r="O1191" i="10"/>
  <c r="P1191" i="10"/>
  <c r="K1192" i="10"/>
  <c r="L1192" i="10"/>
  <c r="M1192" i="10"/>
  <c r="N1192" i="10"/>
  <c r="O1192" i="10"/>
  <c r="P1192" i="10"/>
  <c r="K1193" i="10"/>
  <c r="L1193" i="10"/>
  <c r="M1193" i="10"/>
  <c r="N1193" i="10"/>
  <c r="O1193" i="10"/>
  <c r="P1193" i="10"/>
  <c r="K1194" i="10"/>
  <c r="L1194" i="10"/>
  <c r="M1194" i="10"/>
  <c r="N1194" i="10"/>
  <c r="O1194" i="10"/>
  <c r="P1194" i="10"/>
  <c r="K1195" i="10"/>
  <c r="L1195" i="10"/>
  <c r="M1195" i="10"/>
  <c r="N1195" i="10"/>
  <c r="O1195" i="10"/>
  <c r="P1195" i="10"/>
  <c r="K1196" i="10"/>
  <c r="L1196" i="10"/>
  <c r="M1196" i="10"/>
  <c r="N1196" i="10"/>
  <c r="O1196" i="10"/>
  <c r="P1196" i="10"/>
  <c r="K1197" i="10"/>
  <c r="L1197" i="10"/>
  <c r="M1197" i="10"/>
  <c r="N1197" i="10"/>
  <c r="O1197" i="10"/>
  <c r="P1197" i="10"/>
  <c r="K1198" i="10"/>
  <c r="L1198" i="10"/>
  <c r="M1198" i="10"/>
  <c r="N1198" i="10"/>
  <c r="O1198" i="10"/>
  <c r="P1198" i="10"/>
  <c r="K1199" i="10"/>
  <c r="L1199" i="10"/>
  <c r="M1199" i="10"/>
  <c r="N1199" i="10"/>
  <c r="O1199" i="10"/>
  <c r="P1199" i="10"/>
  <c r="K1200" i="10"/>
  <c r="L1200" i="10"/>
  <c r="M1200" i="10"/>
  <c r="N1200" i="10"/>
  <c r="O1200" i="10"/>
  <c r="P1200" i="10"/>
  <c r="K1201" i="10"/>
  <c r="L1201" i="10"/>
  <c r="M1201" i="10"/>
  <c r="N1201" i="10"/>
  <c r="O1201" i="10"/>
  <c r="P1201" i="10"/>
  <c r="K1202" i="10"/>
  <c r="L1202" i="10"/>
  <c r="M1202" i="10"/>
  <c r="N1202" i="10"/>
  <c r="O1202" i="10"/>
  <c r="P1202" i="10"/>
  <c r="K1203" i="10"/>
  <c r="L1203" i="10"/>
  <c r="M1203" i="10"/>
  <c r="N1203" i="10"/>
  <c r="O1203" i="10"/>
  <c r="P1203" i="10"/>
  <c r="K1204" i="10"/>
  <c r="L1204" i="10"/>
  <c r="M1204" i="10"/>
  <c r="N1204" i="10"/>
  <c r="O1204" i="10"/>
  <c r="P1204" i="10"/>
  <c r="K1205" i="10"/>
  <c r="L1205" i="10"/>
  <c r="M1205" i="10"/>
  <c r="N1205" i="10"/>
  <c r="O1205" i="10"/>
  <c r="P1205" i="10"/>
  <c r="K1206" i="10"/>
  <c r="L1206" i="10"/>
  <c r="M1206" i="10"/>
  <c r="N1206" i="10"/>
  <c r="O1206" i="10"/>
  <c r="P1206" i="10"/>
  <c r="K1207" i="10"/>
  <c r="L1207" i="10"/>
  <c r="M1207" i="10"/>
  <c r="N1207" i="10"/>
  <c r="O1207" i="10"/>
  <c r="P1207" i="10"/>
  <c r="K1208" i="10"/>
  <c r="L1208" i="10"/>
  <c r="M1208" i="10"/>
  <c r="N1208" i="10"/>
  <c r="O1208" i="10"/>
  <c r="P1208" i="10"/>
  <c r="K1209" i="10"/>
  <c r="L1209" i="10"/>
  <c r="M1209" i="10"/>
  <c r="N1209" i="10"/>
  <c r="O1209" i="10"/>
  <c r="P1209" i="10"/>
  <c r="K1210" i="10"/>
  <c r="L1210" i="10"/>
  <c r="M1210" i="10"/>
  <c r="N1210" i="10"/>
  <c r="O1210" i="10"/>
  <c r="P1210" i="10"/>
  <c r="K1211" i="10"/>
  <c r="L1211" i="10"/>
  <c r="M1211" i="10"/>
  <c r="N1211" i="10"/>
  <c r="O1211" i="10"/>
  <c r="P1211" i="10"/>
  <c r="K1212" i="10"/>
  <c r="L1212" i="10"/>
  <c r="M1212" i="10"/>
  <c r="N1212" i="10"/>
  <c r="O1212" i="10"/>
  <c r="P1212" i="10"/>
  <c r="K1213" i="10"/>
  <c r="L1213" i="10"/>
  <c r="M1213" i="10"/>
  <c r="N1213" i="10"/>
  <c r="O1213" i="10"/>
  <c r="P1213" i="10"/>
  <c r="K1214" i="10"/>
  <c r="L1214" i="10"/>
  <c r="M1214" i="10"/>
  <c r="N1214" i="10"/>
  <c r="O1214" i="10"/>
  <c r="P1214" i="10"/>
  <c r="K1215" i="10"/>
  <c r="L1215" i="10"/>
  <c r="M1215" i="10"/>
  <c r="N1215" i="10"/>
  <c r="O1215" i="10"/>
  <c r="P1215" i="10"/>
  <c r="K1216" i="10"/>
  <c r="L1216" i="10"/>
  <c r="M1216" i="10"/>
  <c r="N1216" i="10"/>
  <c r="O1216" i="10"/>
  <c r="P1216" i="10"/>
  <c r="K1217" i="10"/>
  <c r="L1217" i="10"/>
  <c r="M1217" i="10"/>
  <c r="N1217" i="10"/>
  <c r="O1217" i="10"/>
  <c r="P1217" i="10"/>
  <c r="K1218" i="10"/>
  <c r="L1218" i="10"/>
  <c r="M1218" i="10"/>
  <c r="N1218" i="10"/>
  <c r="O1218" i="10"/>
  <c r="P1218" i="10"/>
  <c r="K1219" i="10"/>
  <c r="L1219" i="10"/>
  <c r="M1219" i="10"/>
  <c r="N1219" i="10"/>
  <c r="O1219" i="10"/>
  <c r="P1219" i="10"/>
  <c r="K1220" i="10"/>
  <c r="L1220" i="10"/>
  <c r="M1220" i="10"/>
  <c r="N1220" i="10"/>
  <c r="O1220" i="10"/>
  <c r="P1220" i="10"/>
  <c r="K1221" i="10"/>
  <c r="L1221" i="10"/>
  <c r="M1221" i="10"/>
  <c r="N1221" i="10"/>
  <c r="O1221" i="10"/>
  <c r="P1221" i="10"/>
  <c r="K1222" i="10"/>
  <c r="L1222" i="10"/>
  <c r="M1222" i="10"/>
  <c r="N1222" i="10"/>
  <c r="O1222" i="10"/>
  <c r="P1222" i="10"/>
  <c r="K1223" i="10"/>
  <c r="L1223" i="10"/>
  <c r="M1223" i="10"/>
  <c r="N1223" i="10"/>
  <c r="O1223" i="10"/>
  <c r="P1223" i="10"/>
  <c r="K1224" i="10"/>
  <c r="L1224" i="10"/>
  <c r="M1224" i="10"/>
  <c r="N1224" i="10"/>
  <c r="O1224" i="10"/>
  <c r="P1224" i="10"/>
  <c r="K1225" i="10"/>
  <c r="L1225" i="10"/>
  <c r="M1225" i="10"/>
  <c r="N1225" i="10"/>
  <c r="O1225" i="10"/>
  <c r="P1225" i="10"/>
  <c r="K1226" i="10"/>
  <c r="L1226" i="10"/>
  <c r="M1226" i="10"/>
  <c r="N1226" i="10"/>
  <c r="O1226" i="10"/>
  <c r="P1226" i="10"/>
  <c r="K1227" i="10"/>
  <c r="L1227" i="10"/>
  <c r="M1227" i="10"/>
  <c r="N1227" i="10"/>
  <c r="O1227" i="10"/>
  <c r="P1227" i="10"/>
  <c r="K1228" i="10"/>
  <c r="L1228" i="10"/>
  <c r="M1228" i="10"/>
  <c r="N1228" i="10"/>
  <c r="O1228" i="10"/>
  <c r="P1228" i="10"/>
  <c r="K1229" i="10"/>
  <c r="L1229" i="10"/>
  <c r="M1229" i="10"/>
  <c r="N1229" i="10"/>
  <c r="O1229" i="10"/>
  <c r="P1229" i="10"/>
  <c r="K1230" i="10"/>
  <c r="L1230" i="10"/>
  <c r="M1230" i="10"/>
  <c r="N1230" i="10"/>
  <c r="O1230" i="10"/>
  <c r="P1230" i="10"/>
  <c r="K1231" i="10"/>
  <c r="L1231" i="10"/>
  <c r="M1231" i="10"/>
  <c r="N1231" i="10"/>
  <c r="O1231" i="10"/>
  <c r="P1231" i="10"/>
  <c r="K1232" i="10"/>
  <c r="L1232" i="10"/>
  <c r="M1232" i="10"/>
  <c r="N1232" i="10"/>
  <c r="O1232" i="10"/>
  <c r="P1232" i="10"/>
  <c r="K1233" i="10"/>
  <c r="L1233" i="10"/>
  <c r="M1233" i="10"/>
  <c r="N1233" i="10"/>
  <c r="O1233" i="10"/>
  <c r="P1233" i="10"/>
  <c r="K1234" i="10"/>
  <c r="L1234" i="10"/>
  <c r="M1234" i="10"/>
  <c r="N1234" i="10"/>
  <c r="O1234" i="10"/>
  <c r="P1234" i="10"/>
  <c r="K1235" i="10"/>
  <c r="L1235" i="10"/>
  <c r="M1235" i="10"/>
  <c r="N1235" i="10"/>
  <c r="O1235" i="10"/>
  <c r="P1235" i="10"/>
  <c r="K1236" i="10"/>
  <c r="L1236" i="10"/>
  <c r="M1236" i="10"/>
  <c r="N1236" i="10"/>
  <c r="O1236" i="10"/>
  <c r="P1236" i="10"/>
  <c r="K1237" i="10"/>
  <c r="L1237" i="10"/>
  <c r="M1237" i="10"/>
  <c r="N1237" i="10"/>
  <c r="O1237" i="10"/>
  <c r="P1237" i="10"/>
  <c r="K1238" i="10"/>
  <c r="L1238" i="10"/>
  <c r="M1238" i="10"/>
  <c r="N1238" i="10"/>
  <c r="O1238" i="10"/>
  <c r="P1238" i="10"/>
  <c r="K1239" i="10"/>
  <c r="L1239" i="10"/>
  <c r="M1239" i="10"/>
  <c r="N1239" i="10"/>
  <c r="O1239" i="10"/>
  <c r="P1239" i="10"/>
  <c r="K1240" i="10"/>
  <c r="L1240" i="10"/>
  <c r="M1240" i="10"/>
  <c r="N1240" i="10"/>
  <c r="O1240" i="10"/>
  <c r="P1240" i="10"/>
  <c r="K1241" i="10"/>
  <c r="L1241" i="10"/>
  <c r="M1241" i="10"/>
  <c r="N1241" i="10"/>
  <c r="O1241" i="10"/>
  <c r="P1241" i="10"/>
  <c r="K1242" i="10"/>
  <c r="L1242" i="10"/>
  <c r="M1242" i="10"/>
  <c r="N1242" i="10"/>
  <c r="O1242" i="10"/>
  <c r="P1242" i="10"/>
  <c r="K1243" i="10"/>
  <c r="L1243" i="10"/>
  <c r="M1243" i="10"/>
  <c r="N1243" i="10"/>
  <c r="O1243" i="10"/>
  <c r="P1243" i="10"/>
  <c r="K1244" i="10"/>
  <c r="L1244" i="10"/>
  <c r="M1244" i="10"/>
  <c r="N1244" i="10"/>
  <c r="O1244" i="10"/>
  <c r="P1244" i="10"/>
  <c r="K1245" i="10"/>
  <c r="L1245" i="10"/>
  <c r="M1245" i="10"/>
  <c r="N1245" i="10"/>
  <c r="O1245" i="10"/>
  <c r="P1245" i="10"/>
  <c r="K1246" i="10"/>
  <c r="L1246" i="10"/>
  <c r="M1246" i="10"/>
  <c r="N1246" i="10"/>
  <c r="O1246" i="10"/>
  <c r="P1246" i="10"/>
  <c r="K1247" i="10"/>
  <c r="L1247" i="10"/>
  <c r="M1247" i="10"/>
  <c r="N1247" i="10"/>
  <c r="O1247" i="10"/>
  <c r="P1247" i="10"/>
  <c r="K1248" i="10"/>
  <c r="L1248" i="10"/>
  <c r="M1248" i="10"/>
  <c r="N1248" i="10"/>
  <c r="O1248" i="10"/>
  <c r="P1248" i="10"/>
  <c r="K1249" i="10"/>
  <c r="L1249" i="10"/>
  <c r="M1249" i="10"/>
  <c r="N1249" i="10"/>
  <c r="O1249" i="10"/>
  <c r="P1249" i="10"/>
  <c r="K1250" i="10"/>
  <c r="L1250" i="10"/>
  <c r="M1250" i="10"/>
  <c r="N1250" i="10"/>
  <c r="O1250" i="10"/>
  <c r="P1250" i="10"/>
  <c r="K1251" i="10"/>
  <c r="L1251" i="10"/>
  <c r="M1251" i="10"/>
  <c r="N1251" i="10"/>
  <c r="O1251" i="10"/>
  <c r="P1251" i="10"/>
  <c r="K1252" i="10"/>
  <c r="L1252" i="10"/>
  <c r="M1252" i="10"/>
  <c r="N1252" i="10"/>
  <c r="O1252" i="10"/>
  <c r="P1252" i="10"/>
  <c r="K1253" i="10"/>
  <c r="L1253" i="10"/>
  <c r="M1253" i="10"/>
  <c r="N1253" i="10"/>
  <c r="O1253" i="10"/>
  <c r="P1253" i="10"/>
  <c r="K1254" i="10"/>
  <c r="L1254" i="10"/>
  <c r="M1254" i="10"/>
  <c r="N1254" i="10"/>
  <c r="O1254" i="10"/>
  <c r="P1254" i="10"/>
  <c r="K1255" i="10"/>
  <c r="L1255" i="10"/>
  <c r="M1255" i="10"/>
  <c r="N1255" i="10"/>
  <c r="O1255" i="10"/>
  <c r="P1255" i="10"/>
  <c r="K1256" i="10"/>
  <c r="L1256" i="10"/>
  <c r="M1256" i="10"/>
  <c r="N1256" i="10"/>
  <c r="O1256" i="10"/>
  <c r="P1256" i="10"/>
  <c r="K1257" i="10"/>
  <c r="L1257" i="10"/>
  <c r="M1257" i="10"/>
  <c r="N1257" i="10"/>
  <c r="O1257" i="10"/>
  <c r="P1257" i="10"/>
  <c r="K1258" i="10"/>
  <c r="L1258" i="10"/>
  <c r="M1258" i="10"/>
  <c r="N1258" i="10"/>
  <c r="O1258" i="10"/>
  <c r="P1258" i="10"/>
  <c r="K1259" i="10"/>
  <c r="L1259" i="10"/>
  <c r="M1259" i="10"/>
  <c r="N1259" i="10"/>
  <c r="O1259" i="10"/>
  <c r="P1259" i="10"/>
  <c r="K1260" i="10"/>
  <c r="L1260" i="10"/>
  <c r="M1260" i="10"/>
  <c r="N1260" i="10"/>
  <c r="O1260" i="10"/>
  <c r="P1260" i="10"/>
  <c r="K1261" i="10"/>
  <c r="L1261" i="10"/>
  <c r="M1261" i="10"/>
  <c r="N1261" i="10"/>
  <c r="O1261" i="10"/>
  <c r="P1261" i="10"/>
  <c r="K1262" i="10"/>
  <c r="L1262" i="10"/>
  <c r="M1262" i="10"/>
  <c r="N1262" i="10"/>
  <c r="O1262" i="10"/>
  <c r="P1262" i="10"/>
  <c r="K1263" i="10"/>
  <c r="L1263" i="10"/>
  <c r="M1263" i="10"/>
  <c r="N1263" i="10"/>
  <c r="O1263" i="10"/>
  <c r="P1263" i="10"/>
  <c r="K1264" i="10"/>
  <c r="L1264" i="10"/>
  <c r="M1264" i="10"/>
  <c r="N1264" i="10"/>
  <c r="O1264" i="10"/>
  <c r="P1264" i="10"/>
  <c r="K1265" i="10"/>
  <c r="L1265" i="10"/>
  <c r="M1265" i="10"/>
  <c r="N1265" i="10"/>
  <c r="O1265" i="10"/>
  <c r="P1265" i="10"/>
  <c r="K1266" i="10"/>
  <c r="L1266" i="10"/>
  <c r="M1266" i="10"/>
  <c r="N1266" i="10"/>
  <c r="O1266" i="10"/>
  <c r="P1266" i="10"/>
  <c r="K1267" i="10"/>
  <c r="L1267" i="10"/>
  <c r="M1267" i="10"/>
  <c r="N1267" i="10"/>
  <c r="O1267" i="10"/>
  <c r="P1267" i="10"/>
  <c r="K1268" i="10"/>
  <c r="L1268" i="10"/>
  <c r="M1268" i="10"/>
  <c r="N1268" i="10"/>
  <c r="O1268" i="10"/>
  <c r="P1268" i="10"/>
  <c r="K1269" i="10"/>
  <c r="L1269" i="10"/>
  <c r="M1269" i="10"/>
  <c r="N1269" i="10"/>
  <c r="O1269" i="10"/>
  <c r="P1269" i="10"/>
  <c r="K1270" i="10"/>
  <c r="L1270" i="10"/>
  <c r="M1270" i="10"/>
  <c r="N1270" i="10"/>
  <c r="O1270" i="10"/>
  <c r="P1270" i="10"/>
  <c r="K1271" i="10"/>
  <c r="L1271" i="10"/>
  <c r="M1271" i="10"/>
  <c r="N1271" i="10"/>
  <c r="O1271" i="10"/>
  <c r="P1271" i="10"/>
  <c r="K1272" i="10"/>
  <c r="L1272" i="10"/>
  <c r="M1272" i="10"/>
  <c r="N1272" i="10"/>
  <c r="O1272" i="10"/>
  <c r="P1272" i="10"/>
  <c r="K1273" i="10"/>
  <c r="L1273" i="10"/>
  <c r="M1273" i="10"/>
  <c r="N1273" i="10"/>
  <c r="O1273" i="10"/>
  <c r="P1273" i="10"/>
  <c r="K1274" i="10"/>
  <c r="L1274" i="10"/>
  <c r="M1274" i="10"/>
  <c r="N1274" i="10"/>
  <c r="O1274" i="10"/>
  <c r="P1274" i="10"/>
  <c r="K1275" i="10"/>
  <c r="L1275" i="10"/>
  <c r="M1275" i="10"/>
  <c r="N1275" i="10"/>
  <c r="O1275" i="10"/>
  <c r="P1275" i="10"/>
  <c r="K1276" i="10"/>
  <c r="L1276" i="10"/>
  <c r="M1276" i="10"/>
  <c r="N1276" i="10"/>
  <c r="O1276" i="10"/>
  <c r="P1276" i="10"/>
  <c r="K1277" i="10"/>
  <c r="L1277" i="10"/>
  <c r="M1277" i="10"/>
  <c r="N1277" i="10"/>
  <c r="O1277" i="10"/>
  <c r="P1277" i="10"/>
  <c r="K1278" i="10"/>
  <c r="L1278" i="10"/>
  <c r="M1278" i="10"/>
  <c r="N1278" i="10"/>
  <c r="O1278" i="10"/>
  <c r="P1278" i="10"/>
  <c r="K1279" i="10"/>
  <c r="L1279" i="10"/>
  <c r="M1279" i="10"/>
  <c r="N1279" i="10"/>
  <c r="O1279" i="10"/>
  <c r="P1279" i="10"/>
  <c r="K1280" i="10"/>
  <c r="L1280" i="10"/>
  <c r="M1280" i="10"/>
  <c r="N1280" i="10"/>
  <c r="O1280" i="10"/>
  <c r="P1280" i="10"/>
  <c r="K1281" i="10"/>
  <c r="L1281" i="10"/>
  <c r="M1281" i="10"/>
  <c r="N1281" i="10"/>
  <c r="O1281" i="10"/>
  <c r="P1281" i="10"/>
  <c r="K1282" i="10"/>
  <c r="L1282" i="10"/>
  <c r="M1282" i="10"/>
  <c r="N1282" i="10"/>
  <c r="O1282" i="10"/>
  <c r="P1282" i="10"/>
  <c r="K1283" i="10"/>
  <c r="L1283" i="10"/>
  <c r="M1283" i="10"/>
  <c r="N1283" i="10"/>
  <c r="O1283" i="10"/>
  <c r="P1283" i="10"/>
  <c r="K1284" i="10"/>
  <c r="L1284" i="10"/>
  <c r="M1284" i="10"/>
  <c r="N1284" i="10"/>
  <c r="O1284" i="10"/>
  <c r="P1284" i="10"/>
  <c r="K1285" i="10"/>
  <c r="L1285" i="10"/>
  <c r="M1285" i="10"/>
  <c r="N1285" i="10"/>
  <c r="O1285" i="10"/>
  <c r="P1285" i="10"/>
  <c r="K1286" i="10"/>
  <c r="L1286" i="10"/>
  <c r="M1286" i="10"/>
  <c r="N1286" i="10"/>
  <c r="O1286" i="10"/>
  <c r="P1286" i="10"/>
  <c r="K1287" i="10"/>
  <c r="L1287" i="10"/>
  <c r="M1287" i="10"/>
  <c r="N1287" i="10"/>
  <c r="O1287" i="10"/>
  <c r="P1287" i="10"/>
  <c r="K1288" i="10"/>
  <c r="L1288" i="10"/>
  <c r="M1288" i="10"/>
  <c r="N1288" i="10"/>
  <c r="O1288" i="10"/>
  <c r="P1288" i="10"/>
  <c r="K1289" i="10"/>
  <c r="L1289" i="10"/>
  <c r="M1289" i="10"/>
  <c r="N1289" i="10"/>
  <c r="O1289" i="10"/>
  <c r="P1289" i="10"/>
  <c r="K1290" i="10"/>
  <c r="L1290" i="10"/>
  <c r="M1290" i="10"/>
  <c r="N1290" i="10"/>
  <c r="O1290" i="10"/>
  <c r="P1290" i="10"/>
  <c r="K1291" i="10"/>
  <c r="L1291" i="10"/>
  <c r="M1291" i="10"/>
  <c r="N1291" i="10"/>
  <c r="O1291" i="10"/>
  <c r="P1291" i="10"/>
  <c r="K1292" i="10"/>
  <c r="L1292" i="10"/>
  <c r="M1292" i="10"/>
  <c r="N1292" i="10"/>
  <c r="O1292" i="10"/>
  <c r="P1292" i="10"/>
  <c r="K1293" i="10"/>
  <c r="L1293" i="10"/>
  <c r="M1293" i="10"/>
  <c r="N1293" i="10"/>
  <c r="O1293" i="10"/>
  <c r="P1293" i="10"/>
  <c r="K1294" i="10"/>
  <c r="L1294" i="10"/>
  <c r="M1294" i="10"/>
  <c r="N1294" i="10"/>
  <c r="O1294" i="10"/>
  <c r="P1294" i="10"/>
  <c r="K1295" i="10"/>
  <c r="L1295" i="10"/>
  <c r="M1295" i="10"/>
  <c r="N1295" i="10"/>
  <c r="O1295" i="10"/>
  <c r="P1295" i="10"/>
  <c r="K1296" i="10"/>
  <c r="L1296" i="10"/>
  <c r="M1296" i="10"/>
  <c r="N1296" i="10"/>
  <c r="O1296" i="10"/>
  <c r="P1296" i="10"/>
  <c r="K1297" i="10"/>
  <c r="L1297" i="10"/>
  <c r="M1297" i="10"/>
  <c r="N1297" i="10"/>
  <c r="O1297" i="10"/>
  <c r="P1297" i="10"/>
  <c r="K1298" i="10"/>
  <c r="L1298" i="10"/>
  <c r="M1298" i="10"/>
  <c r="N1298" i="10"/>
  <c r="O1298" i="10"/>
  <c r="P1298" i="10"/>
  <c r="K1299" i="10"/>
  <c r="L1299" i="10"/>
  <c r="M1299" i="10"/>
  <c r="N1299" i="10"/>
  <c r="O1299" i="10"/>
  <c r="P1299" i="10"/>
  <c r="K1300" i="10"/>
  <c r="L1300" i="10"/>
  <c r="M1300" i="10"/>
  <c r="N1300" i="10"/>
  <c r="O1300" i="10"/>
  <c r="P1300" i="10"/>
  <c r="K1301" i="10"/>
  <c r="L1301" i="10"/>
  <c r="M1301" i="10"/>
  <c r="N1301" i="10"/>
  <c r="O1301" i="10"/>
  <c r="P1301" i="10"/>
  <c r="K1302" i="10"/>
  <c r="L1302" i="10"/>
  <c r="M1302" i="10"/>
  <c r="N1302" i="10"/>
  <c r="O1302" i="10"/>
  <c r="P1302" i="10"/>
  <c r="K1303" i="10"/>
  <c r="L1303" i="10"/>
  <c r="M1303" i="10"/>
  <c r="N1303" i="10"/>
  <c r="O1303" i="10"/>
  <c r="P1303" i="10"/>
  <c r="K1304" i="10"/>
  <c r="L1304" i="10"/>
  <c r="M1304" i="10"/>
  <c r="N1304" i="10"/>
  <c r="O1304" i="10"/>
  <c r="P1304" i="10"/>
  <c r="K1305" i="10"/>
  <c r="L1305" i="10"/>
  <c r="M1305" i="10"/>
  <c r="N1305" i="10"/>
  <c r="O1305" i="10"/>
  <c r="P1305" i="10"/>
  <c r="K1306" i="10"/>
  <c r="L1306" i="10"/>
  <c r="M1306" i="10"/>
  <c r="N1306" i="10"/>
  <c r="O1306" i="10"/>
  <c r="P1306" i="10"/>
  <c r="K1307" i="10"/>
  <c r="L1307" i="10"/>
  <c r="M1307" i="10"/>
  <c r="N1307" i="10"/>
  <c r="O1307" i="10"/>
  <c r="P1307" i="10"/>
  <c r="K1308" i="10"/>
  <c r="L1308" i="10"/>
  <c r="M1308" i="10"/>
  <c r="N1308" i="10"/>
  <c r="O1308" i="10"/>
  <c r="P1308" i="10"/>
  <c r="K1309" i="10"/>
  <c r="L1309" i="10"/>
  <c r="M1309" i="10"/>
  <c r="N1309" i="10"/>
  <c r="O1309" i="10"/>
  <c r="P1309" i="10"/>
  <c r="K1310" i="10"/>
  <c r="L1310" i="10"/>
  <c r="M1310" i="10"/>
  <c r="N1310" i="10"/>
  <c r="O1310" i="10"/>
  <c r="P1310" i="10"/>
  <c r="K1311" i="10"/>
  <c r="L1311" i="10"/>
  <c r="M1311" i="10"/>
  <c r="N1311" i="10"/>
  <c r="O1311" i="10"/>
  <c r="P1311" i="10"/>
  <c r="K1312" i="10"/>
  <c r="L1312" i="10"/>
  <c r="M1312" i="10"/>
  <c r="N1312" i="10"/>
  <c r="O1312" i="10"/>
  <c r="P1312" i="10"/>
  <c r="K1313" i="10"/>
  <c r="L1313" i="10"/>
  <c r="M1313" i="10"/>
  <c r="N1313" i="10"/>
  <c r="O1313" i="10"/>
  <c r="P1313" i="10"/>
  <c r="K1314" i="10"/>
  <c r="L1314" i="10"/>
  <c r="M1314" i="10"/>
  <c r="N1314" i="10"/>
  <c r="O1314" i="10"/>
  <c r="P1314" i="10"/>
  <c r="K1315" i="10"/>
  <c r="L1315" i="10"/>
  <c r="M1315" i="10"/>
  <c r="N1315" i="10"/>
  <c r="O1315" i="10"/>
  <c r="P1315" i="10"/>
  <c r="K1316" i="10"/>
  <c r="L1316" i="10"/>
  <c r="M1316" i="10"/>
  <c r="N1316" i="10"/>
  <c r="O1316" i="10"/>
  <c r="P1316" i="10"/>
  <c r="K1317" i="10"/>
  <c r="L1317" i="10"/>
  <c r="M1317" i="10"/>
  <c r="N1317" i="10"/>
  <c r="O1317" i="10"/>
  <c r="P1317" i="10"/>
  <c r="K1318" i="10"/>
  <c r="L1318" i="10"/>
  <c r="M1318" i="10"/>
  <c r="N1318" i="10"/>
  <c r="O1318" i="10"/>
  <c r="P1318" i="10"/>
  <c r="K1319" i="10"/>
  <c r="L1319" i="10"/>
  <c r="M1319" i="10"/>
  <c r="N1319" i="10"/>
  <c r="O1319" i="10"/>
  <c r="P1319" i="10"/>
  <c r="K1320" i="10"/>
  <c r="L1320" i="10"/>
  <c r="M1320" i="10"/>
  <c r="N1320" i="10"/>
  <c r="O1320" i="10"/>
  <c r="P1320" i="10"/>
  <c r="K1321" i="10"/>
  <c r="L1321" i="10"/>
  <c r="M1321" i="10"/>
  <c r="N1321" i="10"/>
  <c r="O1321" i="10"/>
  <c r="P1321" i="10"/>
  <c r="K1322" i="10"/>
  <c r="L1322" i="10"/>
  <c r="M1322" i="10"/>
  <c r="N1322" i="10"/>
  <c r="O1322" i="10"/>
  <c r="P1322" i="10"/>
  <c r="K1323" i="10"/>
  <c r="L1323" i="10"/>
  <c r="M1323" i="10"/>
  <c r="N1323" i="10"/>
  <c r="O1323" i="10"/>
  <c r="P1323" i="10"/>
  <c r="K1324" i="10"/>
  <c r="L1324" i="10"/>
  <c r="M1324" i="10"/>
  <c r="N1324" i="10"/>
  <c r="O1324" i="10"/>
  <c r="P1324" i="10"/>
  <c r="K1325" i="10"/>
  <c r="L1325" i="10"/>
  <c r="M1325" i="10"/>
  <c r="N1325" i="10"/>
  <c r="O1325" i="10"/>
  <c r="P1325" i="10"/>
  <c r="K1326" i="10"/>
  <c r="L1326" i="10"/>
  <c r="M1326" i="10"/>
  <c r="N1326" i="10"/>
  <c r="O1326" i="10"/>
  <c r="P1326" i="10"/>
  <c r="K1327" i="10"/>
  <c r="L1327" i="10"/>
  <c r="M1327" i="10"/>
  <c r="N1327" i="10"/>
  <c r="O1327" i="10"/>
  <c r="P1327" i="10"/>
  <c r="K1328" i="10"/>
  <c r="L1328" i="10"/>
  <c r="M1328" i="10"/>
  <c r="N1328" i="10"/>
  <c r="O1328" i="10"/>
  <c r="P1328" i="10"/>
  <c r="K1329" i="10"/>
  <c r="L1329" i="10"/>
  <c r="M1329" i="10"/>
  <c r="N1329" i="10"/>
  <c r="O1329" i="10"/>
  <c r="P1329" i="10"/>
  <c r="K1330" i="10"/>
  <c r="L1330" i="10"/>
  <c r="M1330" i="10"/>
  <c r="N1330" i="10"/>
  <c r="O1330" i="10"/>
  <c r="P1330" i="10"/>
  <c r="K1331" i="10"/>
  <c r="L1331" i="10"/>
  <c r="M1331" i="10"/>
  <c r="N1331" i="10"/>
  <c r="O1331" i="10"/>
  <c r="P1331" i="10"/>
  <c r="K1332" i="10"/>
  <c r="L1332" i="10"/>
  <c r="M1332" i="10"/>
  <c r="N1332" i="10"/>
  <c r="O1332" i="10"/>
  <c r="P1332" i="10"/>
  <c r="K1333" i="10"/>
  <c r="L1333" i="10"/>
  <c r="M1333" i="10"/>
  <c r="N1333" i="10"/>
  <c r="O1333" i="10"/>
  <c r="P1333" i="10"/>
  <c r="K1334" i="10"/>
  <c r="L1334" i="10"/>
  <c r="M1334" i="10"/>
  <c r="N1334" i="10"/>
  <c r="O1334" i="10"/>
  <c r="P1334" i="10"/>
  <c r="K1335" i="10"/>
  <c r="L1335" i="10"/>
  <c r="M1335" i="10"/>
  <c r="N1335" i="10"/>
  <c r="O1335" i="10"/>
  <c r="P1335" i="10"/>
  <c r="K1336" i="10"/>
  <c r="L1336" i="10"/>
  <c r="M1336" i="10"/>
  <c r="N1336" i="10"/>
  <c r="O1336" i="10"/>
  <c r="P1336" i="10"/>
  <c r="K1337" i="10"/>
  <c r="L1337" i="10"/>
  <c r="M1337" i="10"/>
  <c r="N1337" i="10"/>
  <c r="O1337" i="10"/>
  <c r="P1337" i="10"/>
  <c r="K1338" i="10"/>
  <c r="L1338" i="10"/>
  <c r="M1338" i="10"/>
  <c r="N1338" i="10"/>
  <c r="O1338" i="10"/>
  <c r="P1338" i="10"/>
  <c r="K1339" i="10"/>
  <c r="L1339" i="10"/>
  <c r="M1339" i="10"/>
  <c r="N1339" i="10"/>
  <c r="O1339" i="10"/>
  <c r="P1339" i="10"/>
  <c r="K20" i="10"/>
  <c r="L20" i="10"/>
  <c r="M20" i="10"/>
  <c r="N20" i="10"/>
  <c r="O20" i="10"/>
  <c r="P20" i="10"/>
  <c r="K5" i="10"/>
  <c r="L5" i="10"/>
  <c r="M5" i="10"/>
  <c r="N5" i="10"/>
  <c r="O5" i="10"/>
  <c r="P5" i="10"/>
  <c r="K6" i="10"/>
  <c r="L6" i="10"/>
  <c r="M6" i="10"/>
  <c r="N6" i="10"/>
  <c r="O6" i="10"/>
  <c r="P6" i="10"/>
  <c r="K7" i="10"/>
  <c r="L7" i="10"/>
  <c r="M7" i="10"/>
  <c r="N7" i="10"/>
  <c r="O7" i="10"/>
  <c r="P7" i="10"/>
  <c r="K8" i="10"/>
  <c r="L8" i="10"/>
  <c r="M8" i="10"/>
  <c r="N8" i="10"/>
  <c r="O8" i="10"/>
  <c r="P8" i="10"/>
  <c r="K9" i="10"/>
  <c r="L9" i="10"/>
  <c r="M9" i="10"/>
  <c r="N9" i="10"/>
  <c r="O9" i="10"/>
  <c r="P9" i="10"/>
  <c r="K10" i="10"/>
  <c r="L10" i="10"/>
  <c r="M10" i="10"/>
  <c r="N10" i="10"/>
  <c r="O10" i="10"/>
  <c r="P10" i="10"/>
  <c r="K11" i="10"/>
  <c r="L11" i="10"/>
  <c r="M11" i="10"/>
  <c r="N11" i="10"/>
  <c r="O11" i="10"/>
  <c r="P11" i="10"/>
  <c r="K12" i="10"/>
  <c r="L12" i="10"/>
  <c r="M12" i="10"/>
  <c r="N12" i="10"/>
  <c r="O12" i="10"/>
  <c r="P12" i="10"/>
  <c r="K13" i="10"/>
  <c r="L13" i="10"/>
  <c r="M13" i="10"/>
  <c r="N13" i="10"/>
  <c r="O13" i="10"/>
  <c r="P13" i="10"/>
  <c r="K14" i="10"/>
  <c r="L14" i="10"/>
  <c r="M14" i="10"/>
  <c r="N14" i="10"/>
  <c r="O14" i="10"/>
  <c r="P14" i="10"/>
  <c r="K15" i="10"/>
  <c r="L15" i="10"/>
  <c r="M15" i="10"/>
  <c r="N15" i="10"/>
  <c r="O15" i="10"/>
  <c r="P15" i="10"/>
  <c r="K16" i="10"/>
  <c r="L16" i="10"/>
  <c r="M16" i="10"/>
  <c r="N16" i="10"/>
  <c r="O16" i="10"/>
  <c r="P16" i="10"/>
  <c r="K17" i="10"/>
  <c r="L17" i="10"/>
  <c r="M17" i="10"/>
  <c r="N17" i="10"/>
  <c r="O17" i="10"/>
  <c r="P17" i="10"/>
  <c r="K18" i="10"/>
  <c r="L18" i="10"/>
  <c r="M18" i="10"/>
  <c r="N18" i="10"/>
  <c r="O18" i="10"/>
  <c r="P18" i="10"/>
  <c r="K19" i="10"/>
  <c r="L19" i="10"/>
  <c r="M19" i="10"/>
  <c r="N19" i="10"/>
  <c r="O19" i="10"/>
  <c r="P19" i="10"/>
  <c r="L4" i="10"/>
  <c r="M4" i="10"/>
  <c r="N4" i="10"/>
  <c r="O4" i="10"/>
  <c r="P4" i="10"/>
  <c r="K3" i="10"/>
  <c r="K4" i="10"/>
  <c r="B7" i="9"/>
  <c r="L3" i="10"/>
  <c r="M3" i="10"/>
  <c r="N3" i="10"/>
  <c r="O3" i="10"/>
  <c r="P3" i="10"/>
  <c r="V18" i="9" l="1"/>
  <c r="T6" i="9"/>
  <c r="V12" i="9"/>
  <c r="U12" i="9"/>
  <c r="T12" i="9"/>
  <c r="V11" i="9"/>
  <c r="U11" i="9"/>
  <c r="T11" i="9"/>
  <c r="U8" i="9"/>
  <c r="V8" i="9"/>
  <c r="T8" i="9"/>
  <c r="U7" i="9"/>
  <c r="V7" i="9"/>
  <c r="T7" i="9"/>
  <c r="U6" i="9"/>
  <c r="V6" i="9"/>
  <c r="T18" i="9"/>
  <c r="V5" i="9"/>
  <c r="U5" i="9"/>
  <c r="T5" i="9"/>
  <c r="V4" i="9"/>
  <c r="U4" i="9"/>
  <c r="T4" i="9"/>
  <c r="T17" i="9" s="1"/>
  <c r="T20" i="9" l="1"/>
  <c r="V19" i="9"/>
  <c r="V17" i="9"/>
  <c r="V20" i="9"/>
  <c r="T19" i="9"/>
  <c r="T21" i="9" l="1"/>
  <c r="T22" i="9" s="1"/>
  <c r="V21" i="9"/>
  <c r="V22" i="9" s="1"/>
  <c r="E4" i="1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3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3" i="4"/>
  <c r="F4" i="4"/>
  <c r="L6" i="2" a="1"/>
  <c r="L6" i="2" s="1"/>
  <c r="K6" i="2" a="1"/>
  <c r="K189" i="2" s="1"/>
  <c r="M6" i="2" a="1"/>
  <c r="M469" i="2" s="1"/>
  <c r="C3" i="4" a="1"/>
  <c r="C3" i="4" s="1"/>
  <c r="C8" i="4"/>
  <c r="C9" i="4"/>
  <c r="C10" i="4"/>
  <c r="C14" i="4"/>
  <c r="C16" i="4"/>
  <c r="C17" i="4"/>
  <c r="C18" i="4"/>
  <c r="C22" i="4"/>
  <c r="C24" i="4"/>
  <c r="C25" i="4"/>
  <c r="C26" i="4"/>
  <c r="C30" i="4"/>
  <c r="C32" i="4"/>
  <c r="C33" i="4"/>
  <c r="C34" i="4"/>
  <c r="C38" i="4"/>
  <c r="C40" i="4"/>
  <c r="C41" i="4"/>
  <c r="C42" i="4"/>
  <c r="C46" i="4"/>
  <c r="C48" i="4"/>
  <c r="C49" i="4"/>
  <c r="C50" i="4"/>
  <c r="C54" i="4"/>
  <c r="C56" i="4"/>
  <c r="C57" i="4"/>
  <c r="C58" i="4"/>
  <c r="C62" i="4"/>
  <c r="C64" i="4"/>
  <c r="C65" i="4"/>
  <c r="C66" i="4"/>
  <c r="C70" i="4"/>
  <c r="C72" i="4"/>
  <c r="C73" i="4"/>
  <c r="C74" i="4"/>
  <c r="C78" i="4"/>
  <c r="C80" i="4"/>
  <c r="C81" i="4"/>
  <c r="C82" i="4"/>
  <c r="C86" i="4"/>
  <c r="C87" i="4"/>
  <c r="C88" i="4"/>
  <c r="C89" i="4"/>
  <c r="C90" i="4"/>
  <c r="C94" i="4"/>
  <c r="C95" i="4"/>
  <c r="C96" i="4"/>
  <c r="C97" i="4"/>
  <c r="C98" i="4"/>
  <c r="C102" i="4"/>
  <c r="C103" i="4"/>
  <c r="C104" i="4"/>
  <c r="C105" i="4"/>
  <c r="C106" i="4"/>
  <c r="C110" i="4"/>
  <c r="C111" i="4"/>
  <c r="C112" i="4"/>
  <c r="C113" i="4"/>
  <c r="C114" i="4"/>
  <c r="C118" i="4"/>
  <c r="C119" i="4"/>
  <c r="C120" i="4"/>
  <c r="C121" i="4"/>
  <c r="C122" i="4"/>
  <c r="C126" i="4"/>
  <c r="C127" i="4"/>
  <c r="C128" i="4"/>
  <c r="C129" i="4"/>
  <c r="C130" i="4"/>
  <c r="C134" i="4"/>
  <c r="C135" i="4"/>
  <c r="C136" i="4"/>
  <c r="C137" i="4"/>
  <c r="C138" i="4"/>
  <c r="C142" i="4"/>
  <c r="C143" i="4"/>
  <c r="C144" i="4"/>
  <c r="C145" i="4"/>
  <c r="C146" i="4"/>
  <c r="C150" i="4"/>
  <c r="C151" i="4"/>
  <c r="C152" i="4"/>
  <c r="C153" i="4"/>
  <c r="C154" i="4"/>
  <c r="C158" i="4"/>
  <c r="C159" i="4"/>
  <c r="C160" i="4"/>
  <c r="C161" i="4"/>
  <c r="C162" i="4"/>
  <c r="C166" i="4"/>
  <c r="C167" i="4"/>
  <c r="C168" i="4"/>
  <c r="C169" i="4"/>
  <c r="C170" i="4"/>
  <c r="C174" i="4"/>
  <c r="C175" i="4"/>
  <c r="C176" i="4"/>
  <c r="C177" i="4"/>
  <c r="C178" i="4"/>
  <c r="C182" i="4"/>
  <c r="C183" i="4"/>
  <c r="C184" i="4"/>
  <c r="C185" i="4"/>
  <c r="C186" i="4"/>
  <c r="C190" i="4"/>
  <c r="C191" i="4"/>
  <c r="C192" i="4"/>
  <c r="C193" i="4"/>
  <c r="C194" i="4"/>
  <c r="C198" i="4"/>
  <c r="C199" i="4"/>
  <c r="C200" i="4"/>
  <c r="C201" i="4"/>
  <c r="C202" i="4"/>
  <c r="C206" i="4"/>
  <c r="C207" i="4"/>
  <c r="C208" i="4"/>
  <c r="C209" i="4"/>
  <c r="C210" i="4"/>
  <c r="C214" i="4"/>
  <c r="C215" i="4"/>
  <c r="C216" i="4"/>
  <c r="C217" i="4"/>
  <c r="C218" i="4"/>
  <c r="C222" i="4"/>
  <c r="C223" i="4"/>
  <c r="C224" i="4"/>
  <c r="C225" i="4"/>
  <c r="C226" i="4"/>
  <c r="C230" i="4"/>
  <c r="C231" i="4"/>
  <c r="C232" i="4"/>
  <c r="C233" i="4"/>
  <c r="C234" i="4"/>
  <c r="C238" i="4"/>
  <c r="C239" i="4"/>
  <c r="C240" i="4"/>
  <c r="C241" i="4"/>
  <c r="C242" i="4"/>
  <c r="C246" i="4"/>
  <c r="C247" i="4"/>
  <c r="C248" i="4"/>
  <c r="C249" i="4"/>
  <c r="C250" i="4"/>
  <c r="C254" i="4"/>
  <c r="C255" i="4"/>
  <c r="C256" i="4"/>
  <c r="C257" i="4"/>
  <c r="C258" i="4"/>
  <c r="C262" i="4"/>
  <c r="C263" i="4"/>
  <c r="C264" i="4"/>
  <c r="C265" i="4"/>
  <c r="C266" i="4"/>
  <c r="C270" i="4"/>
  <c r="C271" i="4"/>
  <c r="C272" i="4"/>
  <c r="C273" i="4"/>
  <c r="C274" i="4"/>
  <c r="C278" i="4"/>
  <c r="C279" i="4"/>
  <c r="C280" i="4"/>
  <c r="C281" i="4"/>
  <c r="C282" i="4"/>
  <c r="C286" i="4"/>
  <c r="C287" i="4"/>
  <c r="C288" i="4"/>
  <c r="C289" i="4"/>
  <c r="C290" i="4"/>
  <c r="C294" i="4"/>
  <c r="C295" i="4"/>
  <c r="C296" i="4"/>
  <c r="C297" i="4"/>
  <c r="C298" i="4"/>
  <c r="C302" i="4"/>
  <c r="C303" i="4"/>
  <c r="C304" i="4"/>
  <c r="C305" i="4"/>
  <c r="C306" i="4"/>
  <c r="C310" i="4"/>
  <c r="C311" i="4"/>
  <c r="C312" i="4"/>
  <c r="C313" i="4"/>
  <c r="C314" i="4"/>
  <c r="C318" i="4"/>
  <c r="C319" i="4"/>
  <c r="C320" i="4"/>
  <c r="C321" i="4"/>
  <c r="C322" i="4"/>
  <c r="C326" i="4"/>
  <c r="C327" i="4"/>
  <c r="C328" i="4"/>
  <c r="C329" i="4"/>
  <c r="C330" i="4"/>
  <c r="C334" i="4"/>
  <c r="C335" i="4"/>
  <c r="C336" i="4"/>
  <c r="C337" i="4"/>
  <c r="C338" i="4"/>
  <c r="C342" i="4"/>
  <c r="C343" i="4"/>
  <c r="C344" i="4"/>
  <c r="C345" i="4"/>
  <c r="C346" i="4"/>
  <c r="C350" i="4"/>
  <c r="C351" i="4"/>
  <c r="C352" i="4"/>
  <c r="C353" i="4"/>
  <c r="C354" i="4"/>
  <c r="C358" i="4"/>
  <c r="C359" i="4"/>
  <c r="C360" i="4"/>
  <c r="C361" i="4"/>
  <c r="C362" i="4"/>
  <c r="C366" i="4"/>
  <c r="C367" i="4"/>
  <c r="C368" i="4"/>
  <c r="C369" i="4"/>
  <c r="C370" i="4"/>
  <c r="C374" i="4"/>
  <c r="C375" i="4"/>
  <c r="C376" i="4"/>
  <c r="C377" i="4"/>
  <c r="C378" i="4"/>
  <c r="C382" i="4"/>
  <c r="C383" i="4"/>
  <c r="C384" i="4"/>
  <c r="C385" i="4"/>
  <c r="C386" i="4"/>
  <c r="C390" i="4"/>
  <c r="C391" i="4"/>
  <c r="C392" i="4"/>
  <c r="C393" i="4"/>
  <c r="C394" i="4"/>
  <c r="C398" i="4"/>
  <c r="C399" i="4"/>
  <c r="C400" i="4"/>
  <c r="C401" i="4"/>
  <c r="C402" i="4"/>
  <c r="C406" i="4"/>
  <c r="C407" i="4"/>
  <c r="C408" i="4"/>
  <c r="C409" i="4"/>
  <c r="C410" i="4"/>
  <c r="C414" i="4"/>
  <c r="C415" i="4"/>
  <c r="C416" i="4"/>
  <c r="C417" i="4"/>
  <c r="C418" i="4"/>
  <c r="C422" i="4"/>
  <c r="C423" i="4"/>
  <c r="C424" i="4"/>
  <c r="C425" i="4"/>
  <c r="C426" i="4"/>
  <c r="C430" i="4"/>
  <c r="C431" i="4"/>
  <c r="C432" i="4"/>
  <c r="C433" i="4"/>
  <c r="C434" i="4"/>
  <c r="C437" i="4"/>
  <c r="C438" i="4"/>
  <c r="C439" i="4"/>
  <c r="C440" i="4"/>
  <c r="C441" i="4"/>
  <c r="C442" i="4"/>
  <c r="C445" i="4"/>
  <c r="C446" i="4"/>
  <c r="C447" i="4"/>
  <c r="C448" i="4"/>
  <c r="C449" i="4"/>
  <c r="C450" i="4"/>
  <c r="C453" i="4"/>
  <c r="C454" i="4"/>
  <c r="C455" i="4"/>
  <c r="C456" i="4"/>
  <c r="C457" i="4"/>
  <c r="C458" i="4"/>
  <c r="C460" i="4"/>
  <c r="C461" i="4"/>
  <c r="C462" i="4"/>
  <c r="C463" i="4"/>
  <c r="C464" i="4"/>
  <c r="C465" i="4"/>
  <c r="C466" i="4"/>
  <c r="C468" i="4"/>
  <c r="C469" i="4"/>
  <c r="C470" i="4"/>
  <c r="C471" i="4"/>
  <c r="C472" i="4"/>
  <c r="C473" i="4"/>
  <c r="C474" i="4"/>
  <c r="C476" i="4"/>
  <c r="C477" i="4"/>
  <c r="C478" i="4"/>
  <c r="C479" i="4"/>
  <c r="C480" i="4"/>
  <c r="C481" i="4"/>
  <c r="C482" i="4"/>
  <c r="C484" i="4"/>
  <c r="C485" i="4"/>
  <c r="C486" i="4"/>
  <c r="C487" i="4"/>
  <c r="C488" i="4"/>
  <c r="C489" i="4"/>
  <c r="C490" i="4"/>
  <c r="C492" i="4"/>
  <c r="C493" i="4"/>
  <c r="C494" i="4"/>
  <c r="C495" i="4"/>
  <c r="C496" i="4"/>
  <c r="C497" i="4"/>
  <c r="C498" i="4"/>
  <c r="C500" i="4"/>
  <c r="C501" i="4"/>
  <c r="C502" i="4"/>
  <c r="C503" i="4"/>
  <c r="C504" i="4"/>
  <c r="C505" i="4"/>
  <c r="C506" i="4"/>
  <c r="C508" i="4"/>
  <c r="C509" i="4"/>
  <c r="C510" i="4"/>
  <c r="C511" i="4"/>
  <c r="C512" i="4"/>
  <c r="C513" i="4"/>
  <c r="C514" i="4"/>
  <c r="C516" i="4"/>
  <c r="C517" i="4"/>
  <c r="C518" i="4"/>
  <c r="C519" i="4"/>
  <c r="C520" i="4"/>
  <c r="C521" i="4"/>
  <c r="C522" i="4"/>
  <c r="C524" i="4"/>
  <c r="C525" i="4"/>
  <c r="C526" i="4"/>
  <c r="C527" i="4"/>
  <c r="C528" i="4"/>
  <c r="C529" i="4"/>
  <c r="C530" i="4"/>
  <c r="C532" i="4"/>
  <c r="C533" i="4"/>
  <c r="C534" i="4"/>
  <c r="C535" i="4"/>
  <c r="C536" i="4"/>
  <c r="C537" i="4"/>
  <c r="C538" i="4"/>
  <c r="C540" i="4"/>
  <c r="C541" i="4"/>
  <c r="C542" i="4"/>
  <c r="C543" i="4"/>
  <c r="C544" i="4"/>
  <c r="C545" i="4"/>
  <c r="C546" i="4"/>
  <c r="C548" i="4"/>
  <c r="C549" i="4"/>
  <c r="C550" i="4"/>
  <c r="C551" i="4"/>
  <c r="C552" i="4"/>
  <c r="C553" i="4"/>
  <c r="C554" i="4"/>
  <c r="C556" i="4"/>
  <c r="C557" i="4"/>
  <c r="C558" i="4"/>
  <c r="C559" i="4"/>
  <c r="C560" i="4"/>
  <c r="C561" i="4"/>
  <c r="C562" i="4"/>
  <c r="C564" i="4"/>
  <c r="C565" i="4"/>
  <c r="C566" i="4"/>
  <c r="C567" i="4"/>
  <c r="C568" i="4"/>
  <c r="C569" i="4"/>
  <c r="C570" i="4"/>
  <c r="C572" i="4"/>
  <c r="C573" i="4"/>
  <c r="C574" i="4"/>
  <c r="C575" i="4"/>
  <c r="C576" i="4"/>
  <c r="C577" i="4"/>
  <c r="C578" i="4"/>
  <c r="C580" i="4"/>
  <c r="C581" i="4"/>
  <c r="C582" i="4"/>
  <c r="C583" i="4"/>
  <c r="C584" i="4"/>
  <c r="C585" i="4"/>
  <c r="C586" i="4"/>
  <c r="C588" i="4"/>
  <c r="C589" i="4"/>
  <c r="C590" i="4"/>
  <c r="C591" i="4"/>
  <c r="C592" i="4"/>
  <c r="C593" i="4"/>
  <c r="C594" i="4"/>
  <c r="C596" i="4"/>
  <c r="C597" i="4"/>
  <c r="C598" i="4"/>
  <c r="C599" i="4"/>
  <c r="C600" i="4"/>
  <c r="C601" i="4"/>
  <c r="C602" i="4"/>
  <c r="C604" i="4"/>
  <c r="C605" i="4"/>
  <c r="C606" i="4"/>
  <c r="C607" i="4"/>
  <c r="C608" i="4"/>
  <c r="C609" i="4"/>
  <c r="C610" i="4"/>
  <c r="C612" i="4"/>
  <c r="C613" i="4"/>
  <c r="C614" i="4"/>
  <c r="C615" i="4"/>
  <c r="C616" i="4"/>
  <c r="C617" i="4"/>
  <c r="C618" i="4"/>
  <c r="C620" i="4"/>
  <c r="C621" i="4"/>
  <c r="C622" i="4"/>
  <c r="C623" i="4"/>
  <c r="C624" i="4"/>
  <c r="C625" i="4"/>
  <c r="C626" i="4"/>
  <c r="C628" i="4"/>
  <c r="C629" i="4"/>
  <c r="C630" i="4"/>
  <c r="C631" i="4"/>
  <c r="C632" i="4"/>
  <c r="C633" i="4"/>
  <c r="C634" i="4"/>
  <c r="C636" i="4"/>
  <c r="C637" i="4"/>
  <c r="C638" i="4"/>
  <c r="C639" i="4"/>
  <c r="C640" i="4"/>
  <c r="C641" i="4"/>
  <c r="C642" i="4"/>
  <c r="C644" i="4"/>
  <c r="C645" i="4"/>
  <c r="C646" i="4"/>
  <c r="C647" i="4"/>
  <c r="C648" i="4"/>
  <c r="C649" i="4"/>
  <c r="C650" i="4"/>
  <c r="C652" i="4"/>
  <c r="C653" i="4"/>
  <c r="C654" i="4"/>
  <c r="C655" i="4"/>
  <c r="C656" i="4"/>
  <c r="C657" i="4"/>
  <c r="C658" i="4"/>
  <c r="C660" i="4"/>
  <c r="C661" i="4"/>
  <c r="C662" i="4"/>
  <c r="C663" i="4"/>
  <c r="C664" i="4"/>
  <c r="C665" i="4"/>
  <c r="C666" i="4"/>
  <c r="C668" i="4"/>
  <c r="C669" i="4"/>
  <c r="C670" i="4"/>
  <c r="C671" i="4"/>
  <c r="C672" i="4"/>
  <c r="C673" i="4"/>
  <c r="C674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D3" i="4" a="1"/>
  <c r="D9" i="4" s="1"/>
  <c r="D6" i="4"/>
  <c r="D7" i="4"/>
  <c r="D8" i="4"/>
  <c r="D10" i="4"/>
  <c r="D13" i="4"/>
  <c r="D14" i="4"/>
  <c r="D15" i="4"/>
  <c r="D16" i="4"/>
  <c r="D18" i="4"/>
  <c r="D21" i="4"/>
  <c r="D22" i="4"/>
  <c r="D23" i="4"/>
  <c r="D24" i="4"/>
  <c r="D26" i="4"/>
  <c r="D29" i="4"/>
  <c r="D30" i="4"/>
  <c r="D31" i="4"/>
  <c r="D32" i="4"/>
  <c r="D34" i="4"/>
  <c r="D37" i="4"/>
  <c r="D38" i="4"/>
  <c r="D39" i="4"/>
  <c r="D40" i="4"/>
  <c r="D42" i="4"/>
  <c r="D45" i="4"/>
  <c r="D46" i="4"/>
  <c r="D47" i="4"/>
  <c r="D48" i="4"/>
  <c r="D50" i="4"/>
  <c r="D53" i="4"/>
  <c r="D54" i="4"/>
  <c r="D55" i="4"/>
  <c r="D56" i="4"/>
  <c r="D58" i="4"/>
  <c r="D61" i="4"/>
  <c r="D62" i="4"/>
  <c r="D63" i="4"/>
  <c r="D64" i="4"/>
  <c r="D66" i="4"/>
  <c r="D69" i="4"/>
  <c r="D70" i="4"/>
  <c r="D71" i="4"/>
  <c r="D72" i="4"/>
  <c r="D74" i="4"/>
  <c r="D77" i="4"/>
  <c r="D78" i="4"/>
  <c r="D79" i="4"/>
  <c r="D80" i="4"/>
  <c r="D82" i="4"/>
  <c r="D85" i="4"/>
  <c r="D86" i="4"/>
  <c r="D87" i="4"/>
  <c r="D88" i="4"/>
  <c r="D90" i="4"/>
  <c r="D93" i="4"/>
  <c r="D94" i="4"/>
  <c r="D95" i="4"/>
  <c r="D96" i="4"/>
  <c r="D98" i="4"/>
  <c r="D101" i="4"/>
  <c r="D102" i="4"/>
  <c r="D103" i="4"/>
  <c r="D104" i="4"/>
  <c r="D106" i="4"/>
  <c r="D109" i="4"/>
  <c r="D110" i="4"/>
  <c r="D111" i="4"/>
  <c r="D112" i="4"/>
  <c r="D114" i="4"/>
  <c r="D117" i="4"/>
  <c r="D118" i="4"/>
  <c r="D119" i="4"/>
  <c r="D120" i="4"/>
  <c r="D122" i="4"/>
  <c r="D125" i="4"/>
  <c r="D126" i="4"/>
  <c r="D127" i="4"/>
  <c r="D128" i="4"/>
  <c r="D130" i="4"/>
  <c r="D133" i="4"/>
  <c r="D134" i="4"/>
  <c r="D135" i="4"/>
  <c r="D136" i="4"/>
  <c r="D138" i="4"/>
  <c r="D141" i="4"/>
  <c r="D142" i="4"/>
  <c r="D143" i="4"/>
  <c r="D144" i="4"/>
  <c r="D146" i="4"/>
  <c r="D149" i="4"/>
  <c r="D150" i="4"/>
  <c r="D151" i="4"/>
  <c r="D152" i="4"/>
  <c r="D154" i="4"/>
  <c r="D157" i="4"/>
  <c r="D158" i="4"/>
  <c r="D159" i="4"/>
  <c r="D160" i="4"/>
  <c r="D162" i="4"/>
  <c r="D165" i="4"/>
  <c r="D166" i="4"/>
  <c r="D167" i="4"/>
  <c r="D168" i="4"/>
  <c r="D170" i="4"/>
  <c r="D173" i="4"/>
  <c r="D174" i="4"/>
  <c r="D175" i="4"/>
  <c r="D176" i="4"/>
  <c r="D178" i="4"/>
  <c r="D181" i="4"/>
  <c r="D182" i="4"/>
  <c r="D183" i="4"/>
  <c r="D184" i="4"/>
  <c r="D186" i="4"/>
  <c r="D189" i="4"/>
  <c r="D190" i="4"/>
  <c r="D191" i="4"/>
  <c r="D192" i="4"/>
  <c r="D194" i="4"/>
  <c r="D197" i="4"/>
  <c r="D198" i="4"/>
  <c r="D199" i="4"/>
  <c r="D200" i="4"/>
  <c r="D202" i="4"/>
  <c r="D205" i="4"/>
  <c r="D206" i="4"/>
  <c r="D207" i="4"/>
  <c r="D208" i="4"/>
  <c r="D210" i="4"/>
  <c r="D213" i="4"/>
  <c r="D214" i="4"/>
  <c r="D215" i="4"/>
  <c r="D216" i="4"/>
  <c r="D218" i="4"/>
  <c r="D221" i="4"/>
  <c r="D222" i="4"/>
  <c r="D223" i="4"/>
  <c r="D224" i="4"/>
  <c r="D226" i="4"/>
  <c r="D229" i="4"/>
  <c r="D230" i="4"/>
  <c r="D231" i="4"/>
  <c r="D232" i="4"/>
  <c r="D234" i="4"/>
  <c r="D237" i="4"/>
  <c r="D238" i="4"/>
  <c r="D239" i="4"/>
  <c r="D240" i="4"/>
  <c r="D242" i="4"/>
  <c r="D245" i="4"/>
  <c r="D246" i="4"/>
  <c r="D247" i="4"/>
  <c r="D248" i="4"/>
  <c r="D250" i="4"/>
  <c r="D253" i="4"/>
  <c r="D254" i="4"/>
  <c r="D255" i="4"/>
  <c r="D256" i="4"/>
  <c r="D258" i="4"/>
  <c r="D261" i="4"/>
  <c r="D262" i="4"/>
  <c r="D263" i="4"/>
  <c r="D264" i="4"/>
  <c r="D266" i="4"/>
  <c r="D269" i="4"/>
  <c r="D270" i="4"/>
  <c r="D271" i="4"/>
  <c r="D272" i="4"/>
  <c r="D274" i="4"/>
  <c r="D277" i="4"/>
  <c r="D278" i="4"/>
  <c r="D279" i="4"/>
  <c r="D280" i="4"/>
  <c r="D282" i="4"/>
  <c r="D285" i="4"/>
  <c r="D286" i="4"/>
  <c r="D287" i="4"/>
  <c r="D288" i="4"/>
  <c r="D290" i="4"/>
  <c r="D293" i="4"/>
  <c r="D294" i="4"/>
  <c r="D295" i="4"/>
  <c r="D296" i="4"/>
  <c r="D298" i="4"/>
  <c r="D301" i="4"/>
  <c r="D302" i="4"/>
  <c r="D303" i="4"/>
  <c r="D304" i="4"/>
  <c r="D306" i="4"/>
  <c r="D309" i="4"/>
  <c r="D310" i="4"/>
  <c r="D311" i="4"/>
  <c r="D312" i="4"/>
  <c r="D314" i="4"/>
  <c r="D317" i="4"/>
  <c r="D318" i="4"/>
  <c r="D319" i="4"/>
  <c r="D320" i="4"/>
  <c r="D322" i="4"/>
  <c r="D325" i="4"/>
  <c r="D326" i="4"/>
  <c r="D327" i="4"/>
  <c r="D328" i="4"/>
  <c r="D330" i="4"/>
  <c r="D333" i="4"/>
  <c r="D334" i="4"/>
  <c r="D335" i="4"/>
  <c r="D336" i="4"/>
  <c r="D338" i="4"/>
  <c r="D341" i="4"/>
  <c r="D342" i="4"/>
  <c r="D343" i="4"/>
  <c r="D344" i="4"/>
  <c r="D346" i="4"/>
  <c r="D349" i="4"/>
  <c r="D350" i="4"/>
  <c r="D351" i="4"/>
  <c r="D352" i="4"/>
  <c r="D354" i="4"/>
  <c r="D357" i="4"/>
  <c r="D358" i="4"/>
  <c r="D359" i="4"/>
  <c r="D360" i="4"/>
  <c r="D362" i="4"/>
  <c r="D365" i="4"/>
  <c r="D366" i="4"/>
  <c r="D367" i="4"/>
  <c r="D368" i="4"/>
  <c r="D370" i="4"/>
  <c r="D373" i="4"/>
  <c r="D374" i="4"/>
  <c r="D375" i="4"/>
  <c r="D376" i="4"/>
  <c r="D378" i="4"/>
  <c r="D380" i="4"/>
  <c r="D381" i="4"/>
  <c r="D382" i="4"/>
  <c r="D383" i="4"/>
  <c r="D384" i="4"/>
  <c r="D386" i="4"/>
  <c r="D388" i="4"/>
  <c r="D389" i="4"/>
  <c r="D390" i="4"/>
  <c r="D391" i="4"/>
  <c r="D392" i="4"/>
  <c r="D394" i="4"/>
  <c r="D396" i="4"/>
  <c r="D397" i="4"/>
  <c r="D398" i="4"/>
  <c r="D399" i="4"/>
  <c r="D400" i="4"/>
  <c r="D402" i="4"/>
  <c r="D404" i="4"/>
  <c r="D405" i="4"/>
  <c r="D406" i="4"/>
  <c r="D407" i="4"/>
  <c r="D408" i="4"/>
  <c r="D410" i="4"/>
  <c r="D412" i="4"/>
  <c r="D413" i="4"/>
  <c r="D414" i="4"/>
  <c r="D415" i="4"/>
  <c r="D416" i="4"/>
  <c r="D418" i="4"/>
  <c r="D420" i="4"/>
  <c r="D421" i="4"/>
  <c r="D422" i="4"/>
  <c r="D423" i="4"/>
  <c r="D424" i="4"/>
  <c r="D426" i="4"/>
  <c r="D428" i="4"/>
  <c r="D429" i="4"/>
  <c r="D430" i="4"/>
  <c r="D431" i="4"/>
  <c r="D432" i="4"/>
  <c r="D434" i="4"/>
  <c r="D436" i="4"/>
  <c r="D437" i="4"/>
  <c r="D438" i="4"/>
  <c r="D439" i="4"/>
  <c r="D440" i="4"/>
  <c r="D442" i="4"/>
  <c r="D444" i="4"/>
  <c r="D445" i="4"/>
  <c r="D446" i="4"/>
  <c r="D447" i="4"/>
  <c r="D448" i="4"/>
  <c r="D450" i="4"/>
  <c r="D452" i="4"/>
  <c r="D453" i="4"/>
  <c r="D454" i="4"/>
  <c r="D455" i="4"/>
  <c r="D456" i="4"/>
  <c r="D458" i="4"/>
  <c r="D460" i="4"/>
  <c r="D461" i="4"/>
  <c r="D462" i="4"/>
  <c r="D463" i="4"/>
  <c r="D464" i="4"/>
  <c r="D466" i="4"/>
  <c r="D468" i="4"/>
  <c r="D469" i="4"/>
  <c r="D470" i="4"/>
  <c r="D471" i="4"/>
  <c r="D472" i="4"/>
  <c r="D474" i="4"/>
  <c r="D476" i="4"/>
  <c r="D477" i="4"/>
  <c r="D478" i="4"/>
  <c r="D479" i="4"/>
  <c r="D480" i="4"/>
  <c r="D482" i="4"/>
  <c r="D484" i="4"/>
  <c r="D485" i="4"/>
  <c r="D486" i="4"/>
  <c r="D487" i="4"/>
  <c r="D488" i="4"/>
  <c r="D490" i="4"/>
  <c r="D491" i="4"/>
  <c r="D492" i="4"/>
  <c r="D493" i="4"/>
  <c r="D494" i="4"/>
  <c r="D495" i="4"/>
  <c r="D496" i="4"/>
  <c r="D498" i="4"/>
  <c r="D499" i="4"/>
  <c r="D500" i="4"/>
  <c r="D501" i="4"/>
  <c r="D502" i="4"/>
  <c r="D503" i="4"/>
  <c r="D504" i="4"/>
  <c r="D506" i="4"/>
  <c r="D507" i="4"/>
  <c r="D508" i="4"/>
  <c r="D509" i="4"/>
  <c r="D510" i="4"/>
  <c r="D511" i="4"/>
  <c r="D512" i="4"/>
  <c r="D514" i="4"/>
  <c r="D515" i="4"/>
  <c r="D516" i="4"/>
  <c r="D517" i="4"/>
  <c r="D518" i="4"/>
  <c r="D519" i="4"/>
  <c r="D520" i="4"/>
  <c r="D522" i="4"/>
  <c r="D523" i="4"/>
  <c r="D524" i="4"/>
  <c r="D525" i="4"/>
  <c r="D526" i="4"/>
  <c r="D527" i="4"/>
  <c r="D528" i="4"/>
  <c r="D530" i="4"/>
  <c r="D531" i="4"/>
  <c r="D532" i="4"/>
  <c r="D533" i="4"/>
  <c r="D534" i="4"/>
  <c r="D535" i="4"/>
  <c r="D536" i="4"/>
  <c r="D538" i="4"/>
  <c r="D539" i="4"/>
  <c r="D540" i="4"/>
  <c r="D541" i="4"/>
  <c r="D542" i="4"/>
  <c r="D543" i="4"/>
  <c r="D544" i="4"/>
  <c r="D546" i="4"/>
  <c r="D547" i="4"/>
  <c r="D548" i="4"/>
  <c r="D549" i="4"/>
  <c r="D550" i="4"/>
  <c r="D551" i="4"/>
  <c r="D552" i="4"/>
  <c r="D554" i="4"/>
  <c r="D555" i="4"/>
  <c r="D556" i="4"/>
  <c r="D557" i="4"/>
  <c r="D558" i="4"/>
  <c r="D559" i="4"/>
  <c r="D560" i="4"/>
  <c r="D562" i="4"/>
  <c r="D563" i="4"/>
  <c r="D564" i="4"/>
  <c r="D565" i="4"/>
  <c r="D566" i="4"/>
  <c r="D567" i="4"/>
  <c r="D568" i="4"/>
  <c r="D570" i="4"/>
  <c r="D571" i="4"/>
  <c r="D572" i="4"/>
  <c r="D573" i="4"/>
  <c r="D574" i="4"/>
  <c r="D575" i="4"/>
  <c r="D576" i="4"/>
  <c r="D578" i="4"/>
  <c r="D579" i="4"/>
  <c r="D580" i="4"/>
  <c r="D581" i="4"/>
  <c r="D582" i="4"/>
  <c r="D583" i="4"/>
  <c r="D584" i="4"/>
  <c r="D586" i="4"/>
  <c r="D587" i="4"/>
  <c r="D588" i="4"/>
  <c r="D589" i="4"/>
  <c r="D590" i="4"/>
  <c r="D591" i="4"/>
  <c r="D592" i="4"/>
  <c r="D594" i="4"/>
  <c r="D595" i="4"/>
  <c r="D596" i="4"/>
  <c r="D597" i="4"/>
  <c r="D598" i="4"/>
  <c r="D599" i="4"/>
  <c r="D600" i="4"/>
  <c r="D602" i="4"/>
  <c r="D603" i="4"/>
  <c r="D604" i="4"/>
  <c r="D605" i="4"/>
  <c r="D606" i="4"/>
  <c r="D607" i="4"/>
  <c r="D608" i="4"/>
  <c r="D610" i="4"/>
  <c r="D611" i="4"/>
  <c r="D612" i="4"/>
  <c r="D613" i="4"/>
  <c r="D614" i="4"/>
  <c r="D615" i="4"/>
  <c r="D616" i="4"/>
  <c r="D618" i="4"/>
  <c r="D619" i="4"/>
  <c r="D620" i="4"/>
  <c r="D621" i="4"/>
  <c r="D622" i="4"/>
  <c r="D623" i="4"/>
  <c r="D624" i="4"/>
  <c r="D626" i="4"/>
  <c r="D627" i="4"/>
  <c r="D628" i="4"/>
  <c r="D629" i="4"/>
  <c r="D630" i="4"/>
  <c r="D631" i="4"/>
  <c r="D632" i="4"/>
  <c r="D634" i="4"/>
  <c r="D635" i="4"/>
  <c r="D636" i="4"/>
  <c r="D637" i="4"/>
  <c r="D638" i="4"/>
  <c r="D639" i="4"/>
  <c r="D640" i="4"/>
  <c r="D642" i="4"/>
  <c r="D643" i="4"/>
  <c r="D644" i="4"/>
  <c r="D645" i="4"/>
  <c r="D646" i="4"/>
  <c r="D647" i="4"/>
  <c r="D648" i="4"/>
  <c r="D650" i="4"/>
  <c r="D651" i="4"/>
  <c r="D652" i="4"/>
  <c r="D653" i="4"/>
  <c r="D654" i="4"/>
  <c r="D655" i="4"/>
  <c r="D656" i="4"/>
  <c r="D658" i="4"/>
  <c r="D659" i="4"/>
  <c r="D660" i="4"/>
  <c r="D661" i="4"/>
  <c r="D662" i="4"/>
  <c r="D663" i="4"/>
  <c r="D664" i="4"/>
  <c r="D666" i="4"/>
  <c r="D667" i="4"/>
  <c r="D668" i="4"/>
  <c r="D669" i="4"/>
  <c r="D670" i="4"/>
  <c r="D671" i="4"/>
  <c r="D672" i="4"/>
  <c r="D674" i="4"/>
  <c r="D675" i="4"/>
  <c r="D676" i="4"/>
  <c r="D677" i="4"/>
  <c r="D678" i="4"/>
  <c r="D679" i="4"/>
  <c r="D680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E3" i="4" a="1"/>
  <c r="E48" i="4" s="1"/>
  <c r="B3" i="4" a="1"/>
  <c r="B3" i="4" s="1"/>
  <c r="B9" i="4"/>
  <c r="B10" i="4"/>
  <c r="B17" i="4"/>
  <c r="B18" i="4"/>
  <c r="B25" i="4"/>
  <c r="B26" i="4"/>
  <c r="B33" i="4"/>
  <c r="B34" i="4"/>
  <c r="B41" i="4"/>
  <c r="B42" i="4"/>
  <c r="B49" i="4"/>
  <c r="B50" i="4"/>
  <c r="B57" i="4"/>
  <c r="B58" i="4"/>
  <c r="B65" i="4"/>
  <c r="B66" i="4"/>
  <c r="B73" i="4"/>
  <c r="B74" i="4"/>
  <c r="B81" i="4"/>
  <c r="B82" i="4"/>
  <c r="B89" i="4"/>
  <c r="B90" i="4"/>
  <c r="B97" i="4"/>
  <c r="B98" i="4"/>
  <c r="B105" i="4"/>
  <c r="B106" i="4"/>
  <c r="B113" i="4"/>
  <c r="B114" i="4"/>
  <c r="B121" i="4"/>
  <c r="B122" i="4"/>
  <c r="B129" i="4"/>
  <c r="B130" i="4"/>
  <c r="B137" i="4"/>
  <c r="B138" i="4"/>
  <c r="B145" i="4"/>
  <c r="B146" i="4"/>
  <c r="B153" i="4"/>
  <c r="B154" i="4"/>
  <c r="B161" i="4"/>
  <c r="B162" i="4"/>
  <c r="B169" i="4"/>
  <c r="B170" i="4"/>
  <c r="B177" i="4"/>
  <c r="B178" i="4"/>
  <c r="B185" i="4"/>
  <c r="B186" i="4"/>
  <c r="B193" i="4"/>
  <c r="B194" i="4"/>
  <c r="B201" i="4"/>
  <c r="B202" i="4"/>
  <c r="B209" i="4"/>
  <c r="B210" i="4"/>
  <c r="B217" i="4"/>
  <c r="B218" i="4"/>
  <c r="B225" i="4"/>
  <c r="B226" i="4"/>
  <c r="B233" i="4"/>
  <c r="B234" i="4"/>
  <c r="B241" i="4"/>
  <c r="B242" i="4"/>
  <c r="B249" i="4"/>
  <c r="B250" i="4"/>
  <c r="B257" i="4"/>
  <c r="B258" i="4"/>
  <c r="B265" i="4"/>
  <c r="B266" i="4"/>
  <c r="B273" i="4"/>
  <c r="B274" i="4"/>
  <c r="B281" i="4"/>
  <c r="B282" i="4"/>
  <c r="B289" i="4"/>
  <c r="B290" i="4"/>
  <c r="B297" i="4"/>
  <c r="B298" i="4"/>
  <c r="B305" i="4"/>
  <c r="B306" i="4"/>
  <c r="B313" i="4"/>
  <c r="B314" i="4"/>
  <c r="B321" i="4"/>
  <c r="B322" i="4"/>
  <c r="B329" i="4"/>
  <c r="B330" i="4"/>
  <c r="B337" i="4"/>
  <c r="B338" i="4"/>
  <c r="B345" i="4"/>
  <c r="B346" i="4"/>
  <c r="B353" i="4"/>
  <c r="B354" i="4"/>
  <c r="B361" i="4"/>
  <c r="B362" i="4"/>
  <c r="B369" i="4"/>
  <c r="B370" i="4"/>
  <c r="B377" i="4"/>
  <c r="B378" i="4"/>
  <c r="B382" i="4"/>
  <c r="B385" i="4"/>
  <c r="B386" i="4"/>
  <c r="B390" i="4"/>
  <c r="B393" i="4"/>
  <c r="B394" i="4"/>
  <c r="B398" i="4"/>
  <c r="B401" i="4"/>
  <c r="B402" i="4"/>
  <c r="B406" i="4"/>
  <c r="B409" i="4"/>
  <c r="B410" i="4"/>
  <c r="B414" i="4"/>
  <c r="B417" i="4"/>
  <c r="B418" i="4"/>
  <c r="B422" i="4"/>
  <c r="B425" i="4"/>
  <c r="B426" i="4"/>
  <c r="B430" i="4"/>
  <c r="B433" i="4"/>
  <c r="B434" i="4"/>
  <c r="B438" i="4"/>
  <c r="B441" i="4"/>
  <c r="B442" i="4"/>
  <c r="B446" i="4"/>
  <c r="B449" i="4"/>
  <c r="B450" i="4"/>
  <c r="B454" i="4"/>
  <c r="B457" i="4"/>
  <c r="B458" i="4"/>
  <c r="B462" i="4"/>
  <c r="B465" i="4"/>
  <c r="B466" i="4"/>
  <c r="B470" i="4"/>
  <c r="B473" i="4"/>
  <c r="B474" i="4"/>
  <c r="B478" i="4"/>
  <c r="B481" i="4"/>
  <c r="B482" i="4"/>
  <c r="B486" i="4"/>
  <c r="B489" i="4"/>
  <c r="B490" i="4"/>
  <c r="B494" i="4"/>
  <c r="B497" i="4"/>
  <c r="B498" i="4"/>
  <c r="B502" i="4"/>
  <c r="B505" i="4"/>
  <c r="B506" i="4"/>
  <c r="B510" i="4"/>
  <c r="B513" i="4"/>
  <c r="B514" i="4"/>
  <c r="B518" i="4"/>
  <c r="B521" i="4"/>
  <c r="B522" i="4"/>
  <c r="B526" i="4"/>
  <c r="B529" i="4"/>
  <c r="B530" i="4"/>
  <c r="B534" i="4"/>
  <c r="B537" i="4"/>
  <c r="B538" i="4"/>
  <c r="B542" i="4"/>
  <c r="B545" i="4"/>
  <c r="B546" i="4"/>
  <c r="B550" i="4"/>
  <c r="B553" i="4"/>
  <c r="B554" i="4"/>
  <c r="B558" i="4"/>
  <c r="B561" i="4"/>
  <c r="B562" i="4"/>
  <c r="B566" i="4"/>
  <c r="B569" i="4"/>
  <c r="B570" i="4"/>
  <c r="B572" i="4"/>
  <c r="B574" i="4"/>
  <c r="B577" i="4"/>
  <c r="B578" i="4"/>
  <c r="B580" i="4"/>
  <c r="B582" i="4"/>
  <c r="B585" i="4"/>
  <c r="B586" i="4"/>
  <c r="B588" i="4"/>
  <c r="B590" i="4"/>
  <c r="B593" i="4"/>
  <c r="B594" i="4"/>
  <c r="B596" i="4"/>
  <c r="B597" i="4"/>
  <c r="B598" i="4"/>
  <c r="B601" i="4"/>
  <c r="B602" i="4"/>
  <c r="B604" i="4"/>
  <c r="B605" i="4"/>
  <c r="B606" i="4"/>
  <c r="B609" i="4"/>
  <c r="B610" i="4"/>
  <c r="B611" i="4"/>
  <c r="B612" i="4"/>
  <c r="B613" i="4"/>
  <c r="B614" i="4"/>
  <c r="B617" i="4"/>
  <c r="B618" i="4"/>
  <c r="B619" i="4"/>
  <c r="B620" i="4"/>
  <c r="B621" i="4"/>
  <c r="B622" i="4"/>
  <c r="B625" i="4"/>
  <c r="B626" i="4"/>
  <c r="B627" i="4"/>
  <c r="B628" i="4"/>
  <c r="B629" i="4"/>
  <c r="B630" i="4"/>
  <c r="B633" i="4"/>
  <c r="B634" i="4"/>
  <c r="B635" i="4"/>
  <c r="B636" i="4"/>
  <c r="B637" i="4"/>
  <c r="B638" i="4"/>
  <c r="B641" i="4"/>
  <c r="B642" i="4"/>
  <c r="B643" i="4"/>
  <c r="B644" i="4"/>
  <c r="B645" i="4"/>
  <c r="B646" i="4"/>
  <c r="B649" i="4"/>
  <c r="B650" i="4"/>
  <c r="B651" i="4"/>
  <c r="B652" i="4"/>
  <c r="B653" i="4"/>
  <c r="B654" i="4"/>
  <c r="B657" i="4"/>
  <c r="B658" i="4"/>
  <c r="B659" i="4"/>
  <c r="B660" i="4"/>
  <c r="B661" i="4"/>
  <c r="B662" i="4"/>
  <c r="B664" i="4"/>
  <c r="B665" i="4"/>
  <c r="B666" i="4"/>
  <c r="B667" i="4"/>
  <c r="B668" i="4"/>
  <c r="B669" i="4"/>
  <c r="B670" i="4"/>
  <c r="B672" i="4"/>
  <c r="B673" i="4"/>
  <c r="B674" i="4"/>
  <c r="B675" i="4"/>
  <c r="B676" i="4"/>
  <c r="B677" i="4"/>
  <c r="B678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A3" i="4" a="1"/>
  <c r="A3" i="4" s="1"/>
  <c r="A7" i="4"/>
  <c r="A8" i="4"/>
  <c r="A9" i="4"/>
  <c r="A10" i="4"/>
  <c r="A15" i="4"/>
  <c r="A16" i="4"/>
  <c r="A17" i="4"/>
  <c r="A18" i="4"/>
  <c r="A23" i="4"/>
  <c r="A24" i="4"/>
  <c r="A25" i="4"/>
  <c r="A26" i="4"/>
  <c r="A31" i="4"/>
  <c r="A32" i="4"/>
  <c r="A33" i="4"/>
  <c r="A34" i="4"/>
  <c r="A39" i="4"/>
  <c r="A40" i="4"/>
  <c r="A41" i="4"/>
  <c r="A42" i="4"/>
  <c r="A47" i="4"/>
  <c r="A48" i="4"/>
  <c r="A49" i="4"/>
  <c r="A50" i="4"/>
  <c r="A55" i="4"/>
  <c r="A56" i="4"/>
  <c r="A57" i="4"/>
  <c r="A58" i="4"/>
  <c r="A63" i="4"/>
  <c r="A64" i="4"/>
  <c r="A65" i="4"/>
  <c r="A66" i="4"/>
  <c r="A71" i="4"/>
  <c r="A72" i="4"/>
  <c r="A73" i="4"/>
  <c r="A74" i="4"/>
  <c r="A79" i="4"/>
  <c r="A80" i="4"/>
  <c r="A81" i="4"/>
  <c r="A82" i="4"/>
  <c r="A87" i="4"/>
  <c r="A88" i="4"/>
  <c r="A89" i="4"/>
  <c r="A90" i="4"/>
  <c r="A95" i="4"/>
  <c r="A96" i="4"/>
  <c r="A97" i="4"/>
  <c r="A98" i="4"/>
  <c r="A103" i="4"/>
  <c r="A104" i="4"/>
  <c r="A105" i="4"/>
  <c r="A106" i="4"/>
  <c r="A111" i="4"/>
  <c r="A112" i="4"/>
  <c r="A113" i="4"/>
  <c r="A114" i="4"/>
  <c r="A119" i="4"/>
  <c r="A120" i="4"/>
  <c r="A121" i="4"/>
  <c r="A122" i="4"/>
  <c r="A127" i="4"/>
  <c r="A128" i="4"/>
  <c r="A129" i="4"/>
  <c r="A130" i="4"/>
  <c r="A135" i="4"/>
  <c r="A136" i="4"/>
  <c r="A137" i="4"/>
  <c r="A138" i="4"/>
  <c r="A143" i="4"/>
  <c r="A144" i="4"/>
  <c r="A145" i="4"/>
  <c r="A146" i="4"/>
  <c r="A151" i="4"/>
  <c r="A152" i="4"/>
  <c r="A153" i="4"/>
  <c r="A154" i="4"/>
  <c r="A159" i="4"/>
  <c r="A160" i="4"/>
  <c r="A161" i="4"/>
  <c r="A162" i="4"/>
  <c r="A167" i="4"/>
  <c r="A168" i="4"/>
  <c r="A169" i="4"/>
  <c r="A170" i="4"/>
  <c r="A175" i="4"/>
  <c r="A176" i="4"/>
  <c r="A177" i="4"/>
  <c r="A178" i="4"/>
  <c r="A183" i="4"/>
  <c r="A184" i="4"/>
  <c r="A185" i="4"/>
  <c r="A186" i="4"/>
  <c r="A191" i="4"/>
  <c r="A192" i="4"/>
  <c r="A193" i="4"/>
  <c r="A194" i="4"/>
  <c r="A199" i="4"/>
  <c r="A200" i="4"/>
  <c r="A201" i="4"/>
  <c r="A202" i="4"/>
  <c r="A207" i="4"/>
  <c r="A208" i="4"/>
  <c r="A209" i="4"/>
  <c r="A210" i="4"/>
  <c r="A215" i="4"/>
  <c r="A216" i="4"/>
  <c r="A217" i="4"/>
  <c r="A218" i="4"/>
  <c r="A223" i="4"/>
  <c r="A224" i="4"/>
  <c r="A225" i="4"/>
  <c r="A226" i="4"/>
  <c r="A231" i="4"/>
  <c r="A232" i="4"/>
  <c r="A233" i="4"/>
  <c r="A234" i="4"/>
  <c r="A239" i="4"/>
  <c r="A240" i="4"/>
  <c r="A241" i="4"/>
  <c r="A242" i="4"/>
  <c r="A247" i="4"/>
  <c r="A248" i="4"/>
  <c r="A249" i="4"/>
  <c r="A250" i="4"/>
  <c r="A255" i="4"/>
  <c r="A256" i="4"/>
  <c r="A257" i="4"/>
  <c r="A258" i="4"/>
  <c r="A263" i="4"/>
  <c r="A264" i="4"/>
  <c r="A265" i="4"/>
  <c r="A266" i="4"/>
  <c r="A271" i="4"/>
  <c r="A272" i="4"/>
  <c r="A273" i="4"/>
  <c r="A274" i="4"/>
  <c r="A279" i="4"/>
  <c r="A280" i="4"/>
  <c r="A281" i="4"/>
  <c r="A282" i="4"/>
  <c r="A287" i="4"/>
  <c r="A288" i="4"/>
  <c r="A289" i="4"/>
  <c r="A290" i="4"/>
  <c r="A295" i="4"/>
  <c r="A296" i="4"/>
  <c r="A297" i="4"/>
  <c r="A298" i="4"/>
  <c r="A303" i="4"/>
  <c r="A304" i="4"/>
  <c r="A305" i="4"/>
  <c r="A306" i="4"/>
  <c r="A311" i="4"/>
  <c r="A312" i="4"/>
  <c r="A313" i="4"/>
  <c r="A314" i="4"/>
  <c r="A316" i="4"/>
  <c r="A319" i="4"/>
  <c r="A320" i="4"/>
  <c r="A321" i="4"/>
  <c r="A322" i="4"/>
  <c r="A324" i="4"/>
  <c r="A327" i="4"/>
  <c r="A328" i="4"/>
  <c r="A329" i="4"/>
  <c r="A330" i="4"/>
  <c r="A332" i="4"/>
  <c r="A335" i="4"/>
  <c r="A336" i="4"/>
  <c r="A337" i="4"/>
  <c r="A338" i="4"/>
  <c r="A340" i="4"/>
  <c r="A343" i="4"/>
  <c r="A344" i="4"/>
  <c r="A345" i="4"/>
  <c r="A346" i="4"/>
  <c r="A348" i="4"/>
  <c r="A351" i="4"/>
  <c r="A352" i="4"/>
  <c r="A353" i="4"/>
  <c r="A354" i="4"/>
  <c r="A356" i="4"/>
  <c r="A359" i="4"/>
  <c r="A360" i="4"/>
  <c r="A361" i="4"/>
  <c r="A362" i="4"/>
  <c r="A364" i="4"/>
  <c r="A367" i="4"/>
  <c r="A368" i="4"/>
  <c r="A369" i="4"/>
  <c r="A370" i="4"/>
  <c r="A372" i="4"/>
  <c r="A375" i="4"/>
  <c r="A376" i="4"/>
  <c r="A377" i="4"/>
  <c r="A378" i="4"/>
  <c r="A380" i="4"/>
  <c r="A383" i="4"/>
  <c r="A384" i="4"/>
  <c r="A385" i="4"/>
  <c r="A386" i="4"/>
  <c r="A388" i="4"/>
  <c r="A391" i="4"/>
  <c r="A392" i="4"/>
  <c r="A393" i="4"/>
  <c r="A394" i="4"/>
  <c r="A396" i="4"/>
  <c r="A399" i="4"/>
  <c r="A400" i="4"/>
  <c r="A401" i="4"/>
  <c r="A402" i="4"/>
  <c r="A404" i="4"/>
  <c r="A407" i="4"/>
  <c r="A408" i="4"/>
  <c r="A409" i="4"/>
  <c r="A410" i="4"/>
  <c r="A412" i="4"/>
  <c r="A415" i="4"/>
  <c r="A416" i="4"/>
  <c r="A417" i="4"/>
  <c r="A418" i="4"/>
  <c r="A420" i="4"/>
  <c r="A423" i="4"/>
  <c r="A424" i="4"/>
  <c r="A425" i="4"/>
  <c r="A426" i="4"/>
  <c r="A428" i="4"/>
  <c r="A431" i="4"/>
  <c r="A432" i="4"/>
  <c r="A433" i="4"/>
  <c r="A434" i="4"/>
  <c r="A436" i="4"/>
  <c r="A439" i="4"/>
  <c r="A440" i="4"/>
  <c r="A441" i="4"/>
  <c r="A442" i="4"/>
  <c r="A444" i="4"/>
  <c r="A447" i="4"/>
  <c r="A448" i="4"/>
  <c r="A449" i="4"/>
  <c r="A450" i="4"/>
  <c r="A452" i="4"/>
  <c r="A455" i="4"/>
  <c r="A456" i="4"/>
  <c r="A457" i="4"/>
  <c r="A458" i="4"/>
  <c r="A460" i="4"/>
  <c r="A463" i="4"/>
  <c r="A464" i="4"/>
  <c r="A465" i="4"/>
  <c r="A466" i="4"/>
  <c r="A468" i="4"/>
  <c r="A471" i="4"/>
  <c r="A472" i="4"/>
  <c r="A473" i="4"/>
  <c r="A474" i="4"/>
  <c r="A476" i="4"/>
  <c r="A479" i="4"/>
  <c r="A480" i="4"/>
  <c r="A481" i="4"/>
  <c r="A482" i="4"/>
  <c r="A484" i="4"/>
  <c r="A487" i="4"/>
  <c r="A488" i="4"/>
  <c r="A489" i="4"/>
  <c r="A490" i="4"/>
  <c r="A492" i="4"/>
  <c r="A495" i="4"/>
  <c r="A496" i="4"/>
  <c r="A497" i="4"/>
  <c r="A498" i="4"/>
  <c r="A500" i="4"/>
  <c r="A501" i="4"/>
  <c r="A503" i="4"/>
  <c r="A504" i="4"/>
  <c r="A505" i="4"/>
  <c r="A506" i="4"/>
  <c r="A508" i="4"/>
  <c r="A509" i="4"/>
  <c r="A511" i="4"/>
  <c r="A512" i="4"/>
  <c r="A513" i="4"/>
  <c r="A514" i="4"/>
  <c r="A516" i="4"/>
  <c r="A517" i="4"/>
  <c r="A519" i="4"/>
  <c r="A520" i="4"/>
  <c r="A521" i="4"/>
  <c r="A522" i="4"/>
  <c r="A524" i="4"/>
  <c r="A525" i="4"/>
  <c r="A527" i="4"/>
  <c r="A528" i="4"/>
  <c r="A529" i="4"/>
  <c r="A530" i="4"/>
  <c r="A532" i="4"/>
  <c r="A533" i="4"/>
  <c r="A535" i="4"/>
  <c r="A536" i="4"/>
  <c r="A537" i="4"/>
  <c r="A538" i="4"/>
  <c r="A540" i="4"/>
  <c r="A541" i="4"/>
  <c r="A543" i="4"/>
  <c r="A544" i="4"/>
  <c r="A545" i="4"/>
  <c r="A546" i="4"/>
  <c r="A548" i="4"/>
  <c r="A549" i="4"/>
  <c r="A551" i="4"/>
  <c r="A552" i="4"/>
  <c r="A553" i="4"/>
  <c r="A554" i="4"/>
  <c r="A556" i="4"/>
  <c r="A557" i="4"/>
  <c r="A559" i="4"/>
  <c r="A560" i="4"/>
  <c r="A561" i="4"/>
  <c r="A562" i="4"/>
  <c r="A564" i="4"/>
  <c r="A565" i="4"/>
  <c r="A567" i="4"/>
  <c r="A568" i="4"/>
  <c r="A569" i="4"/>
  <c r="A570" i="4"/>
  <c r="A572" i="4"/>
  <c r="A573" i="4"/>
  <c r="A575" i="4"/>
  <c r="A576" i="4"/>
  <c r="A577" i="4"/>
  <c r="A578" i="4"/>
  <c r="A580" i="4"/>
  <c r="A581" i="4"/>
  <c r="A583" i="4"/>
  <c r="A584" i="4"/>
  <c r="A585" i="4"/>
  <c r="A586" i="4"/>
  <c r="A588" i="4"/>
  <c r="A589" i="4"/>
  <c r="A591" i="4"/>
  <c r="A592" i="4"/>
  <c r="A593" i="4"/>
  <c r="A594" i="4"/>
  <c r="A596" i="4"/>
  <c r="A597" i="4"/>
  <c r="A599" i="4"/>
  <c r="A600" i="4"/>
  <c r="A601" i="4"/>
  <c r="A602" i="4"/>
  <c r="A604" i="4"/>
  <c r="A605" i="4"/>
  <c r="A607" i="4"/>
  <c r="A608" i="4"/>
  <c r="A609" i="4"/>
  <c r="A610" i="4"/>
  <c r="A612" i="4"/>
  <c r="A613" i="4"/>
  <c r="A615" i="4"/>
  <c r="A616" i="4"/>
  <c r="A617" i="4"/>
  <c r="A618" i="4"/>
  <c r="A620" i="4"/>
  <c r="A621" i="4"/>
  <c r="A623" i="4"/>
  <c r="A624" i="4"/>
  <c r="A625" i="4"/>
  <c r="A626" i="4"/>
  <c r="A628" i="4"/>
  <c r="A629" i="4"/>
  <c r="A631" i="4"/>
  <c r="A632" i="4"/>
  <c r="A633" i="4"/>
  <c r="A634" i="4"/>
  <c r="A636" i="4"/>
  <c r="A637" i="4"/>
  <c r="A639" i="4"/>
  <c r="A640" i="4"/>
  <c r="A641" i="4"/>
  <c r="A642" i="4"/>
  <c r="A644" i="4"/>
  <c r="A645" i="4"/>
  <c r="A647" i="4"/>
  <c r="A648" i="4"/>
  <c r="A649" i="4"/>
  <c r="A650" i="4"/>
  <c r="A652" i="4"/>
  <c r="A653" i="4"/>
  <c r="A655" i="4"/>
  <c r="A656" i="4"/>
  <c r="A657" i="4"/>
  <c r="A658" i="4"/>
  <c r="A660" i="4"/>
  <c r="A661" i="4"/>
  <c r="A662" i="4"/>
  <c r="A663" i="4"/>
  <c r="A664" i="4"/>
  <c r="A665" i="4"/>
  <c r="A666" i="4"/>
  <c r="A668" i="4"/>
  <c r="A669" i="4"/>
  <c r="A670" i="4"/>
  <c r="A671" i="4"/>
  <c r="A672" i="4"/>
  <c r="A673" i="4"/>
  <c r="A674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E5" i="1"/>
  <c r="E6" i="1" s="1"/>
  <c r="E7" i="1" s="1"/>
  <c r="E8" i="1" s="1"/>
  <c r="E9" i="1" s="1"/>
  <c r="E10" i="1" s="1"/>
  <c r="E11" i="1" s="1"/>
  <c r="E12" i="1" s="1"/>
  <c r="E13" i="1" s="1"/>
  <c r="E14" i="1" s="1"/>
  <c r="E15" i="1" s="1"/>
  <c r="E16" i="1" s="1"/>
  <c r="E17" i="1" s="1"/>
  <c r="E18" i="1" s="1"/>
  <c r="E19" i="1" s="1"/>
  <c r="E20" i="1"/>
  <c r="E21" i="1" s="1"/>
  <c r="E22" i="1" s="1"/>
  <c r="E23" i="1" s="1"/>
  <c r="E24" i="1" s="1"/>
  <c r="E25" i="1" s="1"/>
  <c r="E26" i="1" s="1"/>
  <c r="E27" i="1" s="1"/>
  <c r="E28" i="1" s="1"/>
  <c r="E29" i="1" s="1"/>
  <c r="E30" i="1" s="1"/>
  <c r="E31" i="1" s="1"/>
  <c r="E32" i="1" s="1"/>
  <c r="E33" i="1" s="1"/>
  <c r="E34" i="1" s="1"/>
  <c r="E35" i="1" s="1"/>
  <c r="E36" i="1" s="1"/>
  <c r="E37" i="1" s="1"/>
  <c r="E38" i="1" s="1"/>
  <c r="E39" i="1" s="1"/>
  <c r="E40" i="1" s="1"/>
  <c r="E41" i="1" s="1"/>
  <c r="E42" i="1" s="1"/>
  <c r="E43" i="1" s="1"/>
  <c r="E44" i="1" s="1"/>
  <c r="E45" i="1" s="1"/>
  <c r="E46" i="1" s="1"/>
  <c r="E47" i="1" s="1"/>
  <c r="E48" i="1" s="1"/>
  <c r="E49" i="1" s="1"/>
  <c r="E50" i="1" s="1"/>
  <c r="E51" i="1" s="1"/>
  <c r="E52" i="1" s="1"/>
  <c r="E53" i="1" s="1"/>
  <c r="E54" i="1" s="1"/>
  <c r="E55" i="1" s="1"/>
  <c r="E56" i="1" s="1"/>
  <c r="E57" i="1" s="1"/>
  <c r="E58" i="1" s="1"/>
  <c r="E59" i="1" s="1"/>
  <c r="E60" i="1" s="1"/>
  <c r="E61" i="1" s="1"/>
  <c r="E62" i="1" s="1"/>
  <c r="E63" i="1" s="1"/>
  <c r="E64" i="1" s="1"/>
  <c r="E65" i="1" s="1"/>
  <c r="E66" i="1" s="1"/>
  <c r="E67" i="1" s="1"/>
  <c r="E68" i="1" s="1"/>
  <c r="E69" i="1" s="1"/>
  <c r="E70" i="1" s="1"/>
  <c r="E71" i="1" s="1"/>
  <c r="E72" i="1" s="1"/>
  <c r="E73" i="1" s="1"/>
  <c r="E74" i="1" s="1"/>
  <c r="E75" i="1" s="1"/>
  <c r="E76" i="1" s="1"/>
  <c r="E77" i="1" s="1"/>
  <c r="E78" i="1" s="1"/>
  <c r="E79" i="1" s="1"/>
  <c r="E80" i="1" s="1"/>
  <c r="E81" i="1" s="1"/>
  <c r="E82" i="1" s="1"/>
  <c r="E83" i="1" s="1"/>
  <c r="E84" i="1" s="1"/>
  <c r="E85" i="1" s="1"/>
  <c r="E86" i="1" s="1"/>
  <c r="E87" i="1" s="1"/>
  <c r="E88" i="1" s="1"/>
  <c r="E89" i="1" s="1"/>
  <c r="E90" i="1" s="1"/>
  <c r="E91" i="1" s="1"/>
  <c r="E92" i="1" s="1"/>
  <c r="E93" i="1" s="1"/>
  <c r="E94" i="1" s="1"/>
  <c r="E95" i="1" s="1"/>
  <c r="E96" i="1" s="1"/>
  <c r="E97" i="1" s="1"/>
  <c r="E98" i="1" s="1"/>
  <c r="E99" i="1" s="1"/>
  <c r="E100" i="1" s="1"/>
  <c r="E101" i="1" s="1"/>
  <c r="E102" i="1" s="1"/>
  <c r="E103" i="1" s="1"/>
  <c r="E104" i="1" s="1"/>
  <c r="E105" i="1" s="1"/>
  <c r="E106" i="1" s="1"/>
  <c r="E107" i="1" s="1"/>
  <c r="E108" i="1" s="1"/>
  <c r="E109" i="1" s="1"/>
  <c r="E110" i="1" s="1"/>
  <c r="E111" i="1" s="1"/>
  <c r="E112" i="1" s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125" i="1" s="1"/>
  <c r="E126" i="1" s="1"/>
  <c r="E127" i="1" s="1"/>
  <c r="E128" i="1" s="1"/>
  <c r="E129" i="1" s="1"/>
  <c r="E130" i="1" s="1"/>
  <c r="E131" i="1" s="1"/>
  <c r="E132" i="1" s="1"/>
  <c r="E133" i="1" s="1"/>
  <c r="E134" i="1" s="1"/>
  <c r="E135" i="1" s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150" i="1" s="1"/>
  <c r="E151" i="1" s="1"/>
  <c r="E152" i="1" s="1"/>
  <c r="E153" i="1" s="1"/>
  <c r="E154" i="1" s="1"/>
  <c r="E155" i="1" s="1"/>
  <c r="E156" i="1" s="1"/>
  <c r="E157" i="1" s="1"/>
  <c r="E158" i="1" s="1"/>
  <c r="E159" i="1" s="1"/>
  <c r="E160" i="1" s="1"/>
  <c r="E161" i="1" s="1"/>
  <c r="E162" i="1" s="1"/>
  <c r="E163" i="1" s="1"/>
  <c r="E164" i="1" s="1"/>
  <c r="E165" i="1" s="1"/>
  <c r="E166" i="1" s="1"/>
  <c r="E167" i="1" s="1"/>
  <c r="E168" i="1" s="1"/>
  <c r="E169" i="1" s="1"/>
  <c r="E170" i="1" s="1"/>
  <c r="E171" i="1" s="1"/>
  <c r="E172" i="1" s="1"/>
  <c r="E173" i="1" s="1"/>
  <c r="E174" i="1" s="1"/>
  <c r="E175" i="1" s="1"/>
  <c r="E176" i="1" s="1"/>
  <c r="E177" i="1" s="1"/>
  <c r="E178" i="1" s="1"/>
  <c r="E179" i="1" s="1"/>
  <c r="E180" i="1" s="1"/>
  <c r="E181" i="1" s="1"/>
  <c r="E182" i="1" s="1"/>
  <c r="E183" i="1" s="1"/>
  <c r="E184" i="1" s="1"/>
  <c r="E185" i="1" s="1"/>
  <c r="E186" i="1" s="1"/>
  <c r="E187" i="1" s="1"/>
  <c r="E188" i="1" s="1"/>
  <c r="E189" i="1" s="1"/>
  <c r="E190" i="1" s="1"/>
  <c r="E191" i="1" s="1"/>
  <c r="E192" i="1" s="1"/>
  <c r="E193" i="1" s="1"/>
  <c r="E194" i="1" s="1"/>
  <c r="E195" i="1" s="1"/>
  <c r="E196" i="1" s="1"/>
  <c r="E197" i="1" s="1"/>
  <c r="E198" i="1" s="1"/>
  <c r="E199" i="1" s="1"/>
  <c r="E200" i="1" s="1"/>
  <c r="E201" i="1" s="1"/>
  <c r="E202" i="1" s="1"/>
  <c r="E203" i="1" s="1"/>
  <c r="E204" i="1" s="1"/>
  <c r="E205" i="1" s="1"/>
  <c r="E206" i="1" s="1"/>
  <c r="E207" i="1" s="1"/>
  <c r="E208" i="1" s="1"/>
  <c r="E209" i="1" s="1"/>
  <c r="E210" i="1" s="1"/>
  <c r="E211" i="1" s="1"/>
  <c r="E212" i="1" s="1"/>
  <c r="E213" i="1" s="1"/>
  <c r="E214" i="1" s="1"/>
  <c r="E215" i="1" s="1"/>
  <c r="E216" i="1" s="1"/>
  <c r="E217" i="1" s="1"/>
  <c r="E218" i="1" s="1"/>
  <c r="E219" i="1" s="1"/>
  <c r="E220" i="1" s="1"/>
  <c r="E221" i="1" s="1"/>
  <c r="E222" i="1" s="1"/>
  <c r="E223" i="1" s="1"/>
  <c r="E224" i="1" s="1"/>
  <c r="E225" i="1" s="1"/>
  <c r="E226" i="1" s="1"/>
  <c r="E227" i="1" s="1"/>
  <c r="E228" i="1" s="1"/>
  <c r="E229" i="1" s="1"/>
  <c r="E230" i="1" s="1"/>
  <c r="E231" i="1" s="1"/>
  <c r="E232" i="1" s="1"/>
  <c r="E233" i="1" s="1"/>
  <c r="E234" i="1" s="1"/>
  <c r="E235" i="1" s="1"/>
  <c r="E236" i="1" s="1"/>
  <c r="E237" i="1" s="1"/>
  <c r="E238" i="1" s="1"/>
  <c r="E239" i="1" s="1"/>
  <c r="E240" i="1" s="1"/>
  <c r="E241" i="1" s="1"/>
  <c r="E242" i="1" s="1"/>
  <c r="E243" i="1" s="1"/>
  <c r="E244" i="1" s="1"/>
  <c r="E245" i="1" s="1"/>
  <c r="E246" i="1" s="1"/>
  <c r="E247" i="1" s="1"/>
  <c r="E248" i="1" s="1"/>
  <c r="E249" i="1" s="1"/>
  <c r="E250" i="1" s="1"/>
  <c r="E251" i="1" s="1"/>
  <c r="E252" i="1" s="1"/>
  <c r="E253" i="1" s="1"/>
  <c r="E254" i="1" s="1"/>
  <c r="E255" i="1" s="1"/>
  <c r="E256" i="1" s="1"/>
  <c r="E257" i="1" s="1"/>
  <c r="E258" i="1" s="1"/>
  <c r="E259" i="1" s="1"/>
  <c r="E260" i="1" s="1"/>
  <c r="E261" i="1" s="1"/>
  <c r="E262" i="1" s="1"/>
  <c r="E263" i="1" s="1"/>
  <c r="E264" i="1" s="1"/>
  <c r="E265" i="1" s="1"/>
  <c r="E266" i="1" s="1"/>
  <c r="E267" i="1" s="1"/>
  <c r="E268" i="1" s="1"/>
  <c r="E269" i="1" s="1"/>
  <c r="E270" i="1" s="1"/>
  <c r="E271" i="1" s="1"/>
  <c r="E272" i="1" s="1"/>
  <c r="E273" i="1" s="1"/>
  <c r="E274" i="1" s="1"/>
  <c r="E275" i="1" s="1"/>
  <c r="E276" i="1" s="1"/>
  <c r="E277" i="1" s="1"/>
  <c r="E278" i="1" s="1"/>
  <c r="E279" i="1" s="1"/>
  <c r="E280" i="1" s="1"/>
  <c r="E281" i="1" s="1"/>
  <c r="E282" i="1" s="1"/>
  <c r="E283" i="1" s="1"/>
  <c r="E284" i="1" s="1"/>
  <c r="E285" i="1" s="1"/>
  <c r="E286" i="1" s="1"/>
  <c r="E287" i="1" s="1"/>
  <c r="E288" i="1" s="1"/>
  <c r="E289" i="1" s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E369" i="1" s="1"/>
  <c r="E370" i="1" s="1"/>
  <c r="E371" i="1" s="1"/>
  <c r="E372" i="1" s="1"/>
  <c r="E373" i="1" s="1"/>
  <c r="E374" i="1" s="1"/>
  <c r="E375" i="1" s="1"/>
  <c r="E376" i="1" s="1"/>
  <c r="E377" i="1" s="1"/>
  <c r="E378" i="1" s="1"/>
  <c r="E379" i="1" s="1"/>
  <c r="E380" i="1" s="1"/>
  <c r="E381" i="1" s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E392" i="1" s="1"/>
  <c r="E393" i="1" s="1"/>
  <c r="E394" i="1" s="1"/>
  <c r="E395" i="1" s="1"/>
  <c r="E396" i="1" s="1"/>
  <c r="E397" i="1" s="1"/>
  <c r="E398" i="1" s="1"/>
  <c r="E399" i="1" s="1"/>
  <c r="E400" i="1" s="1"/>
  <c r="E401" i="1" s="1"/>
  <c r="E402" i="1" s="1"/>
  <c r="E403" i="1" s="1"/>
  <c r="E404" i="1" s="1"/>
  <c r="E405" i="1" s="1"/>
  <c r="E406" i="1" s="1"/>
  <c r="E407" i="1" s="1"/>
  <c r="E408" i="1" s="1"/>
  <c r="E409" i="1" s="1"/>
  <c r="E410" i="1" s="1"/>
  <c r="E411" i="1" s="1"/>
  <c r="E412" i="1" s="1"/>
  <c r="E413" i="1" s="1"/>
  <c r="E414" i="1" s="1"/>
  <c r="E415" i="1" s="1"/>
  <c r="E416" i="1" s="1"/>
  <c r="E417" i="1" s="1"/>
  <c r="E418" i="1" s="1"/>
  <c r="E419" i="1" s="1"/>
  <c r="E420" i="1" s="1"/>
  <c r="E421" i="1" s="1"/>
  <c r="E422" i="1" s="1"/>
  <c r="E423" i="1" s="1"/>
  <c r="E424" i="1" s="1"/>
  <c r="E425" i="1" s="1"/>
  <c r="E426" i="1" s="1"/>
  <c r="E427" i="1" s="1"/>
  <c r="E428" i="1" s="1"/>
  <c r="E429" i="1" s="1"/>
  <c r="E430" i="1" s="1"/>
  <c r="E431" i="1" s="1"/>
  <c r="E432" i="1" s="1"/>
  <c r="E433" i="1" s="1"/>
  <c r="E434" i="1" s="1"/>
  <c r="E435" i="1" s="1"/>
  <c r="E436" i="1" s="1"/>
  <c r="E437" i="1" s="1"/>
  <c r="E438" i="1" s="1"/>
  <c r="E439" i="1" s="1"/>
  <c r="E440" i="1" s="1"/>
  <c r="E441" i="1" s="1"/>
  <c r="E442" i="1" s="1"/>
  <c r="E443" i="1" s="1"/>
  <c r="E444" i="1" s="1"/>
  <c r="E445" i="1" s="1"/>
  <c r="E446" i="1" s="1"/>
  <c r="E447" i="1" s="1"/>
  <c r="E448" i="1" s="1"/>
  <c r="E449" i="1" s="1"/>
  <c r="E450" i="1" s="1"/>
  <c r="E451" i="1" s="1"/>
  <c r="E452" i="1" s="1"/>
  <c r="E453" i="1" s="1"/>
  <c r="E454" i="1" s="1"/>
  <c r="E455" i="1" s="1"/>
  <c r="E456" i="1" s="1"/>
  <c r="E457" i="1" s="1"/>
  <c r="E458" i="1" s="1"/>
  <c r="E459" i="1" s="1"/>
  <c r="E460" i="1" s="1"/>
  <c r="E461" i="1" s="1"/>
  <c r="E462" i="1" s="1"/>
  <c r="E463" i="1" s="1"/>
  <c r="E464" i="1" s="1"/>
  <c r="E465" i="1" s="1"/>
  <c r="E466" i="1" s="1"/>
  <c r="E467" i="1" s="1"/>
  <c r="E468" i="1" s="1"/>
  <c r="E469" i="1" s="1"/>
  <c r="E470" i="1" s="1"/>
  <c r="E471" i="1" s="1"/>
  <c r="E472" i="1" s="1"/>
  <c r="E473" i="1" s="1"/>
  <c r="E474" i="1" s="1"/>
  <c r="E475" i="1" s="1"/>
  <c r="E476" i="1" s="1"/>
  <c r="E477" i="1" s="1"/>
  <c r="E478" i="1" s="1"/>
  <c r="E479" i="1" s="1"/>
  <c r="E480" i="1" s="1"/>
  <c r="E481" i="1" s="1"/>
  <c r="E482" i="1" s="1"/>
  <c r="E483" i="1" s="1"/>
  <c r="E484" i="1" s="1"/>
  <c r="E485" i="1" s="1"/>
  <c r="E486" i="1" s="1"/>
  <c r="E487" i="1" s="1"/>
  <c r="E488" i="1" s="1"/>
  <c r="E489" i="1" s="1"/>
  <c r="E490" i="1" s="1"/>
  <c r="E491" i="1" s="1"/>
  <c r="E492" i="1" s="1"/>
  <c r="E493" i="1" s="1"/>
  <c r="E494" i="1" s="1"/>
  <c r="E495" i="1" s="1"/>
  <c r="E496" i="1" s="1"/>
  <c r="E497" i="1" s="1"/>
  <c r="E498" i="1" s="1"/>
  <c r="E499" i="1" s="1"/>
  <c r="E500" i="1" s="1"/>
  <c r="E501" i="1" s="1"/>
  <c r="E502" i="1" s="1"/>
  <c r="E503" i="1" s="1"/>
  <c r="E504" i="1" s="1"/>
  <c r="E505" i="1" s="1"/>
  <c r="E506" i="1" s="1"/>
  <c r="E507" i="1" s="1"/>
  <c r="E508" i="1" s="1"/>
  <c r="E509" i="1" s="1"/>
  <c r="E510" i="1" s="1"/>
  <c r="E511" i="1" s="1"/>
  <c r="E512" i="1" s="1"/>
  <c r="E513" i="1" s="1"/>
  <c r="E514" i="1" s="1"/>
  <c r="E515" i="1" s="1"/>
  <c r="E516" i="1" s="1"/>
  <c r="E517" i="1" s="1"/>
  <c r="E518" i="1" s="1"/>
  <c r="E519" i="1" s="1"/>
  <c r="E520" i="1" s="1"/>
  <c r="E521" i="1" s="1"/>
  <c r="E522" i="1" s="1"/>
  <c r="E523" i="1" s="1"/>
  <c r="E524" i="1" s="1"/>
  <c r="E525" i="1" s="1"/>
  <c r="E526" i="1" s="1"/>
  <c r="E527" i="1" s="1"/>
  <c r="E528" i="1" s="1"/>
  <c r="E529" i="1" s="1"/>
  <c r="E530" i="1" s="1"/>
  <c r="E531" i="1" s="1"/>
  <c r="E532" i="1" s="1"/>
  <c r="E533" i="1" s="1"/>
  <c r="E534" i="1" s="1"/>
  <c r="E535" i="1" s="1"/>
  <c r="E536" i="1" s="1"/>
  <c r="E537" i="1" s="1"/>
  <c r="E538" i="1" s="1"/>
  <c r="E539" i="1" s="1"/>
  <c r="E540" i="1" s="1"/>
  <c r="E541" i="1" s="1"/>
  <c r="E542" i="1" s="1"/>
  <c r="E543" i="1" s="1"/>
  <c r="E544" i="1" s="1"/>
  <c r="E545" i="1" s="1"/>
  <c r="E546" i="1" s="1"/>
  <c r="E547" i="1" s="1"/>
  <c r="E548" i="1" s="1"/>
  <c r="E549" i="1" s="1"/>
  <c r="E550" i="1" s="1"/>
  <c r="E551" i="1" s="1"/>
  <c r="E552" i="1" s="1"/>
  <c r="E553" i="1" s="1"/>
  <c r="E554" i="1" s="1"/>
  <c r="E555" i="1" s="1"/>
  <c r="E556" i="1" s="1"/>
  <c r="E557" i="1" s="1"/>
  <c r="E558" i="1" s="1"/>
  <c r="E559" i="1" s="1"/>
  <c r="E560" i="1" s="1"/>
  <c r="E561" i="1" s="1"/>
  <c r="E562" i="1" s="1"/>
  <c r="E563" i="1" s="1"/>
  <c r="E564" i="1" s="1"/>
  <c r="E565" i="1" s="1"/>
  <c r="E566" i="1" s="1"/>
  <c r="E567" i="1" s="1"/>
  <c r="E568" i="1" s="1"/>
  <c r="E569" i="1" s="1"/>
  <c r="E570" i="1" s="1"/>
  <c r="E571" i="1" s="1"/>
  <c r="E572" i="1" s="1"/>
  <c r="E573" i="1" s="1"/>
  <c r="E574" i="1" s="1"/>
  <c r="E575" i="1" s="1"/>
  <c r="E576" i="1" s="1"/>
  <c r="E577" i="1" s="1"/>
  <c r="E578" i="1" s="1"/>
  <c r="E579" i="1" s="1"/>
  <c r="E580" i="1" s="1"/>
  <c r="E581" i="1" s="1"/>
  <c r="E582" i="1" s="1"/>
  <c r="E583" i="1" s="1"/>
  <c r="E584" i="1" s="1"/>
  <c r="E585" i="1" s="1"/>
  <c r="E586" i="1" s="1"/>
  <c r="E587" i="1" s="1"/>
  <c r="E588" i="1" s="1"/>
  <c r="E589" i="1" s="1"/>
  <c r="E590" i="1" s="1"/>
  <c r="E591" i="1" s="1"/>
  <c r="E592" i="1" s="1"/>
  <c r="E593" i="1" s="1"/>
  <c r="E594" i="1" s="1"/>
  <c r="E595" i="1" s="1"/>
  <c r="E596" i="1" s="1"/>
  <c r="E597" i="1" s="1"/>
  <c r="E598" i="1" s="1"/>
  <c r="E599" i="1" s="1"/>
  <c r="E600" i="1" s="1"/>
  <c r="E601" i="1" s="1"/>
  <c r="E602" i="1" s="1"/>
  <c r="E603" i="1" s="1"/>
  <c r="E604" i="1" s="1"/>
  <c r="E605" i="1" s="1"/>
  <c r="E606" i="1" s="1"/>
  <c r="E607" i="1" s="1"/>
  <c r="E608" i="1" s="1"/>
  <c r="E609" i="1" s="1"/>
  <c r="E610" i="1" s="1"/>
  <c r="E611" i="1" s="1"/>
  <c r="E612" i="1" s="1"/>
  <c r="E613" i="1" s="1"/>
  <c r="E614" i="1" s="1"/>
  <c r="E615" i="1" s="1"/>
  <c r="E616" i="1" s="1"/>
  <c r="E617" i="1" s="1"/>
  <c r="E618" i="1" s="1"/>
  <c r="E619" i="1" s="1"/>
  <c r="E620" i="1" s="1"/>
  <c r="E621" i="1" s="1"/>
  <c r="E622" i="1" s="1"/>
  <c r="E623" i="1" s="1"/>
  <c r="E624" i="1" s="1"/>
  <c r="E625" i="1" s="1"/>
  <c r="E626" i="1" s="1"/>
  <c r="E627" i="1" s="1"/>
  <c r="E628" i="1" s="1"/>
  <c r="E629" i="1" s="1"/>
  <c r="E630" i="1" s="1"/>
  <c r="E631" i="1" s="1"/>
  <c r="E632" i="1" s="1"/>
  <c r="E633" i="1" s="1"/>
  <c r="E634" i="1" s="1"/>
  <c r="E635" i="1" s="1"/>
  <c r="E636" i="1" s="1"/>
  <c r="E637" i="1" s="1"/>
  <c r="E638" i="1" s="1"/>
  <c r="E639" i="1" s="1"/>
  <c r="E640" i="1" s="1"/>
  <c r="E641" i="1" s="1"/>
  <c r="E642" i="1" s="1"/>
  <c r="E643" i="1" s="1"/>
  <c r="E644" i="1" s="1"/>
  <c r="E645" i="1" s="1"/>
  <c r="E646" i="1" s="1"/>
  <c r="E647" i="1" s="1"/>
  <c r="E648" i="1" s="1"/>
  <c r="E649" i="1" s="1"/>
  <c r="E650" i="1" s="1"/>
  <c r="E651" i="1" s="1"/>
  <c r="E652" i="1" s="1"/>
  <c r="E653" i="1" s="1"/>
  <c r="E654" i="1" s="1"/>
  <c r="E655" i="1" s="1"/>
  <c r="E656" i="1" s="1"/>
  <c r="E657" i="1" s="1"/>
  <c r="E658" i="1" s="1"/>
  <c r="E659" i="1" s="1"/>
  <c r="E660" i="1" s="1"/>
  <c r="E661" i="1" s="1"/>
  <c r="E662" i="1" s="1"/>
  <c r="E663" i="1" s="1"/>
  <c r="E664" i="1" s="1"/>
  <c r="E665" i="1" s="1"/>
  <c r="E666" i="1" s="1"/>
  <c r="E667" i="1" s="1"/>
  <c r="E668" i="1" s="1"/>
  <c r="E669" i="1" s="1"/>
  <c r="E670" i="1" s="1"/>
  <c r="E671" i="1" s="1"/>
  <c r="E672" i="1" s="1"/>
  <c r="E673" i="1" s="1"/>
  <c r="E674" i="1" s="1"/>
  <c r="E675" i="1" s="1"/>
  <c r="E676" i="1" s="1"/>
  <c r="E677" i="1" s="1"/>
  <c r="E678" i="1" s="1"/>
  <c r="E679" i="1" s="1"/>
  <c r="E680" i="1" s="1"/>
  <c r="E681" i="1" s="1"/>
  <c r="E682" i="1" s="1"/>
  <c r="E683" i="1" s="1"/>
  <c r="E684" i="1" s="1"/>
  <c r="E685" i="1" s="1"/>
  <c r="E686" i="1" s="1"/>
  <c r="E687" i="1" s="1"/>
  <c r="E688" i="1" s="1"/>
  <c r="E689" i="1" s="1"/>
  <c r="E690" i="1" s="1"/>
  <c r="E691" i="1" s="1"/>
  <c r="E692" i="1" s="1"/>
  <c r="E693" i="1" s="1"/>
  <c r="E694" i="1" s="1"/>
  <c r="E695" i="1" s="1"/>
  <c r="E696" i="1" s="1"/>
  <c r="E697" i="1" s="1"/>
  <c r="E698" i="1" s="1"/>
  <c r="E699" i="1" s="1"/>
  <c r="E700" i="1" s="1"/>
  <c r="E701" i="1" s="1"/>
  <c r="E702" i="1" s="1"/>
  <c r="E703" i="1" s="1"/>
  <c r="E704" i="1" s="1"/>
  <c r="E705" i="1" s="1"/>
  <c r="E706" i="1" s="1"/>
  <c r="E707" i="1" s="1"/>
  <c r="E708" i="1" s="1"/>
  <c r="E709" i="1" s="1"/>
  <c r="E710" i="1" s="1"/>
  <c r="E711" i="1" s="1"/>
  <c r="E712" i="1" s="1"/>
  <c r="E713" i="1" s="1"/>
  <c r="E714" i="1" s="1"/>
  <c r="E715" i="1" s="1"/>
  <c r="E716" i="1" s="1"/>
  <c r="E717" i="1" s="1"/>
  <c r="E718" i="1" s="1"/>
  <c r="E719" i="1" s="1"/>
  <c r="E720" i="1" s="1"/>
  <c r="E721" i="1" s="1"/>
  <c r="E722" i="1" s="1"/>
  <c r="E723" i="1" s="1"/>
  <c r="E724" i="1" s="1"/>
  <c r="E725" i="1" s="1"/>
  <c r="E726" i="1" s="1"/>
  <c r="E727" i="1" s="1"/>
  <c r="E728" i="1" s="1"/>
  <c r="E729" i="1" s="1"/>
  <c r="E730" i="1" s="1"/>
  <c r="E731" i="1" s="1"/>
  <c r="E732" i="1" s="1"/>
  <c r="E733" i="1" s="1"/>
  <c r="E734" i="1" s="1"/>
  <c r="E735" i="1" s="1"/>
  <c r="E736" i="1" s="1"/>
  <c r="E737" i="1" s="1"/>
  <c r="E738" i="1" s="1"/>
  <c r="E739" i="1" s="1"/>
  <c r="E740" i="1" s="1"/>
  <c r="E741" i="1" s="1"/>
  <c r="E742" i="1" s="1"/>
  <c r="E743" i="1" s="1"/>
  <c r="E744" i="1" s="1"/>
  <c r="E745" i="1" s="1"/>
  <c r="E746" i="1" s="1"/>
  <c r="E747" i="1" s="1"/>
  <c r="E748" i="1" s="1"/>
  <c r="E749" i="1" s="1"/>
  <c r="E750" i="1" s="1"/>
  <c r="E751" i="1" s="1"/>
  <c r="E752" i="1" s="1"/>
  <c r="E753" i="1" s="1"/>
  <c r="E754" i="1" s="1"/>
  <c r="E755" i="1" s="1"/>
  <c r="E756" i="1" s="1"/>
  <c r="E757" i="1" s="1"/>
  <c r="E758" i="1" s="1"/>
  <c r="E759" i="1" s="1"/>
  <c r="E760" i="1" s="1"/>
  <c r="E761" i="1" s="1"/>
  <c r="E762" i="1" s="1"/>
  <c r="E763" i="1" s="1"/>
  <c r="E764" i="1" s="1"/>
  <c r="E765" i="1" s="1"/>
  <c r="E766" i="1" s="1"/>
  <c r="E767" i="1" s="1"/>
  <c r="E768" i="1" s="1"/>
  <c r="E769" i="1" s="1"/>
  <c r="E770" i="1" s="1"/>
  <c r="E771" i="1" s="1"/>
  <c r="E772" i="1" s="1"/>
  <c r="E773" i="1" s="1"/>
  <c r="E774" i="1" s="1"/>
  <c r="E775" i="1" s="1"/>
  <c r="E776" i="1" s="1"/>
  <c r="E777" i="1" s="1"/>
  <c r="E778" i="1" s="1"/>
  <c r="E779" i="1" s="1"/>
  <c r="E780" i="1" s="1"/>
  <c r="E781" i="1" s="1"/>
  <c r="E782" i="1" s="1"/>
  <c r="E783" i="1" s="1"/>
  <c r="E784" i="1" s="1"/>
  <c r="E785" i="1" s="1"/>
  <c r="E786" i="1" s="1"/>
  <c r="E787" i="1" s="1"/>
  <c r="E788" i="1" s="1"/>
  <c r="E789" i="1" s="1"/>
  <c r="E790" i="1" s="1"/>
  <c r="E791" i="1" s="1"/>
  <c r="E792" i="1" s="1"/>
  <c r="E793" i="1" s="1"/>
  <c r="E794" i="1" s="1"/>
  <c r="E795" i="1" s="1"/>
  <c r="E796" i="1" s="1"/>
  <c r="E797" i="1" s="1"/>
  <c r="E798" i="1" s="1"/>
  <c r="E799" i="1" s="1"/>
  <c r="E800" i="1" s="1"/>
  <c r="E801" i="1" s="1"/>
  <c r="E802" i="1" s="1"/>
  <c r="E803" i="1" s="1"/>
  <c r="E804" i="1" s="1"/>
  <c r="E805" i="1" s="1"/>
  <c r="E806" i="1" s="1"/>
  <c r="E807" i="1" s="1"/>
  <c r="E808" i="1" s="1"/>
  <c r="E809" i="1" s="1"/>
  <c r="E810" i="1" s="1"/>
  <c r="E811" i="1" s="1"/>
  <c r="E812" i="1" s="1"/>
  <c r="E813" i="1" s="1"/>
  <c r="E814" i="1" s="1"/>
  <c r="E815" i="1" s="1"/>
  <c r="E816" i="1" s="1"/>
  <c r="E817" i="1" s="1"/>
  <c r="E818" i="1" s="1"/>
  <c r="E819" i="1" s="1"/>
  <c r="E820" i="1" s="1"/>
  <c r="E821" i="1" s="1"/>
  <c r="E822" i="1" s="1"/>
  <c r="E823" i="1" s="1"/>
  <c r="E824" i="1" s="1"/>
  <c r="E825" i="1" s="1"/>
  <c r="E826" i="1" s="1"/>
  <c r="E827" i="1" s="1"/>
  <c r="E828" i="1" s="1"/>
  <c r="E829" i="1" s="1"/>
  <c r="E830" i="1" s="1"/>
  <c r="E831" i="1" s="1"/>
  <c r="E832" i="1" s="1"/>
  <c r="E833" i="1" s="1"/>
  <c r="E834" i="1" s="1"/>
  <c r="E835" i="1" s="1"/>
  <c r="E836" i="1" s="1"/>
  <c r="E837" i="1" s="1"/>
  <c r="E838" i="1" s="1"/>
  <c r="E839" i="1" s="1"/>
  <c r="E840" i="1" s="1"/>
  <c r="E841" i="1" s="1"/>
  <c r="E842" i="1" s="1"/>
  <c r="E843" i="1" s="1"/>
  <c r="E844" i="1" s="1"/>
  <c r="E845" i="1" s="1"/>
  <c r="E846" i="1" s="1"/>
  <c r="E847" i="1" s="1"/>
  <c r="E848" i="1" s="1"/>
  <c r="E849" i="1" s="1"/>
  <c r="E850" i="1" s="1"/>
  <c r="E851" i="1" s="1"/>
  <c r="E852" i="1" s="1"/>
  <c r="E853" i="1" s="1"/>
  <c r="E854" i="1" s="1"/>
  <c r="E855" i="1" s="1"/>
  <c r="E856" i="1" s="1"/>
  <c r="E857" i="1" s="1"/>
  <c r="E858" i="1" s="1"/>
  <c r="E859" i="1" s="1"/>
  <c r="E860" i="1" s="1"/>
  <c r="E861" i="1" s="1"/>
  <c r="E862" i="1" s="1"/>
  <c r="E863" i="1" s="1"/>
  <c r="E864" i="1" s="1"/>
  <c r="E865" i="1" s="1"/>
  <c r="E866" i="1" s="1"/>
  <c r="E867" i="1" s="1"/>
  <c r="E868" i="1" s="1"/>
  <c r="E869" i="1" s="1"/>
  <c r="E870" i="1" s="1"/>
  <c r="E871" i="1" s="1"/>
  <c r="E872" i="1" s="1"/>
  <c r="E873" i="1" s="1"/>
  <c r="E874" i="1" s="1"/>
  <c r="E875" i="1" s="1"/>
  <c r="E876" i="1" s="1"/>
  <c r="E877" i="1" s="1"/>
  <c r="E878" i="1" s="1"/>
  <c r="E879" i="1" s="1"/>
  <c r="E880" i="1" s="1"/>
  <c r="E881" i="1" s="1"/>
  <c r="E882" i="1" s="1"/>
  <c r="E883" i="1" s="1"/>
  <c r="E884" i="1" s="1"/>
  <c r="E885" i="1" s="1"/>
  <c r="E886" i="1" s="1"/>
  <c r="E887" i="1" s="1"/>
  <c r="E888" i="1" s="1"/>
  <c r="E889" i="1" s="1"/>
  <c r="E890" i="1" s="1"/>
  <c r="E891" i="1" s="1"/>
  <c r="E892" i="1" s="1"/>
  <c r="E893" i="1" s="1"/>
  <c r="E894" i="1" s="1"/>
  <c r="E895" i="1" s="1"/>
  <c r="E896" i="1" s="1"/>
  <c r="E897" i="1" s="1"/>
  <c r="E898" i="1" s="1"/>
  <c r="E899" i="1" s="1"/>
  <c r="E900" i="1" s="1"/>
  <c r="E901" i="1" s="1"/>
  <c r="E902" i="1" s="1"/>
  <c r="E903" i="1" s="1"/>
  <c r="E904" i="1" s="1"/>
  <c r="E905" i="1" s="1"/>
  <c r="E906" i="1" s="1"/>
  <c r="E907" i="1" s="1"/>
  <c r="E908" i="1" s="1"/>
  <c r="E909" i="1" s="1"/>
  <c r="E910" i="1" s="1"/>
  <c r="E911" i="1" s="1"/>
  <c r="E912" i="1" s="1"/>
  <c r="E913" i="1" s="1"/>
  <c r="E914" i="1" s="1"/>
  <c r="E915" i="1" s="1"/>
  <c r="E916" i="1" s="1"/>
  <c r="E917" i="1" s="1"/>
  <c r="E918" i="1" s="1"/>
  <c r="E919" i="1" s="1"/>
  <c r="E920" i="1" s="1"/>
  <c r="E921" i="1" s="1"/>
  <c r="E922" i="1" s="1"/>
  <c r="E923" i="1" s="1"/>
  <c r="E924" i="1" s="1"/>
  <c r="E925" i="1" s="1"/>
  <c r="E926" i="1" s="1"/>
  <c r="E927" i="1" s="1"/>
  <c r="E928" i="1" s="1"/>
  <c r="E929" i="1" s="1"/>
  <c r="E930" i="1" s="1"/>
  <c r="E931" i="1" s="1"/>
  <c r="E932" i="1" s="1"/>
  <c r="E933" i="1" s="1"/>
  <c r="E934" i="1" s="1"/>
  <c r="E935" i="1" s="1"/>
  <c r="E936" i="1" s="1"/>
  <c r="E937" i="1" s="1"/>
  <c r="E938" i="1" s="1"/>
  <c r="E939" i="1" s="1"/>
  <c r="E940" i="1" s="1"/>
  <c r="E941" i="1" s="1"/>
  <c r="E942" i="1" s="1"/>
  <c r="E943" i="1" s="1"/>
  <c r="E944" i="1" s="1"/>
  <c r="E945" i="1" s="1"/>
  <c r="E946" i="1" s="1"/>
  <c r="E947" i="1" s="1"/>
  <c r="E948" i="1" s="1"/>
  <c r="E949" i="1" s="1"/>
  <c r="E950" i="1" s="1"/>
  <c r="E951" i="1" s="1"/>
  <c r="E952" i="1" s="1"/>
  <c r="E953" i="1" s="1"/>
  <c r="E954" i="1" s="1"/>
  <c r="E955" i="1" s="1"/>
  <c r="E956" i="1" s="1"/>
  <c r="E957" i="1" s="1"/>
  <c r="E958" i="1" s="1"/>
  <c r="E959" i="1" s="1"/>
  <c r="E960" i="1" s="1"/>
  <c r="E961" i="1" s="1"/>
  <c r="E962" i="1" s="1"/>
  <c r="E963" i="1" s="1"/>
  <c r="E964" i="1" s="1"/>
  <c r="E965" i="1" s="1"/>
  <c r="E966" i="1" s="1"/>
  <c r="E967" i="1" s="1"/>
  <c r="E968" i="1" s="1"/>
  <c r="E969" i="1" s="1"/>
  <c r="E970" i="1" s="1"/>
  <c r="E971" i="1" s="1"/>
  <c r="E972" i="1" s="1"/>
  <c r="E973" i="1" s="1"/>
  <c r="E974" i="1" s="1"/>
  <c r="E975" i="1" s="1"/>
  <c r="E976" i="1" s="1"/>
  <c r="E977" i="1" s="1"/>
  <c r="E978" i="1" s="1"/>
  <c r="E979" i="1" s="1"/>
  <c r="E980" i="1" s="1"/>
  <c r="E981" i="1" s="1"/>
  <c r="E982" i="1" s="1"/>
  <c r="E983" i="1" s="1"/>
  <c r="E984" i="1" s="1"/>
  <c r="E985" i="1" s="1"/>
  <c r="E986" i="1" s="1"/>
  <c r="E987" i="1" s="1"/>
  <c r="E988" i="1" s="1"/>
  <c r="E989" i="1" s="1"/>
  <c r="E990" i="1" s="1"/>
  <c r="E991" i="1" s="1"/>
  <c r="E992" i="1" s="1"/>
  <c r="E993" i="1" s="1"/>
  <c r="E994" i="1" s="1"/>
  <c r="E995" i="1" s="1"/>
  <c r="E996" i="1" s="1"/>
  <c r="E997" i="1" s="1"/>
  <c r="E998" i="1" s="1"/>
  <c r="E999" i="1" s="1"/>
  <c r="E1000" i="1" s="1"/>
  <c r="E1001" i="1" s="1"/>
  <c r="E1002" i="1" s="1"/>
  <c r="E1003" i="1" s="1"/>
  <c r="E1004" i="1" s="1"/>
  <c r="E1005" i="1" s="1"/>
  <c r="E1006" i="1" s="1"/>
  <c r="E1007" i="1" s="1"/>
  <c r="E1008" i="1" s="1"/>
  <c r="E1009" i="1" s="1"/>
  <c r="E1010" i="1" s="1"/>
  <c r="E1011" i="1" s="1"/>
  <c r="E1012" i="1" s="1"/>
  <c r="E1013" i="1" s="1"/>
  <c r="E1014" i="1" s="1"/>
  <c r="E1015" i="1" s="1"/>
  <c r="E1016" i="1" s="1"/>
  <c r="E1017" i="1" s="1"/>
  <c r="E1018" i="1" s="1"/>
  <c r="E1019" i="1" s="1"/>
  <c r="E1020" i="1" s="1"/>
  <c r="E1021" i="1" s="1"/>
  <c r="E1022" i="1" s="1"/>
  <c r="E1023" i="1" s="1"/>
  <c r="E1024" i="1" s="1"/>
  <c r="E1025" i="1" s="1"/>
  <c r="E1026" i="1" s="1"/>
  <c r="E1027" i="1" s="1"/>
  <c r="E1028" i="1" s="1"/>
  <c r="E1029" i="1" s="1"/>
  <c r="E1030" i="1" s="1"/>
  <c r="E1031" i="1" s="1"/>
  <c r="E1032" i="1" s="1"/>
  <c r="E1033" i="1" s="1"/>
  <c r="E1034" i="1" s="1"/>
  <c r="E1035" i="1" s="1"/>
  <c r="E1036" i="1" s="1"/>
  <c r="E1037" i="1" s="1"/>
  <c r="E1038" i="1" s="1"/>
  <c r="E1039" i="1" s="1"/>
  <c r="E1040" i="1" s="1"/>
  <c r="E1041" i="1" s="1"/>
  <c r="E1042" i="1" s="1"/>
  <c r="E1043" i="1" s="1"/>
  <c r="E1044" i="1" s="1"/>
  <c r="E1045" i="1" s="1"/>
  <c r="E1046" i="1" s="1"/>
  <c r="E1047" i="1" s="1"/>
  <c r="E1048" i="1" s="1"/>
  <c r="E1049" i="1" s="1"/>
  <c r="E1050" i="1" s="1"/>
  <c r="E1051" i="1" s="1"/>
  <c r="E1052" i="1" s="1"/>
  <c r="E1053" i="1" s="1"/>
  <c r="E1054" i="1" s="1"/>
  <c r="E1055" i="1" s="1"/>
  <c r="E1056" i="1" s="1"/>
  <c r="E1057" i="1" s="1"/>
  <c r="E1058" i="1" s="1"/>
  <c r="E1059" i="1" s="1"/>
  <c r="E1060" i="1" s="1"/>
  <c r="E1061" i="1" s="1"/>
  <c r="E1062" i="1" s="1"/>
  <c r="E1063" i="1" s="1"/>
  <c r="E1064" i="1" s="1"/>
  <c r="E1065" i="1" s="1"/>
  <c r="E1066" i="1" s="1"/>
  <c r="E1067" i="1" s="1"/>
  <c r="E1068" i="1" s="1"/>
  <c r="E1069" i="1" s="1"/>
  <c r="E1070" i="1" s="1"/>
  <c r="E1071" i="1" s="1"/>
  <c r="E1072" i="1" s="1"/>
  <c r="E1073" i="1" s="1"/>
  <c r="E1074" i="1" s="1"/>
  <c r="E1075" i="1" s="1"/>
  <c r="E1076" i="1" s="1"/>
  <c r="E1077" i="1" s="1"/>
  <c r="E1078" i="1" s="1"/>
  <c r="E1079" i="1" s="1"/>
  <c r="E1080" i="1" s="1"/>
  <c r="E1081" i="1" s="1"/>
  <c r="E1082" i="1" s="1"/>
  <c r="E1083" i="1" s="1"/>
  <c r="E1084" i="1" s="1"/>
  <c r="E1085" i="1" s="1"/>
  <c r="E1086" i="1" s="1"/>
  <c r="E1087" i="1" s="1"/>
  <c r="E1088" i="1" s="1"/>
  <c r="E1089" i="1" s="1"/>
  <c r="E1090" i="1" s="1"/>
  <c r="E1091" i="1" s="1"/>
  <c r="E1092" i="1" s="1"/>
  <c r="E1093" i="1" s="1"/>
  <c r="E1094" i="1" s="1"/>
  <c r="E1095" i="1" s="1"/>
  <c r="E1096" i="1" s="1"/>
  <c r="E1097" i="1" s="1"/>
  <c r="E1098" i="1" s="1"/>
  <c r="E1099" i="1" s="1"/>
  <c r="E1100" i="1" s="1"/>
  <c r="E1101" i="1" s="1"/>
  <c r="E1102" i="1" s="1"/>
  <c r="E1103" i="1" s="1"/>
  <c r="E1104" i="1" s="1"/>
  <c r="E1105" i="1" s="1"/>
  <c r="E1106" i="1" s="1"/>
  <c r="E1107" i="1" s="1"/>
  <c r="E1108" i="1" s="1"/>
  <c r="E1109" i="1" s="1"/>
  <c r="E1110" i="1" s="1"/>
  <c r="E1111" i="1" s="1"/>
  <c r="E1112" i="1" s="1"/>
  <c r="E1113" i="1" s="1"/>
  <c r="E1114" i="1" s="1"/>
  <c r="E1115" i="1" s="1"/>
  <c r="E1116" i="1" s="1"/>
  <c r="E1117" i="1" s="1"/>
  <c r="E1118" i="1" s="1"/>
  <c r="E1119" i="1" s="1"/>
  <c r="E1120" i="1" s="1"/>
  <c r="E1121" i="1" s="1"/>
  <c r="E1122" i="1" s="1"/>
  <c r="E1123" i="1" s="1"/>
  <c r="E1124" i="1" s="1"/>
  <c r="E1125" i="1" s="1"/>
  <c r="E1126" i="1" s="1"/>
  <c r="E1127" i="1" s="1"/>
  <c r="E1128" i="1" s="1"/>
  <c r="E1129" i="1" s="1"/>
  <c r="E1130" i="1" s="1"/>
  <c r="E1131" i="1" s="1"/>
  <c r="E1132" i="1" s="1"/>
  <c r="E1133" i="1" s="1"/>
  <c r="E1134" i="1" s="1"/>
  <c r="E1135" i="1" s="1"/>
  <c r="E1136" i="1" s="1"/>
  <c r="E1137" i="1" s="1"/>
  <c r="E1138" i="1" s="1"/>
  <c r="E1139" i="1" s="1"/>
  <c r="E1140" i="1" s="1"/>
  <c r="E1141" i="1" s="1"/>
  <c r="E1142" i="1" s="1"/>
  <c r="E1143" i="1" s="1"/>
  <c r="E1144" i="1" s="1"/>
  <c r="E1145" i="1" s="1"/>
  <c r="E1146" i="1" s="1"/>
  <c r="E1147" i="1" s="1"/>
  <c r="E1148" i="1" s="1"/>
  <c r="E1149" i="1" s="1"/>
  <c r="E1150" i="1" s="1"/>
  <c r="E1151" i="1" s="1"/>
  <c r="E1152" i="1" s="1"/>
  <c r="E1153" i="1" s="1"/>
  <c r="E1154" i="1" s="1"/>
  <c r="E1155" i="1" s="1"/>
  <c r="E1156" i="1" s="1"/>
  <c r="E1157" i="1" s="1"/>
  <c r="E1158" i="1" s="1"/>
  <c r="E1159" i="1" s="1"/>
  <c r="E1160" i="1" s="1"/>
  <c r="E1161" i="1" s="1"/>
  <c r="E1162" i="1" s="1"/>
  <c r="E1163" i="1" s="1"/>
  <c r="E1164" i="1" s="1"/>
  <c r="E1165" i="1" s="1"/>
  <c r="E1166" i="1" s="1"/>
  <c r="E1167" i="1" s="1"/>
  <c r="E1168" i="1" s="1"/>
  <c r="E1169" i="1" s="1"/>
  <c r="E1170" i="1" s="1"/>
  <c r="E1171" i="1" s="1"/>
  <c r="E1172" i="1" s="1"/>
  <c r="E1173" i="1" s="1"/>
  <c r="E1174" i="1" s="1"/>
  <c r="E1175" i="1" s="1"/>
  <c r="E1176" i="1" s="1"/>
  <c r="E1177" i="1" s="1"/>
  <c r="E1178" i="1" s="1"/>
  <c r="E1179" i="1" s="1"/>
  <c r="E1180" i="1" s="1"/>
  <c r="E1181" i="1" s="1"/>
  <c r="E1182" i="1" s="1"/>
  <c r="E1183" i="1" s="1"/>
  <c r="E1184" i="1" s="1"/>
  <c r="E1185" i="1" s="1"/>
  <c r="E1186" i="1" s="1"/>
  <c r="E1187" i="1" s="1"/>
  <c r="E1188" i="1" s="1"/>
  <c r="E1189" i="1" s="1"/>
  <c r="E1190" i="1" s="1"/>
  <c r="E1191" i="1" s="1"/>
  <c r="E1192" i="1" s="1"/>
  <c r="E1193" i="1" s="1"/>
  <c r="E1194" i="1" s="1"/>
  <c r="E1195" i="1" s="1"/>
  <c r="E1196" i="1" s="1"/>
  <c r="E1197" i="1" s="1"/>
  <c r="E1198" i="1" s="1"/>
  <c r="E1199" i="1" s="1"/>
  <c r="E1200" i="1" s="1"/>
  <c r="E1201" i="1" s="1"/>
  <c r="E1202" i="1" s="1"/>
  <c r="E1203" i="1" s="1"/>
  <c r="E1204" i="1" s="1"/>
  <c r="E1205" i="1" s="1"/>
  <c r="E1206" i="1" s="1"/>
  <c r="E1207" i="1" s="1"/>
  <c r="E1208" i="1" s="1"/>
  <c r="E1209" i="1" s="1"/>
  <c r="E1210" i="1" s="1"/>
  <c r="E1211" i="1" s="1"/>
  <c r="E1212" i="1" s="1"/>
  <c r="E1213" i="1" s="1"/>
  <c r="E1214" i="1" s="1"/>
  <c r="E1215" i="1" s="1"/>
  <c r="E1216" i="1" s="1"/>
  <c r="E1217" i="1" s="1"/>
  <c r="E1218" i="1" s="1"/>
  <c r="E1219" i="1" s="1"/>
  <c r="E1220" i="1" s="1"/>
  <c r="E1221" i="1" s="1"/>
  <c r="E1222" i="1" s="1"/>
  <c r="E1223" i="1" s="1"/>
  <c r="E1224" i="1" s="1"/>
  <c r="E1225" i="1" s="1"/>
  <c r="E1226" i="1" s="1"/>
  <c r="E1227" i="1" s="1"/>
  <c r="E1228" i="1" s="1"/>
  <c r="E1229" i="1" s="1"/>
  <c r="E1230" i="1" s="1"/>
  <c r="E1231" i="1" s="1"/>
  <c r="E1232" i="1" s="1"/>
  <c r="E1233" i="1" s="1"/>
  <c r="E1234" i="1" s="1"/>
  <c r="E1235" i="1" s="1"/>
  <c r="E1236" i="1" s="1"/>
  <c r="E1237" i="1" s="1"/>
  <c r="E1238" i="1" s="1"/>
  <c r="E1239" i="1" s="1"/>
  <c r="E1240" i="1" s="1"/>
  <c r="E1241" i="1" s="1"/>
  <c r="E1242" i="1" s="1"/>
  <c r="E1243" i="1" s="1"/>
  <c r="E1244" i="1" s="1"/>
  <c r="E1245" i="1" s="1"/>
  <c r="E1246" i="1" s="1"/>
  <c r="E1247" i="1" s="1"/>
  <c r="E1248" i="1" s="1"/>
  <c r="E1249" i="1" s="1"/>
  <c r="E1250" i="1" s="1"/>
  <c r="E1251" i="1" s="1"/>
  <c r="E1252" i="1" s="1"/>
  <c r="E1253" i="1" s="1"/>
  <c r="E1254" i="1" s="1"/>
  <c r="E1255" i="1" s="1"/>
  <c r="E1256" i="1" s="1"/>
  <c r="E1257" i="1" s="1"/>
  <c r="E1258" i="1" s="1"/>
  <c r="E1259" i="1" s="1"/>
  <c r="E1260" i="1" s="1"/>
  <c r="E1261" i="1" s="1"/>
  <c r="E1262" i="1" s="1"/>
  <c r="E1263" i="1" s="1"/>
  <c r="E1264" i="1" s="1"/>
  <c r="E1265" i="1" s="1"/>
  <c r="E1266" i="1" s="1"/>
  <c r="E1267" i="1" s="1"/>
  <c r="E1268" i="1" s="1"/>
  <c r="E1269" i="1" s="1"/>
  <c r="E1270" i="1" s="1"/>
  <c r="E1271" i="1" s="1"/>
  <c r="E1272" i="1" s="1"/>
  <c r="E1273" i="1" s="1"/>
  <c r="E1274" i="1" s="1"/>
  <c r="E1275" i="1" s="1"/>
  <c r="E1276" i="1" s="1"/>
  <c r="E1277" i="1" s="1"/>
  <c r="E1278" i="1" s="1"/>
  <c r="E1279" i="1" s="1"/>
  <c r="E1280" i="1" s="1"/>
  <c r="E1281" i="1" s="1"/>
  <c r="E1282" i="1" s="1"/>
  <c r="E1283" i="1" s="1"/>
  <c r="E1284" i="1" s="1"/>
  <c r="E1285" i="1" s="1"/>
  <c r="E1286" i="1" s="1"/>
  <c r="E1287" i="1" s="1"/>
  <c r="E1288" i="1" s="1"/>
  <c r="E1289" i="1" s="1"/>
  <c r="E1290" i="1" s="1"/>
  <c r="E1291" i="1" s="1"/>
  <c r="E1292" i="1" s="1"/>
  <c r="E1293" i="1" s="1"/>
  <c r="E1294" i="1" s="1"/>
  <c r="E1295" i="1" s="1"/>
  <c r="E1296" i="1" s="1"/>
  <c r="E1297" i="1" s="1"/>
  <c r="E1298" i="1" s="1"/>
  <c r="E1299" i="1" s="1"/>
  <c r="E1300" i="1" s="1"/>
  <c r="E1301" i="1" s="1"/>
  <c r="E1302" i="1" s="1"/>
  <c r="E1303" i="1" s="1"/>
  <c r="E1304" i="1" s="1"/>
  <c r="E1305" i="1" s="1"/>
  <c r="E1306" i="1" s="1"/>
  <c r="E1307" i="1" s="1"/>
  <c r="E1308" i="1" s="1"/>
  <c r="E1309" i="1" s="1"/>
  <c r="E1310" i="1" s="1"/>
  <c r="E1311" i="1" s="1"/>
  <c r="E1312" i="1" s="1"/>
  <c r="E1313" i="1" s="1"/>
  <c r="E1314" i="1" s="1"/>
  <c r="E1315" i="1" s="1"/>
  <c r="E1316" i="1" s="1"/>
  <c r="E1317" i="1" s="1"/>
  <c r="E1318" i="1" s="1"/>
  <c r="E1319" i="1" s="1"/>
  <c r="E1320" i="1" s="1"/>
  <c r="E1321" i="1" s="1"/>
  <c r="E1322" i="1" s="1"/>
  <c r="E1323" i="1" s="1"/>
  <c r="E1324" i="1" s="1"/>
  <c r="E1325" i="1" s="1"/>
  <c r="E1326" i="1" s="1"/>
  <c r="E1327" i="1" s="1"/>
  <c r="E1328" i="1" s="1"/>
  <c r="E1329" i="1" s="1"/>
  <c r="E1330" i="1" s="1"/>
  <c r="E1331" i="1" s="1"/>
  <c r="E1332" i="1" s="1"/>
  <c r="E1333" i="1" s="1"/>
  <c r="E1334" i="1" s="1"/>
  <c r="E1335" i="1" s="1"/>
  <c r="E1336" i="1" s="1"/>
  <c r="E1337" i="1" s="1"/>
  <c r="E1338" i="1" s="1"/>
  <c r="E1339" i="1" s="1"/>
  <c r="E1340" i="1" s="1"/>
  <c r="E1341" i="1" s="1"/>
  <c r="E1342" i="1" s="1"/>
  <c r="E1343" i="1" s="1"/>
  <c r="E1344" i="1" s="1"/>
  <c r="E1345" i="1" s="1"/>
  <c r="E1346" i="1" s="1"/>
  <c r="E1347" i="1" s="1"/>
  <c r="E1348" i="1" s="1"/>
  <c r="E1349" i="1" s="1"/>
  <c r="E1350" i="1" s="1"/>
  <c r="E1351" i="1" s="1"/>
  <c r="E1352" i="1" s="1"/>
  <c r="E1353" i="1" s="1"/>
  <c r="E1354" i="1" s="1"/>
  <c r="E1355" i="1" s="1"/>
  <c r="E1356" i="1" s="1"/>
  <c r="E1357" i="1" s="1"/>
  <c r="E1358" i="1" s="1"/>
  <c r="E1359" i="1" s="1"/>
  <c r="E1360" i="1" s="1"/>
  <c r="E1361" i="1" s="1"/>
  <c r="E1362" i="1" s="1"/>
  <c r="E1363" i="1" s="1"/>
  <c r="E1364" i="1" s="1"/>
  <c r="E1365" i="1" s="1"/>
  <c r="E1366" i="1" s="1"/>
  <c r="E1367" i="1" s="1"/>
  <c r="E1368" i="1" s="1"/>
  <c r="E1369" i="1" s="1"/>
  <c r="E1370" i="1" s="1"/>
  <c r="E1371" i="1" s="1"/>
  <c r="E1372" i="1" s="1"/>
  <c r="E1373" i="1" s="1"/>
  <c r="E1374" i="1" s="1"/>
  <c r="E1375" i="1" s="1"/>
  <c r="E1376" i="1" s="1"/>
  <c r="E1377" i="1" s="1"/>
  <c r="E1378" i="1" s="1"/>
  <c r="E1379" i="1" s="1"/>
  <c r="E1380" i="1" s="1"/>
  <c r="E1381" i="1" s="1"/>
  <c r="E1382" i="1" s="1"/>
  <c r="E1383" i="1" s="1"/>
  <c r="E1384" i="1" s="1"/>
  <c r="E1385" i="1" s="1"/>
  <c r="E1386" i="1" s="1"/>
  <c r="E1387" i="1" s="1"/>
  <c r="E1388" i="1" s="1"/>
  <c r="E1389" i="1" s="1"/>
  <c r="E1390" i="1" s="1"/>
  <c r="E1391" i="1" s="1"/>
  <c r="E1392" i="1" s="1"/>
  <c r="E1393" i="1" s="1"/>
  <c r="E1394" i="1" s="1"/>
  <c r="E1395" i="1" s="1"/>
  <c r="E1396" i="1" s="1"/>
  <c r="E1397" i="1" s="1"/>
  <c r="E1398" i="1" s="1"/>
  <c r="E1399" i="1" s="1"/>
  <c r="E1400" i="1" s="1"/>
  <c r="E1401" i="1" s="1"/>
  <c r="E1402" i="1" s="1"/>
  <c r="E1403" i="1" s="1"/>
  <c r="E1404" i="1" s="1"/>
  <c r="E1405" i="1" s="1"/>
  <c r="E1406" i="1" s="1"/>
  <c r="E1407" i="1" s="1"/>
  <c r="E1408" i="1" s="1"/>
  <c r="E1409" i="1" s="1"/>
  <c r="E1410" i="1" s="1"/>
  <c r="E1411" i="1" s="1"/>
  <c r="E1412" i="1" s="1"/>
  <c r="E1413" i="1" s="1"/>
  <c r="E1414" i="1" s="1"/>
  <c r="E1415" i="1" s="1"/>
  <c r="E1416" i="1" s="1"/>
  <c r="E1417" i="1" s="1"/>
  <c r="E1418" i="1" s="1"/>
  <c r="E1419" i="1" s="1"/>
  <c r="E1420" i="1" s="1"/>
  <c r="E1421" i="1" s="1"/>
  <c r="E1422" i="1" s="1"/>
  <c r="E1423" i="1" s="1"/>
  <c r="E1424" i="1" s="1"/>
  <c r="E1425" i="1" s="1"/>
  <c r="E1426" i="1" s="1"/>
  <c r="E1427" i="1" s="1"/>
  <c r="E1428" i="1" s="1"/>
  <c r="E1429" i="1" s="1"/>
  <c r="E1430" i="1" s="1"/>
  <c r="E1431" i="1" s="1"/>
  <c r="E1432" i="1" s="1"/>
  <c r="E1433" i="1" s="1"/>
  <c r="E1434" i="1" s="1"/>
  <c r="E1435" i="1" s="1"/>
  <c r="E1436" i="1" s="1"/>
  <c r="E1437" i="1" s="1"/>
  <c r="E1438" i="1" s="1"/>
  <c r="E1439" i="1" s="1"/>
  <c r="E1440" i="1" s="1"/>
  <c r="E1441" i="1" s="1"/>
  <c r="E1442" i="1" s="1"/>
  <c r="E1443" i="1" s="1"/>
  <c r="E1444" i="1" s="1"/>
  <c r="E1445" i="1" s="1"/>
  <c r="E1446" i="1" s="1"/>
  <c r="E1447" i="1" s="1"/>
  <c r="E1448" i="1" s="1"/>
  <c r="E1449" i="1" s="1"/>
  <c r="E1450" i="1" s="1"/>
  <c r="E1451" i="1" s="1"/>
  <c r="E1452" i="1" s="1"/>
  <c r="E1453" i="1" s="1"/>
  <c r="E1454" i="1" s="1"/>
  <c r="E1455" i="1" s="1"/>
  <c r="E1456" i="1" s="1"/>
  <c r="E1457" i="1" s="1"/>
  <c r="E1458" i="1" s="1"/>
  <c r="E1459" i="1" s="1"/>
  <c r="E1460" i="1" s="1"/>
  <c r="E1461" i="1" s="1"/>
  <c r="E1462" i="1" s="1"/>
  <c r="E1463" i="1" s="1"/>
  <c r="E1464" i="1" s="1"/>
  <c r="E1465" i="1" s="1"/>
  <c r="E1466" i="1" s="1"/>
  <c r="E1467" i="1" s="1"/>
  <c r="E1468" i="1" s="1"/>
  <c r="E1469" i="1" s="1"/>
  <c r="E1470" i="1" s="1"/>
  <c r="E1471" i="1" s="1"/>
  <c r="E1472" i="1" s="1"/>
  <c r="E1473" i="1" s="1"/>
  <c r="E1474" i="1" s="1"/>
  <c r="E1475" i="1" s="1"/>
  <c r="E1476" i="1" s="1"/>
  <c r="E1477" i="1" s="1"/>
  <c r="E1478" i="1" s="1"/>
  <c r="E1479" i="1" s="1"/>
  <c r="E1480" i="1" s="1"/>
  <c r="E1481" i="1" s="1"/>
  <c r="E1482" i="1" s="1"/>
  <c r="E1483" i="1" s="1"/>
  <c r="E1484" i="1" s="1"/>
  <c r="E1485" i="1" s="1"/>
  <c r="E1486" i="1" s="1"/>
  <c r="E1487" i="1" s="1"/>
  <c r="E1488" i="1" s="1"/>
  <c r="E1489" i="1" s="1"/>
  <c r="E1490" i="1" s="1"/>
  <c r="E1491" i="1" s="1"/>
  <c r="E1492" i="1" s="1"/>
  <c r="E1493" i="1" s="1"/>
  <c r="E1494" i="1" s="1"/>
  <c r="E1495" i="1" s="1"/>
  <c r="E1496" i="1" s="1"/>
  <c r="E1497" i="1" s="1"/>
  <c r="E1498" i="1" s="1"/>
  <c r="E1499" i="1" s="1"/>
  <c r="E1500" i="1" s="1"/>
  <c r="E1501" i="1" s="1"/>
  <c r="E1502" i="1" s="1"/>
  <c r="E1503" i="1" s="1"/>
  <c r="E1504" i="1" s="1"/>
  <c r="E1505" i="1" s="1"/>
  <c r="E1506" i="1" s="1"/>
  <c r="E1507" i="1" s="1"/>
  <c r="E1508" i="1" s="1"/>
  <c r="E1509" i="1" s="1"/>
  <c r="E1510" i="1" s="1"/>
  <c r="E1511" i="1" s="1"/>
  <c r="E1512" i="1" s="1"/>
  <c r="E1513" i="1" s="1"/>
  <c r="E1514" i="1" s="1"/>
  <c r="E1515" i="1" s="1"/>
  <c r="E1516" i="1" s="1"/>
  <c r="E1517" i="1" s="1"/>
  <c r="E1518" i="1" s="1"/>
  <c r="E1519" i="1" s="1"/>
  <c r="E1520" i="1" s="1"/>
  <c r="E1521" i="1" s="1"/>
  <c r="E1522" i="1" s="1"/>
  <c r="E1523" i="1" s="1"/>
  <c r="E1524" i="1" s="1"/>
  <c r="E1525" i="1" s="1"/>
  <c r="E1526" i="1" s="1"/>
  <c r="E1527" i="1" s="1"/>
  <c r="E1528" i="1" s="1"/>
  <c r="E1529" i="1" s="1"/>
  <c r="E1530" i="1" s="1"/>
  <c r="E1531" i="1" s="1"/>
  <c r="E1532" i="1" s="1"/>
  <c r="E1533" i="1" s="1"/>
  <c r="E1534" i="1" s="1"/>
  <c r="E1535" i="1" s="1"/>
  <c r="E1536" i="1" s="1"/>
  <c r="E1537" i="1" s="1"/>
  <c r="E1538" i="1" s="1"/>
  <c r="E1539" i="1" s="1"/>
  <c r="E1540" i="1" s="1"/>
  <c r="E1541" i="1" s="1"/>
  <c r="E1542" i="1" s="1"/>
  <c r="E1543" i="1" s="1"/>
  <c r="E1544" i="1" s="1"/>
  <c r="E1545" i="1" s="1"/>
  <c r="E1546" i="1" s="1"/>
  <c r="E1547" i="1" s="1"/>
  <c r="E1548" i="1" s="1"/>
  <c r="E1549" i="1" s="1"/>
  <c r="E1550" i="1" s="1"/>
  <c r="E1551" i="1" s="1"/>
  <c r="E1552" i="1" s="1"/>
  <c r="E1553" i="1" s="1"/>
  <c r="E1554" i="1" s="1"/>
  <c r="E1555" i="1" s="1"/>
  <c r="E1556" i="1" s="1"/>
  <c r="E1557" i="1" s="1"/>
  <c r="E1558" i="1" s="1"/>
  <c r="E1559" i="1" s="1"/>
  <c r="E1560" i="1" s="1"/>
  <c r="E1561" i="1" s="1"/>
  <c r="E1562" i="1" s="1"/>
  <c r="E1563" i="1" s="1"/>
  <c r="E1564" i="1" s="1"/>
  <c r="E1565" i="1" s="1"/>
  <c r="E1566" i="1" s="1"/>
  <c r="E1567" i="1" s="1"/>
  <c r="E1568" i="1" s="1"/>
  <c r="E1569" i="1" s="1"/>
  <c r="E1570" i="1" s="1"/>
  <c r="E1571" i="1" s="1"/>
  <c r="E1572" i="1" s="1"/>
  <c r="E1573" i="1" s="1"/>
  <c r="E1574" i="1" s="1"/>
  <c r="E1575" i="1" s="1"/>
  <c r="E1576" i="1" s="1"/>
  <c r="E1577" i="1" s="1"/>
  <c r="E1578" i="1" s="1"/>
  <c r="E1579" i="1" s="1"/>
  <c r="E1580" i="1" s="1"/>
  <c r="E1581" i="1" s="1"/>
  <c r="E1582" i="1" s="1"/>
  <c r="E1583" i="1" s="1"/>
  <c r="E1584" i="1" s="1"/>
  <c r="E1585" i="1" s="1"/>
  <c r="E1586" i="1" s="1"/>
  <c r="E1587" i="1" s="1"/>
  <c r="E1588" i="1" s="1"/>
  <c r="E1589" i="1" s="1"/>
  <c r="E1590" i="1" s="1"/>
  <c r="E1591" i="1" s="1"/>
  <c r="E1592" i="1" s="1"/>
  <c r="E1593" i="1" s="1"/>
  <c r="E1594" i="1" s="1"/>
  <c r="E1595" i="1" s="1"/>
  <c r="E1596" i="1" s="1"/>
  <c r="E1597" i="1" s="1"/>
  <c r="E1598" i="1" s="1"/>
  <c r="E1599" i="1" s="1"/>
  <c r="E1600" i="1" s="1"/>
  <c r="E1601" i="1" s="1"/>
  <c r="E1602" i="1" s="1"/>
  <c r="E1603" i="1" s="1"/>
  <c r="E1604" i="1" s="1"/>
  <c r="E1605" i="1" s="1"/>
  <c r="E1606" i="1" s="1"/>
  <c r="E1607" i="1" s="1"/>
  <c r="E1608" i="1" s="1"/>
  <c r="E1609" i="1" s="1"/>
  <c r="E1610" i="1" s="1"/>
  <c r="E1611" i="1" s="1"/>
  <c r="E1612" i="1" s="1"/>
  <c r="E1613" i="1" s="1"/>
  <c r="E1614" i="1" s="1"/>
  <c r="E1615" i="1" s="1"/>
  <c r="E1616" i="1" s="1"/>
  <c r="E1617" i="1" s="1"/>
  <c r="E1618" i="1" s="1"/>
  <c r="E1619" i="1" s="1"/>
  <c r="E1620" i="1" s="1"/>
  <c r="E1621" i="1" s="1"/>
  <c r="E1622" i="1" s="1"/>
  <c r="E1623" i="1" s="1"/>
  <c r="E1624" i="1" s="1"/>
  <c r="E1625" i="1" s="1"/>
  <c r="E1626" i="1" s="1"/>
  <c r="E1627" i="1" s="1"/>
  <c r="E1628" i="1" s="1"/>
  <c r="E1629" i="1" s="1"/>
  <c r="E1630" i="1" s="1"/>
  <c r="E1631" i="1" s="1"/>
  <c r="E1632" i="1" s="1"/>
  <c r="E1633" i="1" s="1"/>
  <c r="E1634" i="1" s="1"/>
  <c r="E1635" i="1" s="1"/>
  <c r="E1636" i="1" s="1"/>
  <c r="E1637" i="1" s="1"/>
  <c r="E1638" i="1" s="1"/>
  <c r="E1639" i="1" s="1"/>
  <c r="E1640" i="1" s="1"/>
  <c r="E1641" i="1" s="1"/>
  <c r="E1642" i="1" s="1"/>
  <c r="E1643" i="1" s="1"/>
  <c r="E1644" i="1" s="1"/>
  <c r="E1645" i="1" s="1"/>
  <c r="E1646" i="1" s="1"/>
  <c r="E1647" i="1" s="1"/>
  <c r="E1648" i="1" s="1"/>
  <c r="E1649" i="1" s="1"/>
  <c r="E1650" i="1" s="1"/>
  <c r="E1651" i="1" s="1"/>
  <c r="E1652" i="1" s="1"/>
  <c r="E1653" i="1" s="1"/>
  <c r="E1654" i="1" s="1"/>
  <c r="E1655" i="1" s="1"/>
  <c r="E1656" i="1" s="1"/>
  <c r="E1657" i="1" s="1"/>
  <c r="E1658" i="1" s="1"/>
  <c r="E1659" i="1" s="1"/>
  <c r="E1660" i="1" s="1"/>
  <c r="E1661" i="1" s="1"/>
  <c r="E1662" i="1" s="1"/>
  <c r="E1663" i="1" s="1"/>
  <c r="E1664" i="1" s="1"/>
  <c r="E1665" i="1" s="1"/>
  <c r="E1666" i="1" s="1"/>
  <c r="E1667" i="1" s="1"/>
  <c r="E1668" i="1" s="1"/>
  <c r="E1669" i="1" s="1"/>
  <c r="E1670" i="1" s="1"/>
  <c r="E1671" i="1" s="1"/>
  <c r="E1672" i="1" s="1"/>
  <c r="E1673" i="1" s="1"/>
  <c r="E1674" i="1" s="1"/>
  <c r="E1675" i="1" s="1"/>
  <c r="E1676" i="1" s="1"/>
  <c r="E1677" i="1" s="1"/>
  <c r="E1678" i="1" s="1"/>
  <c r="E1679" i="1" s="1"/>
  <c r="E1680" i="1" s="1"/>
  <c r="E1681" i="1" s="1"/>
  <c r="E1682" i="1" s="1"/>
  <c r="E1683" i="1" s="1"/>
  <c r="E1684" i="1" s="1"/>
  <c r="E1685" i="1" s="1"/>
  <c r="E1686" i="1" s="1"/>
  <c r="E1687" i="1" s="1"/>
  <c r="E1688" i="1" s="1"/>
  <c r="E1689" i="1" s="1"/>
  <c r="E1690" i="1" s="1"/>
  <c r="E1691" i="1" s="1"/>
  <c r="E1692" i="1" s="1"/>
  <c r="E1693" i="1" s="1"/>
  <c r="E1694" i="1" s="1"/>
  <c r="E1695" i="1" s="1"/>
  <c r="E1696" i="1" s="1"/>
  <c r="E1697" i="1" s="1"/>
  <c r="E1698" i="1" s="1"/>
  <c r="E1699" i="1" s="1"/>
  <c r="E1700" i="1" s="1"/>
  <c r="E1701" i="1" s="1"/>
  <c r="E1702" i="1" s="1"/>
  <c r="E1703" i="1" s="1"/>
  <c r="E1704" i="1" s="1"/>
  <c r="E1705" i="1" s="1"/>
  <c r="E1706" i="1" s="1"/>
  <c r="E1707" i="1" s="1"/>
  <c r="E1708" i="1" s="1"/>
  <c r="E1709" i="1" s="1"/>
  <c r="E1710" i="1" s="1"/>
  <c r="E1711" i="1" s="1"/>
  <c r="E1712" i="1" s="1"/>
  <c r="E1713" i="1" s="1"/>
  <c r="E1714" i="1" s="1"/>
  <c r="E1715" i="1" s="1"/>
  <c r="E1716" i="1" s="1"/>
  <c r="E1717" i="1" s="1"/>
  <c r="E1718" i="1" s="1"/>
  <c r="E1719" i="1" s="1"/>
  <c r="E1720" i="1" s="1"/>
  <c r="E1721" i="1" s="1"/>
  <c r="E1722" i="1" s="1"/>
  <c r="E1723" i="1" s="1"/>
  <c r="E1724" i="1" s="1"/>
  <c r="E1725" i="1" s="1"/>
  <c r="E1726" i="1" s="1"/>
  <c r="E1727" i="1" s="1"/>
  <c r="E1728" i="1" s="1"/>
  <c r="E1729" i="1" s="1"/>
  <c r="E1730" i="1" s="1"/>
  <c r="E1731" i="1" s="1"/>
  <c r="E1732" i="1" s="1"/>
  <c r="E1733" i="1" s="1"/>
  <c r="E1734" i="1" s="1"/>
  <c r="E1735" i="1" s="1"/>
  <c r="E1736" i="1" s="1"/>
  <c r="E1737" i="1" s="1"/>
  <c r="E1738" i="1" s="1"/>
  <c r="E1739" i="1" s="1"/>
  <c r="E1740" i="1" s="1"/>
  <c r="E1741" i="1" s="1"/>
  <c r="E1742" i="1" s="1"/>
  <c r="E1743" i="1" s="1"/>
  <c r="E1744" i="1" s="1"/>
  <c r="E1745" i="1" s="1"/>
  <c r="E1746" i="1" s="1"/>
  <c r="E1747" i="1" s="1"/>
  <c r="E1748" i="1" s="1"/>
  <c r="E1749" i="1" s="1"/>
  <c r="E1750" i="1" s="1"/>
  <c r="E1751" i="1" s="1"/>
  <c r="E1752" i="1" s="1"/>
  <c r="E1753" i="1" s="1"/>
  <c r="E1754" i="1" s="1"/>
  <c r="E1755" i="1" s="1"/>
  <c r="E1756" i="1" s="1"/>
  <c r="E1757" i="1" s="1"/>
  <c r="E1758" i="1" s="1"/>
  <c r="E1759" i="1" s="1"/>
  <c r="E1760" i="1" s="1"/>
  <c r="E1761" i="1" s="1"/>
  <c r="E1762" i="1" s="1"/>
  <c r="E1763" i="1" s="1"/>
  <c r="E1764" i="1" s="1"/>
  <c r="E1765" i="1" s="1"/>
  <c r="E1766" i="1" s="1"/>
  <c r="E1767" i="1" s="1"/>
  <c r="E1768" i="1" s="1"/>
  <c r="E1769" i="1" s="1"/>
  <c r="E1770" i="1" s="1"/>
  <c r="E1771" i="1" s="1"/>
  <c r="E1772" i="1" s="1"/>
  <c r="E1773" i="1" s="1"/>
  <c r="E1774" i="1" s="1"/>
  <c r="E1775" i="1" s="1"/>
  <c r="E1776" i="1" s="1"/>
  <c r="E1777" i="1" s="1"/>
  <c r="E1778" i="1" s="1"/>
  <c r="E1779" i="1" s="1"/>
  <c r="E1780" i="1" s="1"/>
  <c r="E1781" i="1" s="1"/>
  <c r="E1782" i="1" s="1"/>
  <c r="E1783" i="1" s="1"/>
  <c r="E1784" i="1" s="1"/>
  <c r="E1785" i="1" s="1"/>
  <c r="E1786" i="1" s="1"/>
  <c r="E1787" i="1" s="1"/>
  <c r="E1788" i="1" s="1"/>
  <c r="E1789" i="1" s="1"/>
  <c r="E1790" i="1" s="1"/>
  <c r="E1791" i="1" s="1"/>
  <c r="E1792" i="1" s="1"/>
  <c r="E1793" i="1" s="1"/>
  <c r="E1794" i="1" s="1"/>
  <c r="E1795" i="1" s="1"/>
  <c r="E1796" i="1" s="1"/>
  <c r="E1797" i="1" s="1"/>
  <c r="E1798" i="1" s="1"/>
  <c r="E1799" i="1" s="1"/>
  <c r="E1800" i="1" s="1"/>
  <c r="E1801" i="1" s="1"/>
  <c r="E1802" i="1" s="1"/>
  <c r="E1803" i="1" s="1"/>
  <c r="E1804" i="1" s="1"/>
  <c r="E1805" i="1" s="1"/>
  <c r="E1806" i="1" s="1"/>
  <c r="E1807" i="1" s="1"/>
  <c r="E1808" i="1" s="1"/>
  <c r="E1809" i="1" s="1"/>
  <c r="E1810" i="1" s="1"/>
  <c r="E1811" i="1" s="1"/>
  <c r="E1812" i="1" s="1"/>
  <c r="E1813" i="1" s="1"/>
  <c r="E1814" i="1" s="1"/>
  <c r="E1815" i="1" s="1"/>
  <c r="E1816" i="1" s="1"/>
  <c r="E1817" i="1" s="1"/>
  <c r="E1818" i="1" s="1"/>
  <c r="E1819" i="1" s="1"/>
  <c r="E1820" i="1" s="1"/>
  <c r="E1821" i="1" s="1"/>
  <c r="E1822" i="1" s="1"/>
  <c r="E1823" i="1" s="1"/>
  <c r="E1824" i="1" s="1"/>
  <c r="E1825" i="1" s="1"/>
  <c r="E1826" i="1" s="1"/>
  <c r="E1827" i="1" s="1"/>
  <c r="E1828" i="1" s="1"/>
  <c r="E1829" i="1" s="1"/>
  <c r="E1830" i="1" s="1"/>
  <c r="E1831" i="1" s="1"/>
  <c r="E1832" i="1" s="1"/>
  <c r="E1833" i="1" s="1"/>
  <c r="E1834" i="1" s="1"/>
  <c r="E1835" i="1" s="1"/>
  <c r="E1836" i="1" s="1"/>
  <c r="E1837" i="1" s="1"/>
  <c r="E1838" i="1" s="1"/>
  <c r="E1839" i="1" s="1"/>
  <c r="E1840" i="1" s="1"/>
  <c r="E1841" i="1" s="1"/>
  <c r="E1842" i="1" s="1"/>
  <c r="E1843" i="1" s="1"/>
  <c r="E1844" i="1" s="1"/>
  <c r="E1845" i="1" s="1"/>
  <c r="E1846" i="1" s="1"/>
  <c r="E1847" i="1" s="1"/>
  <c r="E1848" i="1" s="1"/>
  <c r="E1849" i="1" s="1"/>
  <c r="E1850" i="1" s="1"/>
  <c r="E1851" i="1" s="1"/>
  <c r="E1852" i="1" s="1"/>
  <c r="E1853" i="1" s="1"/>
  <c r="E1854" i="1" s="1"/>
  <c r="E1855" i="1" s="1"/>
  <c r="E1856" i="1" s="1"/>
  <c r="E1857" i="1" s="1"/>
  <c r="E1858" i="1" s="1"/>
  <c r="E1859" i="1" s="1"/>
  <c r="E1860" i="1" s="1"/>
  <c r="E1861" i="1" s="1"/>
  <c r="E1862" i="1" s="1"/>
  <c r="E1863" i="1" s="1"/>
  <c r="E1864" i="1" s="1"/>
  <c r="E1865" i="1" s="1"/>
  <c r="E1866" i="1" s="1"/>
  <c r="E1867" i="1" s="1"/>
  <c r="E1868" i="1" s="1"/>
  <c r="E1869" i="1" s="1"/>
  <c r="E1870" i="1" s="1"/>
  <c r="E1871" i="1" s="1"/>
  <c r="E1872" i="1" s="1"/>
  <c r="E1873" i="1" s="1"/>
  <c r="E1874" i="1" s="1"/>
  <c r="E1875" i="1" s="1"/>
  <c r="E1876" i="1" s="1"/>
  <c r="E1877" i="1" s="1"/>
  <c r="E1878" i="1" s="1"/>
  <c r="E1879" i="1" s="1"/>
  <c r="E1880" i="1" s="1"/>
  <c r="E1881" i="1" s="1"/>
  <c r="E1882" i="1" s="1"/>
  <c r="E1883" i="1" s="1"/>
  <c r="E1884" i="1" s="1"/>
  <c r="E1885" i="1" s="1"/>
  <c r="E1886" i="1" s="1"/>
  <c r="E1887" i="1" s="1"/>
  <c r="E1888" i="1" s="1"/>
  <c r="E1889" i="1" s="1"/>
  <c r="E1890" i="1" s="1"/>
  <c r="E1891" i="1" s="1"/>
  <c r="E1892" i="1" s="1"/>
  <c r="E1893" i="1" s="1"/>
  <c r="E1894" i="1" s="1"/>
  <c r="E1895" i="1" s="1"/>
  <c r="E1896" i="1" s="1"/>
  <c r="E1897" i="1" s="1"/>
  <c r="E1898" i="1" s="1"/>
  <c r="E1899" i="1" s="1"/>
  <c r="E1900" i="1" s="1"/>
  <c r="E1901" i="1" s="1"/>
  <c r="E1902" i="1" s="1"/>
  <c r="E1903" i="1" s="1"/>
  <c r="E1904" i="1" s="1"/>
  <c r="E1905" i="1" s="1"/>
  <c r="E1906" i="1" s="1"/>
  <c r="E1907" i="1" s="1"/>
  <c r="E1908" i="1" s="1"/>
  <c r="E1909" i="1" s="1"/>
  <c r="E1910" i="1" s="1"/>
  <c r="E1911" i="1" s="1"/>
  <c r="E1912" i="1" s="1"/>
  <c r="E1913" i="1" s="1"/>
  <c r="E1914" i="1" s="1"/>
  <c r="E1915" i="1" s="1"/>
  <c r="E1916" i="1" s="1"/>
  <c r="E1917" i="1" s="1"/>
  <c r="E1918" i="1" s="1"/>
  <c r="E1919" i="1" s="1"/>
  <c r="E1920" i="1" s="1"/>
  <c r="E1921" i="1" s="1"/>
  <c r="E1922" i="1" s="1"/>
  <c r="E1923" i="1" s="1"/>
  <c r="E1924" i="1" s="1"/>
  <c r="E1925" i="1" s="1"/>
  <c r="E1926" i="1" s="1"/>
  <c r="E1927" i="1" s="1"/>
  <c r="E1928" i="1" s="1"/>
  <c r="E1929" i="1" s="1"/>
  <c r="E1930" i="1" s="1"/>
  <c r="E1931" i="1" s="1"/>
  <c r="E1932" i="1" s="1"/>
  <c r="E1933" i="1" s="1"/>
  <c r="E1934" i="1" s="1"/>
  <c r="E1935" i="1" s="1"/>
  <c r="E1936" i="1" s="1"/>
  <c r="E1937" i="1" s="1"/>
  <c r="E1938" i="1" s="1"/>
  <c r="E1939" i="1" s="1"/>
  <c r="E1940" i="1" s="1"/>
  <c r="E1941" i="1" s="1"/>
  <c r="E1942" i="1" s="1"/>
  <c r="E1943" i="1" s="1"/>
  <c r="E1944" i="1" s="1"/>
  <c r="E1945" i="1" s="1"/>
  <c r="E1946" i="1" s="1"/>
  <c r="E1947" i="1" s="1"/>
  <c r="E1948" i="1" s="1"/>
  <c r="E1949" i="1" s="1"/>
  <c r="E1950" i="1" s="1"/>
  <c r="E1951" i="1" s="1"/>
  <c r="E1952" i="1" s="1"/>
  <c r="E1953" i="1" s="1"/>
  <c r="E1954" i="1" s="1"/>
  <c r="E1955" i="1" s="1"/>
  <c r="E1956" i="1" s="1"/>
  <c r="E1957" i="1" s="1"/>
  <c r="E1958" i="1" s="1"/>
  <c r="E1959" i="1" s="1"/>
  <c r="E1960" i="1" s="1"/>
  <c r="E1961" i="1" s="1"/>
  <c r="E1962" i="1" s="1"/>
  <c r="E1963" i="1" s="1"/>
  <c r="E1964" i="1" s="1"/>
  <c r="E1965" i="1" s="1"/>
  <c r="E1966" i="1" s="1"/>
  <c r="E1308" i="4" l="1"/>
  <c r="E1235" i="4"/>
  <c r="E1142" i="4"/>
  <c r="E1044" i="4"/>
  <c r="E942" i="4"/>
  <c r="E824" i="4"/>
  <c r="E706" i="4"/>
  <c r="E576" i="4"/>
  <c r="E440" i="4"/>
  <c r="E274" i="4"/>
  <c r="E1299" i="4"/>
  <c r="E1226" i="4"/>
  <c r="E1130" i="4"/>
  <c r="E1032" i="4"/>
  <c r="E926" i="4"/>
  <c r="E810" i="4"/>
  <c r="E694" i="4"/>
  <c r="E559" i="4"/>
  <c r="E417" i="4"/>
  <c r="E254" i="4"/>
  <c r="E1117" i="4"/>
  <c r="E678" i="4"/>
  <c r="E234" i="4"/>
  <c r="E1281" i="4"/>
  <c r="E1204" i="4"/>
  <c r="E1105" i="4"/>
  <c r="E1007" i="4"/>
  <c r="E897" i="4"/>
  <c r="E780" i="4"/>
  <c r="E662" i="4"/>
  <c r="E526" i="4"/>
  <c r="E377" i="4"/>
  <c r="E209" i="4"/>
  <c r="E796" i="4"/>
  <c r="E1272" i="4"/>
  <c r="E1190" i="4"/>
  <c r="E1094" i="4"/>
  <c r="E996" i="4"/>
  <c r="E884" i="4"/>
  <c r="E767" i="4"/>
  <c r="E644" i="4"/>
  <c r="E506" i="4"/>
  <c r="E354" i="4"/>
  <c r="E185" i="4"/>
  <c r="E1215" i="4"/>
  <c r="E540" i="4"/>
  <c r="E1336" i="4"/>
  <c r="E1263" i="4"/>
  <c r="E1178" i="4"/>
  <c r="E1080" i="4"/>
  <c r="E984" i="4"/>
  <c r="E869" i="4"/>
  <c r="E751" i="4"/>
  <c r="E625" i="4"/>
  <c r="E490" i="4"/>
  <c r="E337" i="4"/>
  <c r="E153" i="4"/>
  <c r="E1290" i="4"/>
  <c r="E913" i="4"/>
  <c r="E399" i="4"/>
  <c r="E1327" i="4"/>
  <c r="E1254" i="4"/>
  <c r="E1167" i="4"/>
  <c r="E1069" i="4"/>
  <c r="E970" i="4"/>
  <c r="E853" i="4"/>
  <c r="E737" i="4"/>
  <c r="E610" i="4"/>
  <c r="E473" i="4"/>
  <c r="E314" i="4"/>
  <c r="E121" i="4"/>
  <c r="E1021" i="4"/>
  <c r="E1318" i="4"/>
  <c r="E1244" i="4"/>
  <c r="E1153" i="4"/>
  <c r="E1057" i="4"/>
  <c r="E957" i="4"/>
  <c r="E840" i="4"/>
  <c r="E722" i="4"/>
  <c r="E592" i="4"/>
  <c r="E455" i="4"/>
  <c r="E296" i="4"/>
  <c r="E89" i="4"/>
  <c r="L1333" i="2"/>
  <c r="L1317" i="2"/>
  <c r="L1301" i="2"/>
  <c r="L1285" i="2"/>
  <c r="L1269" i="2"/>
  <c r="L1253" i="2"/>
  <c r="L1236" i="2"/>
  <c r="L1213" i="2"/>
  <c r="L1194" i="2"/>
  <c r="L1172" i="2"/>
  <c r="L1149" i="2"/>
  <c r="L1125" i="2"/>
  <c r="L1069" i="2"/>
  <c r="L987" i="2"/>
  <c r="L867" i="2"/>
  <c r="L628" i="2"/>
  <c r="L1332" i="2"/>
  <c r="L1316" i="2"/>
  <c r="L1300" i="2"/>
  <c r="L1284" i="2"/>
  <c r="L1268" i="2"/>
  <c r="L1252" i="2"/>
  <c r="L1234" i="2"/>
  <c r="L1212" i="2"/>
  <c r="L1189" i="2"/>
  <c r="L1170" i="2"/>
  <c r="L1148" i="2"/>
  <c r="L1124" i="2"/>
  <c r="L1061" i="2"/>
  <c r="L975" i="2"/>
  <c r="L847" i="2"/>
  <c r="L580" i="2"/>
  <c r="L1331" i="2"/>
  <c r="L1315" i="2"/>
  <c r="L1299" i="2"/>
  <c r="L1283" i="2"/>
  <c r="L1267" i="2"/>
  <c r="L1251" i="2"/>
  <c r="L1229" i="2"/>
  <c r="L1210" i="2"/>
  <c r="L1188" i="2"/>
  <c r="L1165" i="2"/>
  <c r="L1146" i="2"/>
  <c r="L1117" i="2"/>
  <c r="L1051" i="2"/>
  <c r="L964" i="2"/>
  <c r="L826" i="2"/>
  <c r="L530" i="2"/>
  <c r="L1330" i="2"/>
  <c r="L1314" i="2"/>
  <c r="L1298" i="2"/>
  <c r="L1282" i="2"/>
  <c r="L1266" i="2"/>
  <c r="L1250" i="2"/>
  <c r="L1228" i="2"/>
  <c r="L1205" i="2"/>
  <c r="L1186" i="2"/>
  <c r="L1164" i="2"/>
  <c r="L1141" i="2"/>
  <c r="L1109" i="2"/>
  <c r="L1039" i="2"/>
  <c r="L951" i="2"/>
  <c r="L795" i="2"/>
  <c r="L468" i="2"/>
  <c r="L1325" i="2"/>
  <c r="L1309" i="2"/>
  <c r="L1293" i="2"/>
  <c r="L1277" i="2"/>
  <c r="L1261" i="2"/>
  <c r="L1245" i="2"/>
  <c r="L1226" i="2"/>
  <c r="L1204" i="2"/>
  <c r="L1181" i="2"/>
  <c r="L1162" i="2"/>
  <c r="L1140" i="2"/>
  <c r="L1101" i="2"/>
  <c r="L1029" i="2"/>
  <c r="L939" i="2"/>
  <c r="L763" i="2"/>
  <c r="L404" i="2"/>
  <c r="L1340" i="2"/>
  <c r="L1324" i="2"/>
  <c r="L1308" i="2"/>
  <c r="L1292" i="2"/>
  <c r="L1276" i="2"/>
  <c r="L1260" i="2"/>
  <c r="L1244" i="2"/>
  <c r="L1221" i="2"/>
  <c r="L1202" i="2"/>
  <c r="L1180" i="2"/>
  <c r="L1157" i="2"/>
  <c r="L1138" i="2"/>
  <c r="L1093" i="2"/>
  <c r="L1019" i="2"/>
  <c r="L925" i="2"/>
  <c r="L731" i="2"/>
  <c r="L339" i="2"/>
  <c r="L1339" i="2"/>
  <c r="L1323" i="2"/>
  <c r="L1307" i="2"/>
  <c r="L1291" i="2"/>
  <c r="L1275" i="2"/>
  <c r="L1259" i="2"/>
  <c r="L1242" i="2"/>
  <c r="L1220" i="2"/>
  <c r="L1197" i="2"/>
  <c r="L1178" i="2"/>
  <c r="L1156" i="2"/>
  <c r="L1133" i="2"/>
  <c r="L1085" i="2"/>
  <c r="L1007" i="2"/>
  <c r="L911" i="2"/>
  <c r="L699" i="2"/>
  <c r="L252" i="2"/>
  <c r="L1338" i="2"/>
  <c r="L1322" i="2"/>
  <c r="L1306" i="2"/>
  <c r="L1290" i="2"/>
  <c r="L1274" i="2"/>
  <c r="L1258" i="2"/>
  <c r="L1237" i="2"/>
  <c r="L1218" i="2"/>
  <c r="L1196" i="2"/>
  <c r="L1173" i="2"/>
  <c r="L1154" i="2"/>
  <c r="L1132" i="2"/>
  <c r="L1077" i="2"/>
  <c r="L997" i="2"/>
  <c r="L890" i="2"/>
  <c r="L665" i="2"/>
  <c r="L133" i="2"/>
  <c r="K1329" i="2"/>
  <c r="K1319" i="2"/>
  <c r="K1309" i="2"/>
  <c r="K1297" i="2"/>
  <c r="K1287" i="2"/>
  <c r="K1277" i="2"/>
  <c r="K1265" i="2"/>
  <c r="K1255" i="2"/>
  <c r="K1245" i="2"/>
  <c r="K1233" i="2"/>
  <c r="K1223" i="2"/>
  <c r="K1213" i="2"/>
  <c r="K1201" i="2"/>
  <c r="K1191" i="2"/>
  <c r="K1181" i="2"/>
  <c r="K1169" i="2"/>
  <c r="K1154" i="2"/>
  <c r="K1133" i="2"/>
  <c r="K1110" i="2"/>
  <c r="K1090" i="2"/>
  <c r="K1069" i="2"/>
  <c r="K1042" i="2"/>
  <c r="K997" i="2"/>
  <c r="K950" i="2"/>
  <c r="K894" i="2"/>
  <c r="K837" i="2"/>
  <c r="K773" i="2"/>
  <c r="K709" i="2"/>
  <c r="K640" i="2"/>
  <c r="K562" i="2"/>
  <c r="K253" i="2"/>
  <c r="K1338" i="2"/>
  <c r="K1328" i="2"/>
  <c r="K1318" i="2"/>
  <c r="K1306" i="2"/>
  <c r="K1296" i="2"/>
  <c r="K1286" i="2"/>
  <c r="K1274" i="2"/>
  <c r="K1264" i="2"/>
  <c r="K1254" i="2"/>
  <c r="K1242" i="2"/>
  <c r="K1232" i="2"/>
  <c r="K1222" i="2"/>
  <c r="K1210" i="2"/>
  <c r="K1200" i="2"/>
  <c r="K1190" i="2"/>
  <c r="K1178" i="2"/>
  <c r="K1168" i="2"/>
  <c r="K1150" i="2"/>
  <c r="K1130" i="2"/>
  <c r="K1109" i="2"/>
  <c r="K1086" i="2"/>
  <c r="K1066" i="2"/>
  <c r="K1038" i="2"/>
  <c r="K990" i="2"/>
  <c r="K934" i="2"/>
  <c r="K893" i="2"/>
  <c r="K830" i="2"/>
  <c r="K766" i="2"/>
  <c r="K702" i="2"/>
  <c r="K632" i="2"/>
  <c r="K549" i="2"/>
  <c r="K197" i="2"/>
  <c r="K1337" i="2"/>
  <c r="K1327" i="2"/>
  <c r="K1317" i="2"/>
  <c r="K1305" i="2"/>
  <c r="K1295" i="2"/>
  <c r="K1285" i="2"/>
  <c r="K1273" i="2"/>
  <c r="K1263" i="2"/>
  <c r="K1253" i="2"/>
  <c r="K1241" i="2"/>
  <c r="K1231" i="2"/>
  <c r="K1221" i="2"/>
  <c r="K1209" i="2"/>
  <c r="K1199" i="2"/>
  <c r="K1189" i="2"/>
  <c r="K1177" i="2"/>
  <c r="K1167" i="2"/>
  <c r="K1149" i="2"/>
  <c r="K1126" i="2"/>
  <c r="K1106" i="2"/>
  <c r="K1085" i="2"/>
  <c r="K1062" i="2"/>
  <c r="K1029" i="2"/>
  <c r="K989" i="2"/>
  <c r="K933" i="2"/>
  <c r="K886" i="2"/>
  <c r="K829" i="2"/>
  <c r="K765" i="2"/>
  <c r="K701" i="2"/>
  <c r="K631" i="2"/>
  <c r="K548" i="2"/>
  <c r="K6" i="2"/>
  <c r="K61" i="2"/>
  <c r="K317" i="2"/>
  <c r="K521" i="2"/>
  <c r="K573" i="2"/>
  <c r="K612" i="2"/>
  <c r="K649" i="2"/>
  <c r="K685" i="2"/>
  <c r="K717" i="2"/>
  <c r="K749" i="2"/>
  <c r="K781" i="2"/>
  <c r="K813" i="2"/>
  <c r="K845" i="2"/>
  <c r="K877" i="2"/>
  <c r="K909" i="2"/>
  <c r="K941" i="2"/>
  <c r="K973" i="2"/>
  <c r="K1005" i="2"/>
  <c r="K1030" i="2"/>
  <c r="K1053" i="2"/>
  <c r="K69" i="2"/>
  <c r="K325" i="2"/>
  <c r="K523" i="2"/>
  <c r="K576" i="2"/>
  <c r="K613" i="2"/>
  <c r="K650" i="2"/>
  <c r="K686" i="2"/>
  <c r="K718" i="2"/>
  <c r="K750" i="2"/>
  <c r="K782" i="2"/>
  <c r="K814" i="2"/>
  <c r="K846" i="2"/>
  <c r="K878" i="2"/>
  <c r="K910" i="2"/>
  <c r="K942" i="2"/>
  <c r="K974" i="2"/>
  <c r="K1006" i="2"/>
  <c r="K1034" i="2"/>
  <c r="K1054" i="2"/>
  <c r="K125" i="2"/>
  <c r="K381" i="2"/>
  <c r="K537" i="2"/>
  <c r="K585" i="2"/>
  <c r="K621" i="2"/>
  <c r="K658" i="2"/>
  <c r="K693" i="2"/>
  <c r="K725" i="2"/>
  <c r="K757" i="2"/>
  <c r="K789" i="2"/>
  <c r="K821" i="2"/>
  <c r="K853" i="2"/>
  <c r="K885" i="2"/>
  <c r="K917" i="2"/>
  <c r="K949" i="2"/>
  <c r="K981" i="2"/>
  <c r="K1013" i="2"/>
  <c r="K1037" i="2"/>
  <c r="K133" i="2"/>
  <c r="K389" i="2"/>
  <c r="K538" i="2"/>
  <c r="K586" i="2"/>
  <c r="K623" i="2"/>
  <c r="K659" i="2"/>
  <c r="K694" i="2"/>
  <c r="K726" i="2"/>
  <c r="K758" i="2"/>
  <c r="K790" i="2"/>
  <c r="K822" i="2"/>
  <c r="K854" i="2"/>
  <c r="K604" i="2"/>
  <c r="K1335" i="2"/>
  <c r="K1325" i="2"/>
  <c r="K1313" i="2"/>
  <c r="K1303" i="2"/>
  <c r="K1293" i="2"/>
  <c r="K1281" i="2"/>
  <c r="K1271" i="2"/>
  <c r="K1261" i="2"/>
  <c r="K1249" i="2"/>
  <c r="K1239" i="2"/>
  <c r="K1229" i="2"/>
  <c r="K1217" i="2"/>
  <c r="K1207" i="2"/>
  <c r="K1197" i="2"/>
  <c r="K1185" i="2"/>
  <c r="K1175" i="2"/>
  <c r="K1165" i="2"/>
  <c r="K1142" i="2"/>
  <c r="K1122" i="2"/>
  <c r="K1101" i="2"/>
  <c r="K1078" i="2"/>
  <c r="K1058" i="2"/>
  <c r="K1022" i="2"/>
  <c r="K966" i="2"/>
  <c r="K925" i="2"/>
  <c r="K869" i="2"/>
  <c r="K805" i="2"/>
  <c r="K741" i="2"/>
  <c r="K676" i="2"/>
  <c r="K603" i="2"/>
  <c r="K499" i="2"/>
  <c r="K501" i="2"/>
  <c r="K1334" i="2"/>
  <c r="K1322" i="2"/>
  <c r="K1312" i="2"/>
  <c r="K1302" i="2"/>
  <c r="K1290" i="2"/>
  <c r="K1280" i="2"/>
  <c r="K1270" i="2"/>
  <c r="K1258" i="2"/>
  <c r="K1248" i="2"/>
  <c r="K1238" i="2"/>
  <c r="K1226" i="2"/>
  <c r="K1216" i="2"/>
  <c r="K1206" i="2"/>
  <c r="K1194" i="2"/>
  <c r="K1184" i="2"/>
  <c r="K1174" i="2"/>
  <c r="K1162" i="2"/>
  <c r="K1141" i="2"/>
  <c r="K1118" i="2"/>
  <c r="K1098" i="2"/>
  <c r="K1077" i="2"/>
  <c r="K1050" i="2"/>
  <c r="K1021" i="2"/>
  <c r="K965" i="2"/>
  <c r="K918" i="2"/>
  <c r="K862" i="2"/>
  <c r="K798" i="2"/>
  <c r="K734" i="2"/>
  <c r="K668" i="2"/>
  <c r="K595" i="2"/>
  <c r="K453" i="2"/>
  <c r="K1336" i="2"/>
  <c r="K1326" i="2"/>
  <c r="K1314" i="2"/>
  <c r="K1304" i="2"/>
  <c r="K1294" i="2"/>
  <c r="K1282" i="2"/>
  <c r="K1272" i="2"/>
  <c r="K1262" i="2"/>
  <c r="K1250" i="2"/>
  <c r="K1240" i="2"/>
  <c r="K1230" i="2"/>
  <c r="K1218" i="2"/>
  <c r="K1208" i="2"/>
  <c r="K1198" i="2"/>
  <c r="K1186" i="2"/>
  <c r="K1176" i="2"/>
  <c r="K1166" i="2"/>
  <c r="K1146" i="2"/>
  <c r="K1125" i="2"/>
  <c r="K1102" i="2"/>
  <c r="K1082" i="2"/>
  <c r="K1061" i="2"/>
  <c r="K1026" i="2"/>
  <c r="K982" i="2"/>
  <c r="K926" i="2"/>
  <c r="K870" i="2"/>
  <c r="K806" i="2"/>
  <c r="K677" i="2"/>
  <c r="K1333" i="2"/>
  <c r="K1321" i="2"/>
  <c r="K1311" i="2"/>
  <c r="K1301" i="2"/>
  <c r="K1289" i="2"/>
  <c r="K1279" i="2"/>
  <c r="K1269" i="2"/>
  <c r="K1257" i="2"/>
  <c r="K1247" i="2"/>
  <c r="K1237" i="2"/>
  <c r="K1225" i="2"/>
  <c r="K1215" i="2"/>
  <c r="K1205" i="2"/>
  <c r="K1193" i="2"/>
  <c r="K1183" i="2"/>
  <c r="K1173" i="2"/>
  <c r="K1158" i="2"/>
  <c r="K1138" i="2"/>
  <c r="K1117" i="2"/>
  <c r="K1094" i="2"/>
  <c r="K1074" i="2"/>
  <c r="K1046" i="2"/>
  <c r="K1014" i="2"/>
  <c r="K958" i="2"/>
  <c r="K902" i="2"/>
  <c r="K861" i="2"/>
  <c r="K797" i="2"/>
  <c r="K733" i="2"/>
  <c r="K667" i="2"/>
  <c r="K594" i="2"/>
  <c r="K445" i="2"/>
  <c r="K742" i="2"/>
  <c r="K1330" i="2"/>
  <c r="K1320" i="2"/>
  <c r="K1310" i="2"/>
  <c r="K1298" i="2"/>
  <c r="K1288" i="2"/>
  <c r="K1278" i="2"/>
  <c r="K1266" i="2"/>
  <c r="K1256" i="2"/>
  <c r="K1246" i="2"/>
  <c r="K1234" i="2"/>
  <c r="K1224" i="2"/>
  <c r="K1214" i="2"/>
  <c r="K1202" i="2"/>
  <c r="K1192" i="2"/>
  <c r="K1182" i="2"/>
  <c r="K1170" i="2"/>
  <c r="K1157" i="2"/>
  <c r="K1134" i="2"/>
  <c r="K1114" i="2"/>
  <c r="K1093" i="2"/>
  <c r="K1070" i="2"/>
  <c r="K1045" i="2"/>
  <c r="K998" i="2"/>
  <c r="K957" i="2"/>
  <c r="K901" i="2"/>
  <c r="K838" i="2"/>
  <c r="K774" i="2"/>
  <c r="K710" i="2"/>
  <c r="K641" i="2"/>
  <c r="K563" i="2"/>
  <c r="K261" i="2"/>
  <c r="L1116" i="2"/>
  <c r="L1108" i="2"/>
  <c r="L1100" i="2"/>
  <c r="L1092" i="2"/>
  <c r="L1084" i="2"/>
  <c r="L1076" i="2"/>
  <c r="L1068" i="2"/>
  <c r="L1060" i="2"/>
  <c r="L1050" i="2"/>
  <c r="L1038" i="2"/>
  <c r="L1028" i="2"/>
  <c r="L1018" i="2"/>
  <c r="L1006" i="2"/>
  <c r="L996" i="2"/>
  <c r="L986" i="2"/>
  <c r="L974" i="2"/>
  <c r="L963" i="2"/>
  <c r="L949" i="2"/>
  <c r="L938" i="2"/>
  <c r="L924" i="2"/>
  <c r="L907" i="2"/>
  <c r="L887" i="2"/>
  <c r="L866" i="2"/>
  <c r="L843" i="2"/>
  <c r="L823" i="2"/>
  <c r="L794" i="2"/>
  <c r="L762" i="2"/>
  <c r="L730" i="2"/>
  <c r="L698" i="2"/>
  <c r="L664" i="2"/>
  <c r="L627" i="2"/>
  <c r="L579" i="2"/>
  <c r="L529" i="2"/>
  <c r="L467" i="2"/>
  <c r="L403" i="2"/>
  <c r="L333" i="2"/>
  <c r="L251" i="2"/>
  <c r="L132" i="2"/>
  <c r="L1243" i="2"/>
  <c r="L1235" i="2"/>
  <c r="L1227" i="2"/>
  <c r="L1219" i="2"/>
  <c r="L1211" i="2"/>
  <c r="L1203" i="2"/>
  <c r="L1195" i="2"/>
  <c r="L1187" i="2"/>
  <c r="L1179" i="2"/>
  <c r="L1171" i="2"/>
  <c r="L1163" i="2"/>
  <c r="L1155" i="2"/>
  <c r="L1147" i="2"/>
  <c r="L1139" i="2"/>
  <c r="L1131" i="2"/>
  <c r="L1123" i="2"/>
  <c r="L1115" i="2"/>
  <c r="L1107" i="2"/>
  <c r="L1099" i="2"/>
  <c r="L1091" i="2"/>
  <c r="L1083" i="2"/>
  <c r="L1075" i="2"/>
  <c r="L1067" i="2"/>
  <c r="L1059" i="2"/>
  <c r="L1047" i="2"/>
  <c r="L1037" i="2"/>
  <c r="L1027" i="2"/>
  <c r="L1015" i="2"/>
  <c r="L1005" i="2"/>
  <c r="L995" i="2"/>
  <c r="L983" i="2"/>
  <c r="L973" i="2"/>
  <c r="L962" i="2"/>
  <c r="L948" i="2"/>
  <c r="L935" i="2"/>
  <c r="L923" i="2"/>
  <c r="L906" i="2"/>
  <c r="L883" i="2"/>
  <c r="L863" i="2"/>
  <c r="L842" i="2"/>
  <c r="L819" i="2"/>
  <c r="L787" i="2"/>
  <c r="L755" i="2"/>
  <c r="L723" i="2"/>
  <c r="L691" i="2"/>
  <c r="L656" i="2"/>
  <c r="L619" i="2"/>
  <c r="L569" i="2"/>
  <c r="L516" i="2"/>
  <c r="L452" i="2"/>
  <c r="L388" i="2"/>
  <c r="L316" i="2"/>
  <c r="L229" i="2"/>
  <c r="L101" i="2"/>
  <c r="L1130" i="2"/>
  <c r="L1122" i="2"/>
  <c r="L1114" i="2"/>
  <c r="L1106" i="2"/>
  <c r="L1098" i="2"/>
  <c r="L1090" i="2"/>
  <c r="L1082" i="2"/>
  <c r="L1074" i="2"/>
  <c r="L1066" i="2"/>
  <c r="L1058" i="2"/>
  <c r="L1046" i="2"/>
  <c r="L1036" i="2"/>
  <c r="L1026" i="2"/>
  <c r="L1014" i="2"/>
  <c r="L1004" i="2"/>
  <c r="L994" i="2"/>
  <c r="L982" i="2"/>
  <c r="L972" i="2"/>
  <c r="L959" i="2"/>
  <c r="L947" i="2"/>
  <c r="L933" i="2"/>
  <c r="L922" i="2"/>
  <c r="L903" i="2"/>
  <c r="L882" i="2"/>
  <c r="L859" i="2"/>
  <c r="L839" i="2"/>
  <c r="L818" i="2"/>
  <c r="L786" i="2"/>
  <c r="L754" i="2"/>
  <c r="L722" i="2"/>
  <c r="L690" i="2"/>
  <c r="L654" i="2"/>
  <c r="L618" i="2"/>
  <c r="L565" i="2"/>
  <c r="L515" i="2"/>
  <c r="L451" i="2"/>
  <c r="L387" i="2"/>
  <c r="L315" i="2"/>
  <c r="L228" i="2"/>
  <c r="L100" i="2"/>
  <c r="L1337" i="2"/>
  <c r="L1329" i="2"/>
  <c r="L1321" i="2"/>
  <c r="L1313" i="2"/>
  <c r="L1305" i="2"/>
  <c r="L1297" i="2"/>
  <c r="L1289" i="2"/>
  <c r="L1281" i="2"/>
  <c r="L1273" i="2"/>
  <c r="L1265" i="2"/>
  <c r="L1257" i="2"/>
  <c r="L1249" i="2"/>
  <c r="L1241" i="2"/>
  <c r="L1233" i="2"/>
  <c r="L1225" i="2"/>
  <c r="L1217" i="2"/>
  <c r="L1209" i="2"/>
  <c r="L1201" i="2"/>
  <c r="L1193" i="2"/>
  <c r="L1185" i="2"/>
  <c r="L1177" i="2"/>
  <c r="L1169" i="2"/>
  <c r="L1161" i="2"/>
  <c r="L1153" i="2"/>
  <c r="L1145" i="2"/>
  <c r="L1137" i="2"/>
  <c r="L1129" i="2"/>
  <c r="L1121" i="2"/>
  <c r="L1113" i="2"/>
  <c r="L1105" i="2"/>
  <c r="L1097" i="2"/>
  <c r="L1089" i="2"/>
  <c r="L1081" i="2"/>
  <c r="L1073" i="2"/>
  <c r="L1065" i="2"/>
  <c r="L1055" i="2"/>
  <c r="L1045" i="2"/>
  <c r="L1035" i="2"/>
  <c r="L1023" i="2"/>
  <c r="L1013" i="2"/>
  <c r="L1003" i="2"/>
  <c r="L991" i="2"/>
  <c r="L981" i="2"/>
  <c r="L971" i="2"/>
  <c r="L957" i="2"/>
  <c r="L946" i="2"/>
  <c r="L932" i="2"/>
  <c r="L919" i="2"/>
  <c r="L899" i="2"/>
  <c r="L879" i="2"/>
  <c r="L858" i="2"/>
  <c r="L835" i="2"/>
  <c r="L811" i="2"/>
  <c r="L779" i="2"/>
  <c r="L747" i="2"/>
  <c r="L715" i="2"/>
  <c r="L683" i="2"/>
  <c r="L646" i="2"/>
  <c r="L605" i="2"/>
  <c r="L555" i="2"/>
  <c r="L500" i="2"/>
  <c r="L436" i="2"/>
  <c r="L372" i="2"/>
  <c r="L293" i="2"/>
  <c r="L197" i="2"/>
  <c r="L69" i="2"/>
  <c r="L1336" i="2"/>
  <c r="L1328" i="2"/>
  <c r="L1320" i="2"/>
  <c r="L1312" i="2"/>
  <c r="L1304" i="2"/>
  <c r="L1296" i="2"/>
  <c r="L1288" i="2"/>
  <c r="L1280" i="2"/>
  <c r="L1272" i="2"/>
  <c r="L1264" i="2"/>
  <c r="L1256" i="2"/>
  <c r="L1248" i="2"/>
  <c r="L1240" i="2"/>
  <c r="L1232" i="2"/>
  <c r="L1224" i="2"/>
  <c r="L1216" i="2"/>
  <c r="L1208" i="2"/>
  <c r="L1200" i="2"/>
  <c r="L1192" i="2"/>
  <c r="L1184" i="2"/>
  <c r="L1176" i="2"/>
  <c r="L1168" i="2"/>
  <c r="L1160" i="2"/>
  <c r="L1152" i="2"/>
  <c r="L1144" i="2"/>
  <c r="L1136" i="2"/>
  <c r="L1128" i="2"/>
  <c r="L1120" i="2"/>
  <c r="L1112" i="2"/>
  <c r="L1104" i="2"/>
  <c r="L1096" i="2"/>
  <c r="L1088" i="2"/>
  <c r="L1080" i="2"/>
  <c r="L1072" i="2"/>
  <c r="L1064" i="2"/>
  <c r="L1054" i="2"/>
  <c r="L1044" i="2"/>
  <c r="L1034" i="2"/>
  <c r="L1022" i="2"/>
  <c r="L1012" i="2"/>
  <c r="L1002" i="2"/>
  <c r="L990" i="2"/>
  <c r="L980" i="2"/>
  <c r="L970" i="2"/>
  <c r="L956" i="2"/>
  <c r="L943" i="2"/>
  <c r="L931" i="2"/>
  <c r="L917" i="2"/>
  <c r="L898" i="2"/>
  <c r="L875" i="2"/>
  <c r="L855" i="2"/>
  <c r="L834" i="2"/>
  <c r="L810" i="2"/>
  <c r="L778" i="2"/>
  <c r="L746" i="2"/>
  <c r="L714" i="2"/>
  <c r="L682" i="2"/>
  <c r="L645" i="2"/>
  <c r="L604" i="2"/>
  <c r="L554" i="2"/>
  <c r="L499" i="2"/>
  <c r="L435" i="2"/>
  <c r="L371" i="2"/>
  <c r="L292" i="2"/>
  <c r="L196" i="2"/>
  <c r="L68" i="2"/>
  <c r="L1335" i="2"/>
  <c r="L1327" i="2"/>
  <c r="L1319" i="2"/>
  <c r="L1311" i="2"/>
  <c r="L1303" i="2"/>
  <c r="L1295" i="2"/>
  <c r="L1287" i="2"/>
  <c r="L1279" i="2"/>
  <c r="L1271" i="2"/>
  <c r="L1263" i="2"/>
  <c r="L1255" i="2"/>
  <c r="L1247" i="2"/>
  <c r="L1239" i="2"/>
  <c r="L1231" i="2"/>
  <c r="L1223" i="2"/>
  <c r="L1215" i="2"/>
  <c r="L1207" i="2"/>
  <c r="L1199" i="2"/>
  <c r="L1191" i="2"/>
  <c r="L1183" i="2"/>
  <c r="L1175" i="2"/>
  <c r="L1167" i="2"/>
  <c r="L1159" i="2"/>
  <c r="L1151" i="2"/>
  <c r="L1143" i="2"/>
  <c r="L1135" i="2"/>
  <c r="L1127" i="2"/>
  <c r="L1119" i="2"/>
  <c r="L1111" i="2"/>
  <c r="L1103" i="2"/>
  <c r="L1095" i="2"/>
  <c r="L1087" i="2"/>
  <c r="L1079" i="2"/>
  <c r="L1071" i="2"/>
  <c r="L1063" i="2"/>
  <c r="L1053" i="2"/>
  <c r="L1043" i="2"/>
  <c r="L1031" i="2"/>
  <c r="L1021" i="2"/>
  <c r="L1011" i="2"/>
  <c r="L999" i="2"/>
  <c r="L989" i="2"/>
  <c r="L979" i="2"/>
  <c r="L967" i="2"/>
  <c r="L955" i="2"/>
  <c r="L941" i="2"/>
  <c r="L930" i="2"/>
  <c r="L915" i="2"/>
  <c r="L895" i="2"/>
  <c r="L874" i="2"/>
  <c r="L851" i="2"/>
  <c r="L831" i="2"/>
  <c r="L803" i="2"/>
  <c r="L771" i="2"/>
  <c r="L739" i="2"/>
  <c r="L707" i="2"/>
  <c r="L674" i="2"/>
  <c r="L637" i="2"/>
  <c r="L594" i="2"/>
  <c r="L541" i="2"/>
  <c r="L484" i="2"/>
  <c r="L420" i="2"/>
  <c r="L356" i="2"/>
  <c r="L275" i="2"/>
  <c r="L165" i="2"/>
  <c r="L37" i="2"/>
  <c r="L1334" i="2"/>
  <c r="L1326" i="2"/>
  <c r="L1318" i="2"/>
  <c r="L1310" i="2"/>
  <c r="L1302" i="2"/>
  <c r="L1294" i="2"/>
  <c r="L1286" i="2"/>
  <c r="L1278" i="2"/>
  <c r="L1270" i="2"/>
  <c r="L1262" i="2"/>
  <c r="L1254" i="2"/>
  <c r="L1246" i="2"/>
  <c r="L1238" i="2"/>
  <c r="L1230" i="2"/>
  <c r="L1222" i="2"/>
  <c r="L1214" i="2"/>
  <c r="L1206" i="2"/>
  <c r="L1198" i="2"/>
  <c r="L1190" i="2"/>
  <c r="L1182" i="2"/>
  <c r="L1174" i="2"/>
  <c r="L1166" i="2"/>
  <c r="L1158" i="2"/>
  <c r="L1150" i="2"/>
  <c r="L1142" i="2"/>
  <c r="L1134" i="2"/>
  <c r="L1126" i="2"/>
  <c r="L1118" i="2"/>
  <c r="L1110" i="2"/>
  <c r="L1102" i="2"/>
  <c r="L1094" i="2"/>
  <c r="L1086" i="2"/>
  <c r="L1078" i="2"/>
  <c r="L1070" i="2"/>
  <c r="L1062" i="2"/>
  <c r="L1052" i="2"/>
  <c r="L1042" i="2"/>
  <c r="L1030" i="2"/>
  <c r="L1020" i="2"/>
  <c r="L1010" i="2"/>
  <c r="L998" i="2"/>
  <c r="L988" i="2"/>
  <c r="L978" i="2"/>
  <c r="L965" i="2"/>
  <c r="L954" i="2"/>
  <c r="L940" i="2"/>
  <c r="L927" i="2"/>
  <c r="L914" i="2"/>
  <c r="L891" i="2"/>
  <c r="L871" i="2"/>
  <c r="L850" i="2"/>
  <c r="L827" i="2"/>
  <c r="L802" i="2"/>
  <c r="L770" i="2"/>
  <c r="L738" i="2"/>
  <c r="L706" i="2"/>
  <c r="L673" i="2"/>
  <c r="L636" i="2"/>
  <c r="L593" i="2"/>
  <c r="L540" i="2"/>
  <c r="L483" i="2"/>
  <c r="L419" i="2"/>
  <c r="L355" i="2"/>
  <c r="L269" i="2"/>
  <c r="L164" i="2"/>
  <c r="L36" i="2"/>
  <c r="M1338" i="2"/>
  <c r="M1328" i="2"/>
  <c r="M1318" i="2"/>
  <c r="M1306" i="2"/>
  <c r="M1296" i="2"/>
  <c r="M1286" i="2"/>
  <c r="M1274" i="2"/>
  <c r="M1264" i="2"/>
  <c r="M1254" i="2"/>
  <c r="M1242" i="2"/>
  <c r="M1232" i="2"/>
  <c r="M1222" i="2"/>
  <c r="M1210" i="2"/>
  <c r="M1200" i="2"/>
  <c r="M1190" i="2"/>
  <c r="M1178" i="2"/>
  <c r="M1167" i="2"/>
  <c r="M1153" i="2"/>
  <c r="M1141" i="2"/>
  <c r="M1125" i="2"/>
  <c r="M1109" i="2"/>
  <c r="M1081" i="2"/>
  <c r="M1049" i="2"/>
  <c r="M1005" i="2"/>
  <c r="M941" i="2"/>
  <c r="M877" i="2"/>
  <c r="M813" i="2"/>
  <c r="M749" i="2"/>
  <c r="M685" i="2"/>
  <c r="M596" i="2"/>
  <c r="M6" i="2"/>
  <c r="M53" i="2"/>
  <c r="M117" i="2"/>
  <c r="M181" i="2"/>
  <c r="M61" i="2"/>
  <c r="M125" i="2"/>
  <c r="M189" i="2"/>
  <c r="M13" i="2"/>
  <c r="M93" i="2"/>
  <c r="M173" i="2"/>
  <c r="M253" i="2"/>
  <c r="M317" i="2"/>
  <c r="M381" i="2"/>
  <c r="M445" i="2"/>
  <c r="M473" i="2"/>
  <c r="M493" i="2"/>
  <c r="M514" i="2"/>
  <c r="M530" i="2"/>
  <c r="M546" i="2"/>
  <c r="M558" i="2"/>
  <c r="M572" i="2"/>
  <c r="M585" i="2"/>
  <c r="M597" i="2"/>
  <c r="M610" i="2"/>
  <c r="M622" i="2"/>
  <c r="M634" i="2"/>
  <c r="M644" i="2"/>
  <c r="M654" i="2"/>
  <c r="M666" i="2"/>
  <c r="M676" i="2"/>
  <c r="M686" i="2"/>
  <c r="M694" i="2"/>
  <c r="M702" i="2"/>
  <c r="M710" i="2"/>
  <c r="M718" i="2"/>
  <c r="M726" i="2"/>
  <c r="M734" i="2"/>
  <c r="M742" i="2"/>
  <c r="M750" i="2"/>
  <c r="M758" i="2"/>
  <c r="M766" i="2"/>
  <c r="M774" i="2"/>
  <c r="M782" i="2"/>
  <c r="M790" i="2"/>
  <c r="M798" i="2"/>
  <c r="M806" i="2"/>
  <c r="M814" i="2"/>
  <c r="M822" i="2"/>
  <c r="M830" i="2"/>
  <c r="M838" i="2"/>
  <c r="M846" i="2"/>
  <c r="M854" i="2"/>
  <c r="M862" i="2"/>
  <c r="M870" i="2"/>
  <c r="M878" i="2"/>
  <c r="M886" i="2"/>
  <c r="M894" i="2"/>
  <c r="M902" i="2"/>
  <c r="M910" i="2"/>
  <c r="M918" i="2"/>
  <c r="M926" i="2"/>
  <c r="M934" i="2"/>
  <c r="M942" i="2"/>
  <c r="M950" i="2"/>
  <c r="M958" i="2"/>
  <c r="M966" i="2"/>
  <c r="M974" i="2"/>
  <c r="M982" i="2"/>
  <c r="M990" i="2"/>
  <c r="M998" i="2"/>
  <c r="M1006" i="2"/>
  <c r="M1014" i="2"/>
  <c r="M1022" i="2"/>
  <c r="M1030" i="2"/>
  <c r="M1038" i="2"/>
  <c r="M1046" i="2"/>
  <c r="M1054" i="2"/>
  <c r="M1062" i="2"/>
  <c r="M1070" i="2"/>
  <c r="M1078" i="2"/>
  <c r="M1086" i="2"/>
  <c r="M1094" i="2"/>
  <c r="M1102" i="2"/>
  <c r="M1110" i="2"/>
  <c r="M1118" i="2"/>
  <c r="M1126" i="2"/>
  <c r="M1134" i="2"/>
  <c r="M1142" i="2"/>
  <c r="M1150" i="2"/>
  <c r="M1158" i="2"/>
  <c r="M1166" i="2"/>
  <c r="M1174" i="2"/>
  <c r="M21" i="2"/>
  <c r="M101" i="2"/>
  <c r="M197" i="2"/>
  <c r="M261" i="2"/>
  <c r="M325" i="2"/>
  <c r="M389" i="2"/>
  <c r="M453" i="2"/>
  <c r="M476" i="2"/>
  <c r="M497" i="2"/>
  <c r="M516" i="2"/>
  <c r="M532" i="2"/>
  <c r="M548" i="2"/>
  <c r="M561" i="2"/>
  <c r="M573" i="2"/>
  <c r="M586" i="2"/>
  <c r="M598" i="2"/>
  <c r="M612" i="2"/>
  <c r="M625" i="2"/>
  <c r="M635" i="2"/>
  <c r="M645" i="2"/>
  <c r="M657" i="2"/>
  <c r="M667" i="2"/>
  <c r="M677" i="2"/>
  <c r="M687" i="2"/>
  <c r="M695" i="2"/>
  <c r="M703" i="2"/>
  <c r="M711" i="2"/>
  <c r="M719" i="2"/>
  <c r="M727" i="2"/>
  <c r="M735" i="2"/>
  <c r="M743" i="2"/>
  <c r="M751" i="2"/>
  <c r="M759" i="2"/>
  <c r="M767" i="2"/>
  <c r="M775" i="2"/>
  <c r="M783" i="2"/>
  <c r="M791" i="2"/>
  <c r="M799" i="2"/>
  <c r="M807" i="2"/>
  <c r="M815" i="2"/>
  <c r="M823" i="2"/>
  <c r="M831" i="2"/>
  <c r="M839" i="2"/>
  <c r="M847" i="2"/>
  <c r="M855" i="2"/>
  <c r="M863" i="2"/>
  <c r="M871" i="2"/>
  <c r="M879" i="2"/>
  <c r="M887" i="2"/>
  <c r="M895" i="2"/>
  <c r="M903" i="2"/>
  <c r="M911" i="2"/>
  <c r="M919" i="2"/>
  <c r="M927" i="2"/>
  <c r="M935" i="2"/>
  <c r="M943" i="2"/>
  <c r="M951" i="2"/>
  <c r="M959" i="2"/>
  <c r="M967" i="2"/>
  <c r="M975" i="2"/>
  <c r="M983" i="2"/>
  <c r="M991" i="2"/>
  <c r="M999" i="2"/>
  <c r="M1007" i="2"/>
  <c r="M1015" i="2"/>
  <c r="M1023" i="2"/>
  <c r="M1031" i="2"/>
  <c r="M1039" i="2"/>
  <c r="M1047" i="2"/>
  <c r="M1055" i="2"/>
  <c r="M1063" i="2"/>
  <c r="M1071" i="2"/>
  <c r="M1079" i="2"/>
  <c r="M1087" i="2"/>
  <c r="M1095" i="2"/>
  <c r="M1103" i="2"/>
  <c r="M29" i="2"/>
  <c r="M109" i="2"/>
  <c r="M205" i="2"/>
  <c r="M269" i="2"/>
  <c r="M333" i="2"/>
  <c r="M397" i="2"/>
  <c r="M457" i="2"/>
  <c r="M477" i="2"/>
  <c r="M500" i="2"/>
  <c r="M517" i="2"/>
  <c r="M533" i="2"/>
  <c r="M549" i="2"/>
  <c r="M562" i="2"/>
  <c r="M574" i="2"/>
  <c r="M588" i="2"/>
  <c r="M601" i="2"/>
  <c r="M613" i="2"/>
  <c r="M626" i="2"/>
  <c r="M636" i="2"/>
  <c r="M646" i="2"/>
  <c r="M658" i="2"/>
  <c r="M668" i="2"/>
  <c r="M678" i="2"/>
  <c r="M688" i="2"/>
  <c r="M696" i="2"/>
  <c r="M704" i="2"/>
  <c r="M712" i="2"/>
  <c r="M720" i="2"/>
  <c r="M728" i="2"/>
  <c r="M736" i="2"/>
  <c r="M744" i="2"/>
  <c r="M752" i="2"/>
  <c r="M760" i="2"/>
  <c r="M768" i="2"/>
  <c r="M776" i="2"/>
  <c r="M784" i="2"/>
  <c r="M792" i="2"/>
  <c r="M800" i="2"/>
  <c r="M808" i="2"/>
  <c r="M816" i="2"/>
  <c r="M824" i="2"/>
  <c r="M832" i="2"/>
  <c r="M840" i="2"/>
  <c r="M848" i="2"/>
  <c r="M856" i="2"/>
  <c r="M864" i="2"/>
  <c r="M872" i="2"/>
  <c r="M880" i="2"/>
  <c r="M888" i="2"/>
  <c r="M896" i="2"/>
  <c r="M904" i="2"/>
  <c r="M912" i="2"/>
  <c r="M920" i="2"/>
  <c r="M928" i="2"/>
  <c r="M936" i="2"/>
  <c r="M944" i="2"/>
  <c r="M952" i="2"/>
  <c r="M960" i="2"/>
  <c r="M968" i="2"/>
  <c r="M976" i="2"/>
  <c r="M984" i="2"/>
  <c r="M992" i="2"/>
  <c r="M1000" i="2"/>
  <c r="M1008" i="2"/>
  <c r="M1016" i="2"/>
  <c r="M1024" i="2"/>
  <c r="M1032" i="2"/>
  <c r="M1040" i="2"/>
  <c r="M1048" i="2"/>
  <c r="M1056" i="2"/>
  <c r="M1064" i="2"/>
  <c r="M1072" i="2"/>
  <c r="M1080" i="2"/>
  <c r="M1088" i="2"/>
  <c r="M1096" i="2"/>
  <c r="M37" i="2"/>
  <c r="M133" i="2"/>
  <c r="M213" i="2"/>
  <c r="M277" i="2"/>
  <c r="M341" i="2"/>
  <c r="M405" i="2"/>
  <c r="M460" i="2"/>
  <c r="M481" i="2"/>
  <c r="M501" i="2"/>
  <c r="M521" i="2"/>
  <c r="M537" i="2"/>
  <c r="M550" i="2"/>
  <c r="M564" i="2"/>
  <c r="M577" i="2"/>
  <c r="M589" i="2"/>
  <c r="M602" i="2"/>
  <c r="M614" i="2"/>
  <c r="M627" i="2"/>
  <c r="M637" i="2"/>
  <c r="M649" i="2"/>
  <c r="M659" i="2"/>
  <c r="M669" i="2"/>
  <c r="M681" i="2"/>
  <c r="M689" i="2"/>
  <c r="M697" i="2"/>
  <c r="M705" i="2"/>
  <c r="M713" i="2"/>
  <c r="M721" i="2"/>
  <c r="M729" i="2"/>
  <c r="M737" i="2"/>
  <c r="M745" i="2"/>
  <c r="M753" i="2"/>
  <c r="M761" i="2"/>
  <c r="M769" i="2"/>
  <c r="M777" i="2"/>
  <c r="M785" i="2"/>
  <c r="M793" i="2"/>
  <c r="M801" i="2"/>
  <c r="M809" i="2"/>
  <c r="M817" i="2"/>
  <c r="M825" i="2"/>
  <c r="M833" i="2"/>
  <c r="M841" i="2"/>
  <c r="M849" i="2"/>
  <c r="M857" i="2"/>
  <c r="M865" i="2"/>
  <c r="M873" i="2"/>
  <c r="M881" i="2"/>
  <c r="M889" i="2"/>
  <c r="M897" i="2"/>
  <c r="M905" i="2"/>
  <c r="M913" i="2"/>
  <c r="M921" i="2"/>
  <c r="M929" i="2"/>
  <c r="M937" i="2"/>
  <c r="M945" i="2"/>
  <c r="M953" i="2"/>
  <c r="M961" i="2"/>
  <c r="M969" i="2"/>
  <c r="M977" i="2"/>
  <c r="M985" i="2"/>
  <c r="M993" i="2"/>
  <c r="M1001" i="2"/>
  <c r="M1009" i="2"/>
  <c r="M1017" i="2"/>
  <c r="M1025" i="2"/>
  <c r="M45" i="2"/>
  <c r="M141" i="2"/>
  <c r="M221" i="2"/>
  <c r="M285" i="2"/>
  <c r="M349" i="2"/>
  <c r="M413" i="2"/>
  <c r="M461" i="2"/>
  <c r="M484" i="2"/>
  <c r="M505" i="2"/>
  <c r="M522" i="2"/>
  <c r="M538" i="2"/>
  <c r="M553" i="2"/>
  <c r="M565" i="2"/>
  <c r="M578" i="2"/>
  <c r="M590" i="2"/>
  <c r="M604" i="2"/>
  <c r="M617" i="2"/>
  <c r="M628" i="2"/>
  <c r="M638" i="2"/>
  <c r="M650" i="2"/>
  <c r="M660" i="2"/>
  <c r="M670" i="2"/>
  <c r="M682" i="2"/>
  <c r="M690" i="2"/>
  <c r="M698" i="2"/>
  <c r="M706" i="2"/>
  <c r="M714" i="2"/>
  <c r="M722" i="2"/>
  <c r="M730" i="2"/>
  <c r="M738" i="2"/>
  <c r="M746" i="2"/>
  <c r="M754" i="2"/>
  <c r="M762" i="2"/>
  <c r="M770" i="2"/>
  <c r="M778" i="2"/>
  <c r="M786" i="2"/>
  <c r="M794" i="2"/>
  <c r="M802" i="2"/>
  <c r="M810" i="2"/>
  <c r="M818" i="2"/>
  <c r="M826" i="2"/>
  <c r="M834" i="2"/>
  <c r="M842" i="2"/>
  <c r="M850" i="2"/>
  <c r="M858" i="2"/>
  <c r="M866" i="2"/>
  <c r="M874" i="2"/>
  <c r="M882" i="2"/>
  <c r="M890" i="2"/>
  <c r="M898" i="2"/>
  <c r="M906" i="2"/>
  <c r="M914" i="2"/>
  <c r="M922" i="2"/>
  <c r="M930" i="2"/>
  <c r="M938" i="2"/>
  <c r="M946" i="2"/>
  <c r="M954" i="2"/>
  <c r="M962" i="2"/>
  <c r="M970" i="2"/>
  <c r="M978" i="2"/>
  <c r="M986" i="2"/>
  <c r="M994" i="2"/>
  <c r="M1002" i="2"/>
  <c r="M1010" i="2"/>
  <c r="M1018" i="2"/>
  <c r="M1026" i="2"/>
  <c r="M1034" i="2"/>
  <c r="M1042" i="2"/>
  <c r="M1050" i="2"/>
  <c r="M1058" i="2"/>
  <c r="M1066" i="2"/>
  <c r="M1074" i="2"/>
  <c r="M1082" i="2"/>
  <c r="M1090" i="2"/>
  <c r="M1098" i="2"/>
  <c r="M1106" i="2"/>
  <c r="M1114" i="2"/>
  <c r="M1122" i="2"/>
  <c r="M1130" i="2"/>
  <c r="M1138" i="2"/>
  <c r="M69" i="2"/>
  <c r="M149" i="2"/>
  <c r="M229" i="2"/>
  <c r="M293" i="2"/>
  <c r="M357" i="2"/>
  <c r="M421" i="2"/>
  <c r="M465" i="2"/>
  <c r="M485" i="2"/>
  <c r="M508" i="2"/>
  <c r="M524" i="2"/>
  <c r="M540" i="2"/>
  <c r="M554" i="2"/>
  <c r="M566" i="2"/>
  <c r="M580" i="2"/>
  <c r="M593" i="2"/>
  <c r="M605" i="2"/>
  <c r="M618" i="2"/>
  <c r="M629" i="2"/>
  <c r="M641" i="2"/>
  <c r="M651" i="2"/>
  <c r="M661" i="2"/>
  <c r="M673" i="2"/>
  <c r="M683" i="2"/>
  <c r="M691" i="2"/>
  <c r="M699" i="2"/>
  <c r="M707" i="2"/>
  <c r="M715" i="2"/>
  <c r="M723" i="2"/>
  <c r="M731" i="2"/>
  <c r="M739" i="2"/>
  <c r="M747" i="2"/>
  <c r="M755" i="2"/>
  <c r="M763" i="2"/>
  <c r="M771" i="2"/>
  <c r="M779" i="2"/>
  <c r="M787" i="2"/>
  <c r="M795" i="2"/>
  <c r="M803" i="2"/>
  <c r="M811" i="2"/>
  <c r="M819" i="2"/>
  <c r="M827" i="2"/>
  <c r="M835" i="2"/>
  <c r="M843" i="2"/>
  <c r="M851" i="2"/>
  <c r="M859" i="2"/>
  <c r="M867" i="2"/>
  <c r="M875" i="2"/>
  <c r="M883" i="2"/>
  <c r="M891" i="2"/>
  <c r="M899" i="2"/>
  <c r="M907" i="2"/>
  <c r="M915" i="2"/>
  <c r="M923" i="2"/>
  <c r="M931" i="2"/>
  <c r="M939" i="2"/>
  <c r="M947" i="2"/>
  <c r="M955" i="2"/>
  <c r="M963" i="2"/>
  <c r="M971" i="2"/>
  <c r="M979" i="2"/>
  <c r="M987" i="2"/>
  <c r="M995" i="2"/>
  <c r="M1003" i="2"/>
  <c r="M1011" i="2"/>
  <c r="M1019" i="2"/>
  <c r="M1027" i="2"/>
  <c r="M1035" i="2"/>
  <c r="M1043" i="2"/>
  <c r="M1051" i="2"/>
  <c r="M1059" i="2"/>
  <c r="M1067" i="2"/>
  <c r="M1075" i="2"/>
  <c r="M1083" i="2"/>
  <c r="M1091" i="2"/>
  <c r="M1099" i="2"/>
  <c r="M1107" i="2"/>
  <c r="M1115" i="2"/>
  <c r="M1123" i="2"/>
  <c r="M1131" i="2"/>
  <c r="M1139" i="2"/>
  <c r="M1147" i="2"/>
  <c r="M1155" i="2"/>
  <c r="M1163" i="2"/>
  <c r="M1171" i="2"/>
  <c r="M1179" i="2"/>
  <c r="M1187" i="2"/>
  <c r="M1195" i="2"/>
  <c r="M1203" i="2"/>
  <c r="M1211" i="2"/>
  <c r="M1219" i="2"/>
  <c r="M1227" i="2"/>
  <c r="M1235" i="2"/>
  <c r="M1243" i="2"/>
  <c r="M1251" i="2"/>
  <c r="M1259" i="2"/>
  <c r="M1267" i="2"/>
  <c r="M1275" i="2"/>
  <c r="M1283" i="2"/>
  <c r="M1291" i="2"/>
  <c r="M1299" i="2"/>
  <c r="M1307" i="2"/>
  <c r="M1315" i="2"/>
  <c r="M1323" i="2"/>
  <c r="M1331" i="2"/>
  <c r="M1339" i="2"/>
  <c r="M77" i="2"/>
  <c r="M157" i="2"/>
  <c r="M237" i="2"/>
  <c r="M301" i="2"/>
  <c r="M365" i="2"/>
  <c r="M429" i="2"/>
  <c r="M468" i="2"/>
  <c r="M489" i="2"/>
  <c r="M509" i="2"/>
  <c r="M525" i="2"/>
  <c r="M541" i="2"/>
  <c r="M556" i="2"/>
  <c r="M569" i="2"/>
  <c r="M581" i="2"/>
  <c r="M594" i="2"/>
  <c r="M606" i="2"/>
  <c r="M620" i="2"/>
  <c r="M630" i="2"/>
  <c r="M642" i="2"/>
  <c r="M652" i="2"/>
  <c r="M662" i="2"/>
  <c r="M674" i="2"/>
  <c r="M684" i="2"/>
  <c r="M692" i="2"/>
  <c r="M700" i="2"/>
  <c r="M708" i="2"/>
  <c r="M716" i="2"/>
  <c r="M724" i="2"/>
  <c r="M732" i="2"/>
  <c r="M740" i="2"/>
  <c r="M748" i="2"/>
  <c r="M756" i="2"/>
  <c r="M764" i="2"/>
  <c r="M772" i="2"/>
  <c r="M780" i="2"/>
  <c r="M788" i="2"/>
  <c r="M796" i="2"/>
  <c r="M804" i="2"/>
  <c r="M812" i="2"/>
  <c r="M820" i="2"/>
  <c r="M828" i="2"/>
  <c r="M836" i="2"/>
  <c r="M844" i="2"/>
  <c r="M852" i="2"/>
  <c r="M860" i="2"/>
  <c r="M868" i="2"/>
  <c r="M876" i="2"/>
  <c r="M884" i="2"/>
  <c r="M892" i="2"/>
  <c r="M900" i="2"/>
  <c r="M908" i="2"/>
  <c r="M916" i="2"/>
  <c r="M924" i="2"/>
  <c r="M932" i="2"/>
  <c r="M940" i="2"/>
  <c r="M948" i="2"/>
  <c r="M956" i="2"/>
  <c r="M964" i="2"/>
  <c r="M972" i="2"/>
  <c r="M980" i="2"/>
  <c r="M988" i="2"/>
  <c r="M996" i="2"/>
  <c r="M1004" i="2"/>
  <c r="M1012" i="2"/>
  <c r="M1020" i="2"/>
  <c r="M1028" i="2"/>
  <c r="M1036" i="2"/>
  <c r="M1044" i="2"/>
  <c r="M1052" i="2"/>
  <c r="M1060" i="2"/>
  <c r="M1068" i="2"/>
  <c r="M1076" i="2"/>
  <c r="M1084" i="2"/>
  <c r="M1092" i="2"/>
  <c r="M1100" i="2"/>
  <c r="M1108" i="2"/>
  <c r="M1116" i="2"/>
  <c r="M1124" i="2"/>
  <c r="M1132" i="2"/>
  <c r="M1140" i="2"/>
  <c r="M1148" i="2"/>
  <c r="M1156" i="2"/>
  <c r="M1164" i="2"/>
  <c r="M1172" i="2"/>
  <c r="M1180" i="2"/>
  <c r="M1188" i="2"/>
  <c r="M1196" i="2"/>
  <c r="M1204" i="2"/>
  <c r="M1212" i="2"/>
  <c r="M1220" i="2"/>
  <c r="M1228" i="2"/>
  <c r="M1236" i="2"/>
  <c r="M1244" i="2"/>
  <c r="M1252" i="2"/>
  <c r="M1260" i="2"/>
  <c r="M1268" i="2"/>
  <c r="M1276" i="2"/>
  <c r="M1284" i="2"/>
  <c r="M1292" i="2"/>
  <c r="M1300" i="2"/>
  <c r="M1308" i="2"/>
  <c r="M1316" i="2"/>
  <c r="M1324" i="2"/>
  <c r="M1332" i="2"/>
  <c r="M1340" i="2"/>
  <c r="M1337" i="2"/>
  <c r="M1327" i="2"/>
  <c r="M1317" i="2"/>
  <c r="M1305" i="2"/>
  <c r="M1295" i="2"/>
  <c r="M1285" i="2"/>
  <c r="M1273" i="2"/>
  <c r="M1263" i="2"/>
  <c r="M1253" i="2"/>
  <c r="M1241" i="2"/>
  <c r="M1231" i="2"/>
  <c r="M1221" i="2"/>
  <c r="M1209" i="2"/>
  <c r="M1199" i="2"/>
  <c r="M1189" i="2"/>
  <c r="M1177" i="2"/>
  <c r="M1165" i="2"/>
  <c r="M1152" i="2"/>
  <c r="M1137" i="2"/>
  <c r="M1121" i="2"/>
  <c r="M1105" i="2"/>
  <c r="M1077" i="2"/>
  <c r="M1045" i="2"/>
  <c r="M997" i="2"/>
  <c r="M933" i="2"/>
  <c r="M869" i="2"/>
  <c r="M805" i="2"/>
  <c r="M741" i="2"/>
  <c r="M675" i="2"/>
  <c r="M582" i="2"/>
  <c r="M437" i="2"/>
  <c r="M949" i="2"/>
  <c r="M1336" i="2"/>
  <c r="M1326" i="2"/>
  <c r="M1314" i="2"/>
  <c r="M1304" i="2"/>
  <c r="M1294" i="2"/>
  <c r="M1282" i="2"/>
  <c r="M1272" i="2"/>
  <c r="M1262" i="2"/>
  <c r="M1250" i="2"/>
  <c r="M1240" i="2"/>
  <c r="M1230" i="2"/>
  <c r="M1218" i="2"/>
  <c r="M1208" i="2"/>
  <c r="M1198" i="2"/>
  <c r="M1186" i="2"/>
  <c r="M1176" i="2"/>
  <c r="M1162" i="2"/>
  <c r="M1151" i="2"/>
  <c r="M1136" i="2"/>
  <c r="M1120" i="2"/>
  <c r="M1104" i="2"/>
  <c r="M1073" i="2"/>
  <c r="M1041" i="2"/>
  <c r="M989" i="2"/>
  <c r="M925" i="2"/>
  <c r="M861" i="2"/>
  <c r="M797" i="2"/>
  <c r="M733" i="2"/>
  <c r="M665" i="2"/>
  <c r="M570" i="2"/>
  <c r="M373" i="2"/>
  <c r="M1335" i="2"/>
  <c r="M1325" i="2"/>
  <c r="M1313" i="2"/>
  <c r="M1303" i="2"/>
  <c r="M1293" i="2"/>
  <c r="M1281" i="2"/>
  <c r="M1271" i="2"/>
  <c r="M1261" i="2"/>
  <c r="M1249" i="2"/>
  <c r="M1239" i="2"/>
  <c r="M1229" i="2"/>
  <c r="M1217" i="2"/>
  <c r="M1207" i="2"/>
  <c r="M1197" i="2"/>
  <c r="M1185" i="2"/>
  <c r="M1175" i="2"/>
  <c r="M1161" i="2"/>
  <c r="M1149" i="2"/>
  <c r="M1135" i="2"/>
  <c r="M1119" i="2"/>
  <c r="M1101" i="2"/>
  <c r="M1069" i="2"/>
  <c r="M1037" i="2"/>
  <c r="M981" i="2"/>
  <c r="M917" i="2"/>
  <c r="M853" i="2"/>
  <c r="M789" i="2"/>
  <c r="M725" i="2"/>
  <c r="M653" i="2"/>
  <c r="M557" i="2"/>
  <c r="M309" i="2"/>
  <c r="M1334" i="2"/>
  <c r="M1322" i="2"/>
  <c r="M1312" i="2"/>
  <c r="M1302" i="2"/>
  <c r="M1290" i="2"/>
  <c r="M1280" i="2"/>
  <c r="M1270" i="2"/>
  <c r="M1258" i="2"/>
  <c r="M1248" i="2"/>
  <c r="M1238" i="2"/>
  <c r="M1226" i="2"/>
  <c r="M1216" i="2"/>
  <c r="M1206" i="2"/>
  <c r="M1194" i="2"/>
  <c r="M1184" i="2"/>
  <c r="M1173" i="2"/>
  <c r="M1160" i="2"/>
  <c r="M1146" i="2"/>
  <c r="M1133" i="2"/>
  <c r="M1117" i="2"/>
  <c r="M1097" i="2"/>
  <c r="M1065" i="2"/>
  <c r="M1033" i="2"/>
  <c r="M973" i="2"/>
  <c r="M909" i="2"/>
  <c r="M845" i="2"/>
  <c r="M781" i="2"/>
  <c r="M717" i="2"/>
  <c r="M643" i="2"/>
  <c r="M545" i="2"/>
  <c r="M245" i="2"/>
  <c r="M1329" i="2"/>
  <c r="M1319" i="2"/>
  <c r="M1309" i="2"/>
  <c r="M1297" i="2"/>
  <c r="M1287" i="2"/>
  <c r="M1277" i="2"/>
  <c r="M1265" i="2"/>
  <c r="M1255" i="2"/>
  <c r="M1245" i="2"/>
  <c r="M1233" i="2"/>
  <c r="M1223" i="2"/>
  <c r="M1213" i="2"/>
  <c r="M1201" i="2"/>
  <c r="M1191" i="2"/>
  <c r="M1181" i="2"/>
  <c r="M1168" i="2"/>
  <c r="M1154" i="2"/>
  <c r="M1143" i="2"/>
  <c r="M1127" i="2"/>
  <c r="M1111" i="2"/>
  <c r="M1085" i="2"/>
  <c r="M1013" i="2"/>
  <c r="M885" i="2"/>
  <c r="M821" i="2"/>
  <c r="M757" i="2"/>
  <c r="M693" i="2"/>
  <c r="M609" i="2"/>
  <c r="M492" i="2"/>
  <c r="M1333" i="2"/>
  <c r="M1321" i="2"/>
  <c r="M1311" i="2"/>
  <c r="M1301" i="2"/>
  <c r="M1289" i="2"/>
  <c r="M1279" i="2"/>
  <c r="M1269" i="2"/>
  <c r="M1257" i="2"/>
  <c r="M1247" i="2"/>
  <c r="M1237" i="2"/>
  <c r="M1225" i="2"/>
  <c r="M1215" i="2"/>
  <c r="M1205" i="2"/>
  <c r="M1193" i="2"/>
  <c r="M1183" i="2"/>
  <c r="M1170" i="2"/>
  <c r="M1159" i="2"/>
  <c r="M1145" i="2"/>
  <c r="M1129" i="2"/>
  <c r="M1113" i="2"/>
  <c r="M1093" i="2"/>
  <c r="M1061" i="2"/>
  <c r="M1029" i="2"/>
  <c r="M965" i="2"/>
  <c r="M901" i="2"/>
  <c r="M837" i="2"/>
  <c r="M773" i="2"/>
  <c r="M709" i="2"/>
  <c r="M633" i="2"/>
  <c r="M529" i="2"/>
  <c r="M165" i="2"/>
  <c r="M1053" i="2"/>
  <c r="M1330" i="2"/>
  <c r="M1320" i="2"/>
  <c r="M1310" i="2"/>
  <c r="M1298" i="2"/>
  <c r="M1288" i="2"/>
  <c r="M1278" i="2"/>
  <c r="M1266" i="2"/>
  <c r="M1256" i="2"/>
  <c r="M1246" i="2"/>
  <c r="M1234" i="2"/>
  <c r="M1224" i="2"/>
  <c r="M1214" i="2"/>
  <c r="M1202" i="2"/>
  <c r="M1192" i="2"/>
  <c r="M1182" i="2"/>
  <c r="M1169" i="2"/>
  <c r="M1157" i="2"/>
  <c r="M1144" i="2"/>
  <c r="M1128" i="2"/>
  <c r="M1112" i="2"/>
  <c r="M1089" i="2"/>
  <c r="M1057" i="2"/>
  <c r="M1021" i="2"/>
  <c r="M957" i="2"/>
  <c r="M893" i="2"/>
  <c r="M829" i="2"/>
  <c r="M765" i="2"/>
  <c r="M701" i="2"/>
  <c r="M621" i="2"/>
  <c r="M513" i="2"/>
  <c r="M85" i="2"/>
  <c r="K1340" i="2"/>
  <c r="K1332" i="2"/>
  <c r="K1324" i="2"/>
  <c r="K1316" i="2"/>
  <c r="K1308" i="2"/>
  <c r="K1300" i="2"/>
  <c r="K1292" i="2"/>
  <c r="K1284" i="2"/>
  <c r="K1276" i="2"/>
  <c r="K1268" i="2"/>
  <c r="K1260" i="2"/>
  <c r="K1252" i="2"/>
  <c r="K1244" i="2"/>
  <c r="K1236" i="2"/>
  <c r="K1228" i="2"/>
  <c r="K1220" i="2"/>
  <c r="K1212" i="2"/>
  <c r="K1204" i="2"/>
  <c r="K1196" i="2"/>
  <c r="K1188" i="2"/>
  <c r="K1180" i="2"/>
  <c r="K1172" i="2"/>
  <c r="K1164" i="2"/>
  <c r="K1156" i="2"/>
  <c r="K1148" i="2"/>
  <c r="K1140" i="2"/>
  <c r="K1132" i="2"/>
  <c r="K1124" i="2"/>
  <c r="K1116" i="2"/>
  <c r="K1108" i="2"/>
  <c r="K1100" i="2"/>
  <c r="K1092" i="2"/>
  <c r="K1084" i="2"/>
  <c r="K1076" i="2"/>
  <c r="K1068" i="2"/>
  <c r="K1060" i="2"/>
  <c r="K1052" i="2"/>
  <c r="K1044" i="2"/>
  <c r="K1036" i="2"/>
  <c r="K1028" i="2"/>
  <c r="K1020" i="2"/>
  <c r="K1012" i="2"/>
  <c r="K1004" i="2"/>
  <c r="K996" i="2"/>
  <c r="K988" i="2"/>
  <c r="K980" i="2"/>
  <c r="K972" i="2"/>
  <c r="K964" i="2"/>
  <c r="K956" i="2"/>
  <c r="K948" i="2"/>
  <c r="K940" i="2"/>
  <c r="K932" i="2"/>
  <c r="K924" i="2"/>
  <c r="K916" i="2"/>
  <c r="K908" i="2"/>
  <c r="K900" i="2"/>
  <c r="K892" i="2"/>
  <c r="K884" i="2"/>
  <c r="K876" i="2"/>
  <c r="K868" i="2"/>
  <c r="K860" i="2"/>
  <c r="K852" i="2"/>
  <c r="K844" i="2"/>
  <c r="K836" i="2"/>
  <c r="K828" i="2"/>
  <c r="K820" i="2"/>
  <c r="K812" i="2"/>
  <c r="K804" i="2"/>
  <c r="K796" i="2"/>
  <c r="K788" i="2"/>
  <c r="K780" i="2"/>
  <c r="K772" i="2"/>
  <c r="K764" i="2"/>
  <c r="K756" i="2"/>
  <c r="K748" i="2"/>
  <c r="K740" i="2"/>
  <c r="K732" i="2"/>
  <c r="K724" i="2"/>
  <c r="K716" i="2"/>
  <c r="K708" i="2"/>
  <c r="K700" i="2"/>
  <c r="K692" i="2"/>
  <c r="K684" i="2"/>
  <c r="K675" i="2"/>
  <c r="K666" i="2"/>
  <c r="K657" i="2"/>
  <c r="K648" i="2"/>
  <c r="K639" i="2"/>
  <c r="K629" i="2"/>
  <c r="K620" i="2"/>
  <c r="K611" i="2"/>
  <c r="K602" i="2"/>
  <c r="K593" i="2"/>
  <c r="K584" i="2"/>
  <c r="K572" i="2"/>
  <c r="K561" i="2"/>
  <c r="K547" i="2"/>
  <c r="K533" i="2"/>
  <c r="K517" i="2"/>
  <c r="K493" i="2"/>
  <c r="K437" i="2"/>
  <c r="K373" i="2"/>
  <c r="K309" i="2"/>
  <c r="K245" i="2"/>
  <c r="K181" i="2"/>
  <c r="K117" i="2"/>
  <c r="K53" i="2"/>
  <c r="K1339" i="2"/>
  <c r="K1331" i="2"/>
  <c r="K1323" i="2"/>
  <c r="K1315" i="2"/>
  <c r="K1307" i="2"/>
  <c r="K1299" i="2"/>
  <c r="K1291" i="2"/>
  <c r="K1283" i="2"/>
  <c r="K1275" i="2"/>
  <c r="K1267" i="2"/>
  <c r="K1259" i="2"/>
  <c r="K1251" i="2"/>
  <c r="K1243" i="2"/>
  <c r="K1235" i="2"/>
  <c r="K1227" i="2"/>
  <c r="K1219" i="2"/>
  <c r="K1211" i="2"/>
  <c r="K1203" i="2"/>
  <c r="K1195" i="2"/>
  <c r="K1187" i="2"/>
  <c r="K1179" i="2"/>
  <c r="K1171" i="2"/>
  <c r="K1163" i="2"/>
  <c r="K1155" i="2"/>
  <c r="K1147" i="2"/>
  <c r="K1139" i="2"/>
  <c r="K1131" i="2"/>
  <c r="K1123" i="2"/>
  <c r="K1115" i="2"/>
  <c r="K1107" i="2"/>
  <c r="K1099" i="2"/>
  <c r="K1091" i="2"/>
  <c r="K1083" i="2"/>
  <c r="K1075" i="2"/>
  <c r="K1067" i="2"/>
  <c r="K1059" i="2"/>
  <c r="K1051" i="2"/>
  <c r="K1043" i="2"/>
  <c r="K1035" i="2"/>
  <c r="K1027" i="2"/>
  <c r="K1019" i="2"/>
  <c r="K1011" i="2"/>
  <c r="K1003" i="2"/>
  <c r="K995" i="2"/>
  <c r="K987" i="2"/>
  <c r="K979" i="2"/>
  <c r="K971" i="2"/>
  <c r="K963" i="2"/>
  <c r="K955" i="2"/>
  <c r="K947" i="2"/>
  <c r="K939" i="2"/>
  <c r="K931" i="2"/>
  <c r="K923" i="2"/>
  <c r="K915" i="2"/>
  <c r="K907" i="2"/>
  <c r="K899" i="2"/>
  <c r="K891" i="2"/>
  <c r="K883" i="2"/>
  <c r="K875" i="2"/>
  <c r="K867" i="2"/>
  <c r="K859" i="2"/>
  <c r="K851" i="2"/>
  <c r="K843" i="2"/>
  <c r="K835" i="2"/>
  <c r="K827" i="2"/>
  <c r="K819" i="2"/>
  <c r="K811" i="2"/>
  <c r="K803" i="2"/>
  <c r="K795" i="2"/>
  <c r="K787" i="2"/>
  <c r="K779" i="2"/>
  <c r="K771" i="2"/>
  <c r="K763" i="2"/>
  <c r="K755" i="2"/>
  <c r="K747" i="2"/>
  <c r="K739" i="2"/>
  <c r="K731" i="2"/>
  <c r="K723" i="2"/>
  <c r="K715" i="2"/>
  <c r="K707" i="2"/>
  <c r="K699" i="2"/>
  <c r="K691" i="2"/>
  <c r="K683" i="2"/>
  <c r="K674" i="2"/>
  <c r="K665" i="2"/>
  <c r="K656" i="2"/>
  <c r="K647" i="2"/>
  <c r="K637" i="2"/>
  <c r="K628" i="2"/>
  <c r="K619" i="2"/>
  <c r="K610" i="2"/>
  <c r="K601" i="2"/>
  <c r="K592" i="2"/>
  <c r="K581" i="2"/>
  <c r="K571" i="2"/>
  <c r="K557" i="2"/>
  <c r="K546" i="2"/>
  <c r="K532" i="2"/>
  <c r="K516" i="2"/>
  <c r="K491" i="2"/>
  <c r="K429" i="2"/>
  <c r="K365" i="2"/>
  <c r="K301" i="2"/>
  <c r="K237" i="2"/>
  <c r="K173" i="2"/>
  <c r="K109" i="2"/>
  <c r="K45" i="2"/>
  <c r="K1018" i="2"/>
  <c r="K1010" i="2"/>
  <c r="K1002" i="2"/>
  <c r="K994" i="2"/>
  <c r="K986" i="2"/>
  <c r="K978" i="2"/>
  <c r="K970" i="2"/>
  <c r="K962" i="2"/>
  <c r="K954" i="2"/>
  <c r="K946" i="2"/>
  <c r="K938" i="2"/>
  <c r="K930" i="2"/>
  <c r="K922" i="2"/>
  <c r="K914" i="2"/>
  <c r="K906" i="2"/>
  <c r="K898" i="2"/>
  <c r="K890" i="2"/>
  <c r="K882" i="2"/>
  <c r="K874" i="2"/>
  <c r="K866" i="2"/>
  <c r="K858" i="2"/>
  <c r="K850" i="2"/>
  <c r="K842" i="2"/>
  <c r="K834" i="2"/>
  <c r="K826" i="2"/>
  <c r="K818" i="2"/>
  <c r="K810" i="2"/>
  <c r="K802" i="2"/>
  <c r="K794" i="2"/>
  <c r="K786" i="2"/>
  <c r="K778" i="2"/>
  <c r="K770" i="2"/>
  <c r="K762" i="2"/>
  <c r="K754" i="2"/>
  <c r="K746" i="2"/>
  <c r="K738" i="2"/>
  <c r="K730" i="2"/>
  <c r="K722" i="2"/>
  <c r="K714" i="2"/>
  <c r="K706" i="2"/>
  <c r="K698" i="2"/>
  <c r="K690" i="2"/>
  <c r="K682" i="2"/>
  <c r="K673" i="2"/>
  <c r="K664" i="2"/>
  <c r="K655" i="2"/>
  <c r="K645" i="2"/>
  <c r="K636" i="2"/>
  <c r="K627" i="2"/>
  <c r="K618" i="2"/>
  <c r="K609" i="2"/>
  <c r="K600" i="2"/>
  <c r="K591" i="2"/>
  <c r="K580" i="2"/>
  <c r="K570" i="2"/>
  <c r="K556" i="2"/>
  <c r="K545" i="2"/>
  <c r="K531" i="2"/>
  <c r="K515" i="2"/>
  <c r="K485" i="2"/>
  <c r="K421" i="2"/>
  <c r="K357" i="2"/>
  <c r="K293" i="2"/>
  <c r="K229" i="2"/>
  <c r="K165" i="2"/>
  <c r="K101" i="2"/>
  <c r="K37" i="2"/>
  <c r="K1161" i="2"/>
  <c r="K1153" i="2"/>
  <c r="K1145" i="2"/>
  <c r="K1137" i="2"/>
  <c r="K1129" i="2"/>
  <c r="K1121" i="2"/>
  <c r="K1113" i="2"/>
  <c r="K1105" i="2"/>
  <c r="K1097" i="2"/>
  <c r="K1089" i="2"/>
  <c r="K1081" i="2"/>
  <c r="K1073" i="2"/>
  <c r="K1065" i="2"/>
  <c r="K1057" i="2"/>
  <c r="K1049" i="2"/>
  <c r="K1041" i="2"/>
  <c r="K1033" i="2"/>
  <c r="K1025" i="2"/>
  <c r="K1017" i="2"/>
  <c r="K1009" i="2"/>
  <c r="K1001" i="2"/>
  <c r="K993" i="2"/>
  <c r="K985" i="2"/>
  <c r="K977" i="2"/>
  <c r="K969" i="2"/>
  <c r="K961" i="2"/>
  <c r="K953" i="2"/>
  <c r="K945" i="2"/>
  <c r="K937" i="2"/>
  <c r="K929" i="2"/>
  <c r="K921" i="2"/>
  <c r="K913" i="2"/>
  <c r="K905" i="2"/>
  <c r="K897" i="2"/>
  <c r="K889" i="2"/>
  <c r="K881" i="2"/>
  <c r="K873" i="2"/>
  <c r="K865" i="2"/>
  <c r="K857" i="2"/>
  <c r="K849" i="2"/>
  <c r="K841" i="2"/>
  <c r="K833" i="2"/>
  <c r="K825" i="2"/>
  <c r="K817" i="2"/>
  <c r="K809" i="2"/>
  <c r="K801" i="2"/>
  <c r="K793" i="2"/>
  <c r="K785" i="2"/>
  <c r="K777" i="2"/>
  <c r="K769" i="2"/>
  <c r="K761" i="2"/>
  <c r="K753" i="2"/>
  <c r="K745" i="2"/>
  <c r="K737" i="2"/>
  <c r="K729" i="2"/>
  <c r="K721" i="2"/>
  <c r="K713" i="2"/>
  <c r="K705" i="2"/>
  <c r="K697" i="2"/>
  <c r="K689" i="2"/>
  <c r="K681" i="2"/>
  <c r="K672" i="2"/>
  <c r="K663" i="2"/>
  <c r="K653" i="2"/>
  <c r="K644" i="2"/>
  <c r="K635" i="2"/>
  <c r="K626" i="2"/>
  <c r="K617" i="2"/>
  <c r="K608" i="2"/>
  <c r="K599" i="2"/>
  <c r="K589" i="2"/>
  <c r="K579" i="2"/>
  <c r="K569" i="2"/>
  <c r="K555" i="2"/>
  <c r="K541" i="2"/>
  <c r="K529" i="2"/>
  <c r="K513" i="2"/>
  <c r="K477" i="2"/>
  <c r="K413" i="2"/>
  <c r="K349" i="2"/>
  <c r="K285" i="2"/>
  <c r="K221" i="2"/>
  <c r="K157" i="2"/>
  <c r="K93" i="2"/>
  <c r="K29" i="2"/>
  <c r="K1160" i="2"/>
  <c r="K1152" i="2"/>
  <c r="K1144" i="2"/>
  <c r="K1136" i="2"/>
  <c r="K1128" i="2"/>
  <c r="K1120" i="2"/>
  <c r="K1112" i="2"/>
  <c r="K1104" i="2"/>
  <c r="K1096" i="2"/>
  <c r="K1088" i="2"/>
  <c r="K1080" i="2"/>
  <c r="K1072" i="2"/>
  <c r="K1064" i="2"/>
  <c r="K1056" i="2"/>
  <c r="K1048" i="2"/>
  <c r="K1040" i="2"/>
  <c r="K1032" i="2"/>
  <c r="K1024" i="2"/>
  <c r="K1016" i="2"/>
  <c r="K1008" i="2"/>
  <c r="K1000" i="2"/>
  <c r="K992" i="2"/>
  <c r="K984" i="2"/>
  <c r="K976" i="2"/>
  <c r="K968" i="2"/>
  <c r="K960" i="2"/>
  <c r="K952" i="2"/>
  <c r="K944" i="2"/>
  <c r="K936" i="2"/>
  <c r="K928" i="2"/>
  <c r="K920" i="2"/>
  <c r="K912" i="2"/>
  <c r="K904" i="2"/>
  <c r="K896" i="2"/>
  <c r="K888" i="2"/>
  <c r="K880" i="2"/>
  <c r="K872" i="2"/>
  <c r="K864" i="2"/>
  <c r="K856" i="2"/>
  <c r="K848" i="2"/>
  <c r="K840" i="2"/>
  <c r="K832" i="2"/>
  <c r="K824" i="2"/>
  <c r="K816" i="2"/>
  <c r="K808" i="2"/>
  <c r="K800" i="2"/>
  <c r="K792" i="2"/>
  <c r="K784" i="2"/>
  <c r="K776" i="2"/>
  <c r="K768" i="2"/>
  <c r="K760" i="2"/>
  <c r="K752" i="2"/>
  <c r="K744" i="2"/>
  <c r="K736" i="2"/>
  <c r="K728" i="2"/>
  <c r="K720" i="2"/>
  <c r="K712" i="2"/>
  <c r="K704" i="2"/>
  <c r="K696" i="2"/>
  <c r="K688" i="2"/>
  <c r="K680" i="2"/>
  <c r="K671" i="2"/>
  <c r="K661" i="2"/>
  <c r="K652" i="2"/>
  <c r="K643" i="2"/>
  <c r="K634" i="2"/>
  <c r="K625" i="2"/>
  <c r="K616" i="2"/>
  <c r="K607" i="2"/>
  <c r="K597" i="2"/>
  <c r="K588" i="2"/>
  <c r="K578" i="2"/>
  <c r="K565" i="2"/>
  <c r="K554" i="2"/>
  <c r="K540" i="2"/>
  <c r="K525" i="2"/>
  <c r="K509" i="2"/>
  <c r="K469" i="2"/>
  <c r="K405" i="2"/>
  <c r="K341" i="2"/>
  <c r="K277" i="2"/>
  <c r="K213" i="2"/>
  <c r="K149" i="2"/>
  <c r="K85" i="2"/>
  <c r="K21" i="2"/>
  <c r="K1159" i="2"/>
  <c r="K1151" i="2"/>
  <c r="K1143" i="2"/>
  <c r="K1135" i="2"/>
  <c r="K1127" i="2"/>
  <c r="K1119" i="2"/>
  <c r="K1111" i="2"/>
  <c r="K1103" i="2"/>
  <c r="K1095" i="2"/>
  <c r="K1087" i="2"/>
  <c r="K1079" i="2"/>
  <c r="K1071" i="2"/>
  <c r="K1063" i="2"/>
  <c r="K1055" i="2"/>
  <c r="K1047" i="2"/>
  <c r="K1039" i="2"/>
  <c r="K1031" i="2"/>
  <c r="K1023" i="2"/>
  <c r="K1015" i="2"/>
  <c r="K1007" i="2"/>
  <c r="K999" i="2"/>
  <c r="K991" i="2"/>
  <c r="K983" i="2"/>
  <c r="K975" i="2"/>
  <c r="K967" i="2"/>
  <c r="K959" i="2"/>
  <c r="K951" i="2"/>
  <c r="K943" i="2"/>
  <c r="K935" i="2"/>
  <c r="K927" i="2"/>
  <c r="K919" i="2"/>
  <c r="K911" i="2"/>
  <c r="K903" i="2"/>
  <c r="K895" i="2"/>
  <c r="K887" i="2"/>
  <c r="K879" i="2"/>
  <c r="K871" i="2"/>
  <c r="K863" i="2"/>
  <c r="K855" i="2"/>
  <c r="K847" i="2"/>
  <c r="K839" i="2"/>
  <c r="K831" i="2"/>
  <c r="K823" i="2"/>
  <c r="K815" i="2"/>
  <c r="K807" i="2"/>
  <c r="K799" i="2"/>
  <c r="K791" i="2"/>
  <c r="K783" i="2"/>
  <c r="K775" i="2"/>
  <c r="K767" i="2"/>
  <c r="K759" i="2"/>
  <c r="K751" i="2"/>
  <c r="K743" i="2"/>
  <c r="K735" i="2"/>
  <c r="K727" i="2"/>
  <c r="K719" i="2"/>
  <c r="K711" i="2"/>
  <c r="K703" i="2"/>
  <c r="K695" i="2"/>
  <c r="K687" i="2"/>
  <c r="K679" i="2"/>
  <c r="K669" i="2"/>
  <c r="K660" i="2"/>
  <c r="K651" i="2"/>
  <c r="K642" i="2"/>
  <c r="K633" i="2"/>
  <c r="K624" i="2"/>
  <c r="K615" i="2"/>
  <c r="K605" i="2"/>
  <c r="K596" i="2"/>
  <c r="K587" i="2"/>
  <c r="K577" i="2"/>
  <c r="K564" i="2"/>
  <c r="K553" i="2"/>
  <c r="K539" i="2"/>
  <c r="K524" i="2"/>
  <c r="K507" i="2"/>
  <c r="K461" i="2"/>
  <c r="K397" i="2"/>
  <c r="K333" i="2"/>
  <c r="K269" i="2"/>
  <c r="K205" i="2"/>
  <c r="K141" i="2"/>
  <c r="K77" i="2"/>
  <c r="K13" i="2"/>
  <c r="L1057" i="2"/>
  <c r="L1049" i="2"/>
  <c r="L1041" i="2"/>
  <c r="L1033" i="2"/>
  <c r="L1025" i="2"/>
  <c r="L1017" i="2"/>
  <c r="L1009" i="2"/>
  <c r="L1001" i="2"/>
  <c r="L993" i="2"/>
  <c r="L985" i="2"/>
  <c r="L977" i="2"/>
  <c r="L969" i="2"/>
  <c r="L961" i="2"/>
  <c r="L953" i="2"/>
  <c r="L945" i="2"/>
  <c r="L937" i="2"/>
  <c r="L929" i="2"/>
  <c r="L921" i="2"/>
  <c r="L913" i="2"/>
  <c r="L905" i="2"/>
  <c r="L897" i="2"/>
  <c r="L889" i="2"/>
  <c r="L881" i="2"/>
  <c r="L873" i="2"/>
  <c r="L865" i="2"/>
  <c r="L857" i="2"/>
  <c r="L849" i="2"/>
  <c r="L841" i="2"/>
  <c r="L833" i="2"/>
  <c r="L825" i="2"/>
  <c r="L817" i="2"/>
  <c r="L809" i="2"/>
  <c r="L801" i="2"/>
  <c r="L793" i="2"/>
  <c r="L785" i="2"/>
  <c r="L777" i="2"/>
  <c r="L769" i="2"/>
  <c r="L761" i="2"/>
  <c r="L753" i="2"/>
  <c r="L745" i="2"/>
  <c r="L737" i="2"/>
  <c r="L729" i="2"/>
  <c r="L721" i="2"/>
  <c r="L713" i="2"/>
  <c r="L705" i="2"/>
  <c r="L697" i="2"/>
  <c r="L689" i="2"/>
  <c r="L681" i="2"/>
  <c r="L672" i="2"/>
  <c r="L662" i="2"/>
  <c r="L653" i="2"/>
  <c r="L644" i="2"/>
  <c r="L635" i="2"/>
  <c r="L626" i="2"/>
  <c r="L617" i="2"/>
  <c r="L603" i="2"/>
  <c r="L589" i="2"/>
  <c r="L578" i="2"/>
  <c r="L564" i="2"/>
  <c r="L553" i="2"/>
  <c r="L539" i="2"/>
  <c r="L525" i="2"/>
  <c r="L514" i="2"/>
  <c r="L498" i="2"/>
  <c r="L482" i="2"/>
  <c r="L466" i="2"/>
  <c r="L450" i="2"/>
  <c r="L434" i="2"/>
  <c r="L418" i="2"/>
  <c r="L402" i="2"/>
  <c r="L386" i="2"/>
  <c r="L370" i="2"/>
  <c r="L354" i="2"/>
  <c r="L332" i="2"/>
  <c r="L309" i="2"/>
  <c r="L291" i="2"/>
  <c r="L268" i="2"/>
  <c r="L245" i="2"/>
  <c r="L221" i="2"/>
  <c r="L189" i="2"/>
  <c r="L157" i="2"/>
  <c r="L125" i="2"/>
  <c r="L93" i="2"/>
  <c r="L61" i="2"/>
  <c r="L29" i="2"/>
  <c r="L1056" i="2"/>
  <c r="L1048" i="2"/>
  <c r="L1040" i="2"/>
  <c r="L1032" i="2"/>
  <c r="L1024" i="2"/>
  <c r="L1016" i="2"/>
  <c r="L1008" i="2"/>
  <c r="L1000" i="2"/>
  <c r="L992" i="2"/>
  <c r="L984" i="2"/>
  <c r="L976" i="2"/>
  <c r="L968" i="2"/>
  <c r="L960" i="2"/>
  <c r="L952" i="2"/>
  <c r="L944" i="2"/>
  <c r="L936" i="2"/>
  <c r="L928" i="2"/>
  <c r="L920" i="2"/>
  <c r="L912" i="2"/>
  <c r="L904" i="2"/>
  <c r="L896" i="2"/>
  <c r="L888" i="2"/>
  <c r="L880" i="2"/>
  <c r="L872" i="2"/>
  <c r="L864" i="2"/>
  <c r="L856" i="2"/>
  <c r="L848" i="2"/>
  <c r="L840" i="2"/>
  <c r="L832" i="2"/>
  <c r="L824" i="2"/>
  <c r="L816" i="2"/>
  <c r="L808" i="2"/>
  <c r="L800" i="2"/>
  <c r="L792" i="2"/>
  <c r="L784" i="2"/>
  <c r="L776" i="2"/>
  <c r="L768" i="2"/>
  <c r="L760" i="2"/>
  <c r="L752" i="2"/>
  <c r="L744" i="2"/>
  <c r="L736" i="2"/>
  <c r="L728" i="2"/>
  <c r="L720" i="2"/>
  <c r="L712" i="2"/>
  <c r="L704" i="2"/>
  <c r="L696" i="2"/>
  <c r="L688" i="2"/>
  <c r="L680" i="2"/>
  <c r="L670" i="2"/>
  <c r="L661" i="2"/>
  <c r="L652" i="2"/>
  <c r="L643" i="2"/>
  <c r="L634" i="2"/>
  <c r="L625" i="2"/>
  <c r="L613" i="2"/>
  <c r="L602" i="2"/>
  <c r="L588" i="2"/>
  <c r="L577" i="2"/>
  <c r="L563" i="2"/>
  <c r="L549" i="2"/>
  <c r="L538" i="2"/>
  <c r="L524" i="2"/>
  <c r="L509" i="2"/>
  <c r="L493" i="2"/>
  <c r="L477" i="2"/>
  <c r="L461" i="2"/>
  <c r="L445" i="2"/>
  <c r="L429" i="2"/>
  <c r="L413" i="2"/>
  <c r="L397" i="2"/>
  <c r="L381" i="2"/>
  <c r="L365" i="2"/>
  <c r="L349" i="2"/>
  <c r="L331" i="2"/>
  <c r="L308" i="2"/>
  <c r="L285" i="2"/>
  <c r="L267" i="2"/>
  <c r="L244" i="2"/>
  <c r="L220" i="2"/>
  <c r="L188" i="2"/>
  <c r="L156" i="2"/>
  <c r="L124" i="2"/>
  <c r="L92" i="2"/>
  <c r="L60" i="2"/>
  <c r="L28" i="2"/>
  <c r="L815" i="2"/>
  <c r="L807" i="2"/>
  <c r="L799" i="2"/>
  <c r="L791" i="2"/>
  <c r="L783" i="2"/>
  <c r="L775" i="2"/>
  <c r="L767" i="2"/>
  <c r="L759" i="2"/>
  <c r="L751" i="2"/>
  <c r="L743" i="2"/>
  <c r="L735" i="2"/>
  <c r="L727" i="2"/>
  <c r="L719" i="2"/>
  <c r="L711" i="2"/>
  <c r="L703" i="2"/>
  <c r="L695" i="2"/>
  <c r="L687" i="2"/>
  <c r="L678" i="2"/>
  <c r="L669" i="2"/>
  <c r="L660" i="2"/>
  <c r="L651" i="2"/>
  <c r="L642" i="2"/>
  <c r="L633" i="2"/>
  <c r="L624" i="2"/>
  <c r="L612" i="2"/>
  <c r="L601" i="2"/>
  <c r="L587" i="2"/>
  <c r="L573" i="2"/>
  <c r="L562" i="2"/>
  <c r="L548" i="2"/>
  <c r="L537" i="2"/>
  <c r="L523" i="2"/>
  <c r="L508" i="2"/>
  <c r="L492" i="2"/>
  <c r="L476" i="2"/>
  <c r="L460" i="2"/>
  <c r="L444" i="2"/>
  <c r="L428" i="2"/>
  <c r="L412" i="2"/>
  <c r="L396" i="2"/>
  <c r="L380" i="2"/>
  <c r="L364" i="2"/>
  <c r="L348" i="2"/>
  <c r="L325" i="2"/>
  <c r="L307" i="2"/>
  <c r="L284" i="2"/>
  <c r="L261" i="2"/>
  <c r="L243" i="2"/>
  <c r="L213" i="2"/>
  <c r="L181" i="2"/>
  <c r="L149" i="2"/>
  <c r="L117" i="2"/>
  <c r="L85" i="2"/>
  <c r="L53" i="2"/>
  <c r="L21" i="2"/>
  <c r="L966" i="2"/>
  <c r="L958" i="2"/>
  <c r="L950" i="2"/>
  <c r="L942" i="2"/>
  <c r="L934" i="2"/>
  <c r="L926" i="2"/>
  <c r="L918" i="2"/>
  <c r="L910" i="2"/>
  <c r="L902" i="2"/>
  <c r="L894" i="2"/>
  <c r="L886" i="2"/>
  <c r="L878" i="2"/>
  <c r="L870" i="2"/>
  <c r="L862" i="2"/>
  <c r="L854" i="2"/>
  <c r="L846" i="2"/>
  <c r="L838" i="2"/>
  <c r="L830" i="2"/>
  <c r="L822" i="2"/>
  <c r="L814" i="2"/>
  <c r="L806" i="2"/>
  <c r="L798" i="2"/>
  <c r="L790" i="2"/>
  <c r="L782" i="2"/>
  <c r="L774" i="2"/>
  <c r="L766" i="2"/>
  <c r="L758" i="2"/>
  <c r="L750" i="2"/>
  <c r="L742" i="2"/>
  <c r="L734" i="2"/>
  <c r="L726" i="2"/>
  <c r="L718" i="2"/>
  <c r="L710" i="2"/>
  <c r="L702" i="2"/>
  <c r="L694" i="2"/>
  <c r="L686" i="2"/>
  <c r="L677" i="2"/>
  <c r="L668" i="2"/>
  <c r="L659" i="2"/>
  <c r="L650" i="2"/>
  <c r="L641" i="2"/>
  <c r="L632" i="2"/>
  <c r="L622" i="2"/>
  <c r="L611" i="2"/>
  <c r="L597" i="2"/>
  <c r="L586" i="2"/>
  <c r="L572" i="2"/>
  <c r="L561" i="2"/>
  <c r="L547" i="2"/>
  <c r="L533" i="2"/>
  <c r="L522" i="2"/>
  <c r="L507" i="2"/>
  <c r="L491" i="2"/>
  <c r="L475" i="2"/>
  <c r="L459" i="2"/>
  <c r="L443" i="2"/>
  <c r="L427" i="2"/>
  <c r="L411" i="2"/>
  <c r="L395" i="2"/>
  <c r="L379" i="2"/>
  <c r="L363" i="2"/>
  <c r="L347" i="2"/>
  <c r="L324" i="2"/>
  <c r="L301" i="2"/>
  <c r="L283" i="2"/>
  <c r="L260" i="2"/>
  <c r="L237" i="2"/>
  <c r="L212" i="2"/>
  <c r="L180" i="2"/>
  <c r="L148" i="2"/>
  <c r="L116" i="2"/>
  <c r="L84" i="2"/>
  <c r="L52" i="2"/>
  <c r="L20" i="2"/>
  <c r="L909" i="2"/>
  <c r="L901" i="2"/>
  <c r="L893" i="2"/>
  <c r="L885" i="2"/>
  <c r="L877" i="2"/>
  <c r="L869" i="2"/>
  <c r="L861" i="2"/>
  <c r="L853" i="2"/>
  <c r="L845" i="2"/>
  <c r="L837" i="2"/>
  <c r="L829" i="2"/>
  <c r="L821" i="2"/>
  <c r="L813" i="2"/>
  <c r="L805" i="2"/>
  <c r="L797" i="2"/>
  <c r="L789" i="2"/>
  <c r="L781" i="2"/>
  <c r="L773" i="2"/>
  <c r="L765" i="2"/>
  <c r="L757" i="2"/>
  <c r="L749" i="2"/>
  <c r="L741" i="2"/>
  <c r="L733" i="2"/>
  <c r="L725" i="2"/>
  <c r="L717" i="2"/>
  <c r="L709" i="2"/>
  <c r="L701" i="2"/>
  <c r="L693" i="2"/>
  <c r="L685" i="2"/>
  <c r="L676" i="2"/>
  <c r="L667" i="2"/>
  <c r="L658" i="2"/>
  <c r="L649" i="2"/>
  <c r="L640" i="2"/>
  <c r="L630" i="2"/>
  <c r="L621" i="2"/>
  <c r="L610" i="2"/>
  <c r="L596" i="2"/>
  <c r="L585" i="2"/>
  <c r="L571" i="2"/>
  <c r="L557" i="2"/>
  <c r="L546" i="2"/>
  <c r="L532" i="2"/>
  <c r="L521" i="2"/>
  <c r="L506" i="2"/>
  <c r="L490" i="2"/>
  <c r="L474" i="2"/>
  <c r="L458" i="2"/>
  <c r="L442" i="2"/>
  <c r="L426" i="2"/>
  <c r="L410" i="2"/>
  <c r="L394" i="2"/>
  <c r="L378" i="2"/>
  <c r="L362" i="2"/>
  <c r="L341" i="2"/>
  <c r="L323" i="2"/>
  <c r="L300" i="2"/>
  <c r="L277" i="2"/>
  <c r="L259" i="2"/>
  <c r="L236" i="2"/>
  <c r="L205" i="2"/>
  <c r="L173" i="2"/>
  <c r="L141" i="2"/>
  <c r="L109" i="2"/>
  <c r="L77" i="2"/>
  <c r="L45" i="2"/>
  <c r="L13" i="2"/>
  <c r="L916" i="2"/>
  <c r="L908" i="2"/>
  <c r="L900" i="2"/>
  <c r="L892" i="2"/>
  <c r="L884" i="2"/>
  <c r="L876" i="2"/>
  <c r="L868" i="2"/>
  <c r="L860" i="2"/>
  <c r="L852" i="2"/>
  <c r="L844" i="2"/>
  <c r="L836" i="2"/>
  <c r="L828" i="2"/>
  <c r="L820" i="2"/>
  <c r="L812" i="2"/>
  <c r="L804" i="2"/>
  <c r="L796" i="2"/>
  <c r="L788" i="2"/>
  <c r="L780" i="2"/>
  <c r="L772" i="2"/>
  <c r="L764" i="2"/>
  <c r="L756" i="2"/>
  <c r="L748" i="2"/>
  <c r="L740" i="2"/>
  <c r="L732" i="2"/>
  <c r="L724" i="2"/>
  <c r="L716" i="2"/>
  <c r="L708" i="2"/>
  <c r="L700" i="2"/>
  <c r="L692" i="2"/>
  <c r="L684" i="2"/>
  <c r="L675" i="2"/>
  <c r="L666" i="2"/>
  <c r="L657" i="2"/>
  <c r="L648" i="2"/>
  <c r="L638" i="2"/>
  <c r="L629" i="2"/>
  <c r="L620" i="2"/>
  <c r="L609" i="2"/>
  <c r="L595" i="2"/>
  <c r="L581" i="2"/>
  <c r="L570" i="2"/>
  <c r="L556" i="2"/>
  <c r="L545" i="2"/>
  <c r="L531" i="2"/>
  <c r="L517" i="2"/>
  <c r="L501" i="2"/>
  <c r="L485" i="2"/>
  <c r="L469" i="2"/>
  <c r="L453" i="2"/>
  <c r="L437" i="2"/>
  <c r="L421" i="2"/>
  <c r="L405" i="2"/>
  <c r="L389" i="2"/>
  <c r="L373" i="2"/>
  <c r="L357" i="2"/>
  <c r="L340" i="2"/>
  <c r="L317" i="2"/>
  <c r="L299" i="2"/>
  <c r="L276" i="2"/>
  <c r="L253" i="2"/>
  <c r="L235" i="2"/>
  <c r="L204" i="2"/>
  <c r="L172" i="2"/>
  <c r="L140" i="2"/>
  <c r="L108" i="2"/>
  <c r="L76" i="2"/>
  <c r="L44" i="2"/>
  <c r="L12" i="2"/>
  <c r="L227" i="2"/>
  <c r="L219" i="2"/>
  <c r="L211" i="2"/>
  <c r="L203" i="2"/>
  <c r="L195" i="2"/>
  <c r="L187" i="2"/>
  <c r="L179" i="2"/>
  <c r="L171" i="2"/>
  <c r="L163" i="2"/>
  <c r="L155" i="2"/>
  <c r="L147" i="2"/>
  <c r="L139" i="2"/>
  <c r="L131" i="2"/>
  <c r="L123" i="2"/>
  <c r="L115" i="2"/>
  <c r="L107" i="2"/>
  <c r="L99" i="2"/>
  <c r="L91" i="2"/>
  <c r="L83" i="2"/>
  <c r="L75" i="2"/>
  <c r="L67" i="2"/>
  <c r="L59" i="2"/>
  <c r="L51" i="2"/>
  <c r="L43" i="2"/>
  <c r="L35" i="2"/>
  <c r="L27" i="2"/>
  <c r="L19" i="2"/>
  <c r="L11" i="2"/>
  <c r="L346" i="2"/>
  <c r="L338" i="2"/>
  <c r="L330" i="2"/>
  <c r="L322" i="2"/>
  <c r="L314" i="2"/>
  <c r="L306" i="2"/>
  <c r="L298" i="2"/>
  <c r="L290" i="2"/>
  <c r="L282" i="2"/>
  <c r="L274" i="2"/>
  <c r="L266" i="2"/>
  <c r="L258" i="2"/>
  <c r="L250" i="2"/>
  <c r="L242" i="2"/>
  <c r="L234" i="2"/>
  <c r="L226" i="2"/>
  <c r="L218" i="2"/>
  <c r="L210" i="2"/>
  <c r="L202" i="2"/>
  <c r="L194" i="2"/>
  <c r="L186" i="2"/>
  <c r="L178" i="2"/>
  <c r="L170" i="2"/>
  <c r="L162" i="2"/>
  <c r="L154" i="2"/>
  <c r="L146" i="2"/>
  <c r="L138" i="2"/>
  <c r="L130" i="2"/>
  <c r="L122" i="2"/>
  <c r="L114" i="2"/>
  <c r="L106" i="2"/>
  <c r="L98" i="2"/>
  <c r="L90" i="2"/>
  <c r="L82" i="2"/>
  <c r="L74" i="2"/>
  <c r="L66" i="2"/>
  <c r="L58" i="2"/>
  <c r="L50" i="2"/>
  <c r="L42" i="2"/>
  <c r="L34" i="2"/>
  <c r="L26" i="2"/>
  <c r="L18" i="2"/>
  <c r="L10" i="2"/>
  <c r="L513" i="2"/>
  <c r="L505" i="2"/>
  <c r="L497" i="2"/>
  <c r="L489" i="2"/>
  <c r="L481" i="2"/>
  <c r="L473" i="2"/>
  <c r="L465" i="2"/>
  <c r="L457" i="2"/>
  <c r="L449" i="2"/>
  <c r="L441" i="2"/>
  <c r="L433" i="2"/>
  <c r="L425" i="2"/>
  <c r="L417" i="2"/>
  <c r="L409" i="2"/>
  <c r="L401" i="2"/>
  <c r="L393" i="2"/>
  <c r="L385" i="2"/>
  <c r="L377" i="2"/>
  <c r="L369" i="2"/>
  <c r="L361" i="2"/>
  <c r="L353" i="2"/>
  <c r="L345" i="2"/>
  <c r="L337" i="2"/>
  <c r="L329" i="2"/>
  <c r="L321" i="2"/>
  <c r="L313" i="2"/>
  <c r="L305" i="2"/>
  <c r="L297" i="2"/>
  <c r="L289" i="2"/>
  <c r="L281" i="2"/>
  <c r="L273" i="2"/>
  <c r="L265" i="2"/>
  <c r="L257" i="2"/>
  <c r="L249" i="2"/>
  <c r="L241" i="2"/>
  <c r="L233" i="2"/>
  <c r="L225" i="2"/>
  <c r="L217" i="2"/>
  <c r="L209" i="2"/>
  <c r="L201" i="2"/>
  <c r="L193" i="2"/>
  <c r="L185" i="2"/>
  <c r="L177" i="2"/>
  <c r="L169" i="2"/>
  <c r="L161" i="2"/>
  <c r="L153" i="2"/>
  <c r="L145" i="2"/>
  <c r="L137" i="2"/>
  <c r="L129" i="2"/>
  <c r="L121" i="2"/>
  <c r="L113" i="2"/>
  <c r="L105" i="2"/>
  <c r="L97" i="2"/>
  <c r="L89" i="2"/>
  <c r="L81" i="2"/>
  <c r="L73" i="2"/>
  <c r="L65" i="2"/>
  <c r="L57" i="2"/>
  <c r="L49" i="2"/>
  <c r="L41" i="2"/>
  <c r="L33" i="2"/>
  <c r="L25" i="2"/>
  <c r="L17" i="2"/>
  <c r="L9" i="2"/>
  <c r="L616" i="2"/>
  <c r="L608" i="2"/>
  <c r="L600" i="2"/>
  <c r="L592" i="2"/>
  <c r="L584" i="2"/>
  <c r="L576" i="2"/>
  <c r="L568" i="2"/>
  <c r="L560" i="2"/>
  <c r="L552" i="2"/>
  <c r="L544" i="2"/>
  <c r="L536" i="2"/>
  <c r="L528" i="2"/>
  <c r="L520" i="2"/>
  <c r="L512" i="2"/>
  <c r="L504" i="2"/>
  <c r="L496" i="2"/>
  <c r="L488" i="2"/>
  <c r="L480" i="2"/>
  <c r="L472" i="2"/>
  <c r="L464" i="2"/>
  <c r="L456" i="2"/>
  <c r="L448" i="2"/>
  <c r="L440" i="2"/>
  <c r="L432" i="2"/>
  <c r="L424" i="2"/>
  <c r="L416" i="2"/>
  <c r="L408" i="2"/>
  <c r="L400" i="2"/>
  <c r="L392" i="2"/>
  <c r="L384" i="2"/>
  <c r="L376" i="2"/>
  <c r="L368" i="2"/>
  <c r="L360" i="2"/>
  <c r="L352" i="2"/>
  <c r="L344" i="2"/>
  <c r="L336" i="2"/>
  <c r="L328" i="2"/>
  <c r="L320" i="2"/>
  <c r="L312" i="2"/>
  <c r="L304" i="2"/>
  <c r="L296" i="2"/>
  <c r="L288" i="2"/>
  <c r="L280" i="2"/>
  <c r="L272" i="2"/>
  <c r="L264" i="2"/>
  <c r="L256" i="2"/>
  <c r="L248" i="2"/>
  <c r="L240" i="2"/>
  <c r="L232" i="2"/>
  <c r="L224" i="2"/>
  <c r="L216" i="2"/>
  <c r="L208" i="2"/>
  <c r="L200" i="2"/>
  <c r="L192" i="2"/>
  <c r="L184" i="2"/>
  <c r="L176" i="2"/>
  <c r="L168" i="2"/>
  <c r="L160" i="2"/>
  <c r="L152" i="2"/>
  <c r="L144" i="2"/>
  <c r="L136" i="2"/>
  <c r="L128" i="2"/>
  <c r="L120" i="2"/>
  <c r="L112" i="2"/>
  <c r="L104" i="2"/>
  <c r="L96" i="2"/>
  <c r="L88" i="2"/>
  <c r="L80" i="2"/>
  <c r="L72" i="2"/>
  <c r="L64" i="2"/>
  <c r="L56" i="2"/>
  <c r="L48" i="2"/>
  <c r="L40" i="2"/>
  <c r="L32" i="2"/>
  <c r="L24" i="2"/>
  <c r="L16" i="2"/>
  <c r="L8" i="2"/>
  <c r="L679" i="2"/>
  <c r="L671" i="2"/>
  <c r="L663" i="2"/>
  <c r="L655" i="2"/>
  <c r="L647" i="2"/>
  <c r="L639" i="2"/>
  <c r="L631" i="2"/>
  <c r="L623" i="2"/>
  <c r="L615" i="2"/>
  <c r="L607" i="2"/>
  <c r="L599" i="2"/>
  <c r="L591" i="2"/>
  <c r="L583" i="2"/>
  <c r="L575" i="2"/>
  <c r="L567" i="2"/>
  <c r="L559" i="2"/>
  <c r="L551" i="2"/>
  <c r="L543" i="2"/>
  <c r="L535" i="2"/>
  <c r="L527" i="2"/>
  <c r="L519" i="2"/>
  <c r="L511" i="2"/>
  <c r="L503" i="2"/>
  <c r="L495" i="2"/>
  <c r="L487" i="2"/>
  <c r="L479" i="2"/>
  <c r="L471" i="2"/>
  <c r="L463" i="2"/>
  <c r="L455" i="2"/>
  <c r="L447" i="2"/>
  <c r="L439" i="2"/>
  <c r="L431" i="2"/>
  <c r="L423" i="2"/>
  <c r="L415" i="2"/>
  <c r="L407" i="2"/>
  <c r="L399" i="2"/>
  <c r="L391" i="2"/>
  <c r="L383" i="2"/>
  <c r="L375" i="2"/>
  <c r="L367" i="2"/>
  <c r="L359" i="2"/>
  <c r="L351" i="2"/>
  <c r="L343" i="2"/>
  <c r="L335" i="2"/>
  <c r="L327" i="2"/>
  <c r="L319" i="2"/>
  <c r="L311" i="2"/>
  <c r="L303" i="2"/>
  <c r="L295" i="2"/>
  <c r="L287" i="2"/>
  <c r="L279" i="2"/>
  <c r="L271" i="2"/>
  <c r="L263" i="2"/>
  <c r="L255" i="2"/>
  <c r="L247" i="2"/>
  <c r="L239" i="2"/>
  <c r="L231" i="2"/>
  <c r="L223" i="2"/>
  <c r="L215" i="2"/>
  <c r="L207" i="2"/>
  <c r="L199" i="2"/>
  <c r="L191" i="2"/>
  <c r="L183" i="2"/>
  <c r="L175" i="2"/>
  <c r="L167" i="2"/>
  <c r="L159" i="2"/>
  <c r="L151" i="2"/>
  <c r="L143" i="2"/>
  <c r="L135" i="2"/>
  <c r="L127" i="2"/>
  <c r="L119" i="2"/>
  <c r="L111" i="2"/>
  <c r="L103" i="2"/>
  <c r="L95" i="2"/>
  <c r="L87" i="2"/>
  <c r="L79" i="2"/>
  <c r="L71" i="2"/>
  <c r="L63" i="2"/>
  <c r="L55" i="2"/>
  <c r="L47" i="2"/>
  <c r="L39" i="2"/>
  <c r="L31" i="2"/>
  <c r="L23" i="2"/>
  <c r="L15" i="2"/>
  <c r="L7" i="2"/>
  <c r="L614" i="2"/>
  <c r="L606" i="2"/>
  <c r="L598" i="2"/>
  <c r="L590" i="2"/>
  <c r="L582" i="2"/>
  <c r="L574" i="2"/>
  <c r="L566" i="2"/>
  <c r="L558" i="2"/>
  <c r="L550" i="2"/>
  <c r="L542" i="2"/>
  <c r="L534" i="2"/>
  <c r="L526" i="2"/>
  <c r="L518" i="2"/>
  <c r="L510" i="2"/>
  <c r="L502" i="2"/>
  <c r="L494" i="2"/>
  <c r="L486" i="2"/>
  <c r="L478" i="2"/>
  <c r="L470" i="2"/>
  <c r="L462" i="2"/>
  <c r="L454" i="2"/>
  <c r="L446" i="2"/>
  <c r="L438" i="2"/>
  <c r="L430" i="2"/>
  <c r="L422" i="2"/>
  <c r="L414" i="2"/>
  <c r="L406" i="2"/>
  <c r="L398" i="2"/>
  <c r="L390" i="2"/>
  <c r="L382" i="2"/>
  <c r="L374" i="2"/>
  <c r="L366" i="2"/>
  <c r="L358" i="2"/>
  <c r="L350" i="2"/>
  <c r="L342" i="2"/>
  <c r="L334" i="2"/>
  <c r="L326" i="2"/>
  <c r="L318" i="2"/>
  <c r="L310" i="2"/>
  <c r="L302" i="2"/>
  <c r="L294" i="2"/>
  <c r="L286" i="2"/>
  <c r="L278" i="2"/>
  <c r="L270" i="2"/>
  <c r="L262" i="2"/>
  <c r="L254" i="2"/>
  <c r="L246" i="2"/>
  <c r="L238" i="2"/>
  <c r="L230" i="2"/>
  <c r="L222" i="2"/>
  <c r="L214" i="2"/>
  <c r="L206" i="2"/>
  <c r="L198" i="2"/>
  <c r="L190" i="2"/>
  <c r="L182" i="2"/>
  <c r="L174" i="2"/>
  <c r="L166" i="2"/>
  <c r="L158" i="2"/>
  <c r="L150" i="2"/>
  <c r="L142" i="2"/>
  <c r="L134" i="2"/>
  <c r="L126" i="2"/>
  <c r="L118" i="2"/>
  <c r="L110" i="2"/>
  <c r="L102" i="2"/>
  <c r="L94" i="2"/>
  <c r="L86" i="2"/>
  <c r="L78" i="2"/>
  <c r="L70" i="2"/>
  <c r="L62" i="2"/>
  <c r="L54" i="2"/>
  <c r="L46" i="2"/>
  <c r="L38" i="2"/>
  <c r="L30" i="2"/>
  <c r="L22" i="2"/>
  <c r="L14" i="2"/>
  <c r="K508" i="2"/>
  <c r="K500" i="2"/>
  <c r="K492" i="2"/>
  <c r="K484" i="2"/>
  <c r="K476" i="2"/>
  <c r="K468" i="2"/>
  <c r="K460" i="2"/>
  <c r="K452" i="2"/>
  <c r="K444" i="2"/>
  <c r="K436" i="2"/>
  <c r="K428" i="2"/>
  <c r="K420" i="2"/>
  <c r="K412" i="2"/>
  <c r="K404" i="2"/>
  <c r="K396" i="2"/>
  <c r="K388" i="2"/>
  <c r="K380" i="2"/>
  <c r="K372" i="2"/>
  <c r="K364" i="2"/>
  <c r="K356" i="2"/>
  <c r="K348" i="2"/>
  <c r="K340" i="2"/>
  <c r="K332" i="2"/>
  <c r="K324" i="2"/>
  <c r="K316" i="2"/>
  <c r="K308" i="2"/>
  <c r="K300" i="2"/>
  <c r="K292" i="2"/>
  <c r="K284" i="2"/>
  <c r="K276" i="2"/>
  <c r="K268" i="2"/>
  <c r="K260" i="2"/>
  <c r="K252" i="2"/>
  <c r="K244" i="2"/>
  <c r="K236" i="2"/>
  <c r="K228" i="2"/>
  <c r="K220" i="2"/>
  <c r="K212" i="2"/>
  <c r="K204" i="2"/>
  <c r="K196" i="2"/>
  <c r="K188" i="2"/>
  <c r="K180" i="2"/>
  <c r="K172" i="2"/>
  <c r="K164" i="2"/>
  <c r="K156" i="2"/>
  <c r="K148" i="2"/>
  <c r="K140" i="2"/>
  <c r="K132" i="2"/>
  <c r="K124" i="2"/>
  <c r="K116" i="2"/>
  <c r="K108" i="2"/>
  <c r="K100" i="2"/>
  <c r="K92" i="2"/>
  <c r="K84" i="2"/>
  <c r="K76" i="2"/>
  <c r="K68" i="2"/>
  <c r="K60" i="2"/>
  <c r="K52" i="2"/>
  <c r="K44" i="2"/>
  <c r="K36" i="2"/>
  <c r="K28" i="2"/>
  <c r="K20" i="2"/>
  <c r="K12" i="2"/>
  <c r="K483" i="2"/>
  <c r="K475" i="2"/>
  <c r="K467" i="2"/>
  <c r="K459" i="2"/>
  <c r="K451" i="2"/>
  <c r="K443" i="2"/>
  <c r="K435" i="2"/>
  <c r="K427" i="2"/>
  <c r="K419" i="2"/>
  <c r="K411" i="2"/>
  <c r="K403" i="2"/>
  <c r="K395" i="2"/>
  <c r="K387" i="2"/>
  <c r="K379" i="2"/>
  <c r="K371" i="2"/>
  <c r="K363" i="2"/>
  <c r="K355" i="2"/>
  <c r="K347" i="2"/>
  <c r="K339" i="2"/>
  <c r="K331" i="2"/>
  <c r="K323" i="2"/>
  <c r="K315" i="2"/>
  <c r="K307" i="2"/>
  <c r="K299" i="2"/>
  <c r="K291" i="2"/>
  <c r="K283" i="2"/>
  <c r="K275" i="2"/>
  <c r="K267" i="2"/>
  <c r="K259" i="2"/>
  <c r="K251" i="2"/>
  <c r="K243" i="2"/>
  <c r="K235" i="2"/>
  <c r="K227" i="2"/>
  <c r="K219" i="2"/>
  <c r="K211" i="2"/>
  <c r="K203" i="2"/>
  <c r="K195" i="2"/>
  <c r="K187" i="2"/>
  <c r="K179" i="2"/>
  <c r="K171" i="2"/>
  <c r="K163" i="2"/>
  <c r="K155" i="2"/>
  <c r="K147" i="2"/>
  <c r="K139" i="2"/>
  <c r="K131" i="2"/>
  <c r="K123" i="2"/>
  <c r="K115" i="2"/>
  <c r="K107" i="2"/>
  <c r="K99" i="2"/>
  <c r="K91" i="2"/>
  <c r="K83" i="2"/>
  <c r="K75" i="2"/>
  <c r="K67" i="2"/>
  <c r="K59" i="2"/>
  <c r="K51" i="2"/>
  <c r="K43" i="2"/>
  <c r="K35" i="2"/>
  <c r="K27" i="2"/>
  <c r="K19" i="2"/>
  <c r="K11" i="2"/>
  <c r="K530" i="2"/>
  <c r="K522" i="2"/>
  <c r="K514" i="2"/>
  <c r="K506" i="2"/>
  <c r="K498" i="2"/>
  <c r="K490" i="2"/>
  <c r="K482" i="2"/>
  <c r="K474" i="2"/>
  <c r="K466" i="2"/>
  <c r="K458" i="2"/>
  <c r="K450" i="2"/>
  <c r="K442" i="2"/>
  <c r="K434" i="2"/>
  <c r="K426" i="2"/>
  <c r="K418" i="2"/>
  <c r="K410" i="2"/>
  <c r="K402" i="2"/>
  <c r="K394" i="2"/>
  <c r="K386" i="2"/>
  <c r="K378" i="2"/>
  <c r="K370" i="2"/>
  <c r="K362" i="2"/>
  <c r="K354" i="2"/>
  <c r="K346" i="2"/>
  <c r="K338" i="2"/>
  <c r="K330" i="2"/>
  <c r="K322" i="2"/>
  <c r="K314" i="2"/>
  <c r="K306" i="2"/>
  <c r="K298" i="2"/>
  <c r="K290" i="2"/>
  <c r="K282" i="2"/>
  <c r="K274" i="2"/>
  <c r="K266" i="2"/>
  <c r="K258" i="2"/>
  <c r="K250" i="2"/>
  <c r="K242" i="2"/>
  <c r="K234" i="2"/>
  <c r="K226" i="2"/>
  <c r="K218" i="2"/>
  <c r="K210" i="2"/>
  <c r="K202" i="2"/>
  <c r="K194" i="2"/>
  <c r="K186" i="2"/>
  <c r="K178" i="2"/>
  <c r="K170" i="2"/>
  <c r="K162" i="2"/>
  <c r="K154" i="2"/>
  <c r="K146" i="2"/>
  <c r="K138" i="2"/>
  <c r="K130" i="2"/>
  <c r="K122" i="2"/>
  <c r="K114" i="2"/>
  <c r="K106" i="2"/>
  <c r="K98" i="2"/>
  <c r="K90" i="2"/>
  <c r="K82" i="2"/>
  <c r="K74" i="2"/>
  <c r="K66" i="2"/>
  <c r="K58" i="2"/>
  <c r="K50" i="2"/>
  <c r="K42" i="2"/>
  <c r="K34" i="2"/>
  <c r="K26" i="2"/>
  <c r="K18" i="2"/>
  <c r="K10" i="2"/>
  <c r="K505" i="2"/>
  <c r="K497" i="2"/>
  <c r="K489" i="2"/>
  <c r="K481" i="2"/>
  <c r="K473" i="2"/>
  <c r="K465" i="2"/>
  <c r="K457" i="2"/>
  <c r="K449" i="2"/>
  <c r="K441" i="2"/>
  <c r="K433" i="2"/>
  <c r="K425" i="2"/>
  <c r="K417" i="2"/>
  <c r="K409" i="2"/>
  <c r="K401" i="2"/>
  <c r="K393" i="2"/>
  <c r="K385" i="2"/>
  <c r="K377" i="2"/>
  <c r="K369" i="2"/>
  <c r="K361" i="2"/>
  <c r="K353" i="2"/>
  <c r="K345" i="2"/>
  <c r="K337" i="2"/>
  <c r="K329" i="2"/>
  <c r="K321" i="2"/>
  <c r="K313" i="2"/>
  <c r="K305" i="2"/>
  <c r="K297" i="2"/>
  <c r="K289" i="2"/>
  <c r="K281" i="2"/>
  <c r="K273" i="2"/>
  <c r="K265" i="2"/>
  <c r="K257" i="2"/>
  <c r="K249" i="2"/>
  <c r="K241" i="2"/>
  <c r="K233" i="2"/>
  <c r="K225" i="2"/>
  <c r="K217" i="2"/>
  <c r="K209" i="2"/>
  <c r="K201" i="2"/>
  <c r="K193" i="2"/>
  <c r="K185" i="2"/>
  <c r="K177" i="2"/>
  <c r="K169" i="2"/>
  <c r="K161" i="2"/>
  <c r="K153" i="2"/>
  <c r="K145" i="2"/>
  <c r="K137" i="2"/>
  <c r="K129" i="2"/>
  <c r="K121" i="2"/>
  <c r="K113" i="2"/>
  <c r="K105" i="2"/>
  <c r="K97" i="2"/>
  <c r="K89" i="2"/>
  <c r="K81" i="2"/>
  <c r="K73" i="2"/>
  <c r="K65" i="2"/>
  <c r="K57" i="2"/>
  <c r="K49" i="2"/>
  <c r="K41" i="2"/>
  <c r="K33" i="2"/>
  <c r="K25" i="2"/>
  <c r="K17" i="2"/>
  <c r="K9" i="2"/>
  <c r="K568" i="2"/>
  <c r="K560" i="2"/>
  <c r="K552" i="2"/>
  <c r="K544" i="2"/>
  <c r="K536" i="2"/>
  <c r="K528" i="2"/>
  <c r="K520" i="2"/>
  <c r="K512" i="2"/>
  <c r="K504" i="2"/>
  <c r="K496" i="2"/>
  <c r="K488" i="2"/>
  <c r="K480" i="2"/>
  <c r="K472" i="2"/>
  <c r="K464" i="2"/>
  <c r="K456" i="2"/>
  <c r="K448" i="2"/>
  <c r="K440" i="2"/>
  <c r="K432" i="2"/>
  <c r="K424" i="2"/>
  <c r="K416" i="2"/>
  <c r="K408" i="2"/>
  <c r="K400" i="2"/>
  <c r="K392" i="2"/>
  <c r="K384" i="2"/>
  <c r="K376" i="2"/>
  <c r="K368" i="2"/>
  <c r="K360" i="2"/>
  <c r="K352" i="2"/>
  <c r="K344" i="2"/>
  <c r="K336" i="2"/>
  <c r="K328" i="2"/>
  <c r="K320" i="2"/>
  <c r="K312" i="2"/>
  <c r="K304" i="2"/>
  <c r="K296" i="2"/>
  <c r="K288" i="2"/>
  <c r="K280" i="2"/>
  <c r="K272" i="2"/>
  <c r="K264" i="2"/>
  <c r="K256" i="2"/>
  <c r="K248" i="2"/>
  <c r="K240" i="2"/>
  <c r="K232" i="2"/>
  <c r="K224" i="2"/>
  <c r="K216" i="2"/>
  <c r="K208" i="2"/>
  <c r="K200" i="2"/>
  <c r="K192" i="2"/>
  <c r="K184" i="2"/>
  <c r="K176" i="2"/>
  <c r="K168" i="2"/>
  <c r="K160" i="2"/>
  <c r="K152" i="2"/>
  <c r="K144" i="2"/>
  <c r="K136" i="2"/>
  <c r="K128" i="2"/>
  <c r="K120" i="2"/>
  <c r="K112" i="2"/>
  <c r="K104" i="2"/>
  <c r="K96" i="2"/>
  <c r="K88" i="2"/>
  <c r="K80" i="2"/>
  <c r="K72" i="2"/>
  <c r="K64" i="2"/>
  <c r="K56" i="2"/>
  <c r="K48" i="2"/>
  <c r="K40" i="2"/>
  <c r="K32" i="2"/>
  <c r="K24" i="2"/>
  <c r="K16" i="2"/>
  <c r="K8" i="2"/>
  <c r="K583" i="2"/>
  <c r="K575" i="2"/>
  <c r="K567" i="2"/>
  <c r="K559" i="2"/>
  <c r="K551" i="2"/>
  <c r="K543" i="2"/>
  <c r="K535" i="2"/>
  <c r="K527" i="2"/>
  <c r="K519" i="2"/>
  <c r="K511" i="2"/>
  <c r="K503" i="2"/>
  <c r="K495" i="2"/>
  <c r="K487" i="2"/>
  <c r="K479" i="2"/>
  <c r="K471" i="2"/>
  <c r="K463" i="2"/>
  <c r="K455" i="2"/>
  <c r="K447" i="2"/>
  <c r="K439" i="2"/>
  <c r="K431" i="2"/>
  <c r="K423" i="2"/>
  <c r="K415" i="2"/>
  <c r="K407" i="2"/>
  <c r="K399" i="2"/>
  <c r="K391" i="2"/>
  <c r="K383" i="2"/>
  <c r="K375" i="2"/>
  <c r="K367" i="2"/>
  <c r="K359" i="2"/>
  <c r="K351" i="2"/>
  <c r="K343" i="2"/>
  <c r="K335" i="2"/>
  <c r="K327" i="2"/>
  <c r="K319" i="2"/>
  <c r="K311" i="2"/>
  <c r="K303" i="2"/>
  <c r="K295" i="2"/>
  <c r="K287" i="2"/>
  <c r="K279" i="2"/>
  <c r="K271" i="2"/>
  <c r="K263" i="2"/>
  <c r="K255" i="2"/>
  <c r="K247" i="2"/>
  <c r="K239" i="2"/>
  <c r="K231" i="2"/>
  <c r="K223" i="2"/>
  <c r="K215" i="2"/>
  <c r="K207" i="2"/>
  <c r="K199" i="2"/>
  <c r="K191" i="2"/>
  <c r="K183" i="2"/>
  <c r="K175" i="2"/>
  <c r="K167" i="2"/>
  <c r="K159" i="2"/>
  <c r="K151" i="2"/>
  <c r="K143" i="2"/>
  <c r="K135" i="2"/>
  <c r="K127" i="2"/>
  <c r="K119" i="2"/>
  <c r="K111" i="2"/>
  <c r="K103" i="2"/>
  <c r="K95" i="2"/>
  <c r="K87" i="2"/>
  <c r="K79" i="2"/>
  <c r="K71" i="2"/>
  <c r="K63" i="2"/>
  <c r="K55" i="2"/>
  <c r="K47" i="2"/>
  <c r="K39" i="2"/>
  <c r="K31" i="2"/>
  <c r="K23" i="2"/>
  <c r="K15" i="2"/>
  <c r="K7" i="2"/>
  <c r="K678" i="2"/>
  <c r="K670" i="2"/>
  <c r="K662" i="2"/>
  <c r="K654" i="2"/>
  <c r="K646" i="2"/>
  <c r="K638" i="2"/>
  <c r="K630" i="2"/>
  <c r="K622" i="2"/>
  <c r="K614" i="2"/>
  <c r="K606" i="2"/>
  <c r="K598" i="2"/>
  <c r="K590" i="2"/>
  <c r="K582" i="2"/>
  <c r="K574" i="2"/>
  <c r="K566" i="2"/>
  <c r="K558" i="2"/>
  <c r="K550" i="2"/>
  <c r="K542" i="2"/>
  <c r="K534" i="2"/>
  <c r="K526" i="2"/>
  <c r="K518" i="2"/>
  <c r="K510" i="2"/>
  <c r="K502" i="2"/>
  <c r="K494" i="2"/>
  <c r="K486" i="2"/>
  <c r="K478" i="2"/>
  <c r="K470" i="2"/>
  <c r="K462" i="2"/>
  <c r="K454" i="2"/>
  <c r="K446" i="2"/>
  <c r="K438" i="2"/>
  <c r="K430" i="2"/>
  <c r="K422" i="2"/>
  <c r="K414" i="2"/>
  <c r="K406" i="2"/>
  <c r="K398" i="2"/>
  <c r="K390" i="2"/>
  <c r="K382" i="2"/>
  <c r="K374" i="2"/>
  <c r="K366" i="2"/>
  <c r="K358" i="2"/>
  <c r="K350" i="2"/>
  <c r="K342" i="2"/>
  <c r="K334" i="2"/>
  <c r="K326" i="2"/>
  <c r="K318" i="2"/>
  <c r="K310" i="2"/>
  <c r="K302" i="2"/>
  <c r="K294" i="2"/>
  <c r="K286" i="2"/>
  <c r="K278" i="2"/>
  <c r="K270" i="2"/>
  <c r="K262" i="2"/>
  <c r="K254" i="2"/>
  <c r="K246" i="2"/>
  <c r="K238" i="2"/>
  <c r="K230" i="2"/>
  <c r="K222" i="2"/>
  <c r="K214" i="2"/>
  <c r="K206" i="2"/>
  <c r="K198" i="2"/>
  <c r="K190" i="2"/>
  <c r="K182" i="2"/>
  <c r="K174" i="2"/>
  <c r="K166" i="2"/>
  <c r="K158" i="2"/>
  <c r="K150" i="2"/>
  <c r="K142" i="2"/>
  <c r="K134" i="2"/>
  <c r="K126" i="2"/>
  <c r="K118" i="2"/>
  <c r="K110" i="2"/>
  <c r="K102" i="2"/>
  <c r="K94" i="2"/>
  <c r="K86" i="2"/>
  <c r="K78" i="2"/>
  <c r="K70" i="2"/>
  <c r="K62" i="2"/>
  <c r="K54" i="2"/>
  <c r="K46" i="2"/>
  <c r="K38" i="2"/>
  <c r="K30" i="2"/>
  <c r="K22" i="2"/>
  <c r="K14" i="2"/>
  <c r="M452" i="2"/>
  <c r="M444" i="2"/>
  <c r="M436" i="2"/>
  <c r="M428" i="2"/>
  <c r="M420" i="2"/>
  <c r="M412" i="2"/>
  <c r="M404" i="2"/>
  <c r="M396" i="2"/>
  <c r="M388" i="2"/>
  <c r="M380" i="2"/>
  <c r="M372" i="2"/>
  <c r="M364" i="2"/>
  <c r="M356" i="2"/>
  <c r="M348" i="2"/>
  <c r="M340" i="2"/>
  <c r="M332" i="2"/>
  <c r="M324" i="2"/>
  <c r="M316" i="2"/>
  <c r="M308" i="2"/>
  <c r="M300" i="2"/>
  <c r="M292" i="2"/>
  <c r="M284" i="2"/>
  <c r="M276" i="2"/>
  <c r="M268" i="2"/>
  <c r="M260" i="2"/>
  <c r="M252" i="2"/>
  <c r="M244" i="2"/>
  <c r="M236" i="2"/>
  <c r="M228" i="2"/>
  <c r="M220" i="2"/>
  <c r="M212" i="2"/>
  <c r="M204" i="2"/>
  <c r="M196" i="2"/>
  <c r="M188" i="2"/>
  <c r="M180" i="2"/>
  <c r="M172" i="2"/>
  <c r="M164" i="2"/>
  <c r="M156" i="2"/>
  <c r="M148" i="2"/>
  <c r="M140" i="2"/>
  <c r="M132" i="2"/>
  <c r="M124" i="2"/>
  <c r="M116" i="2"/>
  <c r="M108" i="2"/>
  <c r="M100" i="2"/>
  <c r="M92" i="2"/>
  <c r="M84" i="2"/>
  <c r="M76" i="2"/>
  <c r="M68" i="2"/>
  <c r="M60" i="2"/>
  <c r="M52" i="2"/>
  <c r="M44" i="2"/>
  <c r="M36" i="2"/>
  <c r="M28" i="2"/>
  <c r="M20" i="2"/>
  <c r="M12" i="2"/>
  <c r="M619" i="2"/>
  <c r="M611" i="2"/>
  <c r="M603" i="2"/>
  <c r="M595" i="2"/>
  <c r="M587" i="2"/>
  <c r="M579" i="2"/>
  <c r="M571" i="2"/>
  <c r="M563" i="2"/>
  <c r="M555" i="2"/>
  <c r="M547" i="2"/>
  <c r="M539" i="2"/>
  <c r="M531" i="2"/>
  <c r="M523" i="2"/>
  <c r="M515" i="2"/>
  <c r="M507" i="2"/>
  <c r="M499" i="2"/>
  <c r="M491" i="2"/>
  <c r="M483" i="2"/>
  <c r="M475" i="2"/>
  <c r="M467" i="2"/>
  <c r="M459" i="2"/>
  <c r="M451" i="2"/>
  <c r="M443" i="2"/>
  <c r="M435" i="2"/>
  <c r="M427" i="2"/>
  <c r="M419" i="2"/>
  <c r="M411" i="2"/>
  <c r="M403" i="2"/>
  <c r="M395" i="2"/>
  <c r="M387" i="2"/>
  <c r="M379" i="2"/>
  <c r="M371" i="2"/>
  <c r="M363" i="2"/>
  <c r="M355" i="2"/>
  <c r="M347" i="2"/>
  <c r="M339" i="2"/>
  <c r="M331" i="2"/>
  <c r="M323" i="2"/>
  <c r="M315" i="2"/>
  <c r="M307" i="2"/>
  <c r="M299" i="2"/>
  <c r="M291" i="2"/>
  <c r="M283" i="2"/>
  <c r="M275" i="2"/>
  <c r="M267" i="2"/>
  <c r="M259" i="2"/>
  <c r="M251" i="2"/>
  <c r="M243" i="2"/>
  <c r="M235" i="2"/>
  <c r="M227" i="2"/>
  <c r="M219" i="2"/>
  <c r="M211" i="2"/>
  <c r="M203" i="2"/>
  <c r="M195" i="2"/>
  <c r="M187" i="2"/>
  <c r="M179" i="2"/>
  <c r="M171" i="2"/>
  <c r="M163" i="2"/>
  <c r="M155" i="2"/>
  <c r="M147" i="2"/>
  <c r="M139" i="2"/>
  <c r="M131" i="2"/>
  <c r="M123" i="2"/>
  <c r="M115" i="2"/>
  <c r="M107" i="2"/>
  <c r="M99" i="2"/>
  <c r="M91" i="2"/>
  <c r="M83" i="2"/>
  <c r="M75" i="2"/>
  <c r="M67" i="2"/>
  <c r="M59" i="2"/>
  <c r="M51" i="2"/>
  <c r="M43" i="2"/>
  <c r="M35" i="2"/>
  <c r="M27" i="2"/>
  <c r="M19" i="2"/>
  <c r="M11" i="2"/>
  <c r="M506" i="2"/>
  <c r="M498" i="2"/>
  <c r="M490" i="2"/>
  <c r="M482" i="2"/>
  <c r="M474" i="2"/>
  <c r="M466" i="2"/>
  <c r="M458" i="2"/>
  <c r="M450" i="2"/>
  <c r="M442" i="2"/>
  <c r="M434" i="2"/>
  <c r="M426" i="2"/>
  <c r="M418" i="2"/>
  <c r="M410" i="2"/>
  <c r="M402" i="2"/>
  <c r="M394" i="2"/>
  <c r="M386" i="2"/>
  <c r="M378" i="2"/>
  <c r="M370" i="2"/>
  <c r="M362" i="2"/>
  <c r="M354" i="2"/>
  <c r="M346" i="2"/>
  <c r="M338" i="2"/>
  <c r="M330" i="2"/>
  <c r="M322" i="2"/>
  <c r="M314" i="2"/>
  <c r="M306" i="2"/>
  <c r="M298" i="2"/>
  <c r="M290" i="2"/>
  <c r="M282" i="2"/>
  <c r="M274" i="2"/>
  <c r="M266" i="2"/>
  <c r="M258" i="2"/>
  <c r="M250" i="2"/>
  <c r="M242" i="2"/>
  <c r="M234" i="2"/>
  <c r="M226" i="2"/>
  <c r="M218" i="2"/>
  <c r="M210" i="2"/>
  <c r="M202" i="2"/>
  <c r="M194" i="2"/>
  <c r="M186" i="2"/>
  <c r="M178" i="2"/>
  <c r="M170" i="2"/>
  <c r="M162" i="2"/>
  <c r="M154" i="2"/>
  <c r="M146" i="2"/>
  <c r="M138" i="2"/>
  <c r="M130" i="2"/>
  <c r="M122" i="2"/>
  <c r="M114" i="2"/>
  <c r="M106" i="2"/>
  <c r="M98" i="2"/>
  <c r="M90" i="2"/>
  <c r="M82" i="2"/>
  <c r="M74" i="2"/>
  <c r="M66" i="2"/>
  <c r="M58" i="2"/>
  <c r="M50" i="2"/>
  <c r="M42" i="2"/>
  <c r="M34" i="2"/>
  <c r="M26" i="2"/>
  <c r="M18" i="2"/>
  <c r="M10" i="2"/>
  <c r="M449" i="2"/>
  <c r="M441" i="2"/>
  <c r="M433" i="2"/>
  <c r="M425" i="2"/>
  <c r="M417" i="2"/>
  <c r="M409" i="2"/>
  <c r="M401" i="2"/>
  <c r="M393" i="2"/>
  <c r="M385" i="2"/>
  <c r="M377" i="2"/>
  <c r="M369" i="2"/>
  <c r="M361" i="2"/>
  <c r="M353" i="2"/>
  <c r="M345" i="2"/>
  <c r="M337" i="2"/>
  <c r="M329" i="2"/>
  <c r="M321" i="2"/>
  <c r="M313" i="2"/>
  <c r="M305" i="2"/>
  <c r="M297" i="2"/>
  <c r="M289" i="2"/>
  <c r="M281" i="2"/>
  <c r="M273" i="2"/>
  <c r="M265" i="2"/>
  <c r="M257" i="2"/>
  <c r="M249" i="2"/>
  <c r="M241" i="2"/>
  <c r="M233" i="2"/>
  <c r="M225" i="2"/>
  <c r="M217" i="2"/>
  <c r="M209" i="2"/>
  <c r="M201" i="2"/>
  <c r="M193" i="2"/>
  <c r="M185" i="2"/>
  <c r="M177" i="2"/>
  <c r="M169" i="2"/>
  <c r="M161" i="2"/>
  <c r="M153" i="2"/>
  <c r="M145" i="2"/>
  <c r="M137" i="2"/>
  <c r="M129" i="2"/>
  <c r="M121" i="2"/>
  <c r="M113" i="2"/>
  <c r="M105" i="2"/>
  <c r="M97" i="2"/>
  <c r="M89" i="2"/>
  <c r="M81" i="2"/>
  <c r="M73" i="2"/>
  <c r="M65" i="2"/>
  <c r="M57" i="2"/>
  <c r="M49" i="2"/>
  <c r="M41" i="2"/>
  <c r="M33" i="2"/>
  <c r="M25" i="2"/>
  <c r="M17" i="2"/>
  <c r="M9" i="2"/>
  <c r="M680" i="2"/>
  <c r="M672" i="2"/>
  <c r="M664" i="2"/>
  <c r="M656" i="2"/>
  <c r="M648" i="2"/>
  <c r="M640" i="2"/>
  <c r="M632" i="2"/>
  <c r="M624" i="2"/>
  <c r="M616" i="2"/>
  <c r="M608" i="2"/>
  <c r="M600" i="2"/>
  <c r="M592" i="2"/>
  <c r="M584" i="2"/>
  <c r="M576" i="2"/>
  <c r="M568" i="2"/>
  <c r="M560" i="2"/>
  <c r="M552" i="2"/>
  <c r="M544" i="2"/>
  <c r="M536" i="2"/>
  <c r="M528" i="2"/>
  <c r="M520" i="2"/>
  <c r="M512" i="2"/>
  <c r="M504" i="2"/>
  <c r="M496" i="2"/>
  <c r="M488" i="2"/>
  <c r="M480" i="2"/>
  <c r="M472" i="2"/>
  <c r="M464" i="2"/>
  <c r="M456" i="2"/>
  <c r="M448" i="2"/>
  <c r="M440" i="2"/>
  <c r="M432" i="2"/>
  <c r="M424" i="2"/>
  <c r="M416" i="2"/>
  <c r="M408" i="2"/>
  <c r="M400" i="2"/>
  <c r="M392" i="2"/>
  <c r="M384" i="2"/>
  <c r="M376" i="2"/>
  <c r="M368" i="2"/>
  <c r="M360" i="2"/>
  <c r="M352" i="2"/>
  <c r="M344" i="2"/>
  <c r="M336" i="2"/>
  <c r="M328" i="2"/>
  <c r="M320" i="2"/>
  <c r="M312" i="2"/>
  <c r="M304" i="2"/>
  <c r="M296" i="2"/>
  <c r="M288" i="2"/>
  <c r="M280" i="2"/>
  <c r="M272" i="2"/>
  <c r="M264" i="2"/>
  <c r="M256" i="2"/>
  <c r="M248" i="2"/>
  <c r="M240" i="2"/>
  <c r="M232" i="2"/>
  <c r="M224" i="2"/>
  <c r="M216" i="2"/>
  <c r="M208" i="2"/>
  <c r="M200" i="2"/>
  <c r="M192" i="2"/>
  <c r="M184" i="2"/>
  <c r="M176" i="2"/>
  <c r="M168" i="2"/>
  <c r="M160" i="2"/>
  <c r="M152" i="2"/>
  <c r="M144" i="2"/>
  <c r="M136" i="2"/>
  <c r="M128" i="2"/>
  <c r="M120" i="2"/>
  <c r="M112" i="2"/>
  <c r="M104" i="2"/>
  <c r="M96" i="2"/>
  <c r="M88" i="2"/>
  <c r="M80" i="2"/>
  <c r="M72" i="2"/>
  <c r="M64" i="2"/>
  <c r="M56" i="2"/>
  <c r="M48" i="2"/>
  <c r="M40" i="2"/>
  <c r="M32" i="2"/>
  <c r="M24" i="2"/>
  <c r="M16" i="2"/>
  <c r="M8" i="2"/>
  <c r="M679" i="2"/>
  <c r="M671" i="2"/>
  <c r="M663" i="2"/>
  <c r="M655" i="2"/>
  <c r="M647" i="2"/>
  <c r="M639" i="2"/>
  <c r="M631" i="2"/>
  <c r="M623" i="2"/>
  <c r="M615" i="2"/>
  <c r="M607" i="2"/>
  <c r="M599" i="2"/>
  <c r="M591" i="2"/>
  <c r="M583" i="2"/>
  <c r="M575" i="2"/>
  <c r="M567" i="2"/>
  <c r="M559" i="2"/>
  <c r="M551" i="2"/>
  <c r="M543" i="2"/>
  <c r="M535" i="2"/>
  <c r="M527" i="2"/>
  <c r="M519" i="2"/>
  <c r="M511" i="2"/>
  <c r="M503" i="2"/>
  <c r="M495" i="2"/>
  <c r="M487" i="2"/>
  <c r="M479" i="2"/>
  <c r="M471" i="2"/>
  <c r="M463" i="2"/>
  <c r="M455" i="2"/>
  <c r="M447" i="2"/>
  <c r="M439" i="2"/>
  <c r="M431" i="2"/>
  <c r="M423" i="2"/>
  <c r="M415" i="2"/>
  <c r="M407" i="2"/>
  <c r="M399" i="2"/>
  <c r="M391" i="2"/>
  <c r="M383" i="2"/>
  <c r="M375" i="2"/>
  <c r="M367" i="2"/>
  <c r="M359" i="2"/>
  <c r="M351" i="2"/>
  <c r="M343" i="2"/>
  <c r="M335" i="2"/>
  <c r="M327" i="2"/>
  <c r="M319" i="2"/>
  <c r="M311" i="2"/>
  <c r="M303" i="2"/>
  <c r="M295" i="2"/>
  <c r="M287" i="2"/>
  <c r="M279" i="2"/>
  <c r="M271" i="2"/>
  <c r="M263" i="2"/>
  <c r="M255" i="2"/>
  <c r="M247" i="2"/>
  <c r="M239" i="2"/>
  <c r="M231" i="2"/>
  <c r="M223" i="2"/>
  <c r="M215" i="2"/>
  <c r="M207" i="2"/>
  <c r="M199" i="2"/>
  <c r="M191" i="2"/>
  <c r="M183" i="2"/>
  <c r="M175" i="2"/>
  <c r="M167" i="2"/>
  <c r="M159" i="2"/>
  <c r="M151" i="2"/>
  <c r="M143" i="2"/>
  <c r="M135" i="2"/>
  <c r="M127" i="2"/>
  <c r="M119" i="2"/>
  <c r="M111" i="2"/>
  <c r="M103" i="2"/>
  <c r="M95" i="2"/>
  <c r="M87" i="2"/>
  <c r="M79" i="2"/>
  <c r="M71" i="2"/>
  <c r="M63" i="2"/>
  <c r="M55" i="2"/>
  <c r="M47" i="2"/>
  <c r="M39" i="2"/>
  <c r="M31" i="2"/>
  <c r="M23" i="2"/>
  <c r="M15" i="2"/>
  <c r="M7" i="2"/>
  <c r="M542" i="2"/>
  <c r="M534" i="2"/>
  <c r="M526" i="2"/>
  <c r="M518" i="2"/>
  <c r="M510" i="2"/>
  <c r="M502" i="2"/>
  <c r="M494" i="2"/>
  <c r="M486" i="2"/>
  <c r="M478" i="2"/>
  <c r="M470" i="2"/>
  <c r="M462" i="2"/>
  <c r="M454" i="2"/>
  <c r="M446" i="2"/>
  <c r="M438" i="2"/>
  <c r="M430" i="2"/>
  <c r="M422" i="2"/>
  <c r="M414" i="2"/>
  <c r="M406" i="2"/>
  <c r="M398" i="2"/>
  <c r="M390" i="2"/>
  <c r="M382" i="2"/>
  <c r="M374" i="2"/>
  <c r="M366" i="2"/>
  <c r="M358" i="2"/>
  <c r="M350" i="2"/>
  <c r="M342" i="2"/>
  <c r="M334" i="2"/>
  <c r="M326" i="2"/>
  <c r="M318" i="2"/>
  <c r="M310" i="2"/>
  <c r="M302" i="2"/>
  <c r="M294" i="2"/>
  <c r="M286" i="2"/>
  <c r="M278" i="2"/>
  <c r="M270" i="2"/>
  <c r="M262" i="2"/>
  <c r="M254" i="2"/>
  <c r="M246" i="2"/>
  <c r="M238" i="2"/>
  <c r="M230" i="2"/>
  <c r="M222" i="2"/>
  <c r="M214" i="2"/>
  <c r="M206" i="2"/>
  <c r="M198" i="2"/>
  <c r="M190" i="2"/>
  <c r="M182" i="2"/>
  <c r="M174" i="2"/>
  <c r="M166" i="2"/>
  <c r="M158" i="2"/>
  <c r="M150" i="2"/>
  <c r="M142" i="2"/>
  <c r="M134" i="2"/>
  <c r="M126" i="2"/>
  <c r="M118" i="2"/>
  <c r="M110" i="2"/>
  <c r="M102" i="2"/>
  <c r="M94" i="2"/>
  <c r="M86" i="2"/>
  <c r="M78" i="2"/>
  <c r="M70" i="2"/>
  <c r="M62" i="2"/>
  <c r="M54" i="2"/>
  <c r="M46" i="2"/>
  <c r="M38" i="2"/>
  <c r="M30" i="2"/>
  <c r="M22" i="2"/>
  <c r="M14" i="2"/>
  <c r="E49" i="4"/>
  <c r="E1335" i="4"/>
  <c r="E1326" i="4"/>
  <c r="E1316" i="4"/>
  <c r="E1307" i="4"/>
  <c r="E1298" i="4"/>
  <c r="E1289" i="4"/>
  <c r="E1280" i="4"/>
  <c r="E1271" i="4"/>
  <c r="E1262" i="4"/>
  <c r="E1252" i="4"/>
  <c r="E1243" i="4"/>
  <c r="E1234" i="4"/>
  <c r="E1225" i="4"/>
  <c r="E1214" i="4"/>
  <c r="E1200" i="4"/>
  <c r="E1189" i="4"/>
  <c r="E1177" i="4"/>
  <c r="E1164" i="4"/>
  <c r="E1152" i="4"/>
  <c r="E1141" i="4"/>
  <c r="E1127" i="4"/>
  <c r="E1116" i="4"/>
  <c r="E1104" i="4"/>
  <c r="E1090" i="4"/>
  <c r="E1079" i="4"/>
  <c r="E1068" i="4"/>
  <c r="E1054" i="4"/>
  <c r="E1042" i="4"/>
  <c r="E1031" i="4"/>
  <c r="E1017" i="4"/>
  <c r="E1006" i="4"/>
  <c r="E994" i="4"/>
  <c r="E981" i="4"/>
  <c r="E969" i="4"/>
  <c r="E953" i="4"/>
  <c r="E941" i="4"/>
  <c r="E925" i="4"/>
  <c r="E911" i="4"/>
  <c r="E896" i="4"/>
  <c r="E880" i="4"/>
  <c r="E868" i="4"/>
  <c r="E852" i="4"/>
  <c r="E838" i="4"/>
  <c r="E823" i="4"/>
  <c r="E807" i="4"/>
  <c r="E794" i="4"/>
  <c r="E778" i="4"/>
  <c r="E765" i="4"/>
  <c r="E750" i="4"/>
  <c r="E734" i="4"/>
  <c r="E721" i="4"/>
  <c r="E705" i="4"/>
  <c r="E692" i="4"/>
  <c r="E676" i="4"/>
  <c r="E657" i="4"/>
  <c r="E642" i="4"/>
  <c r="E624" i="4"/>
  <c r="E608" i="4"/>
  <c r="E591" i="4"/>
  <c r="E572" i="4"/>
  <c r="E558" i="4"/>
  <c r="E538" i="4"/>
  <c r="E522" i="4"/>
  <c r="E505" i="4"/>
  <c r="E487" i="4"/>
  <c r="E472" i="4"/>
  <c r="E454" i="4"/>
  <c r="E438" i="4"/>
  <c r="E416" i="4"/>
  <c r="E393" i="4"/>
  <c r="E376" i="4"/>
  <c r="E353" i="4"/>
  <c r="E335" i="4"/>
  <c r="E313" i="4"/>
  <c r="E290" i="4"/>
  <c r="E273" i="4"/>
  <c r="E250" i="4"/>
  <c r="E232" i="4"/>
  <c r="E208" i="4"/>
  <c r="E178" i="4"/>
  <c r="E146" i="4"/>
  <c r="E114" i="4"/>
  <c r="E82" i="4"/>
  <c r="E3" i="4"/>
  <c r="E11" i="4"/>
  <c r="E19" i="4"/>
  <c r="E27" i="4"/>
  <c r="E35" i="4"/>
  <c r="E43" i="4"/>
  <c r="E51" i="4"/>
  <c r="E59" i="4"/>
  <c r="E67" i="4"/>
  <c r="E75" i="4"/>
  <c r="E83" i="4"/>
  <c r="E91" i="4"/>
  <c r="E99" i="4"/>
  <c r="E107" i="4"/>
  <c r="E115" i="4"/>
  <c r="E123" i="4"/>
  <c r="E131" i="4"/>
  <c r="E139" i="4"/>
  <c r="E147" i="4"/>
  <c r="E155" i="4"/>
  <c r="E163" i="4"/>
  <c r="E171" i="4"/>
  <c r="E179" i="4"/>
  <c r="E187" i="4"/>
  <c r="E195" i="4"/>
  <c r="E203" i="4"/>
  <c r="E211" i="4"/>
  <c r="E219" i="4"/>
  <c r="E227" i="4"/>
  <c r="E235" i="4"/>
  <c r="E243" i="4"/>
  <c r="E251" i="4"/>
  <c r="E259" i="4"/>
  <c r="E267" i="4"/>
  <c r="E275" i="4"/>
  <c r="E283" i="4"/>
  <c r="E291" i="4"/>
  <c r="E299" i="4"/>
  <c r="E307" i="4"/>
  <c r="E315" i="4"/>
  <c r="E323" i="4"/>
  <c r="E331" i="4"/>
  <c r="E339" i="4"/>
  <c r="E347" i="4"/>
  <c r="E355" i="4"/>
  <c r="E363" i="4"/>
  <c r="E371" i="4"/>
  <c r="E379" i="4"/>
  <c r="E387" i="4"/>
  <c r="E395" i="4"/>
  <c r="E403" i="4"/>
  <c r="E411" i="4"/>
  <c r="E419" i="4"/>
  <c r="E427" i="4"/>
  <c r="E435" i="4"/>
  <c r="E443" i="4"/>
  <c r="E451" i="4"/>
  <c r="E459" i="4"/>
  <c r="E467" i="4"/>
  <c r="E475" i="4"/>
  <c r="E483" i="4"/>
  <c r="E491" i="4"/>
  <c r="E499" i="4"/>
  <c r="E507" i="4"/>
  <c r="E515" i="4"/>
  <c r="E523" i="4"/>
  <c r="E531" i="4"/>
  <c r="E539" i="4"/>
  <c r="E547" i="4"/>
  <c r="E555" i="4"/>
  <c r="E563" i="4"/>
  <c r="E571" i="4"/>
  <c r="E579" i="4"/>
  <c r="E587" i="4"/>
  <c r="E595" i="4"/>
  <c r="E603" i="4"/>
  <c r="E611" i="4"/>
  <c r="E619" i="4"/>
  <c r="E627" i="4"/>
  <c r="E635" i="4"/>
  <c r="E643" i="4"/>
  <c r="E651" i="4"/>
  <c r="E659" i="4"/>
  <c r="E667" i="4"/>
  <c r="E675" i="4"/>
  <c r="E683" i="4"/>
  <c r="E691" i="4"/>
  <c r="E699" i="4"/>
  <c r="E707" i="4"/>
  <c r="E715" i="4"/>
  <c r="E723" i="4"/>
  <c r="E731" i="4"/>
  <c r="E739" i="4"/>
  <c r="E747" i="4"/>
  <c r="E755" i="4"/>
  <c r="E763" i="4"/>
  <c r="E771" i="4"/>
  <c r="E779" i="4"/>
  <c r="E787" i="4"/>
  <c r="E795" i="4"/>
  <c r="E803" i="4"/>
  <c r="E811" i="4"/>
  <c r="E819" i="4"/>
  <c r="E827" i="4"/>
  <c r="E835" i="4"/>
  <c r="E843" i="4"/>
  <c r="E851" i="4"/>
  <c r="E859" i="4"/>
  <c r="E867" i="4"/>
  <c r="E875" i="4"/>
  <c r="E883" i="4"/>
  <c r="E891" i="4"/>
  <c r="E899" i="4"/>
  <c r="E907" i="4"/>
  <c r="E915" i="4"/>
  <c r="E923" i="4"/>
  <c r="E931" i="4"/>
  <c r="E939" i="4"/>
  <c r="E947" i="4"/>
  <c r="E955" i="4"/>
  <c r="E963" i="4"/>
  <c r="E971" i="4"/>
  <c r="E979" i="4"/>
  <c r="E987" i="4"/>
  <c r="E995" i="4"/>
  <c r="E1003" i="4"/>
  <c r="E1011" i="4"/>
  <c r="E1019" i="4"/>
  <c r="E1027" i="4"/>
  <c r="E1035" i="4"/>
  <c r="E1043" i="4"/>
  <c r="E1051" i="4"/>
  <c r="E1059" i="4"/>
  <c r="E1067" i="4"/>
  <c r="E1075" i="4"/>
  <c r="E1083" i="4"/>
  <c r="E1091" i="4"/>
  <c r="E1099" i="4"/>
  <c r="E1107" i="4"/>
  <c r="E1115" i="4"/>
  <c r="E1123" i="4"/>
  <c r="E1131" i="4"/>
  <c r="E1139" i="4"/>
  <c r="E1147" i="4"/>
  <c r="E1155" i="4"/>
  <c r="E1163" i="4"/>
  <c r="E1171" i="4"/>
  <c r="E1179" i="4"/>
  <c r="E1187" i="4"/>
  <c r="E1195" i="4"/>
  <c r="E1203" i="4"/>
  <c r="E1211" i="4"/>
  <c r="E1219" i="4"/>
  <c r="E4" i="4"/>
  <c r="E12" i="4"/>
  <c r="E20" i="4"/>
  <c r="E28" i="4"/>
  <c r="E36" i="4"/>
  <c r="E44" i="4"/>
  <c r="E52" i="4"/>
  <c r="E60" i="4"/>
  <c r="E68" i="4"/>
  <c r="E76" i="4"/>
  <c r="E84" i="4"/>
  <c r="E92" i="4"/>
  <c r="E100" i="4"/>
  <c r="E108" i="4"/>
  <c r="E116" i="4"/>
  <c r="E124" i="4"/>
  <c r="E132" i="4"/>
  <c r="E140" i="4"/>
  <c r="E148" i="4"/>
  <c r="E156" i="4"/>
  <c r="E164" i="4"/>
  <c r="E172" i="4"/>
  <c r="E180" i="4"/>
  <c r="E188" i="4"/>
  <c r="E196" i="4"/>
  <c r="E204" i="4"/>
  <c r="E212" i="4"/>
  <c r="E220" i="4"/>
  <c r="E228" i="4"/>
  <c r="E236" i="4"/>
  <c r="E244" i="4"/>
  <c r="E252" i="4"/>
  <c r="E260" i="4"/>
  <c r="E268" i="4"/>
  <c r="E276" i="4"/>
  <c r="E284" i="4"/>
  <c r="E292" i="4"/>
  <c r="E300" i="4"/>
  <c r="E308" i="4"/>
  <c r="E316" i="4"/>
  <c r="E324" i="4"/>
  <c r="E332" i="4"/>
  <c r="E340" i="4"/>
  <c r="E348" i="4"/>
  <c r="E356" i="4"/>
  <c r="E364" i="4"/>
  <c r="E372" i="4"/>
  <c r="E380" i="4"/>
  <c r="E388" i="4"/>
  <c r="E396" i="4"/>
  <c r="E404" i="4"/>
  <c r="E412" i="4"/>
  <c r="E420" i="4"/>
  <c r="E428" i="4"/>
  <c r="E436" i="4"/>
  <c r="E5" i="4"/>
  <c r="E13" i="4"/>
  <c r="E21" i="4"/>
  <c r="E29" i="4"/>
  <c r="E37" i="4"/>
  <c r="E45" i="4"/>
  <c r="E53" i="4"/>
  <c r="E61" i="4"/>
  <c r="E69" i="4"/>
  <c r="E77" i="4"/>
  <c r="E85" i="4"/>
  <c r="E93" i="4"/>
  <c r="E101" i="4"/>
  <c r="E109" i="4"/>
  <c r="E117" i="4"/>
  <c r="E125" i="4"/>
  <c r="E133" i="4"/>
  <c r="E141" i="4"/>
  <c r="E149" i="4"/>
  <c r="E157" i="4"/>
  <c r="E165" i="4"/>
  <c r="E173" i="4"/>
  <c r="E181" i="4"/>
  <c r="E189" i="4"/>
  <c r="E197" i="4"/>
  <c r="E205" i="4"/>
  <c r="E213" i="4"/>
  <c r="E221" i="4"/>
  <c r="E229" i="4"/>
  <c r="E237" i="4"/>
  <c r="E245" i="4"/>
  <c r="E253" i="4"/>
  <c r="E261" i="4"/>
  <c r="E269" i="4"/>
  <c r="E277" i="4"/>
  <c r="E285" i="4"/>
  <c r="E293" i="4"/>
  <c r="E301" i="4"/>
  <c r="E309" i="4"/>
  <c r="E317" i="4"/>
  <c r="E325" i="4"/>
  <c r="E333" i="4"/>
  <c r="E341" i="4"/>
  <c r="E349" i="4"/>
  <c r="E357" i="4"/>
  <c r="E365" i="4"/>
  <c r="E373" i="4"/>
  <c r="E381" i="4"/>
  <c r="E389" i="4"/>
  <c r="E397" i="4"/>
  <c r="E405" i="4"/>
  <c r="E413" i="4"/>
  <c r="E421" i="4"/>
  <c r="E429" i="4"/>
  <c r="E437" i="4"/>
  <c r="E445" i="4"/>
  <c r="E453" i="4"/>
  <c r="E461" i="4"/>
  <c r="E469" i="4"/>
  <c r="E477" i="4"/>
  <c r="E485" i="4"/>
  <c r="E493" i="4"/>
  <c r="E501" i="4"/>
  <c r="E509" i="4"/>
  <c r="E517" i="4"/>
  <c r="E525" i="4"/>
  <c r="E533" i="4"/>
  <c r="E541" i="4"/>
  <c r="E549" i="4"/>
  <c r="E557" i="4"/>
  <c r="E565" i="4"/>
  <c r="E573" i="4"/>
  <c r="E581" i="4"/>
  <c r="E589" i="4"/>
  <c r="E597" i="4"/>
  <c r="E605" i="4"/>
  <c r="E613" i="4"/>
  <c r="E621" i="4"/>
  <c r="E629" i="4"/>
  <c r="E637" i="4"/>
  <c r="E645" i="4"/>
  <c r="E653" i="4"/>
  <c r="E661" i="4"/>
  <c r="E669" i="4"/>
  <c r="E677" i="4"/>
  <c r="E6" i="4"/>
  <c r="E14" i="4"/>
  <c r="E22" i="4"/>
  <c r="E30" i="4"/>
  <c r="E38" i="4"/>
  <c r="E46" i="4"/>
  <c r="E54" i="4"/>
  <c r="E62" i="4"/>
  <c r="E70" i="4"/>
  <c r="E78" i="4"/>
  <c r="E86" i="4"/>
  <c r="E94" i="4"/>
  <c r="E102" i="4"/>
  <c r="E110" i="4"/>
  <c r="E118" i="4"/>
  <c r="E126" i="4"/>
  <c r="E134" i="4"/>
  <c r="E142" i="4"/>
  <c r="E150" i="4"/>
  <c r="E158" i="4"/>
  <c r="E166" i="4"/>
  <c r="E174" i="4"/>
  <c r="E182" i="4"/>
  <c r="E190" i="4"/>
  <c r="E198" i="4"/>
  <c r="E206" i="4"/>
  <c r="E214" i="4"/>
  <c r="E222" i="4"/>
  <c r="E7" i="4"/>
  <c r="E23" i="4"/>
  <c r="E39" i="4"/>
  <c r="E55" i="4"/>
  <c r="E71" i="4"/>
  <c r="E87" i="4"/>
  <c r="E103" i="4"/>
  <c r="E119" i="4"/>
  <c r="E135" i="4"/>
  <c r="E151" i="4"/>
  <c r="E167" i="4"/>
  <c r="E183" i="4"/>
  <c r="E199" i="4"/>
  <c r="E215" i="4"/>
  <c r="E230" i="4"/>
  <c r="E241" i="4"/>
  <c r="E255" i="4"/>
  <c r="E266" i="4"/>
  <c r="E280" i="4"/>
  <c r="E294" i="4"/>
  <c r="E305" i="4"/>
  <c r="E319" i="4"/>
  <c r="E330" i="4"/>
  <c r="E344" i="4"/>
  <c r="E358" i="4"/>
  <c r="E369" i="4"/>
  <c r="E383" i="4"/>
  <c r="E394" i="4"/>
  <c r="E408" i="4"/>
  <c r="E422" i="4"/>
  <c r="E433" i="4"/>
  <c r="E446" i="4"/>
  <c r="E456" i="4"/>
  <c r="E466" i="4"/>
  <c r="E478" i="4"/>
  <c r="E488" i="4"/>
  <c r="E498" i="4"/>
  <c r="E510" i="4"/>
  <c r="E520" i="4"/>
  <c r="E530" i="4"/>
  <c r="E542" i="4"/>
  <c r="E552" i="4"/>
  <c r="E562" i="4"/>
  <c r="E574" i="4"/>
  <c r="E584" i="4"/>
  <c r="E594" i="4"/>
  <c r="E606" i="4"/>
  <c r="E616" i="4"/>
  <c r="E626" i="4"/>
  <c r="E638" i="4"/>
  <c r="E648" i="4"/>
  <c r="E658" i="4"/>
  <c r="E670" i="4"/>
  <c r="E680" i="4"/>
  <c r="E689" i="4"/>
  <c r="E698" i="4"/>
  <c r="E708" i="4"/>
  <c r="E717" i="4"/>
  <c r="E726" i="4"/>
  <c r="E735" i="4"/>
  <c r="E744" i="4"/>
  <c r="E753" i="4"/>
  <c r="E762" i="4"/>
  <c r="E772" i="4"/>
  <c r="E781" i="4"/>
  <c r="E790" i="4"/>
  <c r="E799" i="4"/>
  <c r="E808" i="4"/>
  <c r="E817" i="4"/>
  <c r="E826" i="4"/>
  <c r="E836" i="4"/>
  <c r="E845" i="4"/>
  <c r="E854" i="4"/>
  <c r="E863" i="4"/>
  <c r="E872" i="4"/>
  <c r="E881" i="4"/>
  <c r="E890" i="4"/>
  <c r="E900" i="4"/>
  <c r="E909" i="4"/>
  <c r="E918" i="4"/>
  <c r="E927" i="4"/>
  <c r="E936" i="4"/>
  <c r="E945" i="4"/>
  <c r="E954" i="4"/>
  <c r="E964" i="4"/>
  <c r="E973" i="4"/>
  <c r="E982" i="4"/>
  <c r="E991" i="4"/>
  <c r="E1000" i="4"/>
  <c r="E1009" i="4"/>
  <c r="E1018" i="4"/>
  <c r="E1028" i="4"/>
  <c r="E1037" i="4"/>
  <c r="E1046" i="4"/>
  <c r="E1055" i="4"/>
  <c r="E1064" i="4"/>
  <c r="E1073" i="4"/>
  <c r="E1082" i="4"/>
  <c r="E1092" i="4"/>
  <c r="E1101" i="4"/>
  <c r="E1110" i="4"/>
  <c r="E1119" i="4"/>
  <c r="E1128" i="4"/>
  <c r="E1137" i="4"/>
  <c r="E1146" i="4"/>
  <c r="E1156" i="4"/>
  <c r="E1165" i="4"/>
  <c r="E1174" i="4"/>
  <c r="E1183" i="4"/>
  <c r="E1192" i="4"/>
  <c r="E1201" i="4"/>
  <c r="E1210" i="4"/>
  <c r="E1220" i="4"/>
  <c r="E8" i="4"/>
  <c r="E24" i="4"/>
  <c r="E40" i="4"/>
  <c r="E56" i="4"/>
  <c r="E72" i="4"/>
  <c r="E88" i="4"/>
  <c r="E104" i="4"/>
  <c r="E120" i="4"/>
  <c r="E136" i="4"/>
  <c r="E152" i="4"/>
  <c r="E168" i="4"/>
  <c r="E184" i="4"/>
  <c r="E200" i="4"/>
  <c r="E216" i="4"/>
  <c r="E231" i="4"/>
  <c r="E242" i="4"/>
  <c r="E256" i="4"/>
  <c r="E270" i="4"/>
  <c r="E281" i="4"/>
  <c r="E295" i="4"/>
  <c r="E306" i="4"/>
  <c r="E320" i="4"/>
  <c r="E334" i="4"/>
  <c r="E345" i="4"/>
  <c r="E359" i="4"/>
  <c r="E370" i="4"/>
  <c r="E384" i="4"/>
  <c r="E398" i="4"/>
  <c r="E409" i="4"/>
  <c r="E423" i="4"/>
  <c r="E434" i="4"/>
  <c r="E447" i="4"/>
  <c r="E457" i="4"/>
  <c r="E468" i="4"/>
  <c r="E479" i="4"/>
  <c r="E489" i="4"/>
  <c r="E500" i="4"/>
  <c r="E511" i="4"/>
  <c r="E521" i="4"/>
  <c r="E532" i="4"/>
  <c r="E543" i="4"/>
  <c r="E553" i="4"/>
  <c r="E564" i="4"/>
  <c r="E575" i="4"/>
  <c r="E585" i="4"/>
  <c r="E596" i="4"/>
  <c r="E607" i="4"/>
  <c r="E617" i="4"/>
  <c r="E628" i="4"/>
  <c r="E639" i="4"/>
  <c r="E649" i="4"/>
  <c r="E660" i="4"/>
  <c r="E671" i="4"/>
  <c r="E681" i="4"/>
  <c r="E690" i="4"/>
  <c r="E700" i="4"/>
  <c r="E709" i="4"/>
  <c r="E718" i="4"/>
  <c r="E727" i="4"/>
  <c r="E736" i="4"/>
  <c r="E745" i="4"/>
  <c r="E754" i="4"/>
  <c r="E764" i="4"/>
  <c r="E773" i="4"/>
  <c r="E782" i="4"/>
  <c r="E791" i="4"/>
  <c r="E800" i="4"/>
  <c r="E809" i="4"/>
  <c r="E818" i="4"/>
  <c r="E828" i="4"/>
  <c r="E837" i="4"/>
  <c r="E846" i="4"/>
  <c r="E855" i="4"/>
  <c r="E864" i="4"/>
  <c r="E873" i="4"/>
  <c r="E882" i="4"/>
  <c r="E892" i="4"/>
  <c r="E901" i="4"/>
  <c r="E910" i="4"/>
  <c r="E919" i="4"/>
  <c r="E928" i="4"/>
  <c r="E937" i="4"/>
  <c r="E946" i="4"/>
  <c r="E956" i="4"/>
  <c r="E965" i="4"/>
  <c r="E974" i="4"/>
  <c r="E983" i="4"/>
  <c r="E992" i="4"/>
  <c r="E1001" i="4"/>
  <c r="E1010" i="4"/>
  <c r="E1020" i="4"/>
  <c r="E1029" i="4"/>
  <c r="E1038" i="4"/>
  <c r="E1047" i="4"/>
  <c r="E1056" i="4"/>
  <c r="E1065" i="4"/>
  <c r="E1074" i="4"/>
  <c r="E1084" i="4"/>
  <c r="E1093" i="4"/>
  <c r="E1102" i="4"/>
  <c r="E1111" i="4"/>
  <c r="E1120" i="4"/>
  <c r="E1129" i="4"/>
  <c r="E1138" i="4"/>
  <c r="E1148" i="4"/>
  <c r="E1157" i="4"/>
  <c r="E1166" i="4"/>
  <c r="E1175" i="4"/>
  <c r="E1184" i="4"/>
  <c r="E1193" i="4"/>
  <c r="E1202" i="4"/>
  <c r="E1212" i="4"/>
  <c r="E1221" i="4"/>
  <c r="E1229" i="4"/>
  <c r="E1237" i="4"/>
  <c r="E1245" i="4"/>
  <c r="E1253" i="4"/>
  <c r="E1261" i="4"/>
  <c r="E1269" i="4"/>
  <c r="E1277" i="4"/>
  <c r="E1285" i="4"/>
  <c r="E1293" i="4"/>
  <c r="E1301" i="4"/>
  <c r="E1309" i="4"/>
  <c r="E1317" i="4"/>
  <c r="E1325" i="4"/>
  <c r="E1333" i="4"/>
  <c r="E9" i="4"/>
  <c r="E25" i="4"/>
  <c r="E41" i="4"/>
  <c r="E57" i="4"/>
  <c r="E73" i="4"/>
  <c r="E10" i="4"/>
  <c r="E26" i="4"/>
  <c r="E42" i="4"/>
  <c r="E58" i="4"/>
  <c r="E74" i="4"/>
  <c r="E90" i="4"/>
  <c r="E106" i="4"/>
  <c r="E122" i="4"/>
  <c r="E138" i="4"/>
  <c r="E154" i="4"/>
  <c r="E170" i="4"/>
  <c r="E186" i="4"/>
  <c r="E202" i="4"/>
  <c r="E218" i="4"/>
  <c r="E233" i="4"/>
  <c r="E247" i="4"/>
  <c r="E258" i="4"/>
  <c r="E272" i="4"/>
  <c r="E286" i="4"/>
  <c r="E297" i="4"/>
  <c r="E311" i="4"/>
  <c r="E322" i="4"/>
  <c r="E336" i="4"/>
  <c r="E350" i="4"/>
  <c r="E361" i="4"/>
  <c r="E375" i="4"/>
  <c r="E386" i="4"/>
  <c r="E400" i="4"/>
  <c r="E414" i="4"/>
  <c r="E425" i="4"/>
  <c r="E439" i="4"/>
  <c r="E449" i="4"/>
  <c r="E460" i="4"/>
  <c r="E471" i="4"/>
  <c r="E481" i="4"/>
  <c r="E492" i="4"/>
  <c r="E503" i="4"/>
  <c r="E513" i="4"/>
  <c r="E524" i="4"/>
  <c r="E535" i="4"/>
  <c r="E545" i="4"/>
  <c r="E556" i="4"/>
  <c r="E567" i="4"/>
  <c r="E577" i="4"/>
  <c r="E588" i="4"/>
  <c r="E599" i="4"/>
  <c r="E609" i="4"/>
  <c r="E620" i="4"/>
  <c r="E631" i="4"/>
  <c r="E641" i="4"/>
  <c r="E652" i="4"/>
  <c r="E663" i="4"/>
  <c r="E673" i="4"/>
  <c r="E684" i="4"/>
  <c r="E693" i="4"/>
  <c r="E702" i="4"/>
  <c r="E711" i="4"/>
  <c r="E720" i="4"/>
  <c r="E729" i="4"/>
  <c r="E738" i="4"/>
  <c r="E748" i="4"/>
  <c r="E757" i="4"/>
  <c r="E766" i="4"/>
  <c r="E775" i="4"/>
  <c r="E784" i="4"/>
  <c r="E793" i="4"/>
  <c r="E802" i="4"/>
  <c r="E812" i="4"/>
  <c r="E821" i="4"/>
  <c r="E830" i="4"/>
  <c r="E839" i="4"/>
  <c r="E848" i="4"/>
  <c r="E857" i="4"/>
  <c r="E866" i="4"/>
  <c r="E876" i="4"/>
  <c r="E885" i="4"/>
  <c r="E894" i="4"/>
  <c r="E903" i="4"/>
  <c r="E912" i="4"/>
  <c r="E921" i="4"/>
  <c r="E930" i="4"/>
  <c r="E940" i="4"/>
  <c r="E949" i="4"/>
  <c r="E958" i="4"/>
  <c r="E967" i="4"/>
  <c r="E15" i="4"/>
  <c r="E31" i="4"/>
  <c r="E47" i="4"/>
  <c r="E63" i="4"/>
  <c r="E79" i="4"/>
  <c r="E95" i="4"/>
  <c r="E111" i="4"/>
  <c r="E127" i="4"/>
  <c r="E143" i="4"/>
  <c r="E159" i="4"/>
  <c r="E175" i="4"/>
  <c r="E1334" i="4"/>
  <c r="E1324" i="4"/>
  <c r="E1315" i="4"/>
  <c r="E1306" i="4"/>
  <c r="E1297" i="4"/>
  <c r="E1288" i="4"/>
  <c r="E1279" i="4"/>
  <c r="E1270" i="4"/>
  <c r="E1260" i="4"/>
  <c r="E1251" i="4"/>
  <c r="E1242" i="4"/>
  <c r="E1233" i="4"/>
  <c r="E1224" i="4"/>
  <c r="E1213" i="4"/>
  <c r="E1199" i="4"/>
  <c r="E1188" i="4"/>
  <c r="E1176" i="4"/>
  <c r="E1162" i="4"/>
  <c r="E1151" i="4"/>
  <c r="E1140" i="4"/>
  <c r="E1126" i="4"/>
  <c r="E1114" i="4"/>
  <c r="E1103" i="4"/>
  <c r="E1089" i="4"/>
  <c r="E1078" i="4"/>
  <c r="E1066" i="4"/>
  <c r="E1053" i="4"/>
  <c r="E1041" i="4"/>
  <c r="E1030" i="4"/>
  <c r="E1016" i="4"/>
  <c r="E1005" i="4"/>
  <c r="E993" i="4"/>
  <c r="E980" i="4"/>
  <c r="E968" i="4"/>
  <c r="E952" i="4"/>
  <c r="E938" i="4"/>
  <c r="E924" i="4"/>
  <c r="E908" i="4"/>
  <c r="E895" i="4"/>
  <c r="E879" i="4"/>
  <c r="E865" i="4"/>
  <c r="E850" i="4"/>
  <c r="E834" i="4"/>
  <c r="E822" i="4"/>
  <c r="E806" i="4"/>
  <c r="E792" i="4"/>
  <c r="E777" i="4"/>
  <c r="E761" i="4"/>
  <c r="E749" i="4"/>
  <c r="E733" i="4"/>
  <c r="E719" i="4"/>
  <c r="E704" i="4"/>
  <c r="E688" i="4"/>
  <c r="E674" i="4"/>
  <c r="E656" i="4"/>
  <c r="E640" i="4"/>
  <c r="E623" i="4"/>
  <c r="E604" i="4"/>
  <c r="E590" i="4"/>
  <c r="E570" i="4"/>
  <c r="E554" i="4"/>
  <c r="E537" i="4"/>
  <c r="E519" i="4"/>
  <c r="E504" i="4"/>
  <c r="E486" i="4"/>
  <c r="E470" i="4"/>
  <c r="E452" i="4"/>
  <c r="E432" i="4"/>
  <c r="E415" i="4"/>
  <c r="E392" i="4"/>
  <c r="E374" i="4"/>
  <c r="E352" i="4"/>
  <c r="E329" i="4"/>
  <c r="E312" i="4"/>
  <c r="E289" i="4"/>
  <c r="E271" i="4"/>
  <c r="E249" i="4"/>
  <c r="E226" i="4"/>
  <c r="E207" i="4"/>
  <c r="E177" i="4"/>
  <c r="E145" i="4"/>
  <c r="E113" i="4"/>
  <c r="E81" i="4"/>
  <c r="E34" i="4"/>
  <c r="E1332" i="4"/>
  <c r="E1323" i="4"/>
  <c r="E1314" i="4"/>
  <c r="E1305" i="4"/>
  <c r="E1296" i="4"/>
  <c r="E1287" i="4"/>
  <c r="E1278" i="4"/>
  <c r="E1268" i="4"/>
  <c r="E1259" i="4"/>
  <c r="E1250" i="4"/>
  <c r="E1241" i="4"/>
  <c r="E1232" i="4"/>
  <c r="E1223" i="4"/>
  <c r="E1209" i="4"/>
  <c r="E1198" i="4"/>
  <c r="E1186" i="4"/>
  <c r="E1173" i="4"/>
  <c r="E1161" i="4"/>
  <c r="E1150" i="4"/>
  <c r="E1136" i="4"/>
  <c r="E1125" i="4"/>
  <c r="E1113" i="4"/>
  <c r="E1100" i="4"/>
  <c r="E1088" i="4"/>
  <c r="E1077" i="4"/>
  <c r="E1063" i="4"/>
  <c r="E1052" i="4"/>
  <c r="E1040" i="4"/>
  <c r="E1026" i="4"/>
  <c r="E1015" i="4"/>
  <c r="E1004" i="4"/>
  <c r="E990" i="4"/>
  <c r="E978" i="4"/>
  <c r="E966" i="4"/>
  <c r="E951" i="4"/>
  <c r="E935" i="4"/>
  <c r="E922" i="4"/>
  <c r="E906" i="4"/>
  <c r="E893" i="4"/>
  <c r="E878" i="4"/>
  <c r="E862" i="4"/>
  <c r="E849" i="4"/>
  <c r="E833" i="4"/>
  <c r="E820" i="4"/>
  <c r="E805" i="4"/>
  <c r="E789" i="4"/>
  <c r="E776" i="4"/>
  <c r="E760" i="4"/>
  <c r="E746" i="4"/>
  <c r="E732" i="4"/>
  <c r="E716" i="4"/>
  <c r="E703" i="4"/>
  <c r="E687" i="4"/>
  <c r="E672" i="4"/>
  <c r="E655" i="4"/>
  <c r="E636" i="4"/>
  <c r="E622" i="4"/>
  <c r="E602" i="4"/>
  <c r="E586" i="4"/>
  <c r="E569" i="4"/>
  <c r="E551" i="4"/>
  <c r="E536" i="4"/>
  <c r="E518" i="4"/>
  <c r="E502" i="4"/>
  <c r="E484" i="4"/>
  <c r="E465" i="4"/>
  <c r="E450" i="4"/>
  <c r="E431" i="4"/>
  <c r="E410" i="4"/>
  <c r="E391" i="4"/>
  <c r="E368" i="4"/>
  <c r="E351" i="4"/>
  <c r="E328" i="4"/>
  <c r="E310" i="4"/>
  <c r="E288" i="4"/>
  <c r="E265" i="4"/>
  <c r="E248" i="4"/>
  <c r="E225" i="4"/>
  <c r="E201" i="4"/>
  <c r="E176" i="4"/>
  <c r="E144" i="4"/>
  <c r="E112" i="4"/>
  <c r="E80" i="4"/>
  <c r="E33" i="4"/>
  <c r="E1331" i="4"/>
  <c r="E1322" i="4"/>
  <c r="E1313" i="4"/>
  <c r="E1304" i="4"/>
  <c r="E1295" i="4"/>
  <c r="E1286" i="4"/>
  <c r="E1276" i="4"/>
  <c r="E1267" i="4"/>
  <c r="E1258" i="4"/>
  <c r="E1249" i="4"/>
  <c r="E1240" i="4"/>
  <c r="E1231" i="4"/>
  <c r="E1222" i="4"/>
  <c r="E1208" i="4"/>
  <c r="E1197" i="4"/>
  <c r="E1185" i="4"/>
  <c r="E1172" i="4"/>
  <c r="E1160" i="4"/>
  <c r="E1149" i="4"/>
  <c r="E1135" i="4"/>
  <c r="E1124" i="4"/>
  <c r="E1112" i="4"/>
  <c r="E1098" i="4"/>
  <c r="E1087" i="4"/>
  <c r="E1076" i="4"/>
  <c r="E1062" i="4"/>
  <c r="E1050" i="4"/>
  <c r="E1039" i="4"/>
  <c r="E1025" i="4"/>
  <c r="E1014" i="4"/>
  <c r="E1002" i="4"/>
  <c r="E989" i="4"/>
  <c r="E977" i="4"/>
  <c r="E962" i="4"/>
  <c r="E950" i="4"/>
  <c r="E934" i="4"/>
  <c r="E920" i="4"/>
  <c r="E905" i="4"/>
  <c r="E889" i="4"/>
  <c r="E877" i="4"/>
  <c r="E861" i="4"/>
  <c r="E847" i="4"/>
  <c r="E832" i="4"/>
  <c r="E816" i="4"/>
  <c r="E804" i="4"/>
  <c r="E788" i="4"/>
  <c r="E774" i="4"/>
  <c r="E759" i="4"/>
  <c r="E743" i="4"/>
  <c r="E730" i="4"/>
  <c r="E714" i="4"/>
  <c r="E701" i="4"/>
  <c r="E686" i="4"/>
  <c r="E668" i="4"/>
  <c r="E654" i="4"/>
  <c r="E634" i="4"/>
  <c r="E618" i="4"/>
  <c r="E601" i="4"/>
  <c r="E583" i="4"/>
  <c r="E568" i="4"/>
  <c r="E550" i="4"/>
  <c r="E534" i="4"/>
  <c r="E516" i="4"/>
  <c r="E497" i="4"/>
  <c r="E482" i="4"/>
  <c r="E464" i="4"/>
  <c r="E448" i="4"/>
  <c r="E430" i="4"/>
  <c r="E407" i="4"/>
  <c r="E390" i="4"/>
  <c r="E367" i="4"/>
  <c r="E346" i="4"/>
  <c r="E327" i="4"/>
  <c r="E304" i="4"/>
  <c r="E287" i="4"/>
  <c r="E264" i="4"/>
  <c r="E246" i="4"/>
  <c r="E224" i="4"/>
  <c r="E194" i="4"/>
  <c r="E169" i="4"/>
  <c r="E137" i="4"/>
  <c r="E105" i="4"/>
  <c r="E66" i="4"/>
  <c r="E32" i="4"/>
  <c r="E1330" i="4"/>
  <c r="E1321" i="4"/>
  <c r="E1312" i="4"/>
  <c r="E1303" i="4"/>
  <c r="E1294" i="4"/>
  <c r="E1284" i="4"/>
  <c r="E1275" i="4"/>
  <c r="E1266" i="4"/>
  <c r="E1257" i="4"/>
  <c r="E1248" i="4"/>
  <c r="E1239" i="4"/>
  <c r="E1230" i="4"/>
  <c r="E1218" i="4"/>
  <c r="E1207" i="4"/>
  <c r="E1196" i="4"/>
  <c r="E1182" i="4"/>
  <c r="E1170" i="4"/>
  <c r="E1159" i="4"/>
  <c r="E1145" i="4"/>
  <c r="E1134" i="4"/>
  <c r="E1122" i="4"/>
  <c r="E1109" i="4"/>
  <c r="E1097" i="4"/>
  <c r="E1086" i="4"/>
  <c r="E1072" i="4"/>
  <c r="E1061" i="4"/>
  <c r="E1049" i="4"/>
  <c r="E1036" i="4"/>
  <c r="E1024" i="4"/>
  <c r="E1013" i="4"/>
  <c r="E999" i="4"/>
  <c r="E988" i="4"/>
  <c r="E976" i="4"/>
  <c r="E961" i="4"/>
  <c r="E948" i="4"/>
  <c r="E933" i="4"/>
  <c r="E917" i="4"/>
  <c r="E904" i="4"/>
  <c r="E888" i="4"/>
  <c r="E874" i="4"/>
  <c r="E860" i="4"/>
  <c r="E844" i="4"/>
  <c r="E831" i="4"/>
  <c r="E815" i="4"/>
  <c r="E801" i="4"/>
  <c r="E786" i="4"/>
  <c r="E770" i="4"/>
  <c r="E758" i="4"/>
  <c r="E742" i="4"/>
  <c r="E728" i="4"/>
  <c r="E713" i="4"/>
  <c r="E697" i="4"/>
  <c r="E685" i="4"/>
  <c r="E666" i="4"/>
  <c r="E650" i="4"/>
  <c r="E633" i="4"/>
  <c r="E615" i="4"/>
  <c r="E600" i="4"/>
  <c r="E582" i="4"/>
  <c r="E566" i="4"/>
  <c r="E548" i="4"/>
  <c r="E529" i="4"/>
  <c r="E514" i="4"/>
  <c r="E496" i="4"/>
  <c r="E480" i="4"/>
  <c r="E463" i="4"/>
  <c r="E444" i="4"/>
  <c r="E426" i="4"/>
  <c r="E406" i="4"/>
  <c r="E385" i="4"/>
  <c r="E366" i="4"/>
  <c r="E343" i="4"/>
  <c r="E326" i="4"/>
  <c r="E303" i="4"/>
  <c r="E282" i="4"/>
  <c r="E263" i="4"/>
  <c r="E240" i="4"/>
  <c r="E223" i="4"/>
  <c r="E193" i="4"/>
  <c r="E162" i="4"/>
  <c r="E130" i="4"/>
  <c r="E98" i="4"/>
  <c r="E65" i="4"/>
  <c r="E18" i="4"/>
  <c r="E1329" i="4"/>
  <c r="E1320" i="4"/>
  <c r="E1311" i="4"/>
  <c r="E1302" i="4"/>
  <c r="E1292" i="4"/>
  <c r="E1283" i="4"/>
  <c r="E1274" i="4"/>
  <c r="E1265" i="4"/>
  <c r="E1256" i="4"/>
  <c r="E1247" i="4"/>
  <c r="E1238" i="4"/>
  <c r="E1228" i="4"/>
  <c r="E1217" i="4"/>
  <c r="E1206" i="4"/>
  <c r="E1194" i="4"/>
  <c r="E1181" i="4"/>
  <c r="E1169" i="4"/>
  <c r="E1158" i="4"/>
  <c r="E1144" i="4"/>
  <c r="E1133" i="4"/>
  <c r="E1121" i="4"/>
  <c r="E1108" i="4"/>
  <c r="E1096" i="4"/>
  <c r="E1085" i="4"/>
  <c r="E1071" i="4"/>
  <c r="E1060" i="4"/>
  <c r="E1048" i="4"/>
  <c r="E1034" i="4"/>
  <c r="E1023" i="4"/>
  <c r="E1012" i="4"/>
  <c r="E998" i="4"/>
  <c r="E986" i="4"/>
  <c r="E975" i="4"/>
  <c r="E960" i="4"/>
  <c r="E944" i="4"/>
  <c r="E932" i="4"/>
  <c r="E916" i="4"/>
  <c r="E902" i="4"/>
  <c r="E887" i="4"/>
  <c r="E871" i="4"/>
  <c r="E858" i="4"/>
  <c r="E842" i="4"/>
  <c r="E829" i="4"/>
  <c r="E814" i="4"/>
  <c r="E798" i="4"/>
  <c r="E785" i="4"/>
  <c r="E769" i="4"/>
  <c r="E756" i="4"/>
  <c r="E741" i="4"/>
  <c r="E725" i="4"/>
  <c r="E712" i="4"/>
  <c r="E696" i="4"/>
  <c r="E682" i="4"/>
  <c r="E665" i="4"/>
  <c r="E647" i="4"/>
  <c r="E632" i="4"/>
  <c r="E614" i="4"/>
  <c r="E598" i="4"/>
  <c r="E580" i="4"/>
  <c r="E561" i="4"/>
  <c r="E546" i="4"/>
  <c r="E528" i="4"/>
  <c r="E512" i="4"/>
  <c r="E495" i="4"/>
  <c r="E476" i="4"/>
  <c r="E462" i="4"/>
  <c r="E442" i="4"/>
  <c r="E424" i="4"/>
  <c r="E402" i="4"/>
  <c r="E382" i="4"/>
  <c r="E362" i="4"/>
  <c r="E342" i="4"/>
  <c r="E321" i="4"/>
  <c r="E302" i="4"/>
  <c r="E279" i="4"/>
  <c r="E262" i="4"/>
  <c r="E239" i="4"/>
  <c r="E217" i="4"/>
  <c r="E192" i="4"/>
  <c r="E161" i="4"/>
  <c r="E129" i="4"/>
  <c r="E97" i="4"/>
  <c r="E64" i="4"/>
  <c r="E17" i="4"/>
  <c r="E1337" i="4"/>
  <c r="E1328" i="4"/>
  <c r="E1319" i="4"/>
  <c r="E1310" i="4"/>
  <c r="E1300" i="4"/>
  <c r="E1291" i="4"/>
  <c r="E1282" i="4"/>
  <c r="E1273" i="4"/>
  <c r="E1264" i="4"/>
  <c r="E1255" i="4"/>
  <c r="E1246" i="4"/>
  <c r="E1236" i="4"/>
  <c r="E1227" i="4"/>
  <c r="E1216" i="4"/>
  <c r="E1205" i="4"/>
  <c r="E1191" i="4"/>
  <c r="E1180" i="4"/>
  <c r="E1168" i="4"/>
  <c r="E1154" i="4"/>
  <c r="E1143" i="4"/>
  <c r="E1132" i="4"/>
  <c r="E1118" i="4"/>
  <c r="E1106" i="4"/>
  <c r="E1095" i="4"/>
  <c r="E1081" i="4"/>
  <c r="E1070" i="4"/>
  <c r="E1058" i="4"/>
  <c r="E1045" i="4"/>
  <c r="E1033" i="4"/>
  <c r="E1022" i="4"/>
  <c r="E1008" i="4"/>
  <c r="E997" i="4"/>
  <c r="E985" i="4"/>
  <c r="E972" i="4"/>
  <c r="E959" i="4"/>
  <c r="E943" i="4"/>
  <c r="E929" i="4"/>
  <c r="E914" i="4"/>
  <c r="E898" i="4"/>
  <c r="E886" i="4"/>
  <c r="E870" i="4"/>
  <c r="E856" i="4"/>
  <c r="E841" i="4"/>
  <c r="E825" i="4"/>
  <c r="E813" i="4"/>
  <c r="E797" i="4"/>
  <c r="E783" i="4"/>
  <c r="E768" i="4"/>
  <c r="E752" i="4"/>
  <c r="E740" i="4"/>
  <c r="E724" i="4"/>
  <c r="E710" i="4"/>
  <c r="E695" i="4"/>
  <c r="E679" i="4"/>
  <c r="E664" i="4"/>
  <c r="E646" i="4"/>
  <c r="E630" i="4"/>
  <c r="E612" i="4"/>
  <c r="E593" i="4"/>
  <c r="E578" i="4"/>
  <c r="E560" i="4"/>
  <c r="E544" i="4"/>
  <c r="E527" i="4"/>
  <c r="E508" i="4"/>
  <c r="E494" i="4"/>
  <c r="E474" i="4"/>
  <c r="E458" i="4"/>
  <c r="E441" i="4"/>
  <c r="E418" i="4"/>
  <c r="E401" i="4"/>
  <c r="E378" i="4"/>
  <c r="E360" i="4"/>
  <c r="E338" i="4"/>
  <c r="E318" i="4"/>
  <c r="E298" i="4"/>
  <c r="E278" i="4"/>
  <c r="E257" i="4"/>
  <c r="E238" i="4"/>
  <c r="E210" i="4"/>
  <c r="E191" i="4"/>
  <c r="E160" i="4"/>
  <c r="E128" i="4"/>
  <c r="E96" i="4"/>
  <c r="E50" i="4"/>
  <c r="E16" i="4"/>
  <c r="D5" i="4"/>
  <c r="D372" i="4"/>
  <c r="D364" i="4"/>
  <c r="D356" i="4"/>
  <c r="D348" i="4"/>
  <c r="D340" i="4"/>
  <c r="D332" i="4"/>
  <c r="D324" i="4"/>
  <c r="D316" i="4"/>
  <c r="D308" i="4"/>
  <c r="D300" i="4"/>
  <c r="D292" i="4"/>
  <c r="D284" i="4"/>
  <c r="D276" i="4"/>
  <c r="D268" i="4"/>
  <c r="D260" i="4"/>
  <c r="D252" i="4"/>
  <c r="D244" i="4"/>
  <c r="D236" i="4"/>
  <c r="D228" i="4"/>
  <c r="D220" i="4"/>
  <c r="D212" i="4"/>
  <c r="D204" i="4"/>
  <c r="D196" i="4"/>
  <c r="D188" i="4"/>
  <c r="D180" i="4"/>
  <c r="D172" i="4"/>
  <c r="D164" i="4"/>
  <c r="D156" i="4"/>
  <c r="D148" i="4"/>
  <c r="D140" i="4"/>
  <c r="D132" i="4"/>
  <c r="D124" i="4"/>
  <c r="D116" i="4"/>
  <c r="D108" i="4"/>
  <c r="D100" i="4"/>
  <c r="D92" i="4"/>
  <c r="D84" i="4"/>
  <c r="D76" i="4"/>
  <c r="D68" i="4"/>
  <c r="D60" i="4"/>
  <c r="D52" i="4"/>
  <c r="D44" i="4"/>
  <c r="D36" i="4"/>
  <c r="D28" i="4"/>
  <c r="D20" i="4"/>
  <c r="D12" i="4"/>
  <c r="D4" i="4"/>
  <c r="D483" i="4"/>
  <c r="D475" i="4"/>
  <c r="D467" i="4"/>
  <c r="D459" i="4"/>
  <c r="D451" i="4"/>
  <c r="D443" i="4"/>
  <c r="D435" i="4"/>
  <c r="D427" i="4"/>
  <c r="D419" i="4"/>
  <c r="D411" i="4"/>
  <c r="D403" i="4"/>
  <c r="D395" i="4"/>
  <c r="D387" i="4"/>
  <c r="D379" i="4"/>
  <c r="D371" i="4"/>
  <c r="D363" i="4"/>
  <c r="D355" i="4"/>
  <c r="D347" i="4"/>
  <c r="D339" i="4"/>
  <c r="D331" i="4"/>
  <c r="D323" i="4"/>
  <c r="D315" i="4"/>
  <c r="D307" i="4"/>
  <c r="D299" i="4"/>
  <c r="D291" i="4"/>
  <c r="D283" i="4"/>
  <c r="D275" i="4"/>
  <c r="D267" i="4"/>
  <c r="D259" i="4"/>
  <c r="D251" i="4"/>
  <c r="D243" i="4"/>
  <c r="D235" i="4"/>
  <c r="D227" i="4"/>
  <c r="D219" i="4"/>
  <c r="D211" i="4"/>
  <c r="D203" i="4"/>
  <c r="D195" i="4"/>
  <c r="D187" i="4"/>
  <c r="D179" i="4"/>
  <c r="D171" i="4"/>
  <c r="D163" i="4"/>
  <c r="D155" i="4"/>
  <c r="D147" i="4"/>
  <c r="D139" i="4"/>
  <c r="D131" i="4"/>
  <c r="D123" i="4"/>
  <c r="D115" i="4"/>
  <c r="D107" i="4"/>
  <c r="D99" i="4"/>
  <c r="D91" i="4"/>
  <c r="D83" i="4"/>
  <c r="D75" i="4"/>
  <c r="D67" i="4"/>
  <c r="D59" i="4"/>
  <c r="D51" i="4"/>
  <c r="D43" i="4"/>
  <c r="D35" i="4"/>
  <c r="D27" i="4"/>
  <c r="D19" i="4"/>
  <c r="D11" i="4"/>
  <c r="D3" i="4"/>
  <c r="D681" i="4"/>
  <c r="D673" i="4"/>
  <c r="D665" i="4"/>
  <c r="D657" i="4"/>
  <c r="D649" i="4"/>
  <c r="D641" i="4"/>
  <c r="D633" i="4"/>
  <c r="D625" i="4"/>
  <c r="D617" i="4"/>
  <c r="D609" i="4"/>
  <c r="D601" i="4"/>
  <c r="D593" i="4"/>
  <c r="D585" i="4"/>
  <c r="D577" i="4"/>
  <c r="D569" i="4"/>
  <c r="D561" i="4"/>
  <c r="D553" i="4"/>
  <c r="D545" i="4"/>
  <c r="D537" i="4"/>
  <c r="D529" i="4"/>
  <c r="D521" i="4"/>
  <c r="D513" i="4"/>
  <c r="D505" i="4"/>
  <c r="D497" i="4"/>
  <c r="D489" i="4"/>
  <c r="D481" i="4"/>
  <c r="D473" i="4"/>
  <c r="D465" i="4"/>
  <c r="D457" i="4"/>
  <c r="D449" i="4"/>
  <c r="D441" i="4"/>
  <c r="D433" i="4"/>
  <c r="D425" i="4"/>
  <c r="D417" i="4"/>
  <c r="D409" i="4"/>
  <c r="D401" i="4"/>
  <c r="D393" i="4"/>
  <c r="D385" i="4"/>
  <c r="D377" i="4"/>
  <c r="D369" i="4"/>
  <c r="D361" i="4"/>
  <c r="D353" i="4"/>
  <c r="D345" i="4"/>
  <c r="D337" i="4"/>
  <c r="D329" i="4"/>
  <c r="D321" i="4"/>
  <c r="D313" i="4"/>
  <c r="D305" i="4"/>
  <c r="D297" i="4"/>
  <c r="D289" i="4"/>
  <c r="D281" i="4"/>
  <c r="D273" i="4"/>
  <c r="D265" i="4"/>
  <c r="D257" i="4"/>
  <c r="D249" i="4"/>
  <c r="D241" i="4"/>
  <c r="D233" i="4"/>
  <c r="D225" i="4"/>
  <c r="D217" i="4"/>
  <c r="D209" i="4"/>
  <c r="D201" i="4"/>
  <c r="D193" i="4"/>
  <c r="D185" i="4"/>
  <c r="D177" i="4"/>
  <c r="D169" i="4"/>
  <c r="D161" i="4"/>
  <c r="D153" i="4"/>
  <c r="D145" i="4"/>
  <c r="D137" i="4"/>
  <c r="D129" i="4"/>
  <c r="D121" i="4"/>
  <c r="D113" i="4"/>
  <c r="D105" i="4"/>
  <c r="D97" i="4"/>
  <c r="D89" i="4"/>
  <c r="D81" i="4"/>
  <c r="D73" i="4"/>
  <c r="D65" i="4"/>
  <c r="D57" i="4"/>
  <c r="D49" i="4"/>
  <c r="D41" i="4"/>
  <c r="D33" i="4"/>
  <c r="D25" i="4"/>
  <c r="D17" i="4"/>
  <c r="C79" i="4"/>
  <c r="C71" i="4"/>
  <c r="C63" i="4"/>
  <c r="C55" i="4"/>
  <c r="C47" i="4"/>
  <c r="C39" i="4"/>
  <c r="C31" i="4"/>
  <c r="C23" i="4"/>
  <c r="C15" i="4"/>
  <c r="C7" i="4"/>
  <c r="C6" i="4"/>
  <c r="C429" i="4"/>
  <c r="C421" i="4"/>
  <c r="C413" i="4"/>
  <c r="C405" i="4"/>
  <c r="C397" i="4"/>
  <c r="C389" i="4"/>
  <c r="C381" i="4"/>
  <c r="C373" i="4"/>
  <c r="C365" i="4"/>
  <c r="C357" i="4"/>
  <c r="C349" i="4"/>
  <c r="C341" i="4"/>
  <c r="C333" i="4"/>
  <c r="C325" i="4"/>
  <c r="C317" i="4"/>
  <c r="C309" i="4"/>
  <c r="C301" i="4"/>
  <c r="C293" i="4"/>
  <c r="C285" i="4"/>
  <c r="C277" i="4"/>
  <c r="C269" i="4"/>
  <c r="C261" i="4"/>
  <c r="C253" i="4"/>
  <c r="C245" i="4"/>
  <c r="C237" i="4"/>
  <c r="C229" i="4"/>
  <c r="C221" i="4"/>
  <c r="C213" i="4"/>
  <c r="C205" i="4"/>
  <c r="C197" i="4"/>
  <c r="C189" i="4"/>
  <c r="C181" i="4"/>
  <c r="C173" i="4"/>
  <c r="C165" i="4"/>
  <c r="C157" i="4"/>
  <c r="C149" i="4"/>
  <c r="C141" i="4"/>
  <c r="C133" i="4"/>
  <c r="C125" i="4"/>
  <c r="C117" i="4"/>
  <c r="C109" i="4"/>
  <c r="C101" i="4"/>
  <c r="C93" i="4"/>
  <c r="C85" i="4"/>
  <c r="C77" i="4"/>
  <c r="C69" i="4"/>
  <c r="C61" i="4"/>
  <c r="C53" i="4"/>
  <c r="C45" i="4"/>
  <c r="C37" i="4"/>
  <c r="C29" i="4"/>
  <c r="C21" i="4"/>
  <c r="C13" i="4"/>
  <c r="C5" i="4"/>
  <c r="C452" i="4"/>
  <c r="C444" i="4"/>
  <c r="C436" i="4"/>
  <c r="C428" i="4"/>
  <c r="C420" i="4"/>
  <c r="C412" i="4"/>
  <c r="C404" i="4"/>
  <c r="C396" i="4"/>
  <c r="C388" i="4"/>
  <c r="C380" i="4"/>
  <c r="C372" i="4"/>
  <c r="C364" i="4"/>
  <c r="C356" i="4"/>
  <c r="C348" i="4"/>
  <c r="C340" i="4"/>
  <c r="C332" i="4"/>
  <c r="C324" i="4"/>
  <c r="C316" i="4"/>
  <c r="C308" i="4"/>
  <c r="C300" i="4"/>
  <c r="C292" i="4"/>
  <c r="C284" i="4"/>
  <c r="C276" i="4"/>
  <c r="C268" i="4"/>
  <c r="C260" i="4"/>
  <c r="C252" i="4"/>
  <c r="C244" i="4"/>
  <c r="C236" i="4"/>
  <c r="C228" i="4"/>
  <c r="C220" i="4"/>
  <c r="C212" i="4"/>
  <c r="C204" i="4"/>
  <c r="C196" i="4"/>
  <c r="C188" i="4"/>
  <c r="C180" i="4"/>
  <c r="C172" i="4"/>
  <c r="C164" i="4"/>
  <c r="C156" i="4"/>
  <c r="C148" i="4"/>
  <c r="C140" i="4"/>
  <c r="C132" i="4"/>
  <c r="C124" i="4"/>
  <c r="C116" i="4"/>
  <c r="C108" i="4"/>
  <c r="C100" i="4"/>
  <c r="C92" i="4"/>
  <c r="C84" i="4"/>
  <c r="C76" i="4"/>
  <c r="C68" i="4"/>
  <c r="C60" i="4"/>
  <c r="C52" i="4"/>
  <c r="C44" i="4"/>
  <c r="C36" i="4"/>
  <c r="C28" i="4"/>
  <c r="C20" i="4"/>
  <c r="C12" i="4"/>
  <c r="C4" i="4"/>
  <c r="C675" i="4"/>
  <c r="C667" i="4"/>
  <c r="C659" i="4"/>
  <c r="C651" i="4"/>
  <c r="C643" i="4"/>
  <c r="C635" i="4"/>
  <c r="C627" i="4"/>
  <c r="C619" i="4"/>
  <c r="C611" i="4"/>
  <c r="C603" i="4"/>
  <c r="C595" i="4"/>
  <c r="C587" i="4"/>
  <c r="C579" i="4"/>
  <c r="C571" i="4"/>
  <c r="C563" i="4"/>
  <c r="C555" i="4"/>
  <c r="C547" i="4"/>
  <c r="C539" i="4"/>
  <c r="C531" i="4"/>
  <c r="C523" i="4"/>
  <c r="C515" i="4"/>
  <c r="C507" i="4"/>
  <c r="C499" i="4"/>
  <c r="C491" i="4"/>
  <c r="C483" i="4"/>
  <c r="C475" i="4"/>
  <c r="C467" i="4"/>
  <c r="C459" i="4"/>
  <c r="C451" i="4"/>
  <c r="C443" i="4"/>
  <c r="C435" i="4"/>
  <c r="C427" i="4"/>
  <c r="C419" i="4"/>
  <c r="C411" i="4"/>
  <c r="C403" i="4"/>
  <c r="C395" i="4"/>
  <c r="C387" i="4"/>
  <c r="C379" i="4"/>
  <c r="C371" i="4"/>
  <c r="C363" i="4"/>
  <c r="C355" i="4"/>
  <c r="C347" i="4"/>
  <c r="C339" i="4"/>
  <c r="C331" i="4"/>
  <c r="C323" i="4"/>
  <c r="C315" i="4"/>
  <c r="C307" i="4"/>
  <c r="C299" i="4"/>
  <c r="C291" i="4"/>
  <c r="C283" i="4"/>
  <c r="C275" i="4"/>
  <c r="C267" i="4"/>
  <c r="C259" i="4"/>
  <c r="C251" i="4"/>
  <c r="C243" i="4"/>
  <c r="C235" i="4"/>
  <c r="C227" i="4"/>
  <c r="C219" i="4"/>
  <c r="C211" i="4"/>
  <c r="C203" i="4"/>
  <c r="C195" i="4"/>
  <c r="C187" i="4"/>
  <c r="C179" i="4"/>
  <c r="C171" i="4"/>
  <c r="C163" i="4"/>
  <c r="C155" i="4"/>
  <c r="C147" i="4"/>
  <c r="C139" i="4"/>
  <c r="C131" i="4"/>
  <c r="C123" i="4"/>
  <c r="C115" i="4"/>
  <c r="C107" i="4"/>
  <c r="C99" i="4"/>
  <c r="C91" i="4"/>
  <c r="C83" i="4"/>
  <c r="C75" i="4"/>
  <c r="C67" i="4"/>
  <c r="C59" i="4"/>
  <c r="C51" i="4"/>
  <c r="C43" i="4"/>
  <c r="C35" i="4"/>
  <c r="C27" i="4"/>
  <c r="C19" i="4"/>
  <c r="C11" i="4"/>
  <c r="B656" i="4"/>
  <c r="B648" i="4"/>
  <c r="B640" i="4"/>
  <c r="B632" i="4"/>
  <c r="B624" i="4"/>
  <c r="B616" i="4"/>
  <c r="B608" i="4"/>
  <c r="B600" i="4"/>
  <c r="B592" i="4"/>
  <c r="B584" i="4"/>
  <c r="B576" i="4"/>
  <c r="B568" i="4"/>
  <c r="B560" i="4"/>
  <c r="B552" i="4"/>
  <c r="B544" i="4"/>
  <c r="B536" i="4"/>
  <c r="B528" i="4"/>
  <c r="B520" i="4"/>
  <c r="B512" i="4"/>
  <c r="B504" i="4"/>
  <c r="B496" i="4"/>
  <c r="B488" i="4"/>
  <c r="B480" i="4"/>
  <c r="B472" i="4"/>
  <c r="B464" i="4"/>
  <c r="B456" i="4"/>
  <c r="B448" i="4"/>
  <c r="B440" i="4"/>
  <c r="B432" i="4"/>
  <c r="B424" i="4"/>
  <c r="B416" i="4"/>
  <c r="B408" i="4"/>
  <c r="B400" i="4"/>
  <c r="B392" i="4"/>
  <c r="B384" i="4"/>
  <c r="B376" i="4"/>
  <c r="B368" i="4"/>
  <c r="B360" i="4"/>
  <c r="B352" i="4"/>
  <c r="B344" i="4"/>
  <c r="B336" i="4"/>
  <c r="B328" i="4"/>
  <c r="B320" i="4"/>
  <c r="B312" i="4"/>
  <c r="B304" i="4"/>
  <c r="B296" i="4"/>
  <c r="B288" i="4"/>
  <c r="B280" i="4"/>
  <c r="B272" i="4"/>
  <c r="B264" i="4"/>
  <c r="B256" i="4"/>
  <c r="B248" i="4"/>
  <c r="B240" i="4"/>
  <c r="B232" i="4"/>
  <c r="B224" i="4"/>
  <c r="B216" i="4"/>
  <c r="B208" i="4"/>
  <c r="B200" i="4"/>
  <c r="B192" i="4"/>
  <c r="B184" i="4"/>
  <c r="B176" i="4"/>
  <c r="B168" i="4"/>
  <c r="B160" i="4"/>
  <c r="B152" i="4"/>
  <c r="B144" i="4"/>
  <c r="B136" i="4"/>
  <c r="B128" i="4"/>
  <c r="B120" i="4"/>
  <c r="B112" i="4"/>
  <c r="B104" i="4"/>
  <c r="B96" i="4"/>
  <c r="B88" i="4"/>
  <c r="B80" i="4"/>
  <c r="B72" i="4"/>
  <c r="B64" i="4"/>
  <c r="B56" i="4"/>
  <c r="B48" i="4"/>
  <c r="B40" i="4"/>
  <c r="B32" i="4"/>
  <c r="B24" i="4"/>
  <c r="B16" i="4"/>
  <c r="B8" i="4"/>
  <c r="B679" i="4"/>
  <c r="B671" i="4"/>
  <c r="B663" i="4"/>
  <c r="B655" i="4"/>
  <c r="B647" i="4"/>
  <c r="B639" i="4"/>
  <c r="B631" i="4"/>
  <c r="B623" i="4"/>
  <c r="B615" i="4"/>
  <c r="B607" i="4"/>
  <c r="B599" i="4"/>
  <c r="B591" i="4"/>
  <c r="B583" i="4"/>
  <c r="B575" i="4"/>
  <c r="B567" i="4"/>
  <c r="B559" i="4"/>
  <c r="B551" i="4"/>
  <c r="B543" i="4"/>
  <c r="B535" i="4"/>
  <c r="B527" i="4"/>
  <c r="B519" i="4"/>
  <c r="B511" i="4"/>
  <c r="B503" i="4"/>
  <c r="B495" i="4"/>
  <c r="B487" i="4"/>
  <c r="B479" i="4"/>
  <c r="B471" i="4"/>
  <c r="B463" i="4"/>
  <c r="B455" i="4"/>
  <c r="B447" i="4"/>
  <c r="B439" i="4"/>
  <c r="B431" i="4"/>
  <c r="B423" i="4"/>
  <c r="B415" i="4"/>
  <c r="B407" i="4"/>
  <c r="B399" i="4"/>
  <c r="B391" i="4"/>
  <c r="B383" i="4"/>
  <c r="B375" i="4"/>
  <c r="B367" i="4"/>
  <c r="B359" i="4"/>
  <c r="B351" i="4"/>
  <c r="B343" i="4"/>
  <c r="B335" i="4"/>
  <c r="B327" i="4"/>
  <c r="B319" i="4"/>
  <c r="B311" i="4"/>
  <c r="B303" i="4"/>
  <c r="B295" i="4"/>
  <c r="B287" i="4"/>
  <c r="B279" i="4"/>
  <c r="B271" i="4"/>
  <c r="B263" i="4"/>
  <c r="B255" i="4"/>
  <c r="B247" i="4"/>
  <c r="B239" i="4"/>
  <c r="B231" i="4"/>
  <c r="B223" i="4"/>
  <c r="B215" i="4"/>
  <c r="B207" i="4"/>
  <c r="B199" i="4"/>
  <c r="B191" i="4"/>
  <c r="B183" i="4"/>
  <c r="B175" i="4"/>
  <c r="B167" i="4"/>
  <c r="B159" i="4"/>
  <c r="B151" i="4"/>
  <c r="B143" i="4"/>
  <c r="B135" i="4"/>
  <c r="B127" i="4"/>
  <c r="B119" i="4"/>
  <c r="B111" i="4"/>
  <c r="B103" i="4"/>
  <c r="B95" i="4"/>
  <c r="B87" i="4"/>
  <c r="B79" i="4"/>
  <c r="B71" i="4"/>
  <c r="B63" i="4"/>
  <c r="B55" i="4"/>
  <c r="B47" i="4"/>
  <c r="B39" i="4"/>
  <c r="B31" i="4"/>
  <c r="B23" i="4"/>
  <c r="B15" i="4"/>
  <c r="B7" i="4"/>
  <c r="B374" i="4"/>
  <c r="B366" i="4"/>
  <c r="B358" i="4"/>
  <c r="B350" i="4"/>
  <c r="B342" i="4"/>
  <c r="B334" i="4"/>
  <c r="B326" i="4"/>
  <c r="B318" i="4"/>
  <c r="B310" i="4"/>
  <c r="B302" i="4"/>
  <c r="B294" i="4"/>
  <c r="B286" i="4"/>
  <c r="B278" i="4"/>
  <c r="B270" i="4"/>
  <c r="B262" i="4"/>
  <c r="B254" i="4"/>
  <c r="B246" i="4"/>
  <c r="B238" i="4"/>
  <c r="B230" i="4"/>
  <c r="B222" i="4"/>
  <c r="B214" i="4"/>
  <c r="B206" i="4"/>
  <c r="B198" i="4"/>
  <c r="B190" i="4"/>
  <c r="B182" i="4"/>
  <c r="B174" i="4"/>
  <c r="B166" i="4"/>
  <c r="B158" i="4"/>
  <c r="B150" i="4"/>
  <c r="B142" i="4"/>
  <c r="B134" i="4"/>
  <c r="B126" i="4"/>
  <c r="B118" i="4"/>
  <c r="B110" i="4"/>
  <c r="B102" i="4"/>
  <c r="B94" i="4"/>
  <c r="B86" i="4"/>
  <c r="B78" i="4"/>
  <c r="B70" i="4"/>
  <c r="B62" i="4"/>
  <c r="B54" i="4"/>
  <c r="B46" i="4"/>
  <c r="B38" i="4"/>
  <c r="B30" i="4"/>
  <c r="B22" i="4"/>
  <c r="B14" i="4"/>
  <c r="B6" i="4"/>
  <c r="B589" i="4"/>
  <c r="B581" i="4"/>
  <c r="B573" i="4"/>
  <c r="B565" i="4"/>
  <c r="B557" i="4"/>
  <c r="B549" i="4"/>
  <c r="B541" i="4"/>
  <c r="B533" i="4"/>
  <c r="B525" i="4"/>
  <c r="B517" i="4"/>
  <c r="B509" i="4"/>
  <c r="B501" i="4"/>
  <c r="B493" i="4"/>
  <c r="B485" i="4"/>
  <c r="B477" i="4"/>
  <c r="B469" i="4"/>
  <c r="B461" i="4"/>
  <c r="B453" i="4"/>
  <c r="B445" i="4"/>
  <c r="B437" i="4"/>
  <c r="B429" i="4"/>
  <c r="B421" i="4"/>
  <c r="B413" i="4"/>
  <c r="B405" i="4"/>
  <c r="B397" i="4"/>
  <c r="B389" i="4"/>
  <c r="B381" i="4"/>
  <c r="B373" i="4"/>
  <c r="B365" i="4"/>
  <c r="B357" i="4"/>
  <c r="B349" i="4"/>
  <c r="B341" i="4"/>
  <c r="B333" i="4"/>
  <c r="B325" i="4"/>
  <c r="B317" i="4"/>
  <c r="B309" i="4"/>
  <c r="B301" i="4"/>
  <c r="B293" i="4"/>
  <c r="B285" i="4"/>
  <c r="B277" i="4"/>
  <c r="B269" i="4"/>
  <c r="B261" i="4"/>
  <c r="B253" i="4"/>
  <c r="B245" i="4"/>
  <c r="B237" i="4"/>
  <c r="B229" i="4"/>
  <c r="B221" i="4"/>
  <c r="B213" i="4"/>
  <c r="B205" i="4"/>
  <c r="B197" i="4"/>
  <c r="B189" i="4"/>
  <c r="B181" i="4"/>
  <c r="B173" i="4"/>
  <c r="B165" i="4"/>
  <c r="B157" i="4"/>
  <c r="B149" i="4"/>
  <c r="B141" i="4"/>
  <c r="B133" i="4"/>
  <c r="B125" i="4"/>
  <c r="B117" i="4"/>
  <c r="B109" i="4"/>
  <c r="B101" i="4"/>
  <c r="B93" i="4"/>
  <c r="B85" i="4"/>
  <c r="B77" i="4"/>
  <c r="B69" i="4"/>
  <c r="B61" i="4"/>
  <c r="B53" i="4"/>
  <c r="B45" i="4"/>
  <c r="B37" i="4"/>
  <c r="B29" i="4"/>
  <c r="B21" i="4"/>
  <c r="B13" i="4"/>
  <c r="B5" i="4"/>
  <c r="B564" i="4"/>
  <c r="B556" i="4"/>
  <c r="B548" i="4"/>
  <c r="B540" i="4"/>
  <c r="B532" i="4"/>
  <c r="B524" i="4"/>
  <c r="B516" i="4"/>
  <c r="B508" i="4"/>
  <c r="B500" i="4"/>
  <c r="B492" i="4"/>
  <c r="B484" i="4"/>
  <c r="B476" i="4"/>
  <c r="B468" i="4"/>
  <c r="B460" i="4"/>
  <c r="B452" i="4"/>
  <c r="B444" i="4"/>
  <c r="B436" i="4"/>
  <c r="B428" i="4"/>
  <c r="B420" i="4"/>
  <c r="B412" i="4"/>
  <c r="B404" i="4"/>
  <c r="B396" i="4"/>
  <c r="B388" i="4"/>
  <c r="B380" i="4"/>
  <c r="B372" i="4"/>
  <c r="B364" i="4"/>
  <c r="B356" i="4"/>
  <c r="B348" i="4"/>
  <c r="B340" i="4"/>
  <c r="B332" i="4"/>
  <c r="B324" i="4"/>
  <c r="B316" i="4"/>
  <c r="B308" i="4"/>
  <c r="B300" i="4"/>
  <c r="B292" i="4"/>
  <c r="B284" i="4"/>
  <c r="B276" i="4"/>
  <c r="B268" i="4"/>
  <c r="B260" i="4"/>
  <c r="B252" i="4"/>
  <c r="B244" i="4"/>
  <c r="B236" i="4"/>
  <c r="B228" i="4"/>
  <c r="B220" i="4"/>
  <c r="B212" i="4"/>
  <c r="B204" i="4"/>
  <c r="B196" i="4"/>
  <c r="B188" i="4"/>
  <c r="B180" i="4"/>
  <c r="B172" i="4"/>
  <c r="B164" i="4"/>
  <c r="B156" i="4"/>
  <c r="B148" i="4"/>
  <c r="B140" i="4"/>
  <c r="B132" i="4"/>
  <c r="B124" i="4"/>
  <c r="B116" i="4"/>
  <c r="B108" i="4"/>
  <c r="B100" i="4"/>
  <c r="B92" i="4"/>
  <c r="B84" i="4"/>
  <c r="B76" i="4"/>
  <c r="B68" i="4"/>
  <c r="B60" i="4"/>
  <c r="B52" i="4"/>
  <c r="B44" i="4"/>
  <c r="B36" i="4"/>
  <c r="B28" i="4"/>
  <c r="B20" i="4"/>
  <c r="B12" i="4"/>
  <c r="B4" i="4"/>
  <c r="B603" i="4"/>
  <c r="B595" i="4"/>
  <c r="B587" i="4"/>
  <c r="B579" i="4"/>
  <c r="B571" i="4"/>
  <c r="B563" i="4"/>
  <c r="B555" i="4"/>
  <c r="B547" i="4"/>
  <c r="B539" i="4"/>
  <c r="B531" i="4"/>
  <c r="B523" i="4"/>
  <c r="B515" i="4"/>
  <c r="B507" i="4"/>
  <c r="B499" i="4"/>
  <c r="B491" i="4"/>
  <c r="B483" i="4"/>
  <c r="B475" i="4"/>
  <c r="B467" i="4"/>
  <c r="B459" i="4"/>
  <c r="B451" i="4"/>
  <c r="B443" i="4"/>
  <c r="B435" i="4"/>
  <c r="B427" i="4"/>
  <c r="B419" i="4"/>
  <c r="B411" i="4"/>
  <c r="B403" i="4"/>
  <c r="B395" i="4"/>
  <c r="B387" i="4"/>
  <c r="B379" i="4"/>
  <c r="B371" i="4"/>
  <c r="B363" i="4"/>
  <c r="B355" i="4"/>
  <c r="B347" i="4"/>
  <c r="B339" i="4"/>
  <c r="B331" i="4"/>
  <c r="B323" i="4"/>
  <c r="B315" i="4"/>
  <c r="B307" i="4"/>
  <c r="B299" i="4"/>
  <c r="B291" i="4"/>
  <c r="B283" i="4"/>
  <c r="B275" i="4"/>
  <c r="B267" i="4"/>
  <c r="B259" i="4"/>
  <c r="B251" i="4"/>
  <c r="B243" i="4"/>
  <c r="B235" i="4"/>
  <c r="B227" i="4"/>
  <c r="B219" i="4"/>
  <c r="B211" i="4"/>
  <c r="B203" i="4"/>
  <c r="B195" i="4"/>
  <c r="B187" i="4"/>
  <c r="B179" i="4"/>
  <c r="B171" i="4"/>
  <c r="B163" i="4"/>
  <c r="B155" i="4"/>
  <c r="B147" i="4"/>
  <c r="B139" i="4"/>
  <c r="B131" i="4"/>
  <c r="B123" i="4"/>
  <c r="B115" i="4"/>
  <c r="B107" i="4"/>
  <c r="B99" i="4"/>
  <c r="B91" i="4"/>
  <c r="B83" i="4"/>
  <c r="B75" i="4"/>
  <c r="B67" i="4"/>
  <c r="B59" i="4"/>
  <c r="B51" i="4"/>
  <c r="B43" i="4"/>
  <c r="B35" i="4"/>
  <c r="B27" i="4"/>
  <c r="B19" i="4"/>
  <c r="B11" i="4"/>
  <c r="A654" i="4"/>
  <c r="A646" i="4"/>
  <c r="A638" i="4"/>
  <c r="A630" i="4"/>
  <c r="A622" i="4"/>
  <c r="A614" i="4"/>
  <c r="A606" i="4"/>
  <c r="A598" i="4"/>
  <c r="A590" i="4"/>
  <c r="A582" i="4"/>
  <c r="A574" i="4"/>
  <c r="A566" i="4"/>
  <c r="A558" i="4"/>
  <c r="A550" i="4"/>
  <c r="A542" i="4"/>
  <c r="A534" i="4"/>
  <c r="A526" i="4"/>
  <c r="A518" i="4"/>
  <c r="A510" i="4"/>
  <c r="A502" i="4"/>
  <c r="A494" i="4"/>
  <c r="A486" i="4"/>
  <c r="A478" i="4"/>
  <c r="A470" i="4"/>
  <c r="A462" i="4"/>
  <c r="A454" i="4"/>
  <c r="A446" i="4"/>
  <c r="A438" i="4"/>
  <c r="A430" i="4"/>
  <c r="A422" i="4"/>
  <c r="A414" i="4"/>
  <c r="A406" i="4"/>
  <c r="A398" i="4"/>
  <c r="A390" i="4"/>
  <c r="A382" i="4"/>
  <c r="A374" i="4"/>
  <c r="A366" i="4"/>
  <c r="A358" i="4"/>
  <c r="A350" i="4"/>
  <c r="A342" i="4"/>
  <c r="A334" i="4"/>
  <c r="A326" i="4"/>
  <c r="A318" i="4"/>
  <c r="A310" i="4"/>
  <c r="A302" i="4"/>
  <c r="A294" i="4"/>
  <c r="A286" i="4"/>
  <c r="A278" i="4"/>
  <c r="A270" i="4"/>
  <c r="A262" i="4"/>
  <c r="A254" i="4"/>
  <c r="A246" i="4"/>
  <c r="A238" i="4"/>
  <c r="A230" i="4"/>
  <c r="A222" i="4"/>
  <c r="A214" i="4"/>
  <c r="A206" i="4"/>
  <c r="A198" i="4"/>
  <c r="A190" i="4"/>
  <c r="A182" i="4"/>
  <c r="A174" i="4"/>
  <c r="A166" i="4"/>
  <c r="A158" i="4"/>
  <c r="A150" i="4"/>
  <c r="A142" i="4"/>
  <c r="A134" i="4"/>
  <c r="A126" i="4"/>
  <c r="A118" i="4"/>
  <c r="A110" i="4"/>
  <c r="A102" i="4"/>
  <c r="A94" i="4"/>
  <c r="A86" i="4"/>
  <c r="A78" i="4"/>
  <c r="A70" i="4"/>
  <c r="A62" i="4"/>
  <c r="A54" i="4"/>
  <c r="A46" i="4"/>
  <c r="A38" i="4"/>
  <c r="A30" i="4"/>
  <c r="A22" i="4"/>
  <c r="A14" i="4"/>
  <c r="A6" i="4"/>
  <c r="A493" i="4"/>
  <c r="A485" i="4"/>
  <c r="A477" i="4"/>
  <c r="A469" i="4"/>
  <c r="A461" i="4"/>
  <c r="A453" i="4"/>
  <c r="A445" i="4"/>
  <c r="A437" i="4"/>
  <c r="A429" i="4"/>
  <c r="A421" i="4"/>
  <c r="A413" i="4"/>
  <c r="A405" i="4"/>
  <c r="A397" i="4"/>
  <c r="A389" i="4"/>
  <c r="A381" i="4"/>
  <c r="A373" i="4"/>
  <c r="A365" i="4"/>
  <c r="A357" i="4"/>
  <c r="A349" i="4"/>
  <c r="A341" i="4"/>
  <c r="A333" i="4"/>
  <c r="A325" i="4"/>
  <c r="A317" i="4"/>
  <c r="A309" i="4"/>
  <c r="A301" i="4"/>
  <c r="A293" i="4"/>
  <c r="A285" i="4"/>
  <c r="A277" i="4"/>
  <c r="A269" i="4"/>
  <c r="A261" i="4"/>
  <c r="A253" i="4"/>
  <c r="A245" i="4"/>
  <c r="A237" i="4"/>
  <c r="A229" i="4"/>
  <c r="A221" i="4"/>
  <c r="A213" i="4"/>
  <c r="A205" i="4"/>
  <c r="A197" i="4"/>
  <c r="A189" i="4"/>
  <c r="A181" i="4"/>
  <c r="A173" i="4"/>
  <c r="A165" i="4"/>
  <c r="A157" i="4"/>
  <c r="A149" i="4"/>
  <c r="A141" i="4"/>
  <c r="A133" i="4"/>
  <c r="A125" i="4"/>
  <c r="A117" i="4"/>
  <c r="A109" i="4"/>
  <c r="A101" i="4"/>
  <c r="A93" i="4"/>
  <c r="A85" i="4"/>
  <c r="A77" i="4"/>
  <c r="A69" i="4"/>
  <c r="A61" i="4"/>
  <c r="A53" i="4"/>
  <c r="A45" i="4"/>
  <c r="A37" i="4"/>
  <c r="A29" i="4"/>
  <c r="A21" i="4"/>
  <c r="A13" i="4"/>
  <c r="A5" i="4"/>
  <c r="A308" i="4"/>
  <c r="A300" i="4"/>
  <c r="A292" i="4"/>
  <c r="A284" i="4"/>
  <c r="A276" i="4"/>
  <c r="A268" i="4"/>
  <c r="A260" i="4"/>
  <c r="A252" i="4"/>
  <c r="A244" i="4"/>
  <c r="A236" i="4"/>
  <c r="A228" i="4"/>
  <c r="A220" i="4"/>
  <c r="A212" i="4"/>
  <c r="A204" i="4"/>
  <c r="A196" i="4"/>
  <c r="A188" i="4"/>
  <c r="A180" i="4"/>
  <c r="A172" i="4"/>
  <c r="A164" i="4"/>
  <c r="A156" i="4"/>
  <c r="A148" i="4"/>
  <c r="A140" i="4"/>
  <c r="A132" i="4"/>
  <c r="A124" i="4"/>
  <c r="A116" i="4"/>
  <c r="A108" i="4"/>
  <c r="A100" i="4"/>
  <c r="A92" i="4"/>
  <c r="A84" i="4"/>
  <c r="A76" i="4"/>
  <c r="A68" i="4"/>
  <c r="A60" i="4"/>
  <c r="A52" i="4"/>
  <c r="A44" i="4"/>
  <c r="A36" i="4"/>
  <c r="A28" i="4"/>
  <c r="A20" i="4"/>
  <c r="A12" i="4"/>
  <c r="A4" i="4"/>
  <c r="A675" i="4"/>
  <c r="A667" i="4"/>
  <c r="A659" i="4"/>
  <c r="A651" i="4"/>
  <c r="A643" i="4"/>
  <c r="A635" i="4"/>
  <c r="A627" i="4"/>
  <c r="A619" i="4"/>
  <c r="A611" i="4"/>
  <c r="A603" i="4"/>
  <c r="A595" i="4"/>
  <c r="A587" i="4"/>
  <c r="A579" i="4"/>
  <c r="A571" i="4"/>
  <c r="A563" i="4"/>
  <c r="A555" i="4"/>
  <c r="A547" i="4"/>
  <c r="A539" i="4"/>
  <c r="A531" i="4"/>
  <c r="A523" i="4"/>
  <c r="A515" i="4"/>
  <c r="A507" i="4"/>
  <c r="A499" i="4"/>
  <c r="A491" i="4"/>
  <c r="A483" i="4"/>
  <c r="A475" i="4"/>
  <c r="A467" i="4"/>
  <c r="A459" i="4"/>
  <c r="A451" i="4"/>
  <c r="A443" i="4"/>
  <c r="A435" i="4"/>
  <c r="A427" i="4"/>
  <c r="A419" i="4"/>
  <c r="A411" i="4"/>
  <c r="A403" i="4"/>
  <c r="A395" i="4"/>
  <c r="A387" i="4"/>
  <c r="A379" i="4"/>
  <c r="A371" i="4"/>
  <c r="A363" i="4"/>
  <c r="A355" i="4"/>
  <c r="A347" i="4"/>
  <c r="A339" i="4"/>
  <c r="A331" i="4"/>
  <c r="A323" i="4"/>
  <c r="A315" i="4"/>
  <c r="A307" i="4"/>
  <c r="A299" i="4"/>
  <c r="A291" i="4"/>
  <c r="A283" i="4"/>
  <c r="A275" i="4"/>
  <c r="A267" i="4"/>
  <c r="A259" i="4"/>
  <c r="A251" i="4"/>
  <c r="A243" i="4"/>
  <c r="A235" i="4"/>
  <c r="A227" i="4"/>
  <c r="A219" i="4"/>
  <c r="A211" i="4"/>
  <c r="A203" i="4"/>
  <c r="A195" i="4"/>
  <c r="A187" i="4"/>
  <c r="A179" i="4"/>
  <c r="A171" i="4"/>
  <c r="A163" i="4"/>
  <c r="A155" i="4"/>
  <c r="A147" i="4"/>
  <c r="A139" i="4"/>
  <c r="A131" i="4"/>
  <c r="A123" i="4"/>
  <c r="A115" i="4"/>
  <c r="A107" i="4"/>
  <c r="A99" i="4"/>
  <c r="A91" i="4"/>
  <c r="A83" i="4"/>
  <c r="A75" i="4"/>
  <c r="A67" i="4"/>
  <c r="A59" i="4"/>
  <c r="A51" i="4"/>
  <c r="A43" i="4"/>
  <c r="A35" i="4"/>
  <c r="A27" i="4"/>
  <c r="A19" i="4"/>
  <c r="A11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4BB6E97-5BC2-4315-B163-1F7A8EA42802}" keepAlive="1" name="Query - 0?startdate=2018-1-1&amp;endDate=2018-12-31" description="Connection to the '0?startdate=2018-1-1&amp;endDate=2018-12-31' query in the workbook." type="5" refreshedVersion="6" background="1" saveData="1">
    <dbPr connection="Provider=Microsoft.Mashup.OleDb.1;Data Source=$Workbook$;Location=&quot;0?startdate=2018-1-1&amp;endDate=2018-12-31&quot;;Extended Properties=&quot;&quot;" command="SELECT * FROM [0?startdate=2018-1-1&amp;endDate=2018-12-31]"/>
  </connection>
  <connection id="2" xr16:uid="{B3ACCC18-536F-4E9B-8902-F2BE2A4630E6}" keepAlive="1" name="Query - 0?startdate=2019-1-1&amp;endDate=2019-12-31" description="Connection to the '0?startdate=2019-1-1&amp;endDate=2019-12-31' query in the workbook." type="5" refreshedVersion="6" background="1">
    <dbPr connection="Provider=Microsoft.Mashup.OleDb.1;Data Source=$Workbook$;Location=&quot;0?startdate=2019-1-1&amp;endDate=2019-12-31&quot;;Extended Properties=&quot;&quot;" command="SELECT * FROM [0?startdate=2019-1-1&amp;endDate=2019-12-31]"/>
  </connection>
</connections>
</file>

<file path=xl/sharedStrings.xml><?xml version="1.0" encoding="utf-8"?>
<sst xmlns="http://schemas.openxmlformats.org/spreadsheetml/2006/main" count="98" uniqueCount="39">
  <si>
    <t>Стоимость 100 рублей.</t>
  </si>
  <si>
    <t>Дата</t>
  </si>
  <si>
    <t>Швейцарский франк</t>
  </si>
  <si>
    <t>Шведская крона</t>
  </si>
  <si>
    <t>Доллар США</t>
  </si>
  <si>
    <t>Облигации</t>
  </si>
  <si>
    <t>Официальный курс белорусского рубля по отношению к иностранным валютам, устанавливаемый Национальным банком</t>
  </si>
  <si>
    <t>Республики Беларусь ежедневно, за период с 01.01.2018 по 31.12.2018</t>
  </si>
  <si>
    <t>Швейцарский франк (CHF)</t>
  </si>
  <si>
    <t>Шведская крона (SEK)</t>
  </si>
  <si>
    <t>Доллар США (USD)</t>
  </si>
  <si>
    <t>Российский рубль (RUB)</t>
  </si>
  <si>
    <t>Кол-во единиц иностранной валюты</t>
  </si>
  <si>
    <t>Курс</t>
  </si>
  <si>
    <t>Цена</t>
  </si>
  <si>
    <t>Яндекс</t>
  </si>
  <si>
    <t>Золото</t>
  </si>
  <si>
    <t>Безрисковый актив</t>
  </si>
  <si>
    <t>Рынок активов</t>
  </si>
  <si>
    <t>Актив 1</t>
  </si>
  <si>
    <t>Актив 2</t>
  </si>
  <si>
    <t>Акции Яндекс</t>
  </si>
  <si>
    <t>Веса</t>
  </si>
  <si>
    <t>Рыночная доходность</t>
  </si>
  <si>
    <t>E{Rm}</t>
  </si>
  <si>
    <t>R</t>
  </si>
  <si>
    <t>Ковариация</t>
  </si>
  <si>
    <t>Cov</t>
  </si>
  <si>
    <t>Дисперсия</t>
  </si>
  <si>
    <t>Золото - Доллар США</t>
  </si>
  <si>
    <t>Золото - Швейцарский франк</t>
  </si>
  <si>
    <t>Доллар США - Швейцарский франк</t>
  </si>
  <si>
    <t>Произведение весов</t>
  </si>
  <si>
    <t>β</t>
  </si>
  <si>
    <t>E{R1}</t>
  </si>
  <si>
    <t>Ковариация с Активом 1</t>
  </si>
  <si>
    <t>Ковариация с Активом 2</t>
  </si>
  <si>
    <t>Модель CAPM для Актива 1</t>
  </si>
  <si>
    <t>Модель CAPM для Актива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</si>
</sst>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000"/>
    <numFmt numFmtId="165" formatCode="dd/mm/yyyy;@"/>
    <numFmt numFmtId="167" formatCode="0.0000%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0"/>
      <name val="Arial Cyr"/>
      <charset val="204"/>
    </font>
    <font>
      <b/>
      <sz val="10"/>
      <name val="Arial Cyr"/>
      <charset val="204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43">
    <xf numFmtId="0" fontId="0" fillId="0" borderId="0" xfId="0"/>
    <xf numFmtId="0" fontId="1" fillId="0" borderId="0" xfId="0" applyFont="1"/>
    <xf numFmtId="14" fontId="0" fillId="0" borderId="0" xfId="0" applyNumberFormat="1"/>
    <xf numFmtId="0" fontId="3" fillId="0" borderId="0" xfId="1" applyFont="1"/>
    <xf numFmtId="0" fontId="2" fillId="0" borderId="0" xfId="1"/>
    <xf numFmtId="0" fontId="3" fillId="2" borderId="1" xfId="1" applyFont="1" applyFill="1" applyBorder="1" applyAlignment="1">
      <alignment horizontal="center" vertical="top" wrapText="1"/>
    </xf>
    <xf numFmtId="0" fontId="3" fillId="3" borderId="0" xfId="1" applyFont="1" applyFill="1" applyAlignment="1">
      <alignment horizontal="center" vertical="top" wrapText="1"/>
    </xf>
    <xf numFmtId="0" fontId="3" fillId="2" borderId="1" xfId="1" applyFont="1" applyFill="1" applyBorder="1" applyAlignment="1">
      <alignment horizontal="center" vertical="top"/>
    </xf>
    <xf numFmtId="0" fontId="3" fillId="3" borderId="0" xfId="1" applyFont="1" applyFill="1" applyAlignment="1">
      <alignment horizontal="center" vertical="top"/>
    </xf>
    <xf numFmtId="14" fontId="2" fillId="0" borderId="1" xfId="1" applyNumberFormat="1" applyBorder="1" applyAlignment="1">
      <alignment wrapText="1"/>
    </xf>
    <xf numFmtId="0" fontId="2" fillId="0" borderId="1" xfId="1" applyBorder="1" applyAlignment="1">
      <alignment horizontal="right" wrapText="1"/>
    </xf>
    <xf numFmtId="164" fontId="2" fillId="0" borderId="1" xfId="1" applyNumberFormat="1" applyBorder="1" applyAlignment="1">
      <alignment horizontal="right" wrapText="1"/>
    </xf>
    <xf numFmtId="0" fontId="2" fillId="0" borderId="0" xfId="1" applyAlignment="1">
      <alignment horizontal="right" wrapText="1"/>
    </xf>
    <xf numFmtId="164" fontId="2" fillId="0" borderId="0" xfId="1" applyNumberFormat="1" applyAlignment="1">
      <alignment horizontal="right" wrapText="1"/>
    </xf>
    <xf numFmtId="164" fontId="2" fillId="0" borderId="1" xfId="1" applyNumberFormat="1" applyBorder="1" applyAlignment="1">
      <alignment horizontal="right"/>
    </xf>
    <xf numFmtId="164" fontId="2" fillId="0" borderId="0" xfId="1" applyNumberFormat="1" applyAlignment="1">
      <alignment horizontal="right"/>
    </xf>
    <xf numFmtId="0" fontId="2" fillId="0" borderId="0" xfId="1" applyAlignment="1">
      <alignment horizontal="right"/>
    </xf>
    <xf numFmtId="164" fontId="2" fillId="0" borderId="0" xfId="1" applyNumberFormat="1"/>
    <xf numFmtId="14" fontId="2" fillId="0" borderId="1" xfId="1" applyNumberFormat="1" applyBorder="1"/>
    <xf numFmtId="0" fontId="2" fillId="0" borderId="1" xfId="1" applyBorder="1" applyAlignment="1">
      <alignment horizontal="right"/>
    </xf>
    <xf numFmtId="14" fontId="2" fillId="0" borderId="0" xfId="1" applyNumberFormat="1"/>
    <xf numFmtId="165" fontId="0" fillId="0" borderId="0" xfId="0" applyNumberFormat="1"/>
    <xf numFmtId="0" fontId="0" fillId="0" borderId="0" xfId="0" applyNumberFormat="1"/>
    <xf numFmtId="164" fontId="2" fillId="0" borderId="0" xfId="1" applyNumberFormat="1" applyBorder="1" applyAlignment="1">
      <alignment horizontal="right" wrapText="1"/>
    </xf>
    <xf numFmtId="164" fontId="2" fillId="0" borderId="0" xfId="1" applyNumberFormat="1" applyBorder="1" applyAlignment="1">
      <alignment horizontal="right"/>
    </xf>
    <xf numFmtId="14" fontId="2" fillId="0" borderId="1" xfId="1" applyNumberFormat="1" applyBorder="1" applyAlignment="1">
      <alignment horizontal="right" wrapText="1"/>
    </xf>
    <xf numFmtId="0" fontId="2" fillId="0" borderId="1" xfId="1" applyNumberFormat="1" applyBorder="1" applyAlignment="1">
      <alignment horizontal="right" wrapText="1"/>
    </xf>
    <xf numFmtId="0" fontId="2" fillId="0" borderId="1" xfId="1" applyNumberFormat="1" applyBorder="1" applyAlignment="1">
      <alignment horizontal="right"/>
    </xf>
    <xf numFmtId="14" fontId="2" fillId="0" borderId="1" xfId="1" applyNumberFormat="1" applyBorder="1" applyAlignment="1">
      <alignment horizontal="right"/>
    </xf>
    <xf numFmtId="0" fontId="2" fillId="0" borderId="1" xfId="1" applyNumberFormat="1" applyBorder="1"/>
    <xf numFmtId="0" fontId="2" fillId="0" borderId="1" xfId="1" applyBorder="1"/>
    <xf numFmtId="0" fontId="1" fillId="0" borderId="1" xfId="0" applyFont="1" applyBorder="1" applyAlignment="1">
      <alignment horizontal="center"/>
    </xf>
    <xf numFmtId="0" fontId="1" fillId="0" borderId="1" xfId="0" applyFont="1" applyBorder="1"/>
    <xf numFmtId="165" fontId="0" fillId="0" borderId="1" xfId="0" applyNumberFormat="1" applyBorder="1"/>
    <xf numFmtId="0" fontId="4" fillId="0" borderId="1" xfId="0" applyFont="1" applyBorder="1"/>
    <xf numFmtId="0" fontId="0" fillId="0" borderId="1" xfId="0" applyBorder="1"/>
    <xf numFmtId="0" fontId="1" fillId="0" borderId="1" xfId="0" applyFont="1" applyBorder="1" applyAlignment="1">
      <alignment wrapText="1"/>
    </xf>
    <xf numFmtId="0" fontId="0" fillId="0" borderId="1" xfId="0" applyNumberFormat="1" applyBorder="1"/>
    <xf numFmtId="0" fontId="5" fillId="0" borderId="1" xfId="0" applyFont="1" applyBorder="1"/>
    <xf numFmtId="0" fontId="1" fillId="0" borderId="1" xfId="0" applyFont="1" applyBorder="1" applyAlignment="1">
      <alignment horizontal="center"/>
    </xf>
    <xf numFmtId="0" fontId="3" fillId="2" borderId="1" xfId="1" applyFont="1" applyFill="1" applyBorder="1" applyAlignment="1">
      <alignment horizontal="center" vertical="top" wrapText="1"/>
    </xf>
    <xf numFmtId="0" fontId="0" fillId="0" borderId="0" xfId="0" applyAlignment="1">
      <alignment horizontal="center"/>
    </xf>
    <xf numFmtId="167" fontId="0" fillId="0" borderId="0" xfId="0" applyNumberFormat="1"/>
  </cellXfs>
  <cellStyles count="2">
    <cellStyle name="Normal" xfId="0" builtinId="0"/>
    <cellStyle name="Обычный 2" xfId="1" xr:uid="{32F92D2A-30DC-489F-89CB-5E8B5B6CEB7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Рынок активов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'lab1'!$C$3</c:f>
              <c:strCache>
                <c:ptCount val="1"/>
                <c:pt idx="0">
                  <c:v>Золото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'lab1'!$A$4:$A$1340</c:f>
              <c:numCache>
                <c:formatCode>dd/mm/yyyy;@</c:formatCode>
                <c:ptCount val="1337"/>
                <c:pt idx="0">
                  <c:v>43101</c:v>
                </c:pt>
                <c:pt idx="1">
                  <c:v>43102</c:v>
                </c:pt>
                <c:pt idx="2">
                  <c:v>43103</c:v>
                </c:pt>
                <c:pt idx="3">
                  <c:v>43104</c:v>
                </c:pt>
                <c:pt idx="4">
                  <c:v>43105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43115</c:v>
                </c:pt>
                <c:pt idx="10">
                  <c:v>43116</c:v>
                </c:pt>
                <c:pt idx="11">
                  <c:v>43117</c:v>
                </c:pt>
                <c:pt idx="12">
                  <c:v>43118</c:v>
                </c:pt>
                <c:pt idx="13">
                  <c:v>43119</c:v>
                </c:pt>
                <c:pt idx="14">
                  <c:v>43122</c:v>
                </c:pt>
                <c:pt idx="15">
                  <c:v>43123</c:v>
                </c:pt>
                <c:pt idx="16">
                  <c:v>43124</c:v>
                </c:pt>
                <c:pt idx="17">
                  <c:v>43125</c:v>
                </c:pt>
                <c:pt idx="18">
                  <c:v>43126</c:v>
                </c:pt>
                <c:pt idx="19">
                  <c:v>43129</c:v>
                </c:pt>
                <c:pt idx="20">
                  <c:v>43130</c:v>
                </c:pt>
                <c:pt idx="21">
                  <c:v>43131</c:v>
                </c:pt>
                <c:pt idx="22">
                  <c:v>43132</c:v>
                </c:pt>
                <c:pt idx="23">
                  <c:v>43133</c:v>
                </c:pt>
                <c:pt idx="24">
                  <c:v>43136</c:v>
                </c:pt>
                <c:pt idx="25">
                  <c:v>43137</c:v>
                </c:pt>
                <c:pt idx="26">
                  <c:v>43138</c:v>
                </c:pt>
                <c:pt idx="27">
                  <c:v>43139</c:v>
                </c:pt>
                <c:pt idx="28">
                  <c:v>43140</c:v>
                </c:pt>
                <c:pt idx="29">
                  <c:v>43143</c:v>
                </c:pt>
                <c:pt idx="30">
                  <c:v>43144</c:v>
                </c:pt>
                <c:pt idx="31">
                  <c:v>43145</c:v>
                </c:pt>
                <c:pt idx="32">
                  <c:v>43146</c:v>
                </c:pt>
                <c:pt idx="33">
                  <c:v>43147</c:v>
                </c:pt>
                <c:pt idx="34">
                  <c:v>43150</c:v>
                </c:pt>
                <c:pt idx="35">
                  <c:v>43151</c:v>
                </c:pt>
                <c:pt idx="36">
                  <c:v>43152</c:v>
                </c:pt>
                <c:pt idx="37">
                  <c:v>43153</c:v>
                </c:pt>
                <c:pt idx="38">
                  <c:v>43157</c:v>
                </c:pt>
                <c:pt idx="39">
                  <c:v>43158</c:v>
                </c:pt>
                <c:pt idx="40">
                  <c:v>43159</c:v>
                </c:pt>
                <c:pt idx="41">
                  <c:v>43160</c:v>
                </c:pt>
                <c:pt idx="42">
                  <c:v>43161</c:v>
                </c:pt>
                <c:pt idx="43">
                  <c:v>43164</c:v>
                </c:pt>
                <c:pt idx="44">
                  <c:v>43165</c:v>
                </c:pt>
                <c:pt idx="45">
                  <c:v>43166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43189</c:v>
                </c:pt>
                <c:pt idx="62">
                  <c:v>43192</c:v>
                </c:pt>
                <c:pt idx="63">
                  <c:v>43193</c:v>
                </c:pt>
                <c:pt idx="64">
                  <c:v>43194</c:v>
                </c:pt>
                <c:pt idx="65">
                  <c:v>43195</c:v>
                </c:pt>
                <c:pt idx="66">
                  <c:v>43196</c:v>
                </c:pt>
                <c:pt idx="67">
                  <c:v>43199</c:v>
                </c:pt>
                <c:pt idx="68">
                  <c:v>43200</c:v>
                </c:pt>
                <c:pt idx="69">
                  <c:v>43201</c:v>
                </c:pt>
                <c:pt idx="70">
                  <c:v>43202</c:v>
                </c:pt>
                <c:pt idx="71">
                  <c:v>43203</c:v>
                </c:pt>
                <c:pt idx="72">
                  <c:v>43206</c:v>
                </c:pt>
                <c:pt idx="73">
                  <c:v>43207</c:v>
                </c:pt>
                <c:pt idx="74">
                  <c:v>43208</c:v>
                </c:pt>
                <c:pt idx="75">
                  <c:v>43209</c:v>
                </c:pt>
                <c:pt idx="76">
                  <c:v>43210</c:v>
                </c:pt>
                <c:pt idx="77">
                  <c:v>43213</c:v>
                </c:pt>
                <c:pt idx="78">
                  <c:v>43214</c:v>
                </c:pt>
                <c:pt idx="79">
                  <c:v>43215</c:v>
                </c:pt>
                <c:pt idx="80">
                  <c:v>43216</c:v>
                </c:pt>
                <c:pt idx="81">
                  <c:v>43217</c:v>
                </c:pt>
                <c:pt idx="82">
                  <c:v>43218</c:v>
                </c:pt>
                <c:pt idx="83">
                  <c:v>43220</c:v>
                </c:pt>
                <c:pt idx="84">
                  <c:v>43222</c:v>
                </c:pt>
                <c:pt idx="85">
                  <c:v>43223</c:v>
                </c:pt>
                <c:pt idx="86">
                  <c:v>43224</c:v>
                </c:pt>
                <c:pt idx="87">
                  <c:v>43227</c:v>
                </c:pt>
                <c:pt idx="88">
                  <c:v>43228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43248</c:v>
                </c:pt>
                <c:pt idx="102">
                  <c:v>43249</c:v>
                </c:pt>
                <c:pt idx="103">
                  <c:v>43250</c:v>
                </c:pt>
                <c:pt idx="104">
                  <c:v>43251</c:v>
                </c:pt>
                <c:pt idx="105">
                  <c:v>43252</c:v>
                </c:pt>
                <c:pt idx="106">
                  <c:v>43255</c:v>
                </c:pt>
                <c:pt idx="107">
                  <c:v>43256</c:v>
                </c:pt>
                <c:pt idx="108">
                  <c:v>43257</c:v>
                </c:pt>
                <c:pt idx="109">
                  <c:v>43258</c:v>
                </c:pt>
                <c:pt idx="110">
                  <c:v>43259</c:v>
                </c:pt>
                <c:pt idx="111">
                  <c:v>43260</c:v>
                </c:pt>
                <c:pt idx="112">
                  <c:v>43262</c:v>
                </c:pt>
                <c:pt idx="113">
                  <c:v>43264</c:v>
                </c:pt>
                <c:pt idx="114">
                  <c:v>43265</c:v>
                </c:pt>
                <c:pt idx="115">
                  <c:v>43266</c:v>
                </c:pt>
                <c:pt idx="116">
                  <c:v>43269</c:v>
                </c:pt>
                <c:pt idx="117">
                  <c:v>43270</c:v>
                </c:pt>
                <c:pt idx="118">
                  <c:v>43271</c:v>
                </c:pt>
                <c:pt idx="119">
                  <c:v>43272</c:v>
                </c:pt>
                <c:pt idx="120">
                  <c:v>43273</c:v>
                </c:pt>
                <c:pt idx="121">
                  <c:v>43276</c:v>
                </c:pt>
                <c:pt idx="122">
                  <c:v>43277</c:v>
                </c:pt>
                <c:pt idx="123">
                  <c:v>43278</c:v>
                </c:pt>
                <c:pt idx="124">
                  <c:v>43279</c:v>
                </c:pt>
                <c:pt idx="125">
                  <c:v>43280</c:v>
                </c:pt>
                <c:pt idx="126">
                  <c:v>43283</c:v>
                </c:pt>
                <c:pt idx="127">
                  <c:v>43284</c:v>
                </c:pt>
                <c:pt idx="128">
                  <c:v>43285</c:v>
                </c:pt>
                <c:pt idx="129">
                  <c:v>43286</c:v>
                </c:pt>
                <c:pt idx="130">
                  <c:v>43287</c:v>
                </c:pt>
                <c:pt idx="131">
                  <c:v>43290</c:v>
                </c:pt>
                <c:pt idx="132">
                  <c:v>43291</c:v>
                </c:pt>
                <c:pt idx="133">
                  <c:v>43292</c:v>
                </c:pt>
                <c:pt idx="134">
                  <c:v>43293</c:v>
                </c:pt>
                <c:pt idx="135">
                  <c:v>43294</c:v>
                </c:pt>
                <c:pt idx="136">
                  <c:v>43297</c:v>
                </c:pt>
                <c:pt idx="137">
                  <c:v>43298</c:v>
                </c:pt>
                <c:pt idx="138">
                  <c:v>43299</c:v>
                </c:pt>
                <c:pt idx="139">
                  <c:v>43300</c:v>
                </c:pt>
                <c:pt idx="140">
                  <c:v>43301</c:v>
                </c:pt>
                <c:pt idx="141">
                  <c:v>43304</c:v>
                </c:pt>
                <c:pt idx="142">
                  <c:v>43305</c:v>
                </c:pt>
                <c:pt idx="143">
                  <c:v>43306</c:v>
                </c:pt>
                <c:pt idx="144">
                  <c:v>43307</c:v>
                </c:pt>
                <c:pt idx="145">
                  <c:v>43308</c:v>
                </c:pt>
                <c:pt idx="146">
                  <c:v>43311</c:v>
                </c:pt>
                <c:pt idx="147">
                  <c:v>43312</c:v>
                </c:pt>
                <c:pt idx="148">
                  <c:v>43313</c:v>
                </c:pt>
                <c:pt idx="149">
                  <c:v>43314</c:v>
                </c:pt>
                <c:pt idx="150">
                  <c:v>43315</c:v>
                </c:pt>
                <c:pt idx="151">
                  <c:v>43318</c:v>
                </c:pt>
                <c:pt idx="152">
                  <c:v>43319</c:v>
                </c:pt>
                <c:pt idx="153">
                  <c:v>43320</c:v>
                </c:pt>
                <c:pt idx="154">
                  <c:v>43321</c:v>
                </c:pt>
                <c:pt idx="155">
                  <c:v>43322</c:v>
                </c:pt>
                <c:pt idx="156">
                  <c:v>43325</c:v>
                </c:pt>
                <c:pt idx="157">
                  <c:v>43326</c:v>
                </c:pt>
                <c:pt idx="158">
                  <c:v>43327</c:v>
                </c:pt>
                <c:pt idx="159">
                  <c:v>43328</c:v>
                </c:pt>
                <c:pt idx="160">
                  <c:v>43329</c:v>
                </c:pt>
                <c:pt idx="161">
                  <c:v>43332</c:v>
                </c:pt>
                <c:pt idx="162">
                  <c:v>43333</c:v>
                </c:pt>
                <c:pt idx="163">
                  <c:v>43334</c:v>
                </c:pt>
                <c:pt idx="164">
                  <c:v>43335</c:v>
                </c:pt>
                <c:pt idx="165">
                  <c:v>43336</c:v>
                </c:pt>
                <c:pt idx="166">
                  <c:v>43339</c:v>
                </c:pt>
                <c:pt idx="167">
                  <c:v>43340</c:v>
                </c:pt>
                <c:pt idx="168">
                  <c:v>43341</c:v>
                </c:pt>
                <c:pt idx="169">
                  <c:v>43342</c:v>
                </c:pt>
                <c:pt idx="170">
                  <c:v>43343</c:v>
                </c:pt>
                <c:pt idx="171">
                  <c:v>43346</c:v>
                </c:pt>
                <c:pt idx="172">
                  <c:v>43347</c:v>
                </c:pt>
                <c:pt idx="173">
                  <c:v>43348</c:v>
                </c:pt>
                <c:pt idx="174">
                  <c:v>43349</c:v>
                </c:pt>
                <c:pt idx="175">
                  <c:v>43350</c:v>
                </c:pt>
                <c:pt idx="176">
                  <c:v>43353</c:v>
                </c:pt>
                <c:pt idx="177">
                  <c:v>43354</c:v>
                </c:pt>
                <c:pt idx="178">
                  <c:v>43355</c:v>
                </c:pt>
                <c:pt idx="179">
                  <c:v>43356</c:v>
                </c:pt>
                <c:pt idx="180">
                  <c:v>43357</c:v>
                </c:pt>
                <c:pt idx="181">
                  <c:v>43360</c:v>
                </c:pt>
                <c:pt idx="182">
                  <c:v>43361</c:v>
                </c:pt>
                <c:pt idx="183">
                  <c:v>43362</c:v>
                </c:pt>
                <c:pt idx="184">
                  <c:v>43363</c:v>
                </c:pt>
                <c:pt idx="185">
                  <c:v>43364</c:v>
                </c:pt>
                <c:pt idx="186">
                  <c:v>43367</c:v>
                </c:pt>
                <c:pt idx="187">
                  <c:v>43368</c:v>
                </c:pt>
                <c:pt idx="188">
                  <c:v>43369</c:v>
                </c:pt>
                <c:pt idx="189">
                  <c:v>43370</c:v>
                </c:pt>
                <c:pt idx="190">
                  <c:v>43371</c:v>
                </c:pt>
                <c:pt idx="191">
                  <c:v>43374</c:v>
                </c:pt>
                <c:pt idx="192">
                  <c:v>43375</c:v>
                </c:pt>
                <c:pt idx="193">
                  <c:v>43376</c:v>
                </c:pt>
                <c:pt idx="194">
                  <c:v>43377</c:v>
                </c:pt>
                <c:pt idx="195">
                  <c:v>43378</c:v>
                </c:pt>
                <c:pt idx="196">
                  <c:v>43381</c:v>
                </c:pt>
                <c:pt idx="197">
                  <c:v>43382</c:v>
                </c:pt>
                <c:pt idx="198">
                  <c:v>43383</c:v>
                </c:pt>
                <c:pt idx="199">
                  <c:v>43384</c:v>
                </c:pt>
                <c:pt idx="200">
                  <c:v>43385</c:v>
                </c:pt>
                <c:pt idx="201">
                  <c:v>43388</c:v>
                </c:pt>
                <c:pt idx="202">
                  <c:v>43389</c:v>
                </c:pt>
                <c:pt idx="203">
                  <c:v>43390</c:v>
                </c:pt>
                <c:pt idx="204">
                  <c:v>43391</c:v>
                </c:pt>
                <c:pt idx="205">
                  <c:v>43392</c:v>
                </c:pt>
                <c:pt idx="206">
                  <c:v>43395</c:v>
                </c:pt>
                <c:pt idx="207">
                  <c:v>43396</c:v>
                </c:pt>
                <c:pt idx="208">
                  <c:v>43397</c:v>
                </c:pt>
                <c:pt idx="209">
                  <c:v>43398</c:v>
                </c:pt>
                <c:pt idx="210">
                  <c:v>43399</c:v>
                </c:pt>
                <c:pt idx="211">
                  <c:v>43402</c:v>
                </c:pt>
                <c:pt idx="212">
                  <c:v>43403</c:v>
                </c:pt>
                <c:pt idx="213">
                  <c:v>43404</c:v>
                </c:pt>
                <c:pt idx="214">
                  <c:v>43405</c:v>
                </c:pt>
                <c:pt idx="215">
                  <c:v>43406</c:v>
                </c:pt>
                <c:pt idx="216">
                  <c:v>43410</c:v>
                </c:pt>
                <c:pt idx="217">
                  <c:v>43411</c:v>
                </c:pt>
                <c:pt idx="218">
                  <c:v>43412</c:v>
                </c:pt>
                <c:pt idx="219">
                  <c:v>43413</c:v>
                </c:pt>
                <c:pt idx="220">
                  <c:v>43416</c:v>
                </c:pt>
                <c:pt idx="221">
                  <c:v>43417</c:v>
                </c:pt>
                <c:pt idx="222">
                  <c:v>43418</c:v>
                </c:pt>
                <c:pt idx="223">
                  <c:v>43419</c:v>
                </c:pt>
                <c:pt idx="224">
                  <c:v>43420</c:v>
                </c:pt>
                <c:pt idx="225">
                  <c:v>43423</c:v>
                </c:pt>
                <c:pt idx="226">
                  <c:v>43424</c:v>
                </c:pt>
                <c:pt idx="227">
                  <c:v>43425</c:v>
                </c:pt>
                <c:pt idx="228">
                  <c:v>43426</c:v>
                </c:pt>
                <c:pt idx="229">
                  <c:v>43427</c:v>
                </c:pt>
                <c:pt idx="230">
                  <c:v>43430</c:v>
                </c:pt>
                <c:pt idx="231">
                  <c:v>43431</c:v>
                </c:pt>
                <c:pt idx="232">
                  <c:v>43432</c:v>
                </c:pt>
                <c:pt idx="233">
                  <c:v>43433</c:v>
                </c:pt>
                <c:pt idx="234">
                  <c:v>43434</c:v>
                </c:pt>
                <c:pt idx="235">
                  <c:v>43437</c:v>
                </c:pt>
                <c:pt idx="236">
                  <c:v>43438</c:v>
                </c:pt>
                <c:pt idx="237">
                  <c:v>43439</c:v>
                </c:pt>
                <c:pt idx="238">
                  <c:v>43440</c:v>
                </c:pt>
                <c:pt idx="239">
                  <c:v>43441</c:v>
                </c:pt>
                <c:pt idx="240">
                  <c:v>43444</c:v>
                </c:pt>
                <c:pt idx="241">
                  <c:v>43445</c:v>
                </c:pt>
                <c:pt idx="242">
                  <c:v>43446</c:v>
                </c:pt>
                <c:pt idx="243">
                  <c:v>43447</c:v>
                </c:pt>
                <c:pt idx="244">
                  <c:v>43448</c:v>
                </c:pt>
                <c:pt idx="245">
                  <c:v>43451</c:v>
                </c:pt>
                <c:pt idx="246">
                  <c:v>43452</c:v>
                </c:pt>
                <c:pt idx="247">
                  <c:v>43453</c:v>
                </c:pt>
                <c:pt idx="248">
                  <c:v>43454</c:v>
                </c:pt>
                <c:pt idx="249">
                  <c:v>43455</c:v>
                </c:pt>
                <c:pt idx="250">
                  <c:v>43458</c:v>
                </c:pt>
                <c:pt idx="251">
                  <c:v>43459</c:v>
                </c:pt>
                <c:pt idx="252">
                  <c:v>43460</c:v>
                </c:pt>
                <c:pt idx="253">
                  <c:v>43461</c:v>
                </c:pt>
                <c:pt idx="254">
                  <c:v>43462</c:v>
                </c:pt>
                <c:pt idx="255">
                  <c:v>43463</c:v>
                </c:pt>
                <c:pt idx="256">
                  <c:v>43468</c:v>
                </c:pt>
                <c:pt idx="257">
                  <c:v>43469</c:v>
                </c:pt>
                <c:pt idx="258">
                  <c:v>43473</c:v>
                </c:pt>
                <c:pt idx="259">
                  <c:v>43474</c:v>
                </c:pt>
                <c:pt idx="260">
                  <c:v>43475</c:v>
                </c:pt>
                <c:pt idx="261">
                  <c:v>43476</c:v>
                </c:pt>
                <c:pt idx="262">
                  <c:v>43479</c:v>
                </c:pt>
                <c:pt idx="263">
                  <c:v>43480</c:v>
                </c:pt>
                <c:pt idx="264">
                  <c:v>43481</c:v>
                </c:pt>
                <c:pt idx="265">
                  <c:v>43482</c:v>
                </c:pt>
                <c:pt idx="266">
                  <c:v>43483</c:v>
                </c:pt>
                <c:pt idx="267">
                  <c:v>43486</c:v>
                </c:pt>
                <c:pt idx="268">
                  <c:v>43487</c:v>
                </c:pt>
                <c:pt idx="269">
                  <c:v>43488</c:v>
                </c:pt>
                <c:pt idx="270">
                  <c:v>43489</c:v>
                </c:pt>
                <c:pt idx="271">
                  <c:v>43490</c:v>
                </c:pt>
                <c:pt idx="272">
                  <c:v>43493</c:v>
                </c:pt>
                <c:pt idx="273">
                  <c:v>43494</c:v>
                </c:pt>
                <c:pt idx="274">
                  <c:v>43495</c:v>
                </c:pt>
                <c:pt idx="275">
                  <c:v>43496</c:v>
                </c:pt>
                <c:pt idx="276">
                  <c:v>43497</c:v>
                </c:pt>
                <c:pt idx="277">
                  <c:v>43500</c:v>
                </c:pt>
                <c:pt idx="278">
                  <c:v>43501</c:v>
                </c:pt>
                <c:pt idx="279">
                  <c:v>43502</c:v>
                </c:pt>
                <c:pt idx="280">
                  <c:v>43503</c:v>
                </c:pt>
                <c:pt idx="281">
                  <c:v>43504</c:v>
                </c:pt>
                <c:pt idx="282">
                  <c:v>43507</c:v>
                </c:pt>
                <c:pt idx="283">
                  <c:v>43508</c:v>
                </c:pt>
                <c:pt idx="284">
                  <c:v>43509</c:v>
                </c:pt>
                <c:pt idx="285">
                  <c:v>43510</c:v>
                </c:pt>
                <c:pt idx="286">
                  <c:v>43511</c:v>
                </c:pt>
                <c:pt idx="287">
                  <c:v>43514</c:v>
                </c:pt>
                <c:pt idx="288">
                  <c:v>43515</c:v>
                </c:pt>
                <c:pt idx="289">
                  <c:v>43516</c:v>
                </c:pt>
                <c:pt idx="290">
                  <c:v>43517</c:v>
                </c:pt>
                <c:pt idx="291">
                  <c:v>43518</c:v>
                </c:pt>
                <c:pt idx="292">
                  <c:v>43521</c:v>
                </c:pt>
                <c:pt idx="293">
                  <c:v>43522</c:v>
                </c:pt>
                <c:pt idx="294">
                  <c:v>43523</c:v>
                </c:pt>
                <c:pt idx="295">
                  <c:v>43524</c:v>
                </c:pt>
                <c:pt idx="296">
                  <c:v>43525</c:v>
                </c:pt>
                <c:pt idx="297">
                  <c:v>43528</c:v>
                </c:pt>
                <c:pt idx="298">
                  <c:v>43529</c:v>
                </c:pt>
                <c:pt idx="299">
                  <c:v>43530</c:v>
                </c:pt>
                <c:pt idx="300">
                  <c:v>43531</c:v>
                </c:pt>
                <c:pt idx="301">
                  <c:v>43535</c:v>
                </c:pt>
                <c:pt idx="302">
                  <c:v>43536</c:v>
                </c:pt>
                <c:pt idx="303">
                  <c:v>43537</c:v>
                </c:pt>
                <c:pt idx="304">
                  <c:v>43538</c:v>
                </c:pt>
                <c:pt idx="305">
                  <c:v>43539</c:v>
                </c:pt>
                <c:pt idx="306">
                  <c:v>43542</c:v>
                </c:pt>
                <c:pt idx="307">
                  <c:v>43543</c:v>
                </c:pt>
                <c:pt idx="308">
                  <c:v>43544</c:v>
                </c:pt>
                <c:pt idx="309">
                  <c:v>43545</c:v>
                </c:pt>
                <c:pt idx="310">
                  <c:v>43546</c:v>
                </c:pt>
                <c:pt idx="311">
                  <c:v>43549</c:v>
                </c:pt>
                <c:pt idx="312">
                  <c:v>43550</c:v>
                </c:pt>
                <c:pt idx="313">
                  <c:v>43551</c:v>
                </c:pt>
                <c:pt idx="314">
                  <c:v>43552</c:v>
                </c:pt>
                <c:pt idx="315">
                  <c:v>43553</c:v>
                </c:pt>
                <c:pt idx="316">
                  <c:v>43556</c:v>
                </c:pt>
                <c:pt idx="317">
                  <c:v>43557</c:v>
                </c:pt>
                <c:pt idx="318">
                  <c:v>43558</c:v>
                </c:pt>
                <c:pt idx="319">
                  <c:v>43559</c:v>
                </c:pt>
                <c:pt idx="320">
                  <c:v>43560</c:v>
                </c:pt>
                <c:pt idx="321">
                  <c:v>43563</c:v>
                </c:pt>
                <c:pt idx="322">
                  <c:v>43564</c:v>
                </c:pt>
                <c:pt idx="323">
                  <c:v>43565</c:v>
                </c:pt>
                <c:pt idx="324">
                  <c:v>43566</c:v>
                </c:pt>
                <c:pt idx="325">
                  <c:v>43567</c:v>
                </c:pt>
                <c:pt idx="326">
                  <c:v>43570</c:v>
                </c:pt>
                <c:pt idx="327">
                  <c:v>43571</c:v>
                </c:pt>
                <c:pt idx="328">
                  <c:v>43572</c:v>
                </c:pt>
                <c:pt idx="329">
                  <c:v>43573</c:v>
                </c:pt>
                <c:pt idx="330">
                  <c:v>43574</c:v>
                </c:pt>
                <c:pt idx="331">
                  <c:v>43577</c:v>
                </c:pt>
                <c:pt idx="332">
                  <c:v>43578</c:v>
                </c:pt>
                <c:pt idx="333">
                  <c:v>43579</c:v>
                </c:pt>
                <c:pt idx="334">
                  <c:v>43580</c:v>
                </c:pt>
                <c:pt idx="335">
                  <c:v>43581</c:v>
                </c:pt>
                <c:pt idx="336">
                  <c:v>43584</c:v>
                </c:pt>
                <c:pt idx="337">
                  <c:v>43585</c:v>
                </c:pt>
                <c:pt idx="338">
                  <c:v>43587</c:v>
                </c:pt>
                <c:pt idx="339">
                  <c:v>43588</c:v>
                </c:pt>
                <c:pt idx="340">
                  <c:v>43591</c:v>
                </c:pt>
                <c:pt idx="341">
                  <c:v>43592</c:v>
                </c:pt>
                <c:pt idx="342">
                  <c:v>43593</c:v>
                </c:pt>
                <c:pt idx="343">
                  <c:v>43595</c:v>
                </c:pt>
                <c:pt idx="344">
                  <c:v>43598</c:v>
                </c:pt>
                <c:pt idx="345">
                  <c:v>43599</c:v>
                </c:pt>
                <c:pt idx="346">
                  <c:v>43600</c:v>
                </c:pt>
                <c:pt idx="347">
                  <c:v>43601</c:v>
                </c:pt>
                <c:pt idx="348">
                  <c:v>43602</c:v>
                </c:pt>
                <c:pt idx="349">
                  <c:v>43605</c:v>
                </c:pt>
                <c:pt idx="350">
                  <c:v>43606</c:v>
                </c:pt>
                <c:pt idx="351">
                  <c:v>43607</c:v>
                </c:pt>
                <c:pt idx="352">
                  <c:v>43608</c:v>
                </c:pt>
                <c:pt idx="353">
                  <c:v>43609</c:v>
                </c:pt>
                <c:pt idx="354">
                  <c:v>43612</c:v>
                </c:pt>
                <c:pt idx="355">
                  <c:v>43613</c:v>
                </c:pt>
                <c:pt idx="356">
                  <c:v>43614</c:v>
                </c:pt>
                <c:pt idx="357">
                  <c:v>43615</c:v>
                </c:pt>
                <c:pt idx="358">
                  <c:v>43616</c:v>
                </c:pt>
                <c:pt idx="359">
                  <c:v>43619</c:v>
                </c:pt>
                <c:pt idx="360">
                  <c:v>43620</c:v>
                </c:pt>
                <c:pt idx="361">
                  <c:v>43621</c:v>
                </c:pt>
                <c:pt idx="362">
                  <c:v>43622</c:v>
                </c:pt>
                <c:pt idx="363">
                  <c:v>43623</c:v>
                </c:pt>
                <c:pt idx="364">
                  <c:v>43626</c:v>
                </c:pt>
                <c:pt idx="365">
                  <c:v>43627</c:v>
                </c:pt>
                <c:pt idx="366">
                  <c:v>43629</c:v>
                </c:pt>
                <c:pt idx="367">
                  <c:v>43630</c:v>
                </c:pt>
                <c:pt idx="368">
                  <c:v>43633</c:v>
                </c:pt>
                <c:pt idx="369">
                  <c:v>43634</c:v>
                </c:pt>
                <c:pt idx="370">
                  <c:v>43635</c:v>
                </c:pt>
                <c:pt idx="371">
                  <c:v>43636</c:v>
                </c:pt>
                <c:pt idx="372">
                  <c:v>43637</c:v>
                </c:pt>
                <c:pt idx="373">
                  <c:v>43640</c:v>
                </c:pt>
                <c:pt idx="374">
                  <c:v>43641</c:v>
                </c:pt>
                <c:pt idx="375">
                  <c:v>43642</c:v>
                </c:pt>
                <c:pt idx="376">
                  <c:v>43643</c:v>
                </c:pt>
                <c:pt idx="377">
                  <c:v>43644</c:v>
                </c:pt>
                <c:pt idx="378">
                  <c:v>43647</c:v>
                </c:pt>
                <c:pt idx="379">
                  <c:v>43648</c:v>
                </c:pt>
                <c:pt idx="380">
                  <c:v>43649</c:v>
                </c:pt>
                <c:pt idx="381">
                  <c:v>43650</c:v>
                </c:pt>
                <c:pt idx="382">
                  <c:v>43651</c:v>
                </c:pt>
                <c:pt idx="383">
                  <c:v>43654</c:v>
                </c:pt>
                <c:pt idx="384">
                  <c:v>43655</c:v>
                </c:pt>
                <c:pt idx="385">
                  <c:v>43656</c:v>
                </c:pt>
                <c:pt idx="386">
                  <c:v>43657</c:v>
                </c:pt>
                <c:pt idx="387">
                  <c:v>43658</c:v>
                </c:pt>
                <c:pt idx="388">
                  <c:v>43661</c:v>
                </c:pt>
                <c:pt idx="389">
                  <c:v>43662</c:v>
                </c:pt>
                <c:pt idx="390">
                  <c:v>43663</c:v>
                </c:pt>
                <c:pt idx="391">
                  <c:v>43664</c:v>
                </c:pt>
                <c:pt idx="392">
                  <c:v>43665</c:v>
                </c:pt>
                <c:pt idx="393">
                  <c:v>43668</c:v>
                </c:pt>
                <c:pt idx="394">
                  <c:v>43669</c:v>
                </c:pt>
                <c:pt idx="395">
                  <c:v>43670</c:v>
                </c:pt>
                <c:pt idx="396">
                  <c:v>43671</c:v>
                </c:pt>
                <c:pt idx="397">
                  <c:v>43672</c:v>
                </c:pt>
                <c:pt idx="398">
                  <c:v>43675</c:v>
                </c:pt>
                <c:pt idx="399">
                  <c:v>43676</c:v>
                </c:pt>
                <c:pt idx="400">
                  <c:v>43677</c:v>
                </c:pt>
                <c:pt idx="401">
                  <c:v>43678</c:v>
                </c:pt>
                <c:pt idx="402">
                  <c:v>43679</c:v>
                </c:pt>
                <c:pt idx="403">
                  <c:v>43682</c:v>
                </c:pt>
                <c:pt idx="404">
                  <c:v>43683</c:v>
                </c:pt>
                <c:pt idx="405">
                  <c:v>43684</c:v>
                </c:pt>
                <c:pt idx="406">
                  <c:v>43685</c:v>
                </c:pt>
                <c:pt idx="407">
                  <c:v>43686</c:v>
                </c:pt>
                <c:pt idx="408">
                  <c:v>43689</c:v>
                </c:pt>
                <c:pt idx="409">
                  <c:v>43690</c:v>
                </c:pt>
                <c:pt idx="410">
                  <c:v>43691</c:v>
                </c:pt>
                <c:pt idx="411">
                  <c:v>43692</c:v>
                </c:pt>
                <c:pt idx="412">
                  <c:v>43693</c:v>
                </c:pt>
                <c:pt idx="413">
                  <c:v>43696</c:v>
                </c:pt>
                <c:pt idx="414">
                  <c:v>43697</c:v>
                </c:pt>
                <c:pt idx="415">
                  <c:v>43698</c:v>
                </c:pt>
                <c:pt idx="416">
                  <c:v>43699</c:v>
                </c:pt>
                <c:pt idx="417">
                  <c:v>43700</c:v>
                </c:pt>
                <c:pt idx="418">
                  <c:v>43703</c:v>
                </c:pt>
                <c:pt idx="419">
                  <c:v>43704</c:v>
                </c:pt>
                <c:pt idx="420">
                  <c:v>43705</c:v>
                </c:pt>
                <c:pt idx="421">
                  <c:v>43706</c:v>
                </c:pt>
                <c:pt idx="422">
                  <c:v>43707</c:v>
                </c:pt>
                <c:pt idx="423">
                  <c:v>43710</c:v>
                </c:pt>
                <c:pt idx="424">
                  <c:v>43711</c:v>
                </c:pt>
                <c:pt idx="425">
                  <c:v>43712</c:v>
                </c:pt>
                <c:pt idx="426">
                  <c:v>43713</c:v>
                </c:pt>
                <c:pt idx="427">
                  <c:v>43714</c:v>
                </c:pt>
                <c:pt idx="428">
                  <c:v>43717</c:v>
                </c:pt>
                <c:pt idx="429">
                  <c:v>43718</c:v>
                </c:pt>
                <c:pt idx="430">
                  <c:v>43719</c:v>
                </c:pt>
                <c:pt idx="431">
                  <c:v>43720</c:v>
                </c:pt>
                <c:pt idx="432">
                  <c:v>43721</c:v>
                </c:pt>
                <c:pt idx="433">
                  <c:v>43724</c:v>
                </c:pt>
                <c:pt idx="434">
                  <c:v>43725</c:v>
                </c:pt>
                <c:pt idx="435">
                  <c:v>43726</c:v>
                </c:pt>
                <c:pt idx="436">
                  <c:v>43727</c:v>
                </c:pt>
                <c:pt idx="437">
                  <c:v>43728</c:v>
                </c:pt>
                <c:pt idx="438">
                  <c:v>43731</c:v>
                </c:pt>
                <c:pt idx="439">
                  <c:v>43732</c:v>
                </c:pt>
                <c:pt idx="440">
                  <c:v>43733</c:v>
                </c:pt>
                <c:pt idx="441">
                  <c:v>43734</c:v>
                </c:pt>
                <c:pt idx="442">
                  <c:v>43735</c:v>
                </c:pt>
                <c:pt idx="443">
                  <c:v>43738</c:v>
                </c:pt>
                <c:pt idx="444">
                  <c:v>43739</c:v>
                </c:pt>
                <c:pt idx="445">
                  <c:v>43740</c:v>
                </c:pt>
                <c:pt idx="446">
                  <c:v>43741</c:v>
                </c:pt>
                <c:pt idx="447">
                  <c:v>43742</c:v>
                </c:pt>
                <c:pt idx="448">
                  <c:v>43745</c:v>
                </c:pt>
                <c:pt idx="449">
                  <c:v>43746</c:v>
                </c:pt>
                <c:pt idx="450">
                  <c:v>43747</c:v>
                </c:pt>
                <c:pt idx="451">
                  <c:v>43748</c:v>
                </c:pt>
                <c:pt idx="452">
                  <c:v>43749</c:v>
                </c:pt>
                <c:pt idx="453">
                  <c:v>43752</c:v>
                </c:pt>
                <c:pt idx="454">
                  <c:v>43753</c:v>
                </c:pt>
                <c:pt idx="455">
                  <c:v>43754</c:v>
                </c:pt>
                <c:pt idx="456">
                  <c:v>43755</c:v>
                </c:pt>
                <c:pt idx="457">
                  <c:v>43756</c:v>
                </c:pt>
                <c:pt idx="458">
                  <c:v>43759</c:v>
                </c:pt>
                <c:pt idx="459">
                  <c:v>43760</c:v>
                </c:pt>
                <c:pt idx="460">
                  <c:v>43761</c:v>
                </c:pt>
                <c:pt idx="461">
                  <c:v>43762</c:v>
                </c:pt>
                <c:pt idx="462">
                  <c:v>43763</c:v>
                </c:pt>
                <c:pt idx="463">
                  <c:v>43766</c:v>
                </c:pt>
                <c:pt idx="464">
                  <c:v>43767</c:v>
                </c:pt>
                <c:pt idx="465">
                  <c:v>43768</c:v>
                </c:pt>
                <c:pt idx="466">
                  <c:v>43769</c:v>
                </c:pt>
                <c:pt idx="467">
                  <c:v>43770</c:v>
                </c:pt>
                <c:pt idx="468">
                  <c:v>43774</c:v>
                </c:pt>
                <c:pt idx="469">
                  <c:v>43775</c:v>
                </c:pt>
                <c:pt idx="470">
                  <c:v>43776</c:v>
                </c:pt>
                <c:pt idx="471">
                  <c:v>43777</c:v>
                </c:pt>
                <c:pt idx="472">
                  <c:v>43780</c:v>
                </c:pt>
                <c:pt idx="473">
                  <c:v>43781</c:v>
                </c:pt>
                <c:pt idx="474">
                  <c:v>43782</c:v>
                </c:pt>
                <c:pt idx="475">
                  <c:v>43783</c:v>
                </c:pt>
                <c:pt idx="476">
                  <c:v>43784</c:v>
                </c:pt>
                <c:pt idx="477">
                  <c:v>43787</c:v>
                </c:pt>
                <c:pt idx="478">
                  <c:v>43788</c:v>
                </c:pt>
                <c:pt idx="479">
                  <c:v>43789</c:v>
                </c:pt>
                <c:pt idx="480">
                  <c:v>43790</c:v>
                </c:pt>
                <c:pt idx="481">
                  <c:v>43791</c:v>
                </c:pt>
                <c:pt idx="482">
                  <c:v>43794</c:v>
                </c:pt>
                <c:pt idx="483">
                  <c:v>43795</c:v>
                </c:pt>
                <c:pt idx="484">
                  <c:v>43796</c:v>
                </c:pt>
                <c:pt idx="485">
                  <c:v>43797</c:v>
                </c:pt>
                <c:pt idx="486">
                  <c:v>43798</c:v>
                </c:pt>
                <c:pt idx="487">
                  <c:v>43801</c:v>
                </c:pt>
                <c:pt idx="488">
                  <c:v>43802</c:v>
                </c:pt>
                <c:pt idx="489">
                  <c:v>43803</c:v>
                </c:pt>
                <c:pt idx="490">
                  <c:v>43804</c:v>
                </c:pt>
                <c:pt idx="491">
                  <c:v>43805</c:v>
                </c:pt>
                <c:pt idx="492">
                  <c:v>43808</c:v>
                </c:pt>
                <c:pt idx="493">
                  <c:v>43809</c:v>
                </c:pt>
                <c:pt idx="494">
                  <c:v>43810</c:v>
                </c:pt>
                <c:pt idx="495">
                  <c:v>43811</c:v>
                </c:pt>
                <c:pt idx="496">
                  <c:v>43812</c:v>
                </c:pt>
                <c:pt idx="497">
                  <c:v>43815</c:v>
                </c:pt>
                <c:pt idx="498">
                  <c:v>43816</c:v>
                </c:pt>
                <c:pt idx="499">
                  <c:v>43817</c:v>
                </c:pt>
                <c:pt idx="500">
                  <c:v>43818</c:v>
                </c:pt>
                <c:pt idx="501">
                  <c:v>43819</c:v>
                </c:pt>
                <c:pt idx="502">
                  <c:v>43822</c:v>
                </c:pt>
                <c:pt idx="503">
                  <c:v>43823</c:v>
                </c:pt>
                <c:pt idx="504">
                  <c:v>43824</c:v>
                </c:pt>
                <c:pt idx="505">
                  <c:v>43825</c:v>
                </c:pt>
                <c:pt idx="506">
                  <c:v>43826</c:v>
                </c:pt>
                <c:pt idx="507">
                  <c:v>43829</c:v>
                </c:pt>
                <c:pt idx="508">
                  <c:v>43833</c:v>
                </c:pt>
                <c:pt idx="509">
                  <c:v>43836</c:v>
                </c:pt>
                <c:pt idx="510">
                  <c:v>43838</c:v>
                </c:pt>
                <c:pt idx="511">
                  <c:v>43839</c:v>
                </c:pt>
                <c:pt idx="512">
                  <c:v>43840</c:v>
                </c:pt>
                <c:pt idx="513">
                  <c:v>43843</c:v>
                </c:pt>
                <c:pt idx="514">
                  <c:v>43844</c:v>
                </c:pt>
                <c:pt idx="515">
                  <c:v>43845</c:v>
                </c:pt>
                <c:pt idx="516">
                  <c:v>43846</c:v>
                </c:pt>
                <c:pt idx="517">
                  <c:v>43847</c:v>
                </c:pt>
                <c:pt idx="518">
                  <c:v>43850</c:v>
                </c:pt>
                <c:pt idx="519">
                  <c:v>43851</c:v>
                </c:pt>
                <c:pt idx="520">
                  <c:v>43852</c:v>
                </c:pt>
                <c:pt idx="521">
                  <c:v>43853</c:v>
                </c:pt>
                <c:pt idx="522">
                  <c:v>43854</c:v>
                </c:pt>
                <c:pt idx="523">
                  <c:v>43857</c:v>
                </c:pt>
                <c:pt idx="524">
                  <c:v>43858</c:v>
                </c:pt>
                <c:pt idx="525">
                  <c:v>43859</c:v>
                </c:pt>
                <c:pt idx="526">
                  <c:v>43860</c:v>
                </c:pt>
                <c:pt idx="527">
                  <c:v>43861</c:v>
                </c:pt>
                <c:pt idx="528">
                  <c:v>43864</c:v>
                </c:pt>
                <c:pt idx="529">
                  <c:v>43865</c:v>
                </c:pt>
                <c:pt idx="530">
                  <c:v>43866</c:v>
                </c:pt>
                <c:pt idx="531">
                  <c:v>43867</c:v>
                </c:pt>
                <c:pt idx="532">
                  <c:v>43868</c:v>
                </c:pt>
                <c:pt idx="533">
                  <c:v>43871</c:v>
                </c:pt>
                <c:pt idx="534">
                  <c:v>43872</c:v>
                </c:pt>
                <c:pt idx="535">
                  <c:v>43873</c:v>
                </c:pt>
                <c:pt idx="536">
                  <c:v>43874</c:v>
                </c:pt>
                <c:pt idx="537">
                  <c:v>43875</c:v>
                </c:pt>
                <c:pt idx="538">
                  <c:v>43878</c:v>
                </c:pt>
                <c:pt idx="539">
                  <c:v>43879</c:v>
                </c:pt>
                <c:pt idx="540">
                  <c:v>43880</c:v>
                </c:pt>
                <c:pt idx="541">
                  <c:v>43881</c:v>
                </c:pt>
                <c:pt idx="542">
                  <c:v>43882</c:v>
                </c:pt>
                <c:pt idx="543">
                  <c:v>43886</c:v>
                </c:pt>
                <c:pt idx="544">
                  <c:v>43887</c:v>
                </c:pt>
                <c:pt idx="545">
                  <c:v>43888</c:v>
                </c:pt>
                <c:pt idx="546">
                  <c:v>43889</c:v>
                </c:pt>
                <c:pt idx="547">
                  <c:v>43892</c:v>
                </c:pt>
                <c:pt idx="548">
                  <c:v>43893</c:v>
                </c:pt>
                <c:pt idx="549">
                  <c:v>43894</c:v>
                </c:pt>
                <c:pt idx="550">
                  <c:v>43895</c:v>
                </c:pt>
                <c:pt idx="551">
                  <c:v>43896</c:v>
                </c:pt>
                <c:pt idx="552">
                  <c:v>43900</c:v>
                </c:pt>
                <c:pt idx="553">
                  <c:v>43901</c:v>
                </c:pt>
                <c:pt idx="554">
                  <c:v>43902</c:v>
                </c:pt>
                <c:pt idx="555">
                  <c:v>43903</c:v>
                </c:pt>
                <c:pt idx="556">
                  <c:v>43906</c:v>
                </c:pt>
                <c:pt idx="557">
                  <c:v>43907</c:v>
                </c:pt>
                <c:pt idx="558">
                  <c:v>43908</c:v>
                </c:pt>
                <c:pt idx="559">
                  <c:v>43909</c:v>
                </c:pt>
                <c:pt idx="560">
                  <c:v>43910</c:v>
                </c:pt>
                <c:pt idx="561">
                  <c:v>43913</c:v>
                </c:pt>
                <c:pt idx="562">
                  <c:v>43914</c:v>
                </c:pt>
                <c:pt idx="563">
                  <c:v>43915</c:v>
                </c:pt>
                <c:pt idx="564">
                  <c:v>43916</c:v>
                </c:pt>
                <c:pt idx="565">
                  <c:v>43917</c:v>
                </c:pt>
                <c:pt idx="566">
                  <c:v>43920</c:v>
                </c:pt>
                <c:pt idx="567">
                  <c:v>43921</c:v>
                </c:pt>
                <c:pt idx="568">
                  <c:v>43922</c:v>
                </c:pt>
                <c:pt idx="569">
                  <c:v>43923</c:v>
                </c:pt>
                <c:pt idx="570">
                  <c:v>43924</c:v>
                </c:pt>
                <c:pt idx="571">
                  <c:v>43927</c:v>
                </c:pt>
                <c:pt idx="572">
                  <c:v>43928</c:v>
                </c:pt>
                <c:pt idx="573">
                  <c:v>43929</c:v>
                </c:pt>
                <c:pt idx="574">
                  <c:v>43930</c:v>
                </c:pt>
                <c:pt idx="575">
                  <c:v>43931</c:v>
                </c:pt>
                <c:pt idx="576">
                  <c:v>43934</c:v>
                </c:pt>
                <c:pt idx="577">
                  <c:v>43935</c:v>
                </c:pt>
                <c:pt idx="578">
                  <c:v>43936</c:v>
                </c:pt>
                <c:pt idx="579">
                  <c:v>43937</c:v>
                </c:pt>
                <c:pt idx="580">
                  <c:v>43938</c:v>
                </c:pt>
                <c:pt idx="581">
                  <c:v>43941</c:v>
                </c:pt>
                <c:pt idx="582">
                  <c:v>43942</c:v>
                </c:pt>
                <c:pt idx="583">
                  <c:v>43943</c:v>
                </c:pt>
                <c:pt idx="584">
                  <c:v>43944</c:v>
                </c:pt>
                <c:pt idx="585">
                  <c:v>43945</c:v>
                </c:pt>
                <c:pt idx="586">
                  <c:v>43948</c:v>
                </c:pt>
                <c:pt idx="587">
                  <c:v>43949</c:v>
                </c:pt>
                <c:pt idx="588">
                  <c:v>43950</c:v>
                </c:pt>
                <c:pt idx="589">
                  <c:v>43951</c:v>
                </c:pt>
                <c:pt idx="590">
                  <c:v>43955</c:v>
                </c:pt>
                <c:pt idx="591">
                  <c:v>43956</c:v>
                </c:pt>
                <c:pt idx="592">
                  <c:v>43957</c:v>
                </c:pt>
                <c:pt idx="593">
                  <c:v>43958</c:v>
                </c:pt>
                <c:pt idx="594">
                  <c:v>43959</c:v>
                </c:pt>
                <c:pt idx="595">
                  <c:v>43963</c:v>
                </c:pt>
                <c:pt idx="596">
                  <c:v>43964</c:v>
                </c:pt>
                <c:pt idx="597">
                  <c:v>43965</c:v>
                </c:pt>
                <c:pt idx="598">
                  <c:v>43966</c:v>
                </c:pt>
                <c:pt idx="599">
                  <c:v>43969</c:v>
                </c:pt>
                <c:pt idx="600">
                  <c:v>43970</c:v>
                </c:pt>
                <c:pt idx="601">
                  <c:v>43971</c:v>
                </c:pt>
                <c:pt idx="602">
                  <c:v>43972</c:v>
                </c:pt>
                <c:pt idx="603">
                  <c:v>43973</c:v>
                </c:pt>
                <c:pt idx="604">
                  <c:v>43976</c:v>
                </c:pt>
                <c:pt idx="605">
                  <c:v>43977</c:v>
                </c:pt>
                <c:pt idx="606">
                  <c:v>43978</c:v>
                </c:pt>
                <c:pt idx="607">
                  <c:v>43979</c:v>
                </c:pt>
                <c:pt idx="608">
                  <c:v>43980</c:v>
                </c:pt>
                <c:pt idx="609">
                  <c:v>43983</c:v>
                </c:pt>
                <c:pt idx="610">
                  <c:v>43984</c:v>
                </c:pt>
                <c:pt idx="611">
                  <c:v>43985</c:v>
                </c:pt>
                <c:pt idx="612">
                  <c:v>43986</c:v>
                </c:pt>
                <c:pt idx="613">
                  <c:v>43987</c:v>
                </c:pt>
                <c:pt idx="614">
                  <c:v>43990</c:v>
                </c:pt>
                <c:pt idx="615">
                  <c:v>43991</c:v>
                </c:pt>
                <c:pt idx="616">
                  <c:v>43992</c:v>
                </c:pt>
                <c:pt idx="617">
                  <c:v>43993</c:v>
                </c:pt>
                <c:pt idx="618">
                  <c:v>43997</c:v>
                </c:pt>
                <c:pt idx="619">
                  <c:v>43998</c:v>
                </c:pt>
                <c:pt idx="620">
                  <c:v>43999</c:v>
                </c:pt>
                <c:pt idx="621">
                  <c:v>44000</c:v>
                </c:pt>
                <c:pt idx="622">
                  <c:v>44001</c:v>
                </c:pt>
                <c:pt idx="623">
                  <c:v>44004</c:v>
                </c:pt>
                <c:pt idx="624">
                  <c:v>44005</c:v>
                </c:pt>
                <c:pt idx="625">
                  <c:v>44007</c:v>
                </c:pt>
                <c:pt idx="626">
                  <c:v>44008</c:v>
                </c:pt>
                <c:pt idx="627">
                  <c:v>44011</c:v>
                </c:pt>
                <c:pt idx="628">
                  <c:v>44012</c:v>
                </c:pt>
                <c:pt idx="629">
                  <c:v>44014</c:v>
                </c:pt>
                <c:pt idx="630">
                  <c:v>44015</c:v>
                </c:pt>
                <c:pt idx="631">
                  <c:v>44018</c:v>
                </c:pt>
                <c:pt idx="632">
                  <c:v>44019</c:v>
                </c:pt>
                <c:pt idx="633">
                  <c:v>44020</c:v>
                </c:pt>
                <c:pt idx="634">
                  <c:v>44021</c:v>
                </c:pt>
                <c:pt idx="635">
                  <c:v>44022</c:v>
                </c:pt>
                <c:pt idx="636">
                  <c:v>44025</c:v>
                </c:pt>
                <c:pt idx="637">
                  <c:v>44026</c:v>
                </c:pt>
                <c:pt idx="638">
                  <c:v>44027</c:v>
                </c:pt>
                <c:pt idx="639">
                  <c:v>44028</c:v>
                </c:pt>
                <c:pt idx="640">
                  <c:v>44029</c:v>
                </c:pt>
                <c:pt idx="641">
                  <c:v>44032</c:v>
                </c:pt>
                <c:pt idx="642">
                  <c:v>44033</c:v>
                </c:pt>
                <c:pt idx="643">
                  <c:v>44034</c:v>
                </c:pt>
                <c:pt idx="644">
                  <c:v>44035</c:v>
                </c:pt>
                <c:pt idx="645">
                  <c:v>44036</c:v>
                </c:pt>
                <c:pt idx="646">
                  <c:v>44039</c:v>
                </c:pt>
                <c:pt idx="647">
                  <c:v>44040</c:v>
                </c:pt>
                <c:pt idx="648">
                  <c:v>44041</c:v>
                </c:pt>
                <c:pt idx="649">
                  <c:v>44042</c:v>
                </c:pt>
                <c:pt idx="650">
                  <c:v>44043</c:v>
                </c:pt>
                <c:pt idx="651">
                  <c:v>44046</c:v>
                </c:pt>
                <c:pt idx="652">
                  <c:v>44047</c:v>
                </c:pt>
                <c:pt idx="653">
                  <c:v>44048</c:v>
                </c:pt>
                <c:pt idx="654">
                  <c:v>44049</c:v>
                </c:pt>
                <c:pt idx="655">
                  <c:v>44050</c:v>
                </c:pt>
                <c:pt idx="656">
                  <c:v>44053</c:v>
                </c:pt>
                <c:pt idx="657">
                  <c:v>44054</c:v>
                </c:pt>
                <c:pt idx="658">
                  <c:v>44055</c:v>
                </c:pt>
                <c:pt idx="659">
                  <c:v>44056</c:v>
                </c:pt>
                <c:pt idx="660">
                  <c:v>44057</c:v>
                </c:pt>
                <c:pt idx="661">
                  <c:v>44060</c:v>
                </c:pt>
                <c:pt idx="662">
                  <c:v>44061</c:v>
                </c:pt>
                <c:pt idx="663">
                  <c:v>44062</c:v>
                </c:pt>
                <c:pt idx="664">
                  <c:v>44063</c:v>
                </c:pt>
                <c:pt idx="665">
                  <c:v>44064</c:v>
                </c:pt>
                <c:pt idx="666">
                  <c:v>44067</c:v>
                </c:pt>
                <c:pt idx="667">
                  <c:v>44068</c:v>
                </c:pt>
                <c:pt idx="668">
                  <c:v>44069</c:v>
                </c:pt>
                <c:pt idx="669">
                  <c:v>44070</c:v>
                </c:pt>
                <c:pt idx="670">
                  <c:v>44071</c:v>
                </c:pt>
                <c:pt idx="671">
                  <c:v>44074</c:v>
                </c:pt>
                <c:pt idx="672">
                  <c:v>44075</c:v>
                </c:pt>
                <c:pt idx="673">
                  <c:v>44076</c:v>
                </c:pt>
                <c:pt idx="674">
                  <c:v>44077</c:v>
                </c:pt>
                <c:pt idx="675">
                  <c:v>44078</c:v>
                </c:pt>
                <c:pt idx="676">
                  <c:v>44081</c:v>
                </c:pt>
                <c:pt idx="677">
                  <c:v>44082</c:v>
                </c:pt>
                <c:pt idx="678">
                  <c:v>44083</c:v>
                </c:pt>
                <c:pt idx="679">
                  <c:v>44084</c:v>
                </c:pt>
                <c:pt idx="680">
                  <c:v>44085</c:v>
                </c:pt>
                <c:pt idx="681">
                  <c:v>44088</c:v>
                </c:pt>
                <c:pt idx="682">
                  <c:v>44089</c:v>
                </c:pt>
                <c:pt idx="683">
                  <c:v>44090</c:v>
                </c:pt>
                <c:pt idx="684">
                  <c:v>44091</c:v>
                </c:pt>
                <c:pt idx="685">
                  <c:v>44092</c:v>
                </c:pt>
                <c:pt idx="686">
                  <c:v>44095</c:v>
                </c:pt>
                <c:pt idx="687">
                  <c:v>44096</c:v>
                </c:pt>
                <c:pt idx="688">
                  <c:v>44097</c:v>
                </c:pt>
                <c:pt idx="689">
                  <c:v>44098</c:v>
                </c:pt>
                <c:pt idx="690">
                  <c:v>44099</c:v>
                </c:pt>
                <c:pt idx="691">
                  <c:v>44102</c:v>
                </c:pt>
                <c:pt idx="692">
                  <c:v>44103</c:v>
                </c:pt>
                <c:pt idx="693">
                  <c:v>44104</c:v>
                </c:pt>
                <c:pt idx="694">
                  <c:v>44105</c:v>
                </c:pt>
                <c:pt idx="695">
                  <c:v>44106</c:v>
                </c:pt>
                <c:pt idx="696">
                  <c:v>44109</c:v>
                </c:pt>
                <c:pt idx="697">
                  <c:v>44110</c:v>
                </c:pt>
                <c:pt idx="698">
                  <c:v>44111</c:v>
                </c:pt>
                <c:pt idx="699">
                  <c:v>44112</c:v>
                </c:pt>
                <c:pt idx="700">
                  <c:v>44113</c:v>
                </c:pt>
                <c:pt idx="701">
                  <c:v>44116</c:v>
                </c:pt>
                <c:pt idx="702">
                  <c:v>44117</c:v>
                </c:pt>
                <c:pt idx="703">
                  <c:v>44118</c:v>
                </c:pt>
                <c:pt idx="704">
                  <c:v>44119</c:v>
                </c:pt>
                <c:pt idx="705">
                  <c:v>44120</c:v>
                </c:pt>
                <c:pt idx="706">
                  <c:v>44123</c:v>
                </c:pt>
                <c:pt idx="707">
                  <c:v>44124</c:v>
                </c:pt>
                <c:pt idx="708">
                  <c:v>44125</c:v>
                </c:pt>
                <c:pt idx="709">
                  <c:v>44126</c:v>
                </c:pt>
                <c:pt idx="710">
                  <c:v>44127</c:v>
                </c:pt>
                <c:pt idx="711">
                  <c:v>44130</c:v>
                </c:pt>
                <c:pt idx="712">
                  <c:v>44131</c:v>
                </c:pt>
                <c:pt idx="713">
                  <c:v>44132</c:v>
                </c:pt>
                <c:pt idx="714">
                  <c:v>44133</c:v>
                </c:pt>
                <c:pt idx="715">
                  <c:v>44134</c:v>
                </c:pt>
                <c:pt idx="716">
                  <c:v>44137</c:v>
                </c:pt>
                <c:pt idx="717">
                  <c:v>44138</c:v>
                </c:pt>
                <c:pt idx="718">
                  <c:v>44140</c:v>
                </c:pt>
                <c:pt idx="719">
                  <c:v>44141</c:v>
                </c:pt>
                <c:pt idx="720">
                  <c:v>44144</c:v>
                </c:pt>
                <c:pt idx="721">
                  <c:v>44145</c:v>
                </c:pt>
                <c:pt idx="722">
                  <c:v>44146</c:v>
                </c:pt>
                <c:pt idx="723">
                  <c:v>44147</c:v>
                </c:pt>
                <c:pt idx="724">
                  <c:v>44148</c:v>
                </c:pt>
                <c:pt idx="725">
                  <c:v>44151</c:v>
                </c:pt>
                <c:pt idx="726">
                  <c:v>44152</c:v>
                </c:pt>
                <c:pt idx="727">
                  <c:v>44153</c:v>
                </c:pt>
                <c:pt idx="728">
                  <c:v>44154</c:v>
                </c:pt>
                <c:pt idx="729">
                  <c:v>44155</c:v>
                </c:pt>
                <c:pt idx="730">
                  <c:v>44158</c:v>
                </c:pt>
                <c:pt idx="731">
                  <c:v>44159</c:v>
                </c:pt>
                <c:pt idx="732">
                  <c:v>44160</c:v>
                </c:pt>
                <c:pt idx="733">
                  <c:v>44161</c:v>
                </c:pt>
                <c:pt idx="734">
                  <c:v>44162</c:v>
                </c:pt>
                <c:pt idx="735">
                  <c:v>44165</c:v>
                </c:pt>
                <c:pt idx="736">
                  <c:v>44166</c:v>
                </c:pt>
                <c:pt idx="737">
                  <c:v>44167</c:v>
                </c:pt>
                <c:pt idx="738">
                  <c:v>44168</c:v>
                </c:pt>
                <c:pt idx="739">
                  <c:v>44169</c:v>
                </c:pt>
                <c:pt idx="740">
                  <c:v>44172</c:v>
                </c:pt>
                <c:pt idx="741">
                  <c:v>44173</c:v>
                </c:pt>
                <c:pt idx="742">
                  <c:v>44174</c:v>
                </c:pt>
                <c:pt idx="743">
                  <c:v>44175</c:v>
                </c:pt>
                <c:pt idx="744">
                  <c:v>44176</c:v>
                </c:pt>
                <c:pt idx="745">
                  <c:v>44179</c:v>
                </c:pt>
                <c:pt idx="746">
                  <c:v>44180</c:v>
                </c:pt>
                <c:pt idx="747">
                  <c:v>44181</c:v>
                </c:pt>
                <c:pt idx="748">
                  <c:v>44182</c:v>
                </c:pt>
                <c:pt idx="749">
                  <c:v>44183</c:v>
                </c:pt>
                <c:pt idx="750">
                  <c:v>44186</c:v>
                </c:pt>
                <c:pt idx="751">
                  <c:v>44187</c:v>
                </c:pt>
                <c:pt idx="752">
                  <c:v>44188</c:v>
                </c:pt>
                <c:pt idx="753">
                  <c:v>44189</c:v>
                </c:pt>
                <c:pt idx="754">
                  <c:v>44190</c:v>
                </c:pt>
                <c:pt idx="755">
                  <c:v>44193</c:v>
                </c:pt>
                <c:pt idx="756">
                  <c:v>44194</c:v>
                </c:pt>
                <c:pt idx="757">
                  <c:v>44195</c:v>
                </c:pt>
                <c:pt idx="758">
                  <c:v>44200</c:v>
                </c:pt>
                <c:pt idx="759">
                  <c:v>44201</c:v>
                </c:pt>
                <c:pt idx="760">
                  <c:v>44202</c:v>
                </c:pt>
                <c:pt idx="761">
                  <c:v>44204</c:v>
                </c:pt>
                <c:pt idx="762">
                  <c:v>44207</c:v>
                </c:pt>
                <c:pt idx="763">
                  <c:v>44208</c:v>
                </c:pt>
                <c:pt idx="764">
                  <c:v>44209</c:v>
                </c:pt>
                <c:pt idx="765">
                  <c:v>44210</c:v>
                </c:pt>
                <c:pt idx="766">
                  <c:v>44211</c:v>
                </c:pt>
                <c:pt idx="767">
                  <c:v>44214</c:v>
                </c:pt>
                <c:pt idx="768">
                  <c:v>44215</c:v>
                </c:pt>
                <c:pt idx="769">
                  <c:v>44216</c:v>
                </c:pt>
                <c:pt idx="770">
                  <c:v>44217</c:v>
                </c:pt>
                <c:pt idx="771">
                  <c:v>44218</c:v>
                </c:pt>
                <c:pt idx="772">
                  <c:v>44221</c:v>
                </c:pt>
                <c:pt idx="773">
                  <c:v>44222</c:v>
                </c:pt>
                <c:pt idx="774">
                  <c:v>44223</c:v>
                </c:pt>
                <c:pt idx="775">
                  <c:v>44224</c:v>
                </c:pt>
                <c:pt idx="776">
                  <c:v>44225</c:v>
                </c:pt>
                <c:pt idx="777">
                  <c:v>44228</c:v>
                </c:pt>
                <c:pt idx="778">
                  <c:v>44229</c:v>
                </c:pt>
                <c:pt idx="779">
                  <c:v>44230</c:v>
                </c:pt>
                <c:pt idx="780">
                  <c:v>44231</c:v>
                </c:pt>
                <c:pt idx="781">
                  <c:v>44232</c:v>
                </c:pt>
                <c:pt idx="782">
                  <c:v>44235</c:v>
                </c:pt>
                <c:pt idx="783">
                  <c:v>44236</c:v>
                </c:pt>
                <c:pt idx="784">
                  <c:v>44237</c:v>
                </c:pt>
                <c:pt idx="785">
                  <c:v>44238</c:v>
                </c:pt>
                <c:pt idx="786">
                  <c:v>44239</c:v>
                </c:pt>
                <c:pt idx="787">
                  <c:v>44242</c:v>
                </c:pt>
                <c:pt idx="788">
                  <c:v>44243</c:v>
                </c:pt>
                <c:pt idx="789">
                  <c:v>44244</c:v>
                </c:pt>
                <c:pt idx="790">
                  <c:v>44245</c:v>
                </c:pt>
                <c:pt idx="791">
                  <c:v>44246</c:v>
                </c:pt>
                <c:pt idx="792">
                  <c:v>44247</c:v>
                </c:pt>
                <c:pt idx="793">
                  <c:v>44249</c:v>
                </c:pt>
                <c:pt idx="794">
                  <c:v>44251</c:v>
                </c:pt>
                <c:pt idx="795">
                  <c:v>44252</c:v>
                </c:pt>
                <c:pt idx="796">
                  <c:v>44253</c:v>
                </c:pt>
                <c:pt idx="797">
                  <c:v>44256</c:v>
                </c:pt>
                <c:pt idx="798">
                  <c:v>44257</c:v>
                </c:pt>
                <c:pt idx="799">
                  <c:v>44258</c:v>
                </c:pt>
                <c:pt idx="800">
                  <c:v>44259</c:v>
                </c:pt>
                <c:pt idx="801">
                  <c:v>44260</c:v>
                </c:pt>
                <c:pt idx="802">
                  <c:v>44264</c:v>
                </c:pt>
                <c:pt idx="803">
                  <c:v>44265</c:v>
                </c:pt>
                <c:pt idx="804">
                  <c:v>44266</c:v>
                </c:pt>
                <c:pt idx="805">
                  <c:v>44267</c:v>
                </c:pt>
                <c:pt idx="806">
                  <c:v>44270</c:v>
                </c:pt>
                <c:pt idx="807">
                  <c:v>44271</c:v>
                </c:pt>
                <c:pt idx="808">
                  <c:v>44272</c:v>
                </c:pt>
                <c:pt idx="809">
                  <c:v>44273</c:v>
                </c:pt>
                <c:pt idx="810">
                  <c:v>44274</c:v>
                </c:pt>
                <c:pt idx="811">
                  <c:v>44277</c:v>
                </c:pt>
                <c:pt idx="812">
                  <c:v>44278</c:v>
                </c:pt>
                <c:pt idx="813">
                  <c:v>44279</c:v>
                </c:pt>
                <c:pt idx="814">
                  <c:v>44280</c:v>
                </c:pt>
                <c:pt idx="815">
                  <c:v>44281</c:v>
                </c:pt>
                <c:pt idx="816">
                  <c:v>44284</c:v>
                </c:pt>
                <c:pt idx="817">
                  <c:v>44285</c:v>
                </c:pt>
                <c:pt idx="818">
                  <c:v>44286</c:v>
                </c:pt>
                <c:pt idx="819">
                  <c:v>44287</c:v>
                </c:pt>
                <c:pt idx="820">
                  <c:v>44288</c:v>
                </c:pt>
                <c:pt idx="821">
                  <c:v>44291</c:v>
                </c:pt>
                <c:pt idx="822">
                  <c:v>44292</c:v>
                </c:pt>
                <c:pt idx="823">
                  <c:v>44293</c:v>
                </c:pt>
                <c:pt idx="824">
                  <c:v>44294</c:v>
                </c:pt>
                <c:pt idx="825">
                  <c:v>44295</c:v>
                </c:pt>
                <c:pt idx="826">
                  <c:v>44298</c:v>
                </c:pt>
                <c:pt idx="827">
                  <c:v>44299</c:v>
                </c:pt>
                <c:pt idx="828">
                  <c:v>44300</c:v>
                </c:pt>
                <c:pt idx="829">
                  <c:v>44301</c:v>
                </c:pt>
                <c:pt idx="830">
                  <c:v>44302</c:v>
                </c:pt>
                <c:pt idx="831">
                  <c:v>44305</c:v>
                </c:pt>
                <c:pt idx="832">
                  <c:v>44306</c:v>
                </c:pt>
                <c:pt idx="833">
                  <c:v>44307</c:v>
                </c:pt>
                <c:pt idx="834">
                  <c:v>44308</c:v>
                </c:pt>
                <c:pt idx="835">
                  <c:v>44309</c:v>
                </c:pt>
                <c:pt idx="836">
                  <c:v>44312</c:v>
                </c:pt>
                <c:pt idx="837">
                  <c:v>44313</c:v>
                </c:pt>
                <c:pt idx="838">
                  <c:v>44314</c:v>
                </c:pt>
                <c:pt idx="839">
                  <c:v>44315</c:v>
                </c:pt>
                <c:pt idx="840">
                  <c:v>44316</c:v>
                </c:pt>
                <c:pt idx="841">
                  <c:v>44320</c:v>
                </c:pt>
                <c:pt idx="842">
                  <c:v>44321</c:v>
                </c:pt>
                <c:pt idx="843">
                  <c:v>44322</c:v>
                </c:pt>
                <c:pt idx="844">
                  <c:v>44323</c:v>
                </c:pt>
                <c:pt idx="845">
                  <c:v>44326</c:v>
                </c:pt>
                <c:pt idx="846">
                  <c:v>44327</c:v>
                </c:pt>
                <c:pt idx="847">
                  <c:v>44328</c:v>
                </c:pt>
                <c:pt idx="848">
                  <c:v>44329</c:v>
                </c:pt>
                <c:pt idx="849">
                  <c:v>44330</c:v>
                </c:pt>
                <c:pt idx="850">
                  <c:v>44333</c:v>
                </c:pt>
                <c:pt idx="851">
                  <c:v>44334</c:v>
                </c:pt>
                <c:pt idx="852">
                  <c:v>44335</c:v>
                </c:pt>
                <c:pt idx="853">
                  <c:v>44336</c:v>
                </c:pt>
                <c:pt idx="854">
                  <c:v>44337</c:v>
                </c:pt>
                <c:pt idx="855">
                  <c:v>44340</c:v>
                </c:pt>
                <c:pt idx="856">
                  <c:v>44341</c:v>
                </c:pt>
                <c:pt idx="857">
                  <c:v>44342</c:v>
                </c:pt>
                <c:pt idx="858">
                  <c:v>44343</c:v>
                </c:pt>
                <c:pt idx="859">
                  <c:v>44344</c:v>
                </c:pt>
                <c:pt idx="860">
                  <c:v>44347</c:v>
                </c:pt>
                <c:pt idx="861">
                  <c:v>44348</c:v>
                </c:pt>
                <c:pt idx="862">
                  <c:v>44349</c:v>
                </c:pt>
                <c:pt idx="863">
                  <c:v>44350</c:v>
                </c:pt>
                <c:pt idx="864">
                  <c:v>44351</c:v>
                </c:pt>
                <c:pt idx="865">
                  <c:v>44354</c:v>
                </c:pt>
                <c:pt idx="866">
                  <c:v>44355</c:v>
                </c:pt>
                <c:pt idx="867">
                  <c:v>44356</c:v>
                </c:pt>
                <c:pt idx="868">
                  <c:v>44357</c:v>
                </c:pt>
                <c:pt idx="869">
                  <c:v>44358</c:v>
                </c:pt>
                <c:pt idx="870">
                  <c:v>44361</c:v>
                </c:pt>
                <c:pt idx="871">
                  <c:v>44362</c:v>
                </c:pt>
                <c:pt idx="872">
                  <c:v>44363</c:v>
                </c:pt>
                <c:pt idx="873">
                  <c:v>44364</c:v>
                </c:pt>
                <c:pt idx="874">
                  <c:v>44365</c:v>
                </c:pt>
                <c:pt idx="875">
                  <c:v>44368</c:v>
                </c:pt>
                <c:pt idx="876">
                  <c:v>44369</c:v>
                </c:pt>
                <c:pt idx="877">
                  <c:v>44370</c:v>
                </c:pt>
                <c:pt idx="878">
                  <c:v>44371</c:v>
                </c:pt>
                <c:pt idx="879">
                  <c:v>44372</c:v>
                </c:pt>
                <c:pt idx="880">
                  <c:v>44375</c:v>
                </c:pt>
                <c:pt idx="881">
                  <c:v>44376</c:v>
                </c:pt>
                <c:pt idx="882">
                  <c:v>44377</c:v>
                </c:pt>
                <c:pt idx="883">
                  <c:v>44378</c:v>
                </c:pt>
                <c:pt idx="884">
                  <c:v>44379</c:v>
                </c:pt>
                <c:pt idx="885">
                  <c:v>44382</c:v>
                </c:pt>
                <c:pt idx="886">
                  <c:v>44383</c:v>
                </c:pt>
                <c:pt idx="887">
                  <c:v>44384</c:v>
                </c:pt>
                <c:pt idx="888">
                  <c:v>44385</c:v>
                </c:pt>
                <c:pt idx="889">
                  <c:v>44386</c:v>
                </c:pt>
                <c:pt idx="890">
                  <c:v>44389</c:v>
                </c:pt>
                <c:pt idx="891">
                  <c:v>44390</c:v>
                </c:pt>
                <c:pt idx="892">
                  <c:v>44391</c:v>
                </c:pt>
                <c:pt idx="893">
                  <c:v>44392</c:v>
                </c:pt>
                <c:pt idx="894">
                  <c:v>44393</c:v>
                </c:pt>
                <c:pt idx="895">
                  <c:v>44396</c:v>
                </c:pt>
                <c:pt idx="896">
                  <c:v>44397</c:v>
                </c:pt>
                <c:pt idx="897">
                  <c:v>44398</c:v>
                </c:pt>
                <c:pt idx="898">
                  <c:v>44399</c:v>
                </c:pt>
                <c:pt idx="899">
                  <c:v>44400</c:v>
                </c:pt>
                <c:pt idx="900">
                  <c:v>44403</c:v>
                </c:pt>
                <c:pt idx="901">
                  <c:v>44404</c:v>
                </c:pt>
                <c:pt idx="902">
                  <c:v>44405</c:v>
                </c:pt>
                <c:pt idx="903">
                  <c:v>44406</c:v>
                </c:pt>
                <c:pt idx="904">
                  <c:v>44407</c:v>
                </c:pt>
                <c:pt idx="905">
                  <c:v>44410</c:v>
                </c:pt>
                <c:pt idx="906">
                  <c:v>44411</c:v>
                </c:pt>
                <c:pt idx="907">
                  <c:v>44412</c:v>
                </c:pt>
                <c:pt idx="908">
                  <c:v>44413</c:v>
                </c:pt>
                <c:pt idx="909">
                  <c:v>44414</c:v>
                </c:pt>
                <c:pt idx="910">
                  <c:v>44417</c:v>
                </c:pt>
                <c:pt idx="911">
                  <c:v>44418</c:v>
                </c:pt>
                <c:pt idx="912">
                  <c:v>44419</c:v>
                </c:pt>
                <c:pt idx="913">
                  <c:v>44420</c:v>
                </c:pt>
                <c:pt idx="914">
                  <c:v>44421</c:v>
                </c:pt>
                <c:pt idx="915">
                  <c:v>44424</c:v>
                </c:pt>
                <c:pt idx="916">
                  <c:v>44425</c:v>
                </c:pt>
                <c:pt idx="917">
                  <c:v>44426</c:v>
                </c:pt>
                <c:pt idx="918">
                  <c:v>44427</c:v>
                </c:pt>
                <c:pt idx="919">
                  <c:v>44428</c:v>
                </c:pt>
                <c:pt idx="920">
                  <c:v>44431</c:v>
                </c:pt>
                <c:pt idx="921">
                  <c:v>44432</c:v>
                </c:pt>
                <c:pt idx="922">
                  <c:v>44433</c:v>
                </c:pt>
                <c:pt idx="923">
                  <c:v>44434</c:v>
                </c:pt>
                <c:pt idx="924">
                  <c:v>44435</c:v>
                </c:pt>
                <c:pt idx="925">
                  <c:v>44438</c:v>
                </c:pt>
                <c:pt idx="926">
                  <c:v>44439</c:v>
                </c:pt>
                <c:pt idx="927">
                  <c:v>44440</c:v>
                </c:pt>
                <c:pt idx="928">
                  <c:v>44441</c:v>
                </c:pt>
                <c:pt idx="929">
                  <c:v>44442</c:v>
                </c:pt>
                <c:pt idx="930">
                  <c:v>44445</c:v>
                </c:pt>
                <c:pt idx="931">
                  <c:v>44446</c:v>
                </c:pt>
                <c:pt idx="932">
                  <c:v>44447</c:v>
                </c:pt>
                <c:pt idx="933">
                  <c:v>44448</c:v>
                </c:pt>
                <c:pt idx="934">
                  <c:v>44449</c:v>
                </c:pt>
                <c:pt idx="935">
                  <c:v>44452</c:v>
                </c:pt>
                <c:pt idx="936">
                  <c:v>44453</c:v>
                </c:pt>
                <c:pt idx="937">
                  <c:v>44454</c:v>
                </c:pt>
                <c:pt idx="938">
                  <c:v>44455</c:v>
                </c:pt>
                <c:pt idx="939">
                  <c:v>44456</c:v>
                </c:pt>
                <c:pt idx="940">
                  <c:v>44459</c:v>
                </c:pt>
                <c:pt idx="941">
                  <c:v>44460</c:v>
                </c:pt>
                <c:pt idx="942">
                  <c:v>44461</c:v>
                </c:pt>
                <c:pt idx="943">
                  <c:v>44462</c:v>
                </c:pt>
                <c:pt idx="944">
                  <c:v>44463</c:v>
                </c:pt>
                <c:pt idx="945">
                  <c:v>44466</c:v>
                </c:pt>
                <c:pt idx="946">
                  <c:v>44467</c:v>
                </c:pt>
                <c:pt idx="947">
                  <c:v>44468</c:v>
                </c:pt>
                <c:pt idx="948">
                  <c:v>44469</c:v>
                </c:pt>
                <c:pt idx="949">
                  <c:v>44470</c:v>
                </c:pt>
                <c:pt idx="950">
                  <c:v>44473</c:v>
                </c:pt>
                <c:pt idx="951">
                  <c:v>44474</c:v>
                </c:pt>
                <c:pt idx="952">
                  <c:v>44475</c:v>
                </c:pt>
                <c:pt idx="953">
                  <c:v>44476</c:v>
                </c:pt>
                <c:pt idx="954">
                  <c:v>44477</c:v>
                </c:pt>
                <c:pt idx="955">
                  <c:v>44480</c:v>
                </c:pt>
                <c:pt idx="956">
                  <c:v>44481</c:v>
                </c:pt>
                <c:pt idx="957">
                  <c:v>44482</c:v>
                </c:pt>
                <c:pt idx="958">
                  <c:v>44483</c:v>
                </c:pt>
                <c:pt idx="959">
                  <c:v>44484</c:v>
                </c:pt>
                <c:pt idx="960">
                  <c:v>44487</c:v>
                </c:pt>
                <c:pt idx="961">
                  <c:v>44488</c:v>
                </c:pt>
                <c:pt idx="962">
                  <c:v>44489</c:v>
                </c:pt>
                <c:pt idx="963">
                  <c:v>44490</c:v>
                </c:pt>
                <c:pt idx="964">
                  <c:v>44491</c:v>
                </c:pt>
                <c:pt idx="965">
                  <c:v>44494</c:v>
                </c:pt>
                <c:pt idx="966">
                  <c:v>44495</c:v>
                </c:pt>
                <c:pt idx="967">
                  <c:v>44496</c:v>
                </c:pt>
                <c:pt idx="968">
                  <c:v>44497</c:v>
                </c:pt>
                <c:pt idx="969">
                  <c:v>44498</c:v>
                </c:pt>
                <c:pt idx="970">
                  <c:v>44501</c:v>
                </c:pt>
                <c:pt idx="971">
                  <c:v>44502</c:v>
                </c:pt>
                <c:pt idx="972">
                  <c:v>44503</c:v>
                </c:pt>
                <c:pt idx="973">
                  <c:v>44505</c:v>
                </c:pt>
                <c:pt idx="974">
                  <c:v>44508</c:v>
                </c:pt>
                <c:pt idx="975">
                  <c:v>44509</c:v>
                </c:pt>
                <c:pt idx="976">
                  <c:v>44510</c:v>
                </c:pt>
                <c:pt idx="977">
                  <c:v>44511</c:v>
                </c:pt>
                <c:pt idx="978">
                  <c:v>44512</c:v>
                </c:pt>
                <c:pt idx="979">
                  <c:v>44515</c:v>
                </c:pt>
                <c:pt idx="980">
                  <c:v>44516</c:v>
                </c:pt>
                <c:pt idx="981">
                  <c:v>44517</c:v>
                </c:pt>
                <c:pt idx="982">
                  <c:v>44518</c:v>
                </c:pt>
                <c:pt idx="983">
                  <c:v>44519</c:v>
                </c:pt>
                <c:pt idx="984">
                  <c:v>44522</c:v>
                </c:pt>
                <c:pt idx="985">
                  <c:v>44523</c:v>
                </c:pt>
                <c:pt idx="986">
                  <c:v>44524</c:v>
                </c:pt>
                <c:pt idx="987">
                  <c:v>44525</c:v>
                </c:pt>
                <c:pt idx="988">
                  <c:v>44526</c:v>
                </c:pt>
                <c:pt idx="989">
                  <c:v>44529</c:v>
                </c:pt>
                <c:pt idx="990">
                  <c:v>44530</c:v>
                </c:pt>
                <c:pt idx="991">
                  <c:v>44531</c:v>
                </c:pt>
                <c:pt idx="992">
                  <c:v>44532</c:v>
                </c:pt>
                <c:pt idx="993">
                  <c:v>44533</c:v>
                </c:pt>
                <c:pt idx="994">
                  <c:v>44536</c:v>
                </c:pt>
                <c:pt idx="995">
                  <c:v>44537</c:v>
                </c:pt>
                <c:pt idx="996">
                  <c:v>44538</c:v>
                </c:pt>
                <c:pt idx="997">
                  <c:v>44539</c:v>
                </c:pt>
                <c:pt idx="998">
                  <c:v>44540</c:v>
                </c:pt>
                <c:pt idx="999">
                  <c:v>44543</c:v>
                </c:pt>
                <c:pt idx="1000">
                  <c:v>44544</c:v>
                </c:pt>
                <c:pt idx="1001">
                  <c:v>44545</c:v>
                </c:pt>
                <c:pt idx="1002">
                  <c:v>44546</c:v>
                </c:pt>
                <c:pt idx="1003">
                  <c:v>44547</c:v>
                </c:pt>
                <c:pt idx="1004">
                  <c:v>44550</c:v>
                </c:pt>
                <c:pt idx="1005">
                  <c:v>44551</c:v>
                </c:pt>
                <c:pt idx="1006">
                  <c:v>44552</c:v>
                </c:pt>
                <c:pt idx="1007">
                  <c:v>44553</c:v>
                </c:pt>
                <c:pt idx="1008">
                  <c:v>44554</c:v>
                </c:pt>
                <c:pt idx="1009">
                  <c:v>44557</c:v>
                </c:pt>
                <c:pt idx="1010">
                  <c:v>44558</c:v>
                </c:pt>
                <c:pt idx="1011">
                  <c:v>44559</c:v>
                </c:pt>
                <c:pt idx="1012">
                  <c:v>44560</c:v>
                </c:pt>
                <c:pt idx="1013">
                  <c:v>44564</c:v>
                </c:pt>
                <c:pt idx="1014">
                  <c:v>44565</c:v>
                </c:pt>
                <c:pt idx="1015">
                  <c:v>44566</c:v>
                </c:pt>
                <c:pt idx="1016">
                  <c:v>44567</c:v>
                </c:pt>
                <c:pt idx="1017">
                  <c:v>44571</c:v>
                </c:pt>
                <c:pt idx="1018">
                  <c:v>44572</c:v>
                </c:pt>
                <c:pt idx="1019">
                  <c:v>44573</c:v>
                </c:pt>
                <c:pt idx="1020">
                  <c:v>44574</c:v>
                </c:pt>
                <c:pt idx="1021">
                  <c:v>44575</c:v>
                </c:pt>
                <c:pt idx="1022">
                  <c:v>44578</c:v>
                </c:pt>
                <c:pt idx="1023">
                  <c:v>44579</c:v>
                </c:pt>
                <c:pt idx="1024">
                  <c:v>44580</c:v>
                </c:pt>
                <c:pt idx="1025">
                  <c:v>44581</c:v>
                </c:pt>
                <c:pt idx="1026">
                  <c:v>44582</c:v>
                </c:pt>
                <c:pt idx="1027">
                  <c:v>44585</c:v>
                </c:pt>
                <c:pt idx="1028">
                  <c:v>44586</c:v>
                </c:pt>
                <c:pt idx="1029">
                  <c:v>44587</c:v>
                </c:pt>
                <c:pt idx="1030">
                  <c:v>44588</c:v>
                </c:pt>
                <c:pt idx="1031">
                  <c:v>44589</c:v>
                </c:pt>
                <c:pt idx="1032">
                  <c:v>44592</c:v>
                </c:pt>
                <c:pt idx="1033">
                  <c:v>44593</c:v>
                </c:pt>
                <c:pt idx="1034">
                  <c:v>44594</c:v>
                </c:pt>
                <c:pt idx="1035">
                  <c:v>44595</c:v>
                </c:pt>
                <c:pt idx="1036">
                  <c:v>44596</c:v>
                </c:pt>
                <c:pt idx="1037">
                  <c:v>44599</c:v>
                </c:pt>
                <c:pt idx="1038">
                  <c:v>44600</c:v>
                </c:pt>
                <c:pt idx="1039">
                  <c:v>44601</c:v>
                </c:pt>
                <c:pt idx="1040">
                  <c:v>44602</c:v>
                </c:pt>
                <c:pt idx="1041">
                  <c:v>44603</c:v>
                </c:pt>
                <c:pt idx="1042">
                  <c:v>44606</c:v>
                </c:pt>
                <c:pt idx="1043">
                  <c:v>44607</c:v>
                </c:pt>
                <c:pt idx="1044">
                  <c:v>44608</c:v>
                </c:pt>
                <c:pt idx="1045">
                  <c:v>44609</c:v>
                </c:pt>
                <c:pt idx="1046">
                  <c:v>44610</c:v>
                </c:pt>
                <c:pt idx="1047">
                  <c:v>44613</c:v>
                </c:pt>
                <c:pt idx="1048">
                  <c:v>44614</c:v>
                </c:pt>
                <c:pt idx="1049">
                  <c:v>44616</c:v>
                </c:pt>
                <c:pt idx="1050">
                  <c:v>44617</c:v>
                </c:pt>
                <c:pt idx="1051">
                  <c:v>44649</c:v>
                </c:pt>
                <c:pt idx="1052">
                  <c:v>44650</c:v>
                </c:pt>
                <c:pt idx="1053">
                  <c:v>44651</c:v>
                </c:pt>
                <c:pt idx="1054">
                  <c:v>44652</c:v>
                </c:pt>
                <c:pt idx="1055">
                  <c:v>44655</c:v>
                </c:pt>
                <c:pt idx="1056">
                  <c:v>44656</c:v>
                </c:pt>
                <c:pt idx="1057">
                  <c:v>44657</c:v>
                </c:pt>
                <c:pt idx="1058">
                  <c:v>44658</c:v>
                </c:pt>
                <c:pt idx="1059">
                  <c:v>44659</c:v>
                </c:pt>
                <c:pt idx="1060">
                  <c:v>44662</c:v>
                </c:pt>
                <c:pt idx="1061">
                  <c:v>44663</c:v>
                </c:pt>
                <c:pt idx="1062">
                  <c:v>44664</c:v>
                </c:pt>
                <c:pt idx="1063">
                  <c:v>44665</c:v>
                </c:pt>
                <c:pt idx="1064">
                  <c:v>44666</c:v>
                </c:pt>
                <c:pt idx="1065">
                  <c:v>44669</c:v>
                </c:pt>
                <c:pt idx="1066">
                  <c:v>44670</c:v>
                </c:pt>
                <c:pt idx="1067">
                  <c:v>44671</c:v>
                </c:pt>
                <c:pt idx="1068">
                  <c:v>44672</c:v>
                </c:pt>
                <c:pt idx="1069">
                  <c:v>44673</c:v>
                </c:pt>
                <c:pt idx="1070">
                  <c:v>44676</c:v>
                </c:pt>
                <c:pt idx="1071">
                  <c:v>44677</c:v>
                </c:pt>
                <c:pt idx="1072">
                  <c:v>44678</c:v>
                </c:pt>
                <c:pt idx="1073">
                  <c:v>44679</c:v>
                </c:pt>
                <c:pt idx="1074">
                  <c:v>44680</c:v>
                </c:pt>
                <c:pt idx="1075">
                  <c:v>44685</c:v>
                </c:pt>
                <c:pt idx="1076">
                  <c:v>44686</c:v>
                </c:pt>
                <c:pt idx="1077">
                  <c:v>44687</c:v>
                </c:pt>
                <c:pt idx="1078">
                  <c:v>44692</c:v>
                </c:pt>
                <c:pt idx="1079">
                  <c:v>44693</c:v>
                </c:pt>
                <c:pt idx="1080">
                  <c:v>44694</c:v>
                </c:pt>
                <c:pt idx="1081">
                  <c:v>44697</c:v>
                </c:pt>
                <c:pt idx="1082">
                  <c:v>44698</c:v>
                </c:pt>
                <c:pt idx="1083">
                  <c:v>44699</c:v>
                </c:pt>
                <c:pt idx="1084">
                  <c:v>44700</c:v>
                </c:pt>
                <c:pt idx="1085">
                  <c:v>44701</c:v>
                </c:pt>
                <c:pt idx="1086">
                  <c:v>44704</c:v>
                </c:pt>
                <c:pt idx="1087">
                  <c:v>44705</c:v>
                </c:pt>
                <c:pt idx="1088">
                  <c:v>44706</c:v>
                </c:pt>
                <c:pt idx="1089">
                  <c:v>44707</c:v>
                </c:pt>
                <c:pt idx="1090">
                  <c:v>44708</c:v>
                </c:pt>
                <c:pt idx="1091">
                  <c:v>44711</c:v>
                </c:pt>
                <c:pt idx="1092">
                  <c:v>44712</c:v>
                </c:pt>
                <c:pt idx="1093">
                  <c:v>44713</c:v>
                </c:pt>
                <c:pt idx="1094">
                  <c:v>44714</c:v>
                </c:pt>
                <c:pt idx="1095">
                  <c:v>44715</c:v>
                </c:pt>
                <c:pt idx="1096">
                  <c:v>44718</c:v>
                </c:pt>
                <c:pt idx="1097">
                  <c:v>44719</c:v>
                </c:pt>
                <c:pt idx="1098">
                  <c:v>44720</c:v>
                </c:pt>
                <c:pt idx="1099">
                  <c:v>44721</c:v>
                </c:pt>
                <c:pt idx="1100">
                  <c:v>44722</c:v>
                </c:pt>
                <c:pt idx="1101">
                  <c:v>44726</c:v>
                </c:pt>
                <c:pt idx="1102">
                  <c:v>44727</c:v>
                </c:pt>
                <c:pt idx="1103">
                  <c:v>44728</c:v>
                </c:pt>
                <c:pt idx="1104">
                  <c:v>44729</c:v>
                </c:pt>
                <c:pt idx="1105">
                  <c:v>44732</c:v>
                </c:pt>
                <c:pt idx="1106">
                  <c:v>44733</c:v>
                </c:pt>
                <c:pt idx="1107">
                  <c:v>44734</c:v>
                </c:pt>
                <c:pt idx="1108">
                  <c:v>44735</c:v>
                </c:pt>
                <c:pt idx="1109">
                  <c:v>44736</c:v>
                </c:pt>
                <c:pt idx="1110">
                  <c:v>44739</c:v>
                </c:pt>
                <c:pt idx="1111">
                  <c:v>44740</c:v>
                </c:pt>
                <c:pt idx="1112">
                  <c:v>44741</c:v>
                </c:pt>
                <c:pt idx="1113">
                  <c:v>44742</c:v>
                </c:pt>
                <c:pt idx="1114">
                  <c:v>44743</c:v>
                </c:pt>
                <c:pt idx="1115">
                  <c:v>44746</c:v>
                </c:pt>
                <c:pt idx="1116">
                  <c:v>44747</c:v>
                </c:pt>
                <c:pt idx="1117">
                  <c:v>44748</c:v>
                </c:pt>
                <c:pt idx="1118">
                  <c:v>44749</c:v>
                </c:pt>
                <c:pt idx="1119">
                  <c:v>44750</c:v>
                </c:pt>
                <c:pt idx="1120">
                  <c:v>44753</c:v>
                </c:pt>
                <c:pt idx="1121">
                  <c:v>44754</c:v>
                </c:pt>
                <c:pt idx="1122">
                  <c:v>44755</c:v>
                </c:pt>
                <c:pt idx="1123">
                  <c:v>44756</c:v>
                </c:pt>
                <c:pt idx="1124">
                  <c:v>44757</c:v>
                </c:pt>
                <c:pt idx="1125">
                  <c:v>44760</c:v>
                </c:pt>
                <c:pt idx="1126">
                  <c:v>44761</c:v>
                </c:pt>
                <c:pt idx="1127">
                  <c:v>44762</c:v>
                </c:pt>
                <c:pt idx="1128">
                  <c:v>44763</c:v>
                </c:pt>
                <c:pt idx="1129">
                  <c:v>44764</c:v>
                </c:pt>
                <c:pt idx="1130">
                  <c:v>44767</c:v>
                </c:pt>
                <c:pt idx="1131">
                  <c:v>44768</c:v>
                </c:pt>
                <c:pt idx="1132">
                  <c:v>44769</c:v>
                </c:pt>
                <c:pt idx="1133">
                  <c:v>44770</c:v>
                </c:pt>
                <c:pt idx="1134">
                  <c:v>44771</c:v>
                </c:pt>
                <c:pt idx="1135">
                  <c:v>44774</c:v>
                </c:pt>
                <c:pt idx="1136">
                  <c:v>44775</c:v>
                </c:pt>
                <c:pt idx="1137">
                  <c:v>44776</c:v>
                </c:pt>
                <c:pt idx="1138">
                  <c:v>44777</c:v>
                </c:pt>
                <c:pt idx="1139">
                  <c:v>44778</c:v>
                </c:pt>
                <c:pt idx="1140">
                  <c:v>44781</c:v>
                </c:pt>
                <c:pt idx="1141">
                  <c:v>44782</c:v>
                </c:pt>
                <c:pt idx="1142">
                  <c:v>44783</c:v>
                </c:pt>
                <c:pt idx="1143">
                  <c:v>44784</c:v>
                </c:pt>
                <c:pt idx="1144">
                  <c:v>44785</c:v>
                </c:pt>
                <c:pt idx="1145">
                  <c:v>44788</c:v>
                </c:pt>
                <c:pt idx="1146">
                  <c:v>44789</c:v>
                </c:pt>
                <c:pt idx="1147">
                  <c:v>44790</c:v>
                </c:pt>
                <c:pt idx="1148">
                  <c:v>44791</c:v>
                </c:pt>
                <c:pt idx="1149">
                  <c:v>44792</c:v>
                </c:pt>
                <c:pt idx="1150">
                  <c:v>44795</c:v>
                </c:pt>
                <c:pt idx="1151">
                  <c:v>44796</c:v>
                </c:pt>
                <c:pt idx="1152">
                  <c:v>44797</c:v>
                </c:pt>
                <c:pt idx="1153">
                  <c:v>44798</c:v>
                </c:pt>
                <c:pt idx="1154">
                  <c:v>44799</c:v>
                </c:pt>
                <c:pt idx="1155">
                  <c:v>44802</c:v>
                </c:pt>
                <c:pt idx="1156">
                  <c:v>44803</c:v>
                </c:pt>
                <c:pt idx="1157">
                  <c:v>44804</c:v>
                </c:pt>
                <c:pt idx="1158">
                  <c:v>44805</c:v>
                </c:pt>
                <c:pt idx="1159">
                  <c:v>44806</c:v>
                </c:pt>
                <c:pt idx="1160">
                  <c:v>44809</c:v>
                </c:pt>
                <c:pt idx="1161">
                  <c:v>44810</c:v>
                </c:pt>
                <c:pt idx="1162">
                  <c:v>44811</c:v>
                </c:pt>
                <c:pt idx="1163">
                  <c:v>44812</c:v>
                </c:pt>
                <c:pt idx="1164">
                  <c:v>44813</c:v>
                </c:pt>
                <c:pt idx="1165">
                  <c:v>44816</c:v>
                </c:pt>
                <c:pt idx="1166">
                  <c:v>44817</c:v>
                </c:pt>
                <c:pt idx="1167">
                  <c:v>44818</c:v>
                </c:pt>
                <c:pt idx="1168">
                  <c:v>44819</c:v>
                </c:pt>
                <c:pt idx="1169">
                  <c:v>44820</c:v>
                </c:pt>
                <c:pt idx="1170">
                  <c:v>44823</c:v>
                </c:pt>
                <c:pt idx="1171">
                  <c:v>44824</c:v>
                </c:pt>
                <c:pt idx="1172">
                  <c:v>44825</c:v>
                </c:pt>
                <c:pt idx="1173">
                  <c:v>44826</c:v>
                </c:pt>
                <c:pt idx="1174">
                  <c:v>44827</c:v>
                </c:pt>
                <c:pt idx="1175">
                  <c:v>44830</c:v>
                </c:pt>
                <c:pt idx="1176">
                  <c:v>44831</c:v>
                </c:pt>
                <c:pt idx="1177">
                  <c:v>44832</c:v>
                </c:pt>
                <c:pt idx="1178">
                  <c:v>44833</c:v>
                </c:pt>
                <c:pt idx="1179">
                  <c:v>44834</c:v>
                </c:pt>
                <c:pt idx="1180">
                  <c:v>44837</c:v>
                </c:pt>
                <c:pt idx="1181">
                  <c:v>44838</c:v>
                </c:pt>
                <c:pt idx="1182">
                  <c:v>44839</c:v>
                </c:pt>
                <c:pt idx="1183">
                  <c:v>44840</c:v>
                </c:pt>
                <c:pt idx="1184">
                  <c:v>44841</c:v>
                </c:pt>
                <c:pt idx="1185">
                  <c:v>44844</c:v>
                </c:pt>
                <c:pt idx="1186">
                  <c:v>44845</c:v>
                </c:pt>
                <c:pt idx="1187">
                  <c:v>44846</c:v>
                </c:pt>
                <c:pt idx="1188">
                  <c:v>44847</c:v>
                </c:pt>
                <c:pt idx="1189">
                  <c:v>44848</c:v>
                </c:pt>
                <c:pt idx="1190">
                  <c:v>44851</c:v>
                </c:pt>
                <c:pt idx="1191">
                  <c:v>44852</c:v>
                </c:pt>
                <c:pt idx="1192">
                  <c:v>44853</c:v>
                </c:pt>
                <c:pt idx="1193">
                  <c:v>44854</c:v>
                </c:pt>
                <c:pt idx="1194">
                  <c:v>44855</c:v>
                </c:pt>
                <c:pt idx="1195">
                  <c:v>44858</c:v>
                </c:pt>
                <c:pt idx="1196">
                  <c:v>44859</c:v>
                </c:pt>
                <c:pt idx="1197">
                  <c:v>44860</c:v>
                </c:pt>
                <c:pt idx="1198">
                  <c:v>44861</c:v>
                </c:pt>
                <c:pt idx="1199">
                  <c:v>44862</c:v>
                </c:pt>
                <c:pt idx="1200">
                  <c:v>44865</c:v>
                </c:pt>
                <c:pt idx="1201">
                  <c:v>44866</c:v>
                </c:pt>
                <c:pt idx="1202">
                  <c:v>44867</c:v>
                </c:pt>
                <c:pt idx="1203">
                  <c:v>44868</c:v>
                </c:pt>
                <c:pt idx="1204">
                  <c:v>44872</c:v>
                </c:pt>
                <c:pt idx="1205">
                  <c:v>44873</c:v>
                </c:pt>
                <c:pt idx="1206">
                  <c:v>44874</c:v>
                </c:pt>
                <c:pt idx="1207">
                  <c:v>44875</c:v>
                </c:pt>
                <c:pt idx="1208">
                  <c:v>44876</c:v>
                </c:pt>
                <c:pt idx="1209">
                  <c:v>44879</c:v>
                </c:pt>
                <c:pt idx="1210">
                  <c:v>44880</c:v>
                </c:pt>
                <c:pt idx="1211">
                  <c:v>44881</c:v>
                </c:pt>
                <c:pt idx="1212">
                  <c:v>44882</c:v>
                </c:pt>
                <c:pt idx="1213">
                  <c:v>44883</c:v>
                </c:pt>
                <c:pt idx="1214">
                  <c:v>44886</c:v>
                </c:pt>
                <c:pt idx="1215">
                  <c:v>44887</c:v>
                </c:pt>
                <c:pt idx="1216">
                  <c:v>44888</c:v>
                </c:pt>
                <c:pt idx="1217">
                  <c:v>44889</c:v>
                </c:pt>
                <c:pt idx="1218">
                  <c:v>44890</c:v>
                </c:pt>
                <c:pt idx="1219">
                  <c:v>44893</c:v>
                </c:pt>
                <c:pt idx="1220">
                  <c:v>44894</c:v>
                </c:pt>
                <c:pt idx="1221">
                  <c:v>44895</c:v>
                </c:pt>
                <c:pt idx="1222">
                  <c:v>44896</c:v>
                </c:pt>
                <c:pt idx="1223">
                  <c:v>44897</c:v>
                </c:pt>
                <c:pt idx="1224">
                  <c:v>44900</c:v>
                </c:pt>
                <c:pt idx="1225">
                  <c:v>44901</c:v>
                </c:pt>
                <c:pt idx="1226">
                  <c:v>44902</c:v>
                </c:pt>
                <c:pt idx="1227">
                  <c:v>44903</c:v>
                </c:pt>
                <c:pt idx="1228">
                  <c:v>44904</c:v>
                </c:pt>
                <c:pt idx="1229">
                  <c:v>44907</c:v>
                </c:pt>
                <c:pt idx="1230">
                  <c:v>44908</c:v>
                </c:pt>
                <c:pt idx="1231">
                  <c:v>44909</c:v>
                </c:pt>
                <c:pt idx="1232">
                  <c:v>44910</c:v>
                </c:pt>
                <c:pt idx="1233">
                  <c:v>44911</c:v>
                </c:pt>
                <c:pt idx="1234">
                  <c:v>44914</c:v>
                </c:pt>
                <c:pt idx="1235">
                  <c:v>44915</c:v>
                </c:pt>
                <c:pt idx="1236">
                  <c:v>44916</c:v>
                </c:pt>
                <c:pt idx="1237">
                  <c:v>44917</c:v>
                </c:pt>
                <c:pt idx="1238">
                  <c:v>44918</c:v>
                </c:pt>
                <c:pt idx="1239">
                  <c:v>44921</c:v>
                </c:pt>
                <c:pt idx="1240">
                  <c:v>44922</c:v>
                </c:pt>
                <c:pt idx="1241">
                  <c:v>44923</c:v>
                </c:pt>
                <c:pt idx="1242">
                  <c:v>44924</c:v>
                </c:pt>
                <c:pt idx="1243">
                  <c:v>44925</c:v>
                </c:pt>
                <c:pt idx="1244">
                  <c:v>44929</c:v>
                </c:pt>
                <c:pt idx="1245">
                  <c:v>44930</c:v>
                </c:pt>
                <c:pt idx="1246">
                  <c:v>44931</c:v>
                </c:pt>
                <c:pt idx="1247">
                  <c:v>44932</c:v>
                </c:pt>
                <c:pt idx="1248">
                  <c:v>44935</c:v>
                </c:pt>
                <c:pt idx="1249">
                  <c:v>44936</c:v>
                </c:pt>
                <c:pt idx="1250">
                  <c:v>44937</c:v>
                </c:pt>
                <c:pt idx="1251">
                  <c:v>44938</c:v>
                </c:pt>
                <c:pt idx="1252">
                  <c:v>44939</c:v>
                </c:pt>
                <c:pt idx="1253">
                  <c:v>44942</c:v>
                </c:pt>
                <c:pt idx="1254">
                  <c:v>44943</c:v>
                </c:pt>
                <c:pt idx="1255">
                  <c:v>44944</c:v>
                </c:pt>
                <c:pt idx="1256">
                  <c:v>44945</c:v>
                </c:pt>
                <c:pt idx="1257">
                  <c:v>44946</c:v>
                </c:pt>
                <c:pt idx="1258">
                  <c:v>44949</c:v>
                </c:pt>
                <c:pt idx="1259">
                  <c:v>44950</c:v>
                </c:pt>
                <c:pt idx="1260">
                  <c:v>44951</c:v>
                </c:pt>
                <c:pt idx="1261">
                  <c:v>44952</c:v>
                </c:pt>
                <c:pt idx="1262">
                  <c:v>44953</c:v>
                </c:pt>
                <c:pt idx="1263">
                  <c:v>44956</c:v>
                </c:pt>
                <c:pt idx="1264">
                  <c:v>44957</c:v>
                </c:pt>
                <c:pt idx="1265">
                  <c:v>44958</c:v>
                </c:pt>
                <c:pt idx="1266">
                  <c:v>44959</c:v>
                </c:pt>
                <c:pt idx="1267">
                  <c:v>44960</c:v>
                </c:pt>
                <c:pt idx="1268">
                  <c:v>44963</c:v>
                </c:pt>
                <c:pt idx="1269">
                  <c:v>44964</c:v>
                </c:pt>
                <c:pt idx="1270">
                  <c:v>44965</c:v>
                </c:pt>
                <c:pt idx="1271">
                  <c:v>44966</c:v>
                </c:pt>
                <c:pt idx="1272">
                  <c:v>44967</c:v>
                </c:pt>
                <c:pt idx="1273">
                  <c:v>44970</c:v>
                </c:pt>
                <c:pt idx="1274">
                  <c:v>44971</c:v>
                </c:pt>
                <c:pt idx="1275">
                  <c:v>44972</c:v>
                </c:pt>
                <c:pt idx="1276">
                  <c:v>44973</c:v>
                </c:pt>
                <c:pt idx="1277">
                  <c:v>44974</c:v>
                </c:pt>
                <c:pt idx="1278">
                  <c:v>44977</c:v>
                </c:pt>
                <c:pt idx="1279">
                  <c:v>44978</c:v>
                </c:pt>
                <c:pt idx="1280">
                  <c:v>44979</c:v>
                </c:pt>
                <c:pt idx="1281">
                  <c:v>44981</c:v>
                </c:pt>
                <c:pt idx="1282">
                  <c:v>44984</c:v>
                </c:pt>
                <c:pt idx="1283">
                  <c:v>44985</c:v>
                </c:pt>
                <c:pt idx="1284">
                  <c:v>44986</c:v>
                </c:pt>
                <c:pt idx="1285">
                  <c:v>44987</c:v>
                </c:pt>
                <c:pt idx="1286">
                  <c:v>44988</c:v>
                </c:pt>
                <c:pt idx="1287">
                  <c:v>44991</c:v>
                </c:pt>
                <c:pt idx="1288">
                  <c:v>44992</c:v>
                </c:pt>
                <c:pt idx="1289">
                  <c:v>44994</c:v>
                </c:pt>
                <c:pt idx="1290">
                  <c:v>44995</c:v>
                </c:pt>
                <c:pt idx="1291">
                  <c:v>44998</c:v>
                </c:pt>
                <c:pt idx="1292">
                  <c:v>44999</c:v>
                </c:pt>
                <c:pt idx="1293">
                  <c:v>45000</c:v>
                </c:pt>
                <c:pt idx="1294">
                  <c:v>45001</c:v>
                </c:pt>
                <c:pt idx="1295">
                  <c:v>45002</c:v>
                </c:pt>
                <c:pt idx="1296">
                  <c:v>45005</c:v>
                </c:pt>
                <c:pt idx="1297">
                  <c:v>45006</c:v>
                </c:pt>
                <c:pt idx="1298">
                  <c:v>45007</c:v>
                </c:pt>
                <c:pt idx="1299">
                  <c:v>45008</c:v>
                </c:pt>
                <c:pt idx="1300">
                  <c:v>45009</c:v>
                </c:pt>
                <c:pt idx="1301">
                  <c:v>45012</c:v>
                </c:pt>
                <c:pt idx="1302">
                  <c:v>45013</c:v>
                </c:pt>
                <c:pt idx="1303">
                  <c:v>45014</c:v>
                </c:pt>
                <c:pt idx="1304">
                  <c:v>45015</c:v>
                </c:pt>
                <c:pt idx="1305">
                  <c:v>45016</c:v>
                </c:pt>
                <c:pt idx="1306">
                  <c:v>45019</c:v>
                </c:pt>
                <c:pt idx="1307">
                  <c:v>45020</c:v>
                </c:pt>
                <c:pt idx="1308">
                  <c:v>45021</c:v>
                </c:pt>
                <c:pt idx="1309">
                  <c:v>45022</c:v>
                </c:pt>
                <c:pt idx="1310">
                  <c:v>45023</c:v>
                </c:pt>
                <c:pt idx="1311">
                  <c:v>45026</c:v>
                </c:pt>
                <c:pt idx="1312">
                  <c:v>45027</c:v>
                </c:pt>
                <c:pt idx="1313">
                  <c:v>45028</c:v>
                </c:pt>
                <c:pt idx="1314">
                  <c:v>45029</c:v>
                </c:pt>
                <c:pt idx="1315">
                  <c:v>45030</c:v>
                </c:pt>
                <c:pt idx="1316">
                  <c:v>45033</c:v>
                </c:pt>
                <c:pt idx="1317">
                  <c:v>45034</c:v>
                </c:pt>
                <c:pt idx="1318">
                  <c:v>45035</c:v>
                </c:pt>
                <c:pt idx="1319">
                  <c:v>45036</c:v>
                </c:pt>
                <c:pt idx="1320">
                  <c:v>45037</c:v>
                </c:pt>
                <c:pt idx="1321">
                  <c:v>45040</c:v>
                </c:pt>
                <c:pt idx="1322">
                  <c:v>45041</c:v>
                </c:pt>
                <c:pt idx="1323">
                  <c:v>45042</c:v>
                </c:pt>
                <c:pt idx="1324">
                  <c:v>45043</c:v>
                </c:pt>
                <c:pt idx="1325">
                  <c:v>45044</c:v>
                </c:pt>
                <c:pt idx="1326">
                  <c:v>45048</c:v>
                </c:pt>
                <c:pt idx="1327">
                  <c:v>45049</c:v>
                </c:pt>
                <c:pt idx="1328">
                  <c:v>45050</c:v>
                </c:pt>
                <c:pt idx="1329">
                  <c:v>45051</c:v>
                </c:pt>
                <c:pt idx="1330">
                  <c:v>45054</c:v>
                </c:pt>
                <c:pt idx="1331">
                  <c:v>45056</c:v>
                </c:pt>
                <c:pt idx="1332">
                  <c:v>45057</c:v>
                </c:pt>
                <c:pt idx="1333">
                  <c:v>45058</c:v>
                </c:pt>
                <c:pt idx="1334">
                  <c:v>45061</c:v>
                </c:pt>
                <c:pt idx="1335">
                  <c:v>45062</c:v>
                </c:pt>
                <c:pt idx="1336">
                  <c:v>45063</c:v>
                </c:pt>
              </c:numCache>
            </c:numRef>
          </c:cat>
          <c:val>
            <c:numRef>
              <c:f>'lab1'!$C$4:$C$1340</c:f>
              <c:numCache>
                <c:formatCode>General</c:formatCode>
                <c:ptCount val="1337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100.2391200382592</c:v>
                </c:pt>
                <c:pt idx="4">
                  <c:v>101.25538020086083</c:v>
                </c:pt>
                <c:pt idx="5">
                  <c:v>101.61406025824964</c:v>
                </c:pt>
                <c:pt idx="6">
                  <c:v>102.34337637494021</c:v>
                </c:pt>
                <c:pt idx="7">
                  <c:v>102.42706838833094</c:v>
                </c:pt>
                <c:pt idx="8">
                  <c:v>102.71401243424198</c:v>
                </c:pt>
                <c:pt idx="9">
                  <c:v>103.01291248206599</c:v>
                </c:pt>
                <c:pt idx="10">
                  <c:v>102.39120038259206</c:v>
                </c:pt>
                <c:pt idx="11">
                  <c:v>102.6183644189383</c:v>
                </c:pt>
                <c:pt idx="12">
                  <c:v>101.88904830224773</c:v>
                </c:pt>
                <c:pt idx="13">
                  <c:v>101.60210425633669</c:v>
                </c:pt>
                <c:pt idx="14">
                  <c:v>101.47058823529412</c:v>
                </c:pt>
                <c:pt idx="15">
                  <c:v>101.44667623146819</c:v>
                </c:pt>
                <c:pt idx="16">
                  <c:v>101.66188426590148</c:v>
                </c:pt>
                <c:pt idx="17">
                  <c:v>102.79770444763271</c:v>
                </c:pt>
                <c:pt idx="18">
                  <c:v>103.21616451458631</c:v>
                </c:pt>
                <c:pt idx="19">
                  <c:v>102.6781444285031</c:v>
                </c:pt>
                <c:pt idx="20">
                  <c:v>102.66618842659015</c:v>
                </c:pt>
                <c:pt idx="21">
                  <c:v>102.6183644189383</c:v>
                </c:pt>
                <c:pt idx="22">
                  <c:v>102.25968436154949</c:v>
                </c:pt>
                <c:pt idx="23">
                  <c:v>101.84122429459589</c:v>
                </c:pt>
                <c:pt idx="24">
                  <c:v>102.08034433285509</c:v>
                </c:pt>
                <c:pt idx="25">
                  <c:v>101.80535628885701</c:v>
                </c:pt>
                <c:pt idx="26">
                  <c:v>102.82161645145862</c:v>
                </c:pt>
                <c:pt idx="27">
                  <c:v>101.55428024868483</c:v>
                </c:pt>
                <c:pt idx="28">
                  <c:v>100.69344811095169</c:v>
                </c:pt>
                <c:pt idx="29">
                  <c:v>101.26733620277379</c:v>
                </c:pt>
                <c:pt idx="30">
                  <c:v>101.39885222381635</c:v>
                </c:pt>
                <c:pt idx="31">
                  <c:v>101.78144428503107</c:v>
                </c:pt>
                <c:pt idx="32">
                  <c:v>101.80535628885701</c:v>
                </c:pt>
                <c:pt idx="33">
                  <c:v>102.59445241511239</c:v>
                </c:pt>
                <c:pt idx="34">
                  <c:v>102.35533237685317</c:v>
                </c:pt>
                <c:pt idx="35">
                  <c:v>101.54232424677188</c:v>
                </c:pt>
                <c:pt idx="36">
                  <c:v>100.81300813008129</c:v>
                </c:pt>
                <c:pt idx="37">
                  <c:v>99.904351984696319</c:v>
                </c:pt>
                <c:pt idx="38">
                  <c:v>100.08369201339072</c:v>
                </c:pt>
                <c:pt idx="39">
                  <c:v>100.65758010521282</c:v>
                </c:pt>
                <c:pt idx="40">
                  <c:v>100.08369201339072</c:v>
                </c:pt>
                <c:pt idx="41">
                  <c:v>99.246771879483504</c:v>
                </c:pt>
                <c:pt idx="42">
                  <c:v>98.720707795313231</c:v>
                </c:pt>
                <c:pt idx="43">
                  <c:v>99.175035868005736</c:v>
                </c:pt>
                <c:pt idx="44">
                  <c:v>99.677187948350067</c:v>
                </c:pt>
                <c:pt idx="45">
                  <c:v>100.50215208034433</c:v>
                </c:pt>
                <c:pt idx="46">
                  <c:v>100.07173601147777</c:v>
                </c:pt>
                <c:pt idx="47">
                  <c:v>100.33476805356288</c:v>
                </c:pt>
                <c:pt idx="48">
                  <c:v>99.067431850789092</c:v>
                </c:pt>
                <c:pt idx="49">
                  <c:v>99.270683883309417</c:v>
                </c:pt>
                <c:pt idx="50">
                  <c:v>99.772835963653748</c:v>
                </c:pt>
                <c:pt idx="51">
                  <c:v>99.605451936872313</c:v>
                </c:pt>
                <c:pt idx="52">
                  <c:v>99.5815399330464</c:v>
                </c:pt>
                <c:pt idx="53">
                  <c:v>99.007651841224288</c:v>
                </c:pt>
                <c:pt idx="54">
                  <c:v>99.115255858440946</c:v>
                </c:pt>
                <c:pt idx="55">
                  <c:v>99.29459588713533</c:v>
                </c:pt>
                <c:pt idx="56">
                  <c:v>99.521759923481582</c:v>
                </c:pt>
                <c:pt idx="57">
                  <c:v>100.54997608799616</c:v>
                </c:pt>
                <c:pt idx="58">
                  <c:v>100.93256814921091</c:v>
                </c:pt>
                <c:pt idx="59">
                  <c:v>101.0521281683405</c:v>
                </c:pt>
                <c:pt idx="60">
                  <c:v>100.5738880918221</c:v>
                </c:pt>
                <c:pt idx="61">
                  <c:v>99.5815399330464</c:v>
                </c:pt>
                <c:pt idx="62">
                  <c:v>99.23481587757054</c:v>
                </c:pt>
                <c:pt idx="63">
                  <c:v>99.270683883309417</c:v>
                </c:pt>
                <c:pt idx="64">
                  <c:v>100.66953610712578</c:v>
                </c:pt>
                <c:pt idx="65">
                  <c:v>101.54232424677188</c:v>
                </c:pt>
                <c:pt idx="66">
                  <c:v>100.16738402678145</c:v>
                </c:pt>
                <c:pt idx="67">
                  <c:v>100.05978000956479</c:v>
                </c:pt>
                <c:pt idx="68">
                  <c:v>100.89670014347202</c:v>
                </c:pt>
                <c:pt idx="69">
                  <c:v>104.02917264466763</c:v>
                </c:pt>
                <c:pt idx="70">
                  <c:v>107.03012912482065</c:v>
                </c:pt>
                <c:pt idx="71">
                  <c:v>105.90626494500239</c:v>
                </c:pt>
                <c:pt idx="72">
                  <c:v>105.23672883787661</c:v>
                </c:pt>
                <c:pt idx="73">
                  <c:v>104.84218077474891</c:v>
                </c:pt>
                <c:pt idx="74">
                  <c:v>104.02917264466763</c:v>
                </c:pt>
                <c:pt idx="75">
                  <c:v>103.20420851267335</c:v>
                </c:pt>
                <c:pt idx="76">
                  <c:v>102.3792443806791</c:v>
                </c:pt>
                <c:pt idx="77">
                  <c:v>102.22381635581061</c:v>
                </c:pt>
                <c:pt idx="78">
                  <c:v>102.08034433285509</c:v>
                </c:pt>
                <c:pt idx="79">
                  <c:v>102.00860832137732</c:v>
                </c:pt>
                <c:pt idx="80">
                  <c:v>101.78144428503107</c:v>
                </c:pt>
                <c:pt idx="81">
                  <c:v>101.59014825442371</c:v>
                </c:pt>
                <c:pt idx="82">
                  <c:v>101.70970827355332</c:v>
                </c:pt>
                <c:pt idx="83">
                  <c:v>102.1401243424199</c:v>
                </c:pt>
                <c:pt idx="84">
                  <c:v>101.84122429459589</c:v>
                </c:pt>
                <c:pt idx="85">
                  <c:v>101.60210425633669</c:v>
                </c:pt>
                <c:pt idx="86">
                  <c:v>101.73362027737925</c:v>
                </c:pt>
                <c:pt idx="87">
                  <c:v>101.94882831181252</c:v>
                </c:pt>
                <c:pt idx="88">
                  <c:v>102.05643232902916</c:v>
                </c:pt>
                <c:pt idx="89">
                  <c:v>101.55428024868483</c:v>
                </c:pt>
                <c:pt idx="90">
                  <c:v>99.461979913916778</c:v>
                </c:pt>
                <c:pt idx="91">
                  <c:v>98.88809182209468</c:v>
                </c:pt>
                <c:pt idx="92">
                  <c:v>98.648971783835492</c:v>
                </c:pt>
                <c:pt idx="93">
                  <c:v>98.959827833572447</c:v>
                </c:pt>
                <c:pt idx="94">
                  <c:v>98.971783835485411</c:v>
                </c:pt>
                <c:pt idx="95">
                  <c:v>99.497847919655669</c:v>
                </c:pt>
                <c:pt idx="96">
                  <c:v>100.33476805356288</c:v>
                </c:pt>
                <c:pt idx="97">
                  <c:v>100.59780009564801</c:v>
                </c:pt>
                <c:pt idx="98">
                  <c:v>101.13582018173123</c:v>
                </c:pt>
                <c:pt idx="99">
                  <c:v>100.95648015303682</c:v>
                </c:pt>
                <c:pt idx="100">
                  <c:v>100.82496413199425</c:v>
                </c:pt>
                <c:pt idx="101">
                  <c:v>100.34672405547586</c:v>
                </c:pt>
                <c:pt idx="102">
                  <c:v>99.748923959827835</c:v>
                </c:pt>
                <c:pt idx="103">
                  <c:v>99.605451936872313</c:v>
                </c:pt>
                <c:pt idx="104">
                  <c:v>99.65327594452414</c:v>
                </c:pt>
                <c:pt idx="105">
                  <c:v>99.533715925394546</c:v>
                </c:pt>
                <c:pt idx="106">
                  <c:v>99.964131994261109</c:v>
                </c:pt>
                <c:pt idx="107">
                  <c:v>99.497847919655669</c:v>
                </c:pt>
                <c:pt idx="108">
                  <c:v>100.02391200382591</c:v>
                </c:pt>
                <c:pt idx="109">
                  <c:v>100.17934002869441</c:v>
                </c:pt>
                <c:pt idx="110">
                  <c:v>99.988043998087036</c:v>
                </c:pt>
                <c:pt idx="111">
                  <c:v>99.007651841224288</c:v>
                </c:pt>
                <c:pt idx="112">
                  <c:v>99.079387852702055</c:v>
                </c:pt>
                <c:pt idx="113">
                  <c:v>98.134863701578183</c:v>
                </c:pt>
                <c:pt idx="114">
                  <c:v>97.525107604017208</c:v>
                </c:pt>
                <c:pt idx="115">
                  <c:v>97.417503586800578</c:v>
                </c:pt>
                <c:pt idx="116">
                  <c:v>97.369679579148723</c:v>
                </c:pt>
                <c:pt idx="117">
                  <c:v>96.520803443328546</c:v>
                </c:pt>
                <c:pt idx="118">
                  <c:v>96.186035389765664</c:v>
                </c:pt>
                <c:pt idx="119">
                  <c:v>95.648015303682442</c:v>
                </c:pt>
                <c:pt idx="120">
                  <c:v>96.365375418460061</c:v>
                </c:pt>
                <c:pt idx="121">
                  <c:v>95.767575322812036</c:v>
                </c:pt>
                <c:pt idx="122">
                  <c:v>95.743663318986123</c:v>
                </c:pt>
                <c:pt idx="123">
                  <c:v>95.552367288378761</c:v>
                </c:pt>
                <c:pt idx="124">
                  <c:v>95.958871353419426</c:v>
                </c:pt>
                <c:pt idx="125">
                  <c:v>94.619799139167853</c:v>
                </c:pt>
                <c:pt idx="126">
                  <c:v>94.273075083692007</c:v>
                </c:pt>
                <c:pt idx="127">
                  <c:v>93.962219033955051</c:v>
                </c:pt>
                <c:pt idx="128">
                  <c:v>94.392635102821615</c:v>
                </c:pt>
                <c:pt idx="129">
                  <c:v>94.488283118125295</c:v>
                </c:pt>
                <c:pt idx="130">
                  <c:v>93.51984696317551</c:v>
                </c:pt>
                <c:pt idx="131">
                  <c:v>93.400286944045916</c:v>
                </c:pt>
                <c:pt idx="132">
                  <c:v>94.093735054997609</c:v>
                </c:pt>
                <c:pt idx="133">
                  <c:v>94.021999043519841</c:v>
                </c:pt>
                <c:pt idx="134">
                  <c:v>93.555714968914387</c:v>
                </c:pt>
                <c:pt idx="135">
                  <c:v>94.129603060736486</c:v>
                </c:pt>
                <c:pt idx="136">
                  <c:v>93.92635102821616</c:v>
                </c:pt>
                <c:pt idx="137">
                  <c:v>93.364418938307026</c:v>
                </c:pt>
                <c:pt idx="138">
                  <c:v>93.555714968914387</c:v>
                </c:pt>
                <c:pt idx="139">
                  <c:v>93.041606886657092</c:v>
                </c:pt>
                <c:pt idx="140">
                  <c:v>93.495934959349597</c:v>
                </c:pt>
                <c:pt idx="141">
                  <c:v>93.615494978479191</c:v>
                </c:pt>
                <c:pt idx="142">
                  <c:v>93.472022955523684</c:v>
                </c:pt>
                <c:pt idx="143">
                  <c:v>93.758967001434712</c:v>
                </c:pt>
                <c:pt idx="144">
                  <c:v>93.711142993782872</c:v>
                </c:pt>
                <c:pt idx="145">
                  <c:v>95.528455284552848</c:v>
                </c:pt>
                <c:pt idx="146">
                  <c:v>95.743663318986123</c:v>
                </c:pt>
                <c:pt idx="147">
                  <c:v>95.863223338115745</c:v>
                </c:pt>
                <c:pt idx="148">
                  <c:v>93.735054997608799</c:v>
                </c:pt>
                <c:pt idx="149">
                  <c:v>93.101386896221911</c:v>
                </c:pt>
                <c:pt idx="150">
                  <c:v>92.766618842659014</c:v>
                </c:pt>
                <c:pt idx="151">
                  <c:v>93.579626972740314</c:v>
                </c:pt>
                <c:pt idx="152">
                  <c:v>93.974175035868001</c:v>
                </c:pt>
                <c:pt idx="153">
                  <c:v>93.83070301291248</c:v>
                </c:pt>
                <c:pt idx="154">
                  <c:v>94.045911047345754</c:v>
                </c:pt>
                <c:pt idx="155">
                  <c:v>94.619799139167853</c:v>
                </c:pt>
                <c:pt idx="156">
                  <c:v>95.970827355332375</c:v>
                </c:pt>
                <c:pt idx="157">
                  <c:v>95.982783357245339</c:v>
                </c:pt>
                <c:pt idx="158">
                  <c:v>96.12625538020086</c:v>
                </c:pt>
                <c:pt idx="159">
                  <c:v>96.676231468197031</c:v>
                </c:pt>
                <c:pt idx="160">
                  <c:v>96.472979435676706</c:v>
                </c:pt>
                <c:pt idx="161">
                  <c:v>96.652319464371118</c:v>
                </c:pt>
                <c:pt idx="162">
                  <c:v>97.178383548541362</c:v>
                </c:pt>
                <c:pt idx="163">
                  <c:v>98.158775705404096</c:v>
                </c:pt>
                <c:pt idx="164">
                  <c:v>98.720707795313231</c:v>
                </c:pt>
                <c:pt idx="165">
                  <c:v>99.306551889048308</c:v>
                </c:pt>
                <c:pt idx="166">
                  <c:v>99.473935915829742</c:v>
                </c:pt>
                <c:pt idx="167">
                  <c:v>99.820659971305588</c:v>
                </c:pt>
                <c:pt idx="168">
                  <c:v>99.856527977044465</c:v>
                </c:pt>
                <c:pt idx="169">
                  <c:v>99.163079866092772</c:v>
                </c:pt>
                <c:pt idx="170">
                  <c:v>98.278335724533719</c:v>
                </c:pt>
                <c:pt idx="171">
                  <c:v>97.859875657580091</c:v>
                </c:pt>
                <c:pt idx="172">
                  <c:v>97.238163558106166</c:v>
                </c:pt>
                <c:pt idx="173">
                  <c:v>96.568627450980387</c:v>
                </c:pt>
                <c:pt idx="174">
                  <c:v>96.496891439502619</c:v>
                </c:pt>
                <c:pt idx="175">
                  <c:v>95.934959349593484</c:v>
                </c:pt>
                <c:pt idx="176">
                  <c:v>96.604495456719263</c:v>
                </c:pt>
                <c:pt idx="177">
                  <c:v>96.93926351028216</c:v>
                </c:pt>
                <c:pt idx="178">
                  <c:v>96.090387374461983</c:v>
                </c:pt>
                <c:pt idx="179">
                  <c:v>96.401243424198938</c:v>
                </c:pt>
                <c:pt idx="180">
                  <c:v>97.357723577235774</c:v>
                </c:pt>
                <c:pt idx="181">
                  <c:v>98.696795791487318</c:v>
                </c:pt>
                <c:pt idx="182">
                  <c:v>99.163079866092772</c:v>
                </c:pt>
                <c:pt idx="183">
                  <c:v>99.521759923481582</c:v>
                </c:pt>
                <c:pt idx="184">
                  <c:v>99.115255858440946</c:v>
                </c:pt>
                <c:pt idx="185">
                  <c:v>98.302247728359632</c:v>
                </c:pt>
                <c:pt idx="186">
                  <c:v>97.835963653754177</c:v>
                </c:pt>
                <c:pt idx="187">
                  <c:v>98.912003825920607</c:v>
                </c:pt>
                <c:pt idx="188">
                  <c:v>99.605451936872313</c:v>
                </c:pt>
                <c:pt idx="189">
                  <c:v>100.37063605930177</c:v>
                </c:pt>
                <c:pt idx="190">
                  <c:v>99.725011956001907</c:v>
                </c:pt>
                <c:pt idx="191">
                  <c:v>99.342419894787184</c:v>
                </c:pt>
                <c:pt idx="192">
                  <c:v>99.318507890961257</c:v>
                </c:pt>
                <c:pt idx="193">
                  <c:v>99.713055954088958</c:v>
                </c:pt>
                <c:pt idx="194">
                  <c:v>98.660927785748441</c:v>
                </c:pt>
                <c:pt idx="195">
                  <c:v>99.736967957914871</c:v>
                </c:pt>
                <c:pt idx="196">
                  <c:v>99.689143950263016</c:v>
                </c:pt>
                <c:pt idx="197">
                  <c:v>99.904351984696319</c:v>
                </c:pt>
                <c:pt idx="198">
                  <c:v>100.29890004782401</c:v>
                </c:pt>
                <c:pt idx="199">
                  <c:v>100.05978000956479</c:v>
                </c:pt>
                <c:pt idx="200">
                  <c:v>99.318507890961257</c:v>
                </c:pt>
                <c:pt idx="201">
                  <c:v>99.210903873744627</c:v>
                </c:pt>
                <c:pt idx="202">
                  <c:v>99.64131994261119</c:v>
                </c:pt>
                <c:pt idx="203">
                  <c:v>100.54997608799616</c:v>
                </c:pt>
                <c:pt idx="204">
                  <c:v>100.53802008608321</c:v>
                </c:pt>
                <c:pt idx="205">
                  <c:v>100.68149210903873</c:v>
                </c:pt>
                <c:pt idx="206">
                  <c:v>99.784791965566697</c:v>
                </c:pt>
                <c:pt idx="207">
                  <c:v>99.976087996174087</c:v>
                </c:pt>
                <c:pt idx="208">
                  <c:v>99.438067910090865</c:v>
                </c:pt>
                <c:pt idx="209">
                  <c:v>98.732663797226209</c:v>
                </c:pt>
                <c:pt idx="210">
                  <c:v>99.163079866092772</c:v>
                </c:pt>
                <c:pt idx="211">
                  <c:v>98.756575801052122</c:v>
                </c:pt>
                <c:pt idx="212">
                  <c:v>98.625059780009551</c:v>
                </c:pt>
                <c:pt idx="213">
                  <c:v>99.043519846963179</c:v>
                </c:pt>
                <c:pt idx="214">
                  <c:v>98.684839789574369</c:v>
                </c:pt>
                <c:pt idx="215">
                  <c:v>99.091343854615005</c:v>
                </c:pt>
                <c:pt idx="216">
                  <c:v>99.23481587757054</c:v>
                </c:pt>
                <c:pt idx="217">
                  <c:v>98.88809182209468</c:v>
                </c:pt>
                <c:pt idx="218">
                  <c:v>99.844571975131515</c:v>
                </c:pt>
                <c:pt idx="219">
                  <c:v>100.34672405547586</c:v>
                </c:pt>
                <c:pt idx="220">
                  <c:v>100.13151602104256</c:v>
                </c:pt>
                <c:pt idx="221">
                  <c:v>100.81300813008129</c:v>
                </c:pt>
                <c:pt idx="222">
                  <c:v>100</c:v>
                </c:pt>
                <c:pt idx="223">
                  <c:v>100.7532281205165</c:v>
                </c:pt>
                <c:pt idx="224">
                  <c:v>101.37494021999044</c:v>
                </c:pt>
                <c:pt idx="225">
                  <c:v>101.44667623146819</c:v>
                </c:pt>
                <c:pt idx="226">
                  <c:v>101.42276422764228</c:v>
                </c:pt>
                <c:pt idx="227">
                  <c:v>101.75753228120516</c:v>
                </c:pt>
                <c:pt idx="228">
                  <c:v>101.66188426590148</c:v>
                </c:pt>
                <c:pt idx="229">
                  <c:v>101.98469631755141</c:v>
                </c:pt>
                <c:pt idx="230">
                  <c:v>101.76948828311812</c:v>
                </c:pt>
                <c:pt idx="231">
                  <c:v>101.43472022955524</c:v>
                </c:pt>
                <c:pt idx="232">
                  <c:v>101.07604017216643</c:v>
                </c:pt>
                <c:pt idx="233">
                  <c:v>101.17168818747011</c:v>
                </c:pt>
                <c:pt idx="234">
                  <c:v>102.06838833094214</c:v>
                </c:pt>
                <c:pt idx="235">
                  <c:v>102.24772835963653</c:v>
                </c:pt>
                <c:pt idx="236">
                  <c:v>102.53467240554758</c:v>
                </c:pt>
                <c:pt idx="237">
                  <c:v>102.6183644189383</c:v>
                </c:pt>
                <c:pt idx="238">
                  <c:v>103.53897656623624</c:v>
                </c:pt>
                <c:pt idx="239">
                  <c:v>104.26829268292681</c:v>
                </c:pt>
                <c:pt idx="240">
                  <c:v>105.02152080344332</c:v>
                </c:pt>
                <c:pt idx="241">
                  <c:v>106.03778096604495</c:v>
                </c:pt>
                <c:pt idx="242">
                  <c:v>106.18125298900048</c:v>
                </c:pt>
                <c:pt idx="243">
                  <c:v>107.37685318029651</c:v>
                </c:pt>
                <c:pt idx="244">
                  <c:v>107.86704925872787</c:v>
                </c:pt>
                <c:pt idx="245">
                  <c:v>107.77140124342419</c:v>
                </c:pt>
                <c:pt idx="246">
                  <c:v>106.55188904830224</c:v>
                </c:pt>
                <c:pt idx="247">
                  <c:v>106.22907699665231</c:v>
                </c:pt>
                <c:pt idx="248">
                  <c:v>106.97034911525586</c:v>
                </c:pt>
                <c:pt idx="249">
                  <c:v>106.86274509803921</c:v>
                </c:pt>
                <c:pt idx="250">
                  <c:v>107.12577714012433</c:v>
                </c:pt>
                <c:pt idx="251">
                  <c:v>106.91056910569105</c:v>
                </c:pt>
                <c:pt idx="252">
                  <c:v>106.93448110951697</c:v>
                </c:pt>
                <c:pt idx="253">
                  <c:v>107.17360114777618</c:v>
                </c:pt>
                <c:pt idx="254">
                  <c:v>106.19320899091343</c:v>
                </c:pt>
                <c:pt idx="255">
                  <c:v>105.70301291248205</c:v>
                </c:pt>
                <c:pt idx="256">
                  <c:v>106.45624103299856</c:v>
                </c:pt>
                <c:pt idx="257">
                  <c:v>106.38450502152081</c:v>
                </c:pt>
                <c:pt idx="258">
                  <c:v>105.89430894308941</c:v>
                </c:pt>
                <c:pt idx="259">
                  <c:v>106.10951697752272</c:v>
                </c:pt>
                <c:pt idx="260">
                  <c:v>107.63988522238164</c:v>
                </c:pt>
                <c:pt idx="261">
                  <c:v>108.59636537541846</c:v>
                </c:pt>
                <c:pt idx="262">
                  <c:v>108.93113342898134</c:v>
                </c:pt>
                <c:pt idx="263">
                  <c:v>109.28981348637015</c:v>
                </c:pt>
                <c:pt idx="264">
                  <c:v>109.52893352462937</c:v>
                </c:pt>
                <c:pt idx="265">
                  <c:v>108.76374940219991</c:v>
                </c:pt>
                <c:pt idx="266">
                  <c:v>108.99091343854614</c:v>
                </c:pt>
                <c:pt idx="267">
                  <c:v>109.06264945002391</c:v>
                </c:pt>
                <c:pt idx="268">
                  <c:v>108.79961740793878</c:v>
                </c:pt>
                <c:pt idx="269">
                  <c:v>109.18220946915351</c:v>
                </c:pt>
                <c:pt idx="270">
                  <c:v>108.42898134863701</c:v>
                </c:pt>
                <c:pt idx="271">
                  <c:v>108.79961740793878</c:v>
                </c:pt>
                <c:pt idx="272">
                  <c:v>108.71592539454807</c:v>
                </c:pt>
                <c:pt idx="273">
                  <c:v>108.79961740793878</c:v>
                </c:pt>
                <c:pt idx="274">
                  <c:v>109.76805356288857</c:v>
                </c:pt>
                <c:pt idx="275">
                  <c:v>109.79196556671448</c:v>
                </c:pt>
                <c:pt idx="276">
                  <c:v>110.21042563366811</c:v>
                </c:pt>
                <c:pt idx="277">
                  <c:v>110.98756575801052</c:v>
                </c:pt>
                <c:pt idx="278">
                  <c:v>108.77570540411287</c:v>
                </c:pt>
                <c:pt idx="279">
                  <c:v>109.17025346724056</c:v>
                </c:pt>
                <c:pt idx="280">
                  <c:v>109.03873744619798</c:v>
                </c:pt>
                <c:pt idx="281">
                  <c:v>108.95504543280725</c:v>
                </c:pt>
                <c:pt idx="282">
                  <c:v>107.7116212338594</c:v>
                </c:pt>
                <c:pt idx="283">
                  <c:v>105.98995695839312</c:v>
                </c:pt>
                <c:pt idx="284">
                  <c:v>105.85844093735055</c:v>
                </c:pt>
                <c:pt idx="285">
                  <c:v>105.82257293161167</c:v>
                </c:pt>
                <c:pt idx="286">
                  <c:v>105.71496891439503</c:v>
                </c:pt>
                <c:pt idx="287">
                  <c:v>106.63558106169296</c:v>
                </c:pt>
                <c:pt idx="288">
                  <c:v>106.58775705404113</c:v>
                </c:pt>
                <c:pt idx="289">
                  <c:v>107.37685318029651</c:v>
                </c:pt>
                <c:pt idx="290">
                  <c:v>106.4442850310856</c:v>
                </c:pt>
                <c:pt idx="291">
                  <c:v>106.53993304638928</c:v>
                </c:pt>
                <c:pt idx="292">
                  <c:v>106.06169296987086</c:v>
                </c:pt>
                <c:pt idx="293">
                  <c:v>105.9301769488283</c:v>
                </c:pt>
                <c:pt idx="294">
                  <c:v>105.46389287422285</c:v>
                </c:pt>
                <c:pt idx="295">
                  <c:v>106.14538498326159</c:v>
                </c:pt>
                <c:pt idx="296">
                  <c:v>105.94213295074127</c:v>
                </c:pt>
                <c:pt idx="297">
                  <c:v>107.22142515542802</c:v>
                </c:pt>
                <c:pt idx="298">
                  <c:v>106.99426111908177</c:v>
                </c:pt>
                <c:pt idx="299">
                  <c:v>107.77140124342419</c:v>
                </c:pt>
                <c:pt idx="300">
                  <c:v>106.94643711142994</c:v>
                </c:pt>
                <c:pt idx="301">
                  <c:v>105.64323290291726</c:v>
                </c:pt>
                <c:pt idx="302">
                  <c:v>106.18125298900048</c:v>
                </c:pt>
                <c:pt idx="303">
                  <c:v>105.95408895265423</c:v>
                </c:pt>
                <c:pt idx="304">
                  <c:v>106.34863701578192</c:v>
                </c:pt>
                <c:pt idx="305">
                  <c:v>106.38450502152081</c:v>
                </c:pt>
                <c:pt idx="306">
                  <c:v>106.09756097560975</c:v>
                </c:pt>
                <c:pt idx="307">
                  <c:v>106.68340506934481</c:v>
                </c:pt>
                <c:pt idx="308">
                  <c:v>106.48015303682449</c:v>
                </c:pt>
                <c:pt idx="309">
                  <c:v>106.49210903873744</c:v>
                </c:pt>
                <c:pt idx="310">
                  <c:v>105.96604495456718</c:v>
                </c:pt>
                <c:pt idx="311">
                  <c:v>105.28455284552845</c:v>
                </c:pt>
                <c:pt idx="312">
                  <c:v>104.07699665231945</c:v>
                </c:pt>
                <c:pt idx="313">
                  <c:v>103.73027259684362</c:v>
                </c:pt>
                <c:pt idx="314">
                  <c:v>102.78574844571975</c:v>
                </c:pt>
                <c:pt idx="315">
                  <c:v>102.8335724533716</c:v>
                </c:pt>
                <c:pt idx="316">
                  <c:v>102.73792443806792</c:v>
                </c:pt>
                <c:pt idx="317">
                  <c:v>102.4390243902439</c:v>
                </c:pt>
                <c:pt idx="318">
                  <c:v>102.22381635581061</c:v>
                </c:pt>
                <c:pt idx="319">
                  <c:v>102.54662840746053</c:v>
                </c:pt>
                <c:pt idx="320">
                  <c:v>103.6704925872788</c:v>
                </c:pt>
                <c:pt idx="321">
                  <c:v>103.95743663318986</c:v>
                </c:pt>
                <c:pt idx="322">
                  <c:v>103.93352462936394</c:v>
                </c:pt>
                <c:pt idx="323">
                  <c:v>104.01721664275466</c:v>
                </c:pt>
                <c:pt idx="324">
                  <c:v>103.1922525107604</c:v>
                </c:pt>
                <c:pt idx="325">
                  <c:v>103.21616451458631</c:v>
                </c:pt>
                <c:pt idx="326">
                  <c:v>103.64658058345289</c:v>
                </c:pt>
                <c:pt idx="327">
                  <c:v>103.81396461023434</c:v>
                </c:pt>
                <c:pt idx="328">
                  <c:v>103.74222859875657</c:v>
                </c:pt>
                <c:pt idx="329">
                  <c:v>103.50310856049735</c:v>
                </c:pt>
                <c:pt idx="330">
                  <c:v>104.67479674796748</c:v>
                </c:pt>
                <c:pt idx="331">
                  <c:v>104.49545671927308</c:v>
                </c:pt>
                <c:pt idx="332">
                  <c:v>104.02917264466763</c:v>
                </c:pt>
                <c:pt idx="333">
                  <c:v>103.07269249163079</c:v>
                </c:pt>
                <c:pt idx="334">
                  <c:v>102.05643232902916</c:v>
                </c:pt>
                <c:pt idx="335">
                  <c:v>101.81731229076996</c:v>
                </c:pt>
                <c:pt idx="336">
                  <c:v>101.64992826398851</c:v>
                </c:pt>
                <c:pt idx="337">
                  <c:v>101.99665231946437</c:v>
                </c:pt>
                <c:pt idx="338">
                  <c:v>102.42706838833094</c:v>
                </c:pt>
                <c:pt idx="339">
                  <c:v>102.4390243902439</c:v>
                </c:pt>
                <c:pt idx="340">
                  <c:v>102.64227642276421</c:v>
                </c:pt>
                <c:pt idx="341">
                  <c:v>103.01291248206599</c:v>
                </c:pt>
                <c:pt idx="342">
                  <c:v>102.80966044954566</c:v>
                </c:pt>
                <c:pt idx="343">
                  <c:v>104.56719273075083</c:v>
                </c:pt>
                <c:pt idx="344">
                  <c:v>106.12147297943568</c:v>
                </c:pt>
                <c:pt idx="345">
                  <c:v>106.73122907699664</c:v>
                </c:pt>
                <c:pt idx="346">
                  <c:v>107.91487326637973</c:v>
                </c:pt>
                <c:pt idx="347">
                  <c:v>107.85509325681491</c:v>
                </c:pt>
                <c:pt idx="348">
                  <c:v>107.32902917264465</c:v>
                </c:pt>
                <c:pt idx="349">
                  <c:v>106.25298900047824</c:v>
                </c:pt>
                <c:pt idx="350">
                  <c:v>105.30846484935437</c:v>
                </c:pt>
                <c:pt idx="351">
                  <c:v>106.46819703491151</c:v>
                </c:pt>
                <c:pt idx="352">
                  <c:v>106.31276901004304</c:v>
                </c:pt>
                <c:pt idx="353">
                  <c:v>107.37685318029651</c:v>
                </c:pt>
                <c:pt idx="354">
                  <c:v>105.66714490674318</c:v>
                </c:pt>
                <c:pt idx="355">
                  <c:v>106.63558106169296</c:v>
                </c:pt>
                <c:pt idx="356">
                  <c:v>106.43232902917264</c:v>
                </c:pt>
                <c:pt idx="357">
                  <c:v>108.81157340985175</c:v>
                </c:pt>
                <c:pt idx="358">
                  <c:v>108.95504543280725</c:v>
                </c:pt>
                <c:pt idx="359">
                  <c:v>109.94739359158297</c:v>
                </c:pt>
                <c:pt idx="360">
                  <c:v>111.83644189383071</c:v>
                </c:pt>
                <c:pt idx="361">
                  <c:v>110.28216164514585</c:v>
                </c:pt>
                <c:pt idx="362">
                  <c:v>110.13868962219034</c:v>
                </c:pt>
                <c:pt idx="363">
                  <c:v>110.99952175992348</c:v>
                </c:pt>
                <c:pt idx="364">
                  <c:v>109.23003347680535</c:v>
                </c:pt>
                <c:pt idx="365">
                  <c:v>109.62458153993305</c:v>
                </c:pt>
                <c:pt idx="366">
                  <c:v>111.45384983261597</c:v>
                </c:pt>
                <c:pt idx="367">
                  <c:v>111.39406982305117</c:v>
                </c:pt>
                <c:pt idx="368">
                  <c:v>110.82018173122907</c:v>
                </c:pt>
                <c:pt idx="369">
                  <c:v>109.36154949784792</c:v>
                </c:pt>
                <c:pt idx="370">
                  <c:v>109.78000956480152</c:v>
                </c:pt>
                <c:pt idx="371">
                  <c:v>111.26255380200861</c:v>
                </c:pt>
                <c:pt idx="372">
                  <c:v>109.9115255858441</c:v>
                </c:pt>
                <c:pt idx="373">
                  <c:v>110.5691056910569</c:v>
                </c:pt>
                <c:pt idx="374">
                  <c:v>110.54519368723098</c:v>
                </c:pt>
                <c:pt idx="375">
                  <c:v>109.52893352462937</c:v>
                </c:pt>
                <c:pt idx="376">
                  <c:v>110.87996174079387</c:v>
                </c:pt>
                <c:pt idx="377">
                  <c:v>111.88426590148254</c:v>
                </c:pt>
                <c:pt idx="378">
                  <c:v>110.84409373505498</c:v>
                </c:pt>
                <c:pt idx="379">
                  <c:v>110.21042563366811</c:v>
                </c:pt>
                <c:pt idx="380">
                  <c:v>111.14299378287899</c:v>
                </c:pt>
                <c:pt idx="381">
                  <c:v>111.26255380200861</c:v>
                </c:pt>
                <c:pt idx="382">
                  <c:v>110.50932568149211</c:v>
                </c:pt>
                <c:pt idx="383">
                  <c:v>110.96365375418461</c:v>
                </c:pt>
                <c:pt idx="384">
                  <c:v>111.90817790530845</c:v>
                </c:pt>
                <c:pt idx="385">
                  <c:v>110.52128168340506</c:v>
                </c:pt>
                <c:pt idx="386">
                  <c:v>113.45050215208035</c:v>
                </c:pt>
                <c:pt idx="387">
                  <c:v>115.19607843137254</c:v>
                </c:pt>
                <c:pt idx="388">
                  <c:v>115.33955045432806</c:v>
                </c:pt>
                <c:pt idx="389">
                  <c:v>117.15686274509802</c:v>
                </c:pt>
                <c:pt idx="390">
                  <c:v>117.67097082735533</c:v>
                </c:pt>
                <c:pt idx="391">
                  <c:v>118.07747489239598</c:v>
                </c:pt>
                <c:pt idx="392">
                  <c:v>117.93400286944046</c:v>
                </c:pt>
                <c:pt idx="393">
                  <c:v>119.87087517934003</c:v>
                </c:pt>
                <c:pt idx="394">
                  <c:v>117.7427068388331</c:v>
                </c:pt>
                <c:pt idx="395">
                  <c:v>119.34481109516976</c:v>
                </c:pt>
                <c:pt idx="396">
                  <c:v>118.7350549976088</c:v>
                </c:pt>
                <c:pt idx="397">
                  <c:v>118.29268292682926</c:v>
                </c:pt>
                <c:pt idx="398">
                  <c:v>118.89048302247728</c:v>
                </c:pt>
                <c:pt idx="399">
                  <c:v>118.55571496891439</c:v>
                </c:pt>
                <c:pt idx="400">
                  <c:v>118.36441893830703</c:v>
                </c:pt>
                <c:pt idx="401">
                  <c:v>118.11334289813487</c:v>
                </c:pt>
                <c:pt idx="402">
                  <c:v>118.96221903395504</c:v>
                </c:pt>
                <c:pt idx="403">
                  <c:v>121.62840746054519</c:v>
                </c:pt>
                <c:pt idx="404">
                  <c:v>123.24246771879483</c:v>
                </c:pt>
                <c:pt idx="405">
                  <c:v>123.58919177427069</c:v>
                </c:pt>
                <c:pt idx="406">
                  <c:v>123.11095169775227</c:v>
                </c:pt>
                <c:pt idx="407">
                  <c:v>123.25442372070779</c:v>
                </c:pt>
                <c:pt idx="408">
                  <c:v>124.8206599713056</c:v>
                </c:pt>
                <c:pt idx="409">
                  <c:v>125.16738402678143</c:v>
                </c:pt>
                <c:pt idx="410">
                  <c:v>125.14347202295552</c:v>
                </c:pt>
                <c:pt idx="411">
                  <c:v>121.89143950263032</c:v>
                </c:pt>
                <c:pt idx="412">
                  <c:v>121.81970349115255</c:v>
                </c:pt>
                <c:pt idx="413">
                  <c:v>120.15781922525107</c:v>
                </c:pt>
                <c:pt idx="414">
                  <c:v>119.67957914873266</c:v>
                </c:pt>
                <c:pt idx="415">
                  <c:v>119.87087517934003</c:v>
                </c:pt>
                <c:pt idx="416">
                  <c:v>118.75896700143471</c:v>
                </c:pt>
                <c:pt idx="417">
                  <c:v>118.00573888091822</c:v>
                </c:pt>
                <c:pt idx="418">
                  <c:v>118.18507890961261</c:v>
                </c:pt>
                <c:pt idx="419">
                  <c:v>118.83070301291248</c:v>
                </c:pt>
                <c:pt idx="420">
                  <c:v>118.20899091343854</c:v>
                </c:pt>
                <c:pt idx="421">
                  <c:v>118.01769488283117</c:v>
                </c:pt>
                <c:pt idx="422">
                  <c:v>119.41654710664753</c:v>
                </c:pt>
                <c:pt idx="423">
                  <c:v>120.46867527498804</c:v>
                </c:pt>
                <c:pt idx="424">
                  <c:v>122.07077953132472</c:v>
                </c:pt>
                <c:pt idx="425">
                  <c:v>120.15781922525107</c:v>
                </c:pt>
                <c:pt idx="426">
                  <c:v>119.29698708751793</c:v>
                </c:pt>
                <c:pt idx="427">
                  <c:v>118.72309899569584</c:v>
                </c:pt>
                <c:pt idx="428">
                  <c:v>117.39598278335724</c:v>
                </c:pt>
                <c:pt idx="429">
                  <c:v>119.26111908177904</c:v>
                </c:pt>
                <c:pt idx="430">
                  <c:v>120.4208512673362</c:v>
                </c:pt>
                <c:pt idx="431">
                  <c:v>120.33715925394549</c:v>
                </c:pt>
                <c:pt idx="432">
                  <c:v>119.57197513151603</c:v>
                </c:pt>
                <c:pt idx="433">
                  <c:v>119.33285509325681</c:v>
                </c:pt>
                <c:pt idx="434">
                  <c:v>119.66762314681971</c:v>
                </c:pt>
                <c:pt idx="435">
                  <c:v>119.53610712577714</c:v>
                </c:pt>
                <c:pt idx="436">
                  <c:v>118.1013868962219</c:v>
                </c:pt>
                <c:pt idx="437">
                  <c:v>117.85031085604973</c:v>
                </c:pt>
                <c:pt idx="438">
                  <c:v>117.79053084648493</c:v>
                </c:pt>
                <c:pt idx="439">
                  <c:v>116.82209469153514</c:v>
                </c:pt>
                <c:pt idx="440">
                  <c:v>116.40363462458154</c:v>
                </c:pt>
                <c:pt idx="441">
                  <c:v>116.57101865136298</c:v>
                </c:pt>
                <c:pt idx="442">
                  <c:v>116.85796269727402</c:v>
                </c:pt>
                <c:pt idx="443">
                  <c:v>116.48732663797226</c:v>
                </c:pt>
                <c:pt idx="444">
                  <c:v>117.168818747011</c:v>
                </c:pt>
                <c:pt idx="445">
                  <c:v>116.88187470109996</c:v>
                </c:pt>
                <c:pt idx="446">
                  <c:v>118.29268292682926</c:v>
                </c:pt>
                <c:pt idx="447">
                  <c:v>118.43615494978479</c:v>
                </c:pt>
                <c:pt idx="448">
                  <c:v>117.94595887135343</c:v>
                </c:pt>
                <c:pt idx="449">
                  <c:v>117.6829268292683</c:v>
                </c:pt>
                <c:pt idx="450">
                  <c:v>117.67097082735533</c:v>
                </c:pt>
                <c:pt idx="451">
                  <c:v>119.20133907221425</c:v>
                </c:pt>
                <c:pt idx="452">
                  <c:v>118.4002869440459</c:v>
                </c:pt>
                <c:pt idx="453">
                  <c:v>118.43615494978479</c:v>
                </c:pt>
                <c:pt idx="454">
                  <c:v>116.91774270683884</c:v>
                </c:pt>
                <c:pt idx="455">
                  <c:v>115.45911047345767</c:v>
                </c:pt>
                <c:pt idx="456">
                  <c:v>114.62219033955046</c:v>
                </c:pt>
                <c:pt idx="457">
                  <c:v>115.63845050215207</c:v>
                </c:pt>
                <c:pt idx="458">
                  <c:v>115.94930655188905</c:v>
                </c:pt>
                <c:pt idx="459">
                  <c:v>115.36346245815399</c:v>
                </c:pt>
                <c:pt idx="460">
                  <c:v>115.35150645624104</c:v>
                </c:pt>
                <c:pt idx="461">
                  <c:v>114.67001434720228</c:v>
                </c:pt>
                <c:pt idx="462">
                  <c:v>115.19607843137254</c:v>
                </c:pt>
                <c:pt idx="463">
                  <c:v>116.15255858440938</c:v>
                </c:pt>
                <c:pt idx="464">
                  <c:v>115.6264945002391</c:v>
                </c:pt>
                <c:pt idx="465">
                  <c:v>115.94930655188905</c:v>
                </c:pt>
                <c:pt idx="466">
                  <c:v>115.57867049258728</c:v>
                </c:pt>
                <c:pt idx="467">
                  <c:v>116.21233859397418</c:v>
                </c:pt>
                <c:pt idx="468">
                  <c:v>117.59923481587757</c:v>
                </c:pt>
                <c:pt idx="469">
                  <c:v>118.41224294595888</c:v>
                </c:pt>
                <c:pt idx="470">
                  <c:v>118.04160688665711</c:v>
                </c:pt>
                <c:pt idx="471">
                  <c:v>118.24485891917743</c:v>
                </c:pt>
                <c:pt idx="472">
                  <c:v>119.28503108560497</c:v>
                </c:pt>
                <c:pt idx="473">
                  <c:v>120.16977522716404</c:v>
                </c:pt>
                <c:pt idx="474">
                  <c:v>120.01434720229554</c:v>
                </c:pt>
                <c:pt idx="475">
                  <c:v>119.93065518890482</c:v>
                </c:pt>
                <c:pt idx="476">
                  <c:v>119.04591104734575</c:v>
                </c:pt>
                <c:pt idx="477">
                  <c:v>118.97417503586802</c:v>
                </c:pt>
                <c:pt idx="478">
                  <c:v>119.3089430894309</c:v>
                </c:pt>
                <c:pt idx="479">
                  <c:v>119.56001912960306</c:v>
                </c:pt>
                <c:pt idx="480">
                  <c:v>118.75896700143471</c:v>
                </c:pt>
                <c:pt idx="481">
                  <c:v>119.54806312769009</c:v>
                </c:pt>
                <c:pt idx="482">
                  <c:v>119.54806312769009</c:v>
                </c:pt>
                <c:pt idx="483">
                  <c:v>119.73935915829748</c:v>
                </c:pt>
                <c:pt idx="484">
                  <c:v>119.28503108560497</c:v>
                </c:pt>
                <c:pt idx="485">
                  <c:v>119.20133907221425</c:v>
                </c:pt>
                <c:pt idx="486">
                  <c:v>119.65566714490674</c:v>
                </c:pt>
                <c:pt idx="487">
                  <c:v>120.12195121951218</c:v>
                </c:pt>
                <c:pt idx="488">
                  <c:v>120.25346724055476</c:v>
                </c:pt>
                <c:pt idx="489">
                  <c:v>122.3218555714969</c:v>
                </c:pt>
                <c:pt idx="490">
                  <c:v>122.22620755619322</c:v>
                </c:pt>
                <c:pt idx="491">
                  <c:v>123.43376374940219</c:v>
                </c:pt>
                <c:pt idx="492">
                  <c:v>125.49019607843137</c:v>
                </c:pt>
                <c:pt idx="493">
                  <c:v>125.59780009564801</c:v>
                </c:pt>
                <c:pt idx="494">
                  <c:v>128.610712577714</c:v>
                </c:pt>
                <c:pt idx="495">
                  <c:v>125.89670014347202</c:v>
                </c:pt>
                <c:pt idx="496">
                  <c:v>126.17168818747011</c:v>
                </c:pt>
                <c:pt idx="497">
                  <c:v>125.90865614538498</c:v>
                </c:pt>
                <c:pt idx="498">
                  <c:v>125.92061214729793</c:v>
                </c:pt>
                <c:pt idx="499">
                  <c:v>126.75753228120516</c:v>
                </c:pt>
                <c:pt idx="500">
                  <c:v>127.02056432329029</c:v>
                </c:pt>
                <c:pt idx="501">
                  <c:v>127.00860832137734</c:v>
                </c:pt>
                <c:pt idx="502">
                  <c:v>127.09230033476804</c:v>
                </c:pt>
                <c:pt idx="503">
                  <c:v>126.79340028694403</c:v>
                </c:pt>
                <c:pt idx="504">
                  <c:v>126.70970827355332</c:v>
                </c:pt>
                <c:pt idx="505">
                  <c:v>126.26733620277379</c:v>
                </c:pt>
                <c:pt idx="506">
                  <c:v>126.85318029650884</c:v>
                </c:pt>
                <c:pt idx="507">
                  <c:v>129.04112864658057</c:v>
                </c:pt>
                <c:pt idx="508">
                  <c:v>129.23242467718794</c:v>
                </c:pt>
                <c:pt idx="509">
                  <c:v>128.53897656623624</c:v>
                </c:pt>
                <c:pt idx="510">
                  <c:v>129.86609277857485</c:v>
                </c:pt>
                <c:pt idx="511">
                  <c:v>129.91391678622668</c:v>
                </c:pt>
                <c:pt idx="512">
                  <c:v>130.38020086083213</c:v>
                </c:pt>
                <c:pt idx="513">
                  <c:v>129.7345767575323</c:v>
                </c:pt>
                <c:pt idx="514">
                  <c:v>128.51506456241032</c:v>
                </c:pt>
                <c:pt idx="515">
                  <c:v>130.00956480153036</c:v>
                </c:pt>
                <c:pt idx="516">
                  <c:v>131.19320899091343</c:v>
                </c:pt>
                <c:pt idx="517">
                  <c:v>132.18555714968915</c:v>
                </c:pt>
                <c:pt idx="518">
                  <c:v>132.11382113821136</c:v>
                </c:pt>
                <c:pt idx="519">
                  <c:v>132.00621712099473</c:v>
                </c:pt>
                <c:pt idx="520">
                  <c:v>133.20181731229076</c:v>
                </c:pt>
                <c:pt idx="521">
                  <c:v>133.22572931611668</c:v>
                </c:pt>
                <c:pt idx="522">
                  <c:v>133.29746532759444</c:v>
                </c:pt>
                <c:pt idx="523">
                  <c:v>134.49306551889046</c:v>
                </c:pt>
                <c:pt idx="524">
                  <c:v>136.35820181731228</c:v>
                </c:pt>
                <c:pt idx="525">
                  <c:v>136.47776183644189</c:v>
                </c:pt>
                <c:pt idx="526">
                  <c:v>138.90483022477284</c:v>
                </c:pt>
                <c:pt idx="527">
                  <c:v>143.86657101865134</c:v>
                </c:pt>
                <c:pt idx="528">
                  <c:v>141.73840267814441</c:v>
                </c:pt>
                <c:pt idx="529">
                  <c:v>141.75035868005739</c:v>
                </c:pt>
                <c:pt idx="530">
                  <c:v>141.40363462458154</c:v>
                </c:pt>
                <c:pt idx="531">
                  <c:v>139.98087039693925</c:v>
                </c:pt>
                <c:pt idx="532">
                  <c:v>138.24725011956002</c:v>
                </c:pt>
                <c:pt idx="533">
                  <c:v>137.39837398373984</c:v>
                </c:pt>
                <c:pt idx="534">
                  <c:v>141.22429459588713</c:v>
                </c:pt>
                <c:pt idx="535">
                  <c:v>141.58297465327595</c:v>
                </c:pt>
                <c:pt idx="536">
                  <c:v>145.22955523672883</c:v>
                </c:pt>
                <c:pt idx="537">
                  <c:v>151.5662362505978</c:v>
                </c:pt>
                <c:pt idx="538">
                  <c:v>147.85987565758009</c:v>
                </c:pt>
                <c:pt idx="539">
                  <c:v>147.88378766140602</c:v>
                </c:pt>
                <c:pt idx="540">
                  <c:v>147.68053562888568</c:v>
                </c:pt>
                <c:pt idx="541">
                  <c:v>142.86226685796268</c:v>
                </c:pt>
                <c:pt idx="542">
                  <c:v>136.70492587278815</c:v>
                </c:pt>
                <c:pt idx="543">
                  <c:v>133.97895743663318</c:v>
                </c:pt>
                <c:pt idx="544">
                  <c:v>141.33189861310376</c:v>
                </c:pt>
                <c:pt idx="545">
                  <c:v>144.64371114299379</c:v>
                </c:pt>
                <c:pt idx="546">
                  <c:v>147.99139167862268</c:v>
                </c:pt>
                <c:pt idx="547">
                  <c:v>151.63797226207555</c:v>
                </c:pt>
                <c:pt idx="548">
                  <c:v>159.86370157819226</c:v>
                </c:pt>
                <c:pt idx="549">
                  <c:v>160.68866571018651</c:v>
                </c:pt>
                <c:pt idx="550">
                  <c:v>161.29842180774747</c:v>
                </c:pt>
                <c:pt idx="551">
                  <c:v>160.49736967957915</c:v>
                </c:pt>
                <c:pt idx="552">
                  <c:v>162.4940219990435</c:v>
                </c:pt>
                <c:pt idx="553">
                  <c:v>159.48110951697751</c:v>
                </c:pt>
                <c:pt idx="554">
                  <c:v>159.17025346724054</c:v>
                </c:pt>
                <c:pt idx="555">
                  <c:v>158.05834528933522</c:v>
                </c:pt>
                <c:pt idx="556">
                  <c:v>159.93543758967002</c:v>
                </c:pt>
                <c:pt idx="557">
                  <c:v>159.49306551889049</c:v>
                </c:pt>
                <c:pt idx="558">
                  <c:v>161.72883787661408</c:v>
                </c:pt>
                <c:pt idx="559">
                  <c:v>162.0755619320899</c:v>
                </c:pt>
                <c:pt idx="560">
                  <c:v>161.71688187470107</c:v>
                </c:pt>
                <c:pt idx="561">
                  <c:v>160.78431372549016</c:v>
                </c:pt>
                <c:pt idx="562">
                  <c:v>159.91152558584409</c:v>
                </c:pt>
                <c:pt idx="563">
                  <c:v>159.00286944045911</c:v>
                </c:pt>
                <c:pt idx="564">
                  <c:v>161.82448589191773</c:v>
                </c:pt>
                <c:pt idx="565">
                  <c:v>161.29842180774747</c:v>
                </c:pt>
                <c:pt idx="566">
                  <c:v>162.35054997608799</c:v>
                </c:pt>
                <c:pt idx="567">
                  <c:v>159.13438546150167</c:v>
                </c:pt>
                <c:pt idx="568">
                  <c:v>158.71592539454807</c:v>
                </c:pt>
                <c:pt idx="569">
                  <c:v>160.1745576279292</c:v>
                </c:pt>
                <c:pt idx="570">
                  <c:v>163.2831181252989</c:v>
                </c:pt>
                <c:pt idx="571">
                  <c:v>163.94069823051171</c:v>
                </c:pt>
                <c:pt idx="572">
                  <c:v>163.53419416547106</c:v>
                </c:pt>
                <c:pt idx="573">
                  <c:v>159.7560975609756</c:v>
                </c:pt>
                <c:pt idx="574">
                  <c:v>159.32568149210903</c:v>
                </c:pt>
                <c:pt idx="575">
                  <c:v>160.73648971783834</c:v>
                </c:pt>
                <c:pt idx="576">
                  <c:v>159.12242945958872</c:v>
                </c:pt>
                <c:pt idx="577">
                  <c:v>160.1745576279292</c:v>
                </c:pt>
                <c:pt idx="578">
                  <c:v>159.2419894787183</c:v>
                </c:pt>
                <c:pt idx="579">
                  <c:v>159.92348158775704</c:v>
                </c:pt>
                <c:pt idx="580">
                  <c:v>159.01482544237206</c:v>
                </c:pt>
                <c:pt idx="581">
                  <c:v>159.72022955523673</c:v>
                </c:pt>
                <c:pt idx="582">
                  <c:v>159.83978957436634</c:v>
                </c:pt>
                <c:pt idx="583">
                  <c:v>161.72883787661408</c:v>
                </c:pt>
                <c:pt idx="584">
                  <c:v>163.12769010043041</c:v>
                </c:pt>
                <c:pt idx="585">
                  <c:v>164.55045432807268</c:v>
                </c:pt>
                <c:pt idx="586">
                  <c:v>161.14299378287899</c:v>
                </c:pt>
                <c:pt idx="587">
                  <c:v>162.03969392635102</c:v>
                </c:pt>
                <c:pt idx="588">
                  <c:v>158.8833094213295</c:v>
                </c:pt>
                <c:pt idx="589">
                  <c:v>159.73218555714968</c:v>
                </c:pt>
                <c:pt idx="590">
                  <c:v>159.06264945002388</c:v>
                </c:pt>
                <c:pt idx="591">
                  <c:v>157.90291726446674</c:v>
                </c:pt>
                <c:pt idx="592">
                  <c:v>159.88761358201816</c:v>
                </c:pt>
                <c:pt idx="593">
                  <c:v>159.86370157819226</c:v>
                </c:pt>
                <c:pt idx="594">
                  <c:v>160.0908656145385</c:v>
                </c:pt>
                <c:pt idx="595">
                  <c:v>160.41367766618842</c:v>
                </c:pt>
                <c:pt idx="596">
                  <c:v>157.69966523194643</c:v>
                </c:pt>
                <c:pt idx="597">
                  <c:v>157.28120516499283</c:v>
                </c:pt>
                <c:pt idx="598">
                  <c:v>156.46819703491153</c:v>
                </c:pt>
                <c:pt idx="599">
                  <c:v>154.35198469631754</c:v>
                </c:pt>
                <c:pt idx="600">
                  <c:v>156.1095169775227</c:v>
                </c:pt>
                <c:pt idx="601">
                  <c:v>156.62362505978001</c:v>
                </c:pt>
                <c:pt idx="602">
                  <c:v>158.0942132950741</c:v>
                </c:pt>
                <c:pt idx="603">
                  <c:v>158.68005738880919</c:v>
                </c:pt>
                <c:pt idx="604">
                  <c:v>156.922525107604</c:v>
                </c:pt>
                <c:pt idx="605">
                  <c:v>157.87900526064084</c:v>
                </c:pt>
                <c:pt idx="606">
                  <c:v>157.18555714968915</c:v>
                </c:pt>
                <c:pt idx="607">
                  <c:v>158.62027737924436</c:v>
                </c:pt>
                <c:pt idx="608">
                  <c:v>157.85509325681491</c:v>
                </c:pt>
                <c:pt idx="609">
                  <c:v>159.337637494022</c:v>
                </c:pt>
                <c:pt idx="610">
                  <c:v>159.97130559540889</c:v>
                </c:pt>
                <c:pt idx="611">
                  <c:v>161.94404591104734</c:v>
                </c:pt>
                <c:pt idx="612">
                  <c:v>161.05930176948829</c:v>
                </c:pt>
                <c:pt idx="613">
                  <c:v>161.46580583452894</c:v>
                </c:pt>
                <c:pt idx="614">
                  <c:v>163.23529411764704</c:v>
                </c:pt>
                <c:pt idx="615">
                  <c:v>164.19177427068388</c:v>
                </c:pt>
                <c:pt idx="616">
                  <c:v>166.57101865136298</c:v>
                </c:pt>
                <c:pt idx="617">
                  <c:v>164.92109038737445</c:v>
                </c:pt>
                <c:pt idx="618">
                  <c:v>165.96126255380202</c:v>
                </c:pt>
                <c:pt idx="619">
                  <c:v>166.79818268770921</c:v>
                </c:pt>
                <c:pt idx="620">
                  <c:v>168.75896700143471</c:v>
                </c:pt>
                <c:pt idx="621">
                  <c:v>169.52415112386416</c:v>
                </c:pt>
                <c:pt idx="622">
                  <c:v>168.67527498804401</c:v>
                </c:pt>
                <c:pt idx="623">
                  <c:v>168.08943089430895</c:v>
                </c:pt>
                <c:pt idx="624">
                  <c:v>167.22859875657579</c:v>
                </c:pt>
                <c:pt idx="625">
                  <c:v>167.02534672405545</c:v>
                </c:pt>
                <c:pt idx="626">
                  <c:v>166.45145863223337</c:v>
                </c:pt>
                <c:pt idx="627">
                  <c:v>166.28407460545193</c:v>
                </c:pt>
                <c:pt idx="628">
                  <c:v>166.94165471066475</c:v>
                </c:pt>
                <c:pt idx="629">
                  <c:v>167.3481587757054</c:v>
                </c:pt>
                <c:pt idx="630">
                  <c:v>169.7274031563845</c:v>
                </c:pt>
                <c:pt idx="631">
                  <c:v>172.62075561932087</c:v>
                </c:pt>
                <c:pt idx="632">
                  <c:v>173.97178383548541</c:v>
                </c:pt>
                <c:pt idx="633">
                  <c:v>178.1922525107604</c:v>
                </c:pt>
                <c:pt idx="634">
                  <c:v>178.96939263510282</c:v>
                </c:pt>
                <c:pt idx="635">
                  <c:v>181.64753706360594</c:v>
                </c:pt>
                <c:pt idx="636">
                  <c:v>182.99856527977045</c:v>
                </c:pt>
                <c:pt idx="637">
                  <c:v>185.01912960306072</c:v>
                </c:pt>
                <c:pt idx="638">
                  <c:v>185.61692969870876</c:v>
                </c:pt>
                <c:pt idx="639">
                  <c:v>184.93543758967002</c:v>
                </c:pt>
                <c:pt idx="640">
                  <c:v>190.56671449067429</c:v>
                </c:pt>
                <c:pt idx="641">
                  <c:v>192.00143472022955</c:v>
                </c:pt>
                <c:pt idx="642">
                  <c:v>193.9980870396939</c:v>
                </c:pt>
                <c:pt idx="643">
                  <c:v>192.21664275466284</c:v>
                </c:pt>
                <c:pt idx="644">
                  <c:v>188.58201817312289</c:v>
                </c:pt>
                <c:pt idx="645">
                  <c:v>182.53228120516496</c:v>
                </c:pt>
                <c:pt idx="646">
                  <c:v>182.66379722620755</c:v>
                </c:pt>
                <c:pt idx="647">
                  <c:v>183.96700143472023</c:v>
                </c:pt>
                <c:pt idx="648">
                  <c:v>184.25394548063127</c:v>
                </c:pt>
                <c:pt idx="649">
                  <c:v>190.20803443328552</c:v>
                </c:pt>
                <c:pt idx="650">
                  <c:v>189.20373027259683</c:v>
                </c:pt>
                <c:pt idx="651">
                  <c:v>184.2180774748924</c:v>
                </c:pt>
                <c:pt idx="652">
                  <c:v>187.35054997608799</c:v>
                </c:pt>
                <c:pt idx="653">
                  <c:v>191.30798660927783</c:v>
                </c:pt>
                <c:pt idx="654">
                  <c:v>192.64705882352939</c:v>
                </c:pt>
                <c:pt idx="655">
                  <c:v>195.30129124820658</c:v>
                </c:pt>
                <c:pt idx="656">
                  <c:v>198.32615973218554</c:v>
                </c:pt>
                <c:pt idx="657">
                  <c:v>200.21520803443329</c:v>
                </c:pt>
                <c:pt idx="658">
                  <c:v>199.74892395982781</c:v>
                </c:pt>
                <c:pt idx="659">
                  <c:v>201.6857962697274</c:v>
                </c:pt>
                <c:pt idx="660">
                  <c:v>200.26303204208511</c:v>
                </c:pt>
                <c:pt idx="661">
                  <c:v>196.65231946437109</c:v>
                </c:pt>
                <c:pt idx="662">
                  <c:v>196.19799139167861</c:v>
                </c:pt>
                <c:pt idx="663">
                  <c:v>195.43280726924917</c:v>
                </c:pt>
                <c:pt idx="664">
                  <c:v>194.57197513151601</c:v>
                </c:pt>
                <c:pt idx="665">
                  <c:v>195.16977522716405</c:v>
                </c:pt>
                <c:pt idx="666">
                  <c:v>195.55236728837878</c:v>
                </c:pt>
                <c:pt idx="667">
                  <c:v>194.27307508369202</c:v>
                </c:pt>
                <c:pt idx="668">
                  <c:v>193.67527498804401</c:v>
                </c:pt>
                <c:pt idx="669">
                  <c:v>195.49258727881394</c:v>
                </c:pt>
                <c:pt idx="670">
                  <c:v>194.71544715447155</c:v>
                </c:pt>
                <c:pt idx="671">
                  <c:v>191.67862266857961</c:v>
                </c:pt>
                <c:pt idx="672">
                  <c:v>192.79053084648493</c:v>
                </c:pt>
                <c:pt idx="673">
                  <c:v>191.73840267814444</c:v>
                </c:pt>
                <c:pt idx="674">
                  <c:v>189.50263032042085</c:v>
                </c:pt>
                <c:pt idx="675">
                  <c:v>188.03204208512673</c:v>
                </c:pt>
                <c:pt idx="676">
                  <c:v>185.27020564323291</c:v>
                </c:pt>
                <c:pt idx="677">
                  <c:v>186.83644189383071</c:v>
                </c:pt>
                <c:pt idx="678">
                  <c:v>186.87230989956959</c:v>
                </c:pt>
                <c:pt idx="679">
                  <c:v>191.04495456719272</c:v>
                </c:pt>
                <c:pt idx="680">
                  <c:v>189.94500239120038</c:v>
                </c:pt>
                <c:pt idx="681">
                  <c:v>189.58632233381155</c:v>
                </c:pt>
                <c:pt idx="682">
                  <c:v>191.63079866092778</c:v>
                </c:pt>
                <c:pt idx="683">
                  <c:v>191.22429459588713</c:v>
                </c:pt>
                <c:pt idx="684">
                  <c:v>192.79053084648493</c:v>
                </c:pt>
                <c:pt idx="685">
                  <c:v>190.18412242945956</c:v>
                </c:pt>
                <c:pt idx="686">
                  <c:v>189.96891439502627</c:v>
                </c:pt>
                <c:pt idx="687">
                  <c:v>189.5145863223338</c:v>
                </c:pt>
                <c:pt idx="688">
                  <c:v>189.65805834528933</c:v>
                </c:pt>
                <c:pt idx="689">
                  <c:v>189.80153036824484</c:v>
                </c:pt>
                <c:pt idx="690">
                  <c:v>187.4701099952176</c:v>
                </c:pt>
                <c:pt idx="691">
                  <c:v>187.31468197034908</c:v>
                </c:pt>
                <c:pt idx="692">
                  <c:v>188.72549019607843</c:v>
                </c:pt>
                <c:pt idx="693">
                  <c:v>188.74940219990435</c:v>
                </c:pt>
                <c:pt idx="694">
                  <c:v>187.80487804878049</c:v>
                </c:pt>
                <c:pt idx="695">
                  <c:v>187.60162601626016</c:v>
                </c:pt>
                <c:pt idx="696">
                  <c:v>186.53754184600669</c:v>
                </c:pt>
                <c:pt idx="697">
                  <c:v>185.67670970827356</c:v>
                </c:pt>
                <c:pt idx="698">
                  <c:v>186.38211382113818</c:v>
                </c:pt>
                <c:pt idx="699">
                  <c:v>189.50263032042085</c:v>
                </c:pt>
                <c:pt idx="700">
                  <c:v>189.47871831659492</c:v>
                </c:pt>
                <c:pt idx="701">
                  <c:v>190.00478240076515</c:v>
                </c:pt>
                <c:pt idx="702">
                  <c:v>193.98613103778095</c:v>
                </c:pt>
                <c:pt idx="703">
                  <c:v>191.86991869918697</c:v>
                </c:pt>
                <c:pt idx="704">
                  <c:v>192.69488283118122</c:v>
                </c:pt>
                <c:pt idx="705">
                  <c:v>193.04160688665709</c:v>
                </c:pt>
                <c:pt idx="706">
                  <c:v>193.90243902439025</c:v>
                </c:pt>
                <c:pt idx="707">
                  <c:v>184.27785748445717</c:v>
                </c:pt>
                <c:pt idx="708">
                  <c:v>184.27785748445717</c:v>
                </c:pt>
                <c:pt idx="709">
                  <c:v>184.39741750358678</c:v>
                </c:pt>
                <c:pt idx="710">
                  <c:v>185.31802965088474</c:v>
                </c:pt>
                <c:pt idx="711">
                  <c:v>186.34624581539933</c:v>
                </c:pt>
                <c:pt idx="712">
                  <c:v>185.23433763749404</c:v>
                </c:pt>
                <c:pt idx="713">
                  <c:v>184.20612147297942</c:v>
                </c:pt>
                <c:pt idx="714">
                  <c:v>182.52032520325201</c:v>
                </c:pt>
                <c:pt idx="715">
                  <c:v>183.16594930655188</c:v>
                </c:pt>
                <c:pt idx="716">
                  <c:v>182.79531324725011</c:v>
                </c:pt>
                <c:pt idx="717">
                  <c:v>178.55093256814922</c:v>
                </c:pt>
                <c:pt idx="718">
                  <c:v>177.96508847441413</c:v>
                </c:pt>
                <c:pt idx="719">
                  <c:v>179.07699665231945</c:v>
                </c:pt>
                <c:pt idx="720">
                  <c:v>179.4237207077953</c:v>
                </c:pt>
                <c:pt idx="721">
                  <c:v>176.2314681970349</c:v>
                </c:pt>
                <c:pt idx="722">
                  <c:v>178.86178861788616</c:v>
                </c:pt>
                <c:pt idx="723">
                  <c:v>182.35294117647061</c:v>
                </c:pt>
                <c:pt idx="724">
                  <c:v>182.40076518412243</c:v>
                </c:pt>
                <c:pt idx="725">
                  <c:v>181.68340506934481</c:v>
                </c:pt>
                <c:pt idx="726">
                  <c:v>180.88235294117646</c:v>
                </c:pt>
                <c:pt idx="727">
                  <c:v>183.27355332376851</c:v>
                </c:pt>
                <c:pt idx="728">
                  <c:v>182.1736011477762</c:v>
                </c:pt>
                <c:pt idx="729">
                  <c:v>179.61501673840266</c:v>
                </c:pt>
                <c:pt idx="730">
                  <c:v>178.56288857006217</c:v>
                </c:pt>
                <c:pt idx="731">
                  <c:v>176.93687230989957</c:v>
                </c:pt>
                <c:pt idx="732">
                  <c:v>179.36394069823052</c:v>
                </c:pt>
                <c:pt idx="733">
                  <c:v>180.65518890483023</c:v>
                </c:pt>
                <c:pt idx="734">
                  <c:v>180.67910090865615</c:v>
                </c:pt>
                <c:pt idx="735">
                  <c:v>181.04973696795793</c:v>
                </c:pt>
                <c:pt idx="736">
                  <c:v>181.93448110951695</c:v>
                </c:pt>
                <c:pt idx="737">
                  <c:v>184.7560975609756</c:v>
                </c:pt>
                <c:pt idx="738">
                  <c:v>185.43758967001435</c:v>
                </c:pt>
                <c:pt idx="739">
                  <c:v>186.35820181731228</c:v>
                </c:pt>
                <c:pt idx="740">
                  <c:v>185.24629363940699</c:v>
                </c:pt>
                <c:pt idx="741">
                  <c:v>185.1745576279292</c:v>
                </c:pt>
                <c:pt idx="742">
                  <c:v>186.11908177905306</c:v>
                </c:pt>
                <c:pt idx="743">
                  <c:v>187.4701099952176</c:v>
                </c:pt>
                <c:pt idx="744">
                  <c:v>191.45145863223337</c:v>
                </c:pt>
                <c:pt idx="745">
                  <c:v>193.20899091343853</c:v>
                </c:pt>
                <c:pt idx="746">
                  <c:v>193.01769488283117</c:v>
                </c:pt>
                <c:pt idx="747">
                  <c:v>183.16594930655188</c:v>
                </c:pt>
                <c:pt idx="748">
                  <c:v>184.636537541846</c:v>
                </c:pt>
                <c:pt idx="749">
                  <c:v>182.97465327594452</c:v>
                </c:pt>
                <c:pt idx="750">
                  <c:v>181.94643711142993</c:v>
                </c:pt>
                <c:pt idx="751">
                  <c:v>182.13773314203729</c:v>
                </c:pt>
                <c:pt idx="752">
                  <c:v>179.74653275944524</c:v>
                </c:pt>
                <c:pt idx="753">
                  <c:v>180.04543280726924</c:v>
                </c:pt>
                <c:pt idx="754">
                  <c:v>180.72692491630798</c:v>
                </c:pt>
                <c:pt idx="755">
                  <c:v>181.01386896221902</c:v>
                </c:pt>
                <c:pt idx="756">
                  <c:v>182.14968914395024</c:v>
                </c:pt>
                <c:pt idx="757">
                  <c:v>181.51602104256335</c:v>
                </c:pt>
                <c:pt idx="758">
                  <c:v>182.35294117647061</c:v>
                </c:pt>
                <c:pt idx="759">
                  <c:v>183.65614538498326</c:v>
                </c:pt>
                <c:pt idx="760">
                  <c:v>183.23768531802963</c:v>
                </c:pt>
                <c:pt idx="761">
                  <c:v>185.47345767575322</c:v>
                </c:pt>
                <c:pt idx="762">
                  <c:v>187.02773792443807</c:v>
                </c:pt>
                <c:pt idx="763">
                  <c:v>187.06360593017695</c:v>
                </c:pt>
                <c:pt idx="764">
                  <c:v>186.6810138689622</c:v>
                </c:pt>
                <c:pt idx="765">
                  <c:v>186.21472979435677</c:v>
                </c:pt>
                <c:pt idx="766">
                  <c:v>183.58440937350551</c:v>
                </c:pt>
                <c:pt idx="767">
                  <c:v>182.71162123385938</c:v>
                </c:pt>
                <c:pt idx="768">
                  <c:v>182.10186513629841</c:v>
                </c:pt>
                <c:pt idx="769">
                  <c:v>184.52893352462937</c:v>
                </c:pt>
                <c:pt idx="770">
                  <c:v>182.69966523194643</c:v>
                </c:pt>
                <c:pt idx="771">
                  <c:v>182.28120516499283</c:v>
                </c:pt>
                <c:pt idx="772">
                  <c:v>180.89430894308944</c:v>
                </c:pt>
                <c:pt idx="773">
                  <c:v>180.2725968436155</c:v>
                </c:pt>
                <c:pt idx="774">
                  <c:v>180.83452893352461</c:v>
                </c:pt>
                <c:pt idx="775">
                  <c:v>178.10856049736967</c:v>
                </c:pt>
                <c:pt idx="776">
                  <c:v>177.60640841702536</c:v>
                </c:pt>
                <c:pt idx="777">
                  <c:v>176.70970827355333</c:v>
                </c:pt>
                <c:pt idx="778">
                  <c:v>179.51936872309901</c:v>
                </c:pt>
                <c:pt idx="779">
                  <c:v>180.88235294117646</c:v>
                </c:pt>
                <c:pt idx="780">
                  <c:v>180.87039693926351</c:v>
                </c:pt>
                <c:pt idx="781">
                  <c:v>179.24438067910089</c:v>
                </c:pt>
                <c:pt idx="782">
                  <c:v>176.79340028694403</c:v>
                </c:pt>
                <c:pt idx="783">
                  <c:v>174.72501195600188</c:v>
                </c:pt>
                <c:pt idx="784">
                  <c:v>174.30655188904828</c:v>
                </c:pt>
                <c:pt idx="785">
                  <c:v>173.08703969392636</c:v>
                </c:pt>
                <c:pt idx="786">
                  <c:v>171.4371114299378</c:v>
                </c:pt>
                <c:pt idx="787">
                  <c:v>170.19368723098995</c:v>
                </c:pt>
                <c:pt idx="788">
                  <c:v>170.74366331898614</c:v>
                </c:pt>
                <c:pt idx="789">
                  <c:v>171.36537541846008</c:v>
                </c:pt>
                <c:pt idx="790">
                  <c:v>173.08703969392636</c:v>
                </c:pt>
                <c:pt idx="791">
                  <c:v>169.84696317551411</c:v>
                </c:pt>
                <c:pt idx="792">
                  <c:v>172.29794356767098</c:v>
                </c:pt>
                <c:pt idx="793">
                  <c:v>172.584887613582</c:v>
                </c:pt>
                <c:pt idx="794">
                  <c:v>173.39789574366333</c:v>
                </c:pt>
                <c:pt idx="795">
                  <c:v>173.32615973218554</c:v>
                </c:pt>
                <c:pt idx="796">
                  <c:v>173.42180774748925</c:v>
                </c:pt>
                <c:pt idx="797">
                  <c:v>173.46963175514108</c:v>
                </c:pt>
                <c:pt idx="798">
                  <c:v>174.85652797704446</c:v>
                </c:pt>
                <c:pt idx="799">
                  <c:v>175.11956001912961</c:v>
                </c:pt>
                <c:pt idx="800">
                  <c:v>174.67718794835005</c:v>
                </c:pt>
                <c:pt idx="801">
                  <c:v>174.42611190817789</c:v>
                </c:pt>
                <c:pt idx="802">
                  <c:v>173.80439980870398</c:v>
                </c:pt>
                <c:pt idx="803">
                  <c:v>171.15016738402679</c:v>
                </c:pt>
                <c:pt idx="804">
                  <c:v>169.93065518890481</c:v>
                </c:pt>
                <c:pt idx="805">
                  <c:v>173.45767575322813</c:v>
                </c:pt>
                <c:pt idx="806">
                  <c:v>175.0836920133907</c:v>
                </c:pt>
                <c:pt idx="807">
                  <c:v>176.1716881874701</c:v>
                </c:pt>
                <c:pt idx="808">
                  <c:v>176.63797226207558</c:v>
                </c:pt>
                <c:pt idx="809">
                  <c:v>178.01291248206599</c:v>
                </c:pt>
                <c:pt idx="810">
                  <c:v>178.43137254901961</c:v>
                </c:pt>
                <c:pt idx="811">
                  <c:v>177.45098039215685</c:v>
                </c:pt>
                <c:pt idx="812">
                  <c:v>176.93687230989957</c:v>
                </c:pt>
                <c:pt idx="813">
                  <c:v>175.3586800573888</c:v>
                </c:pt>
                <c:pt idx="814">
                  <c:v>175.20325203252031</c:v>
                </c:pt>
                <c:pt idx="815">
                  <c:v>175.51410808225731</c:v>
                </c:pt>
                <c:pt idx="816">
                  <c:v>176.30320420851268</c:v>
                </c:pt>
                <c:pt idx="817">
                  <c:v>178.46724055475849</c:v>
                </c:pt>
                <c:pt idx="818">
                  <c:v>175.52606408417026</c:v>
                </c:pt>
                <c:pt idx="819">
                  <c:v>177.86944045911048</c:v>
                </c:pt>
                <c:pt idx="820">
                  <c:v>178.09660449545672</c:v>
                </c:pt>
                <c:pt idx="821">
                  <c:v>176.27929220468675</c:v>
                </c:pt>
                <c:pt idx="822">
                  <c:v>175.22716403634624</c:v>
                </c:pt>
                <c:pt idx="823">
                  <c:v>175.56193208990913</c:v>
                </c:pt>
                <c:pt idx="824">
                  <c:v>173.82831181252988</c:v>
                </c:pt>
                <c:pt idx="825">
                  <c:v>174.74892395982783</c:v>
                </c:pt>
                <c:pt idx="826">
                  <c:v>174.04351984696316</c:v>
                </c:pt>
                <c:pt idx="827">
                  <c:v>174.33046389287421</c:v>
                </c:pt>
                <c:pt idx="828">
                  <c:v>176.19560019129602</c:v>
                </c:pt>
                <c:pt idx="829">
                  <c:v>175.13151602104256</c:v>
                </c:pt>
                <c:pt idx="830">
                  <c:v>175.66953610712579</c:v>
                </c:pt>
                <c:pt idx="831">
                  <c:v>177.42706838833095</c:v>
                </c:pt>
                <c:pt idx="832">
                  <c:v>178.38354854136776</c:v>
                </c:pt>
                <c:pt idx="833">
                  <c:v>176.63797226207558</c:v>
                </c:pt>
                <c:pt idx="834">
                  <c:v>178.00095648015304</c:v>
                </c:pt>
                <c:pt idx="835">
                  <c:v>178.15638450502149</c:v>
                </c:pt>
                <c:pt idx="836">
                  <c:v>178.90961262553799</c:v>
                </c:pt>
                <c:pt idx="837">
                  <c:v>180.60736489717837</c:v>
                </c:pt>
                <c:pt idx="838">
                  <c:v>179.89000478240078</c:v>
                </c:pt>
                <c:pt idx="839">
                  <c:v>180.59540889526542</c:v>
                </c:pt>
                <c:pt idx="840">
                  <c:v>181.01386896221902</c:v>
                </c:pt>
                <c:pt idx="841">
                  <c:v>181.02582496413197</c:v>
                </c:pt>
                <c:pt idx="842">
                  <c:v>181.21712099473933</c:v>
                </c:pt>
                <c:pt idx="843">
                  <c:v>183.45289335246292</c:v>
                </c:pt>
                <c:pt idx="844">
                  <c:v>183.8235294117647</c:v>
                </c:pt>
                <c:pt idx="845">
                  <c:v>184.25394548063127</c:v>
                </c:pt>
                <c:pt idx="846">
                  <c:v>184.98326159732184</c:v>
                </c:pt>
                <c:pt idx="847">
                  <c:v>185.61692969870876</c:v>
                </c:pt>
                <c:pt idx="848">
                  <c:v>184.98326159732184</c:v>
                </c:pt>
                <c:pt idx="849">
                  <c:v>184.55284552845529</c:v>
                </c:pt>
                <c:pt idx="850">
                  <c:v>182.44858919177426</c:v>
                </c:pt>
                <c:pt idx="851">
                  <c:v>182.90291726446674</c:v>
                </c:pt>
                <c:pt idx="852">
                  <c:v>183.44093735054997</c:v>
                </c:pt>
                <c:pt idx="853">
                  <c:v>181.71927307508369</c:v>
                </c:pt>
                <c:pt idx="854">
                  <c:v>180.67910090865615</c:v>
                </c:pt>
                <c:pt idx="855">
                  <c:v>180.42802486848396</c:v>
                </c:pt>
                <c:pt idx="856">
                  <c:v>177.95313247250118</c:v>
                </c:pt>
                <c:pt idx="857">
                  <c:v>178.15638450502149</c:v>
                </c:pt>
                <c:pt idx="858">
                  <c:v>175.05978000956478</c:v>
                </c:pt>
                <c:pt idx="859">
                  <c:v>173.30224772835962</c:v>
                </c:pt>
                <c:pt idx="860">
                  <c:v>173.48158775705403</c:v>
                </c:pt>
                <c:pt idx="861">
                  <c:v>173.48158775705403</c:v>
                </c:pt>
                <c:pt idx="862">
                  <c:v>173.81635581061693</c:v>
                </c:pt>
                <c:pt idx="863">
                  <c:v>173.36202773792442</c:v>
                </c:pt>
                <c:pt idx="864">
                  <c:v>173.38593974175038</c:v>
                </c:pt>
                <c:pt idx="865">
                  <c:v>172.27403156384506</c:v>
                </c:pt>
                <c:pt idx="866">
                  <c:v>172.17838354854135</c:v>
                </c:pt>
                <c:pt idx="867">
                  <c:v>172.65662362505978</c:v>
                </c:pt>
                <c:pt idx="868">
                  <c:v>174.30655188904828</c:v>
                </c:pt>
                <c:pt idx="869">
                  <c:v>174.56958393113342</c:v>
                </c:pt>
                <c:pt idx="870">
                  <c:v>176.08799617407939</c:v>
                </c:pt>
                <c:pt idx="871">
                  <c:v>177.21186035389766</c:v>
                </c:pt>
                <c:pt idx="872">
                  <c:v>180.36824485891918</c:v>
                </c:pt>
                <c:pt idx="873">
                  <c:v>178.45528455284551</c:v>
                </c:pt>
                <c:pt idx="874">
                  <c:v>178.14442850310854</c:v>
                </c:pt>
                <c:pt idx="875">
                  <c:v>178.3357245337159</c:v>
                </c:pt>
                <c:pt idx="876">
                  <c:v>178.50310856049737</c:v>
                </c:pt>
                <c:pt idx="877">
                  <c:v>179.16068866571018</c:v>
                </c:pt>
                <c:pt idx="878">
                  <c:v>177.46293639406983</c:v>
                </c:pt>
                <c:pt idx="879">
                  <c:v>175.77714012434242</c:v>
                </c:pt>
                <c:pt idx="880">
                  <c:v>176.87709230033477</c:v>
                </c:pt>
                <c:pt idx="881">
                  <c:v>175.8130081300813</c:v>
                </c:pt>
                <c:pt idx="882">
                  <c:v>173.74461979913914</c:v>
                </c:pt>
                <c:pt idx="883">
                  <c:v>174.21090387374463</c:v>
                </c:pt>
                <c:pt idx="884">
                  <c:v>175.11956001912961</c:v>
                </c:pt>
                <c:pt idx="885">
                  <c:v>174.2467718794835</c:v>
                </c:pt>
                <c:pt idx="886">
                  <c:v>174.40219990435199</c:v>
                </c:pt>
                <c:pt idx="887">
                  <c:v>175.58584409373506</c:v>
                </c:pt>
                <c:pt idx="888">
                  <c:v>175.66953610712579</c:v>
                </c:pt>
                <c:pt idx="889">
                  <c:v>173.48158775705403</c:v>
                </c:pt>
                <c:pt idx="890">
                  <c:v>174.17503586800575</c:v>
                </c:pt>
                <c:pt idx="891">
                  <c:v>175.27498804399806</c:v>
                </c:pt>
                <c:pt idx="892">
                  <c:v>175.77714012434242</c:v>
                </c:pt>
                <c:pt idx="893">
                  <c:v>173.88809182209468</c:v>
                </c:pt>
                <c:pt idx="894">
                  <c:v>168.47202295552367</c:v>
                </c:pt>
                <c:pt idx="895">
                  <c:v>167.12099473935916</c:v>
                </c:pt>
                <c:pt idx="896">
                  <c:v>167.87422285987566</c:v>
                </c:pt>
                <c:pt idx="897">
                  <c:v>169.50023912003826</c:v>
                </c:pt>
                <c:pt idx="898">
                  <c:v>169.08177905308463</c:v>
                </c:pt>
                <c:pt idx="899">
                  <c:v>170.36107125777141</c:v>
                </c:pt>
                <c:pt idx="900">
                  <c:v>172.20229555236727</c:v>
                </c:pt>
                <c:pt idx="901">
                  <c:v>172.29794356767098</c:v>
                </c:pt>
                <c:pt idx="902">
                  <c:v>173.15877570540411</c:v>
                </c:pt>
                <c:pt idx="903">
                  <c:v>172.48923959827835</c:v>
                </c:pt>
                <c:pt idx="904">
                  <c:v>172.03491152558581</c:v>
                </c:pt>
                <c:pt idx="905">
                  <c:v>173.70875179340027</c:v>
                </c:pt>
                <c:pt idx="906">
                  <c:v>172.87183165949307</c:v>
                </c:pt>
                <c:pt idx="907">
                  <c:v>172.35772357723576</c:v>
                </c:pt>
                <c:pt idx="908">
                  <c:v>173.75657580105215</c:v>
                </c:pt>
                <c:pt idx="909">
                  <c:v>173.3142037302726</c:v>
                </c:pt>
                <c:pt idx="910">
                  <c:v>174.64131994261118</c:v>
                </c:pt>
                <c:pt idx="911">
                  <c:v>175.03586800573888</c:v>
                </c:pt>
                <c:pt idx="912">
                  <c:v>175.46628407460543</c:v>
                </c:pt>
                <c:pt idx="913">
                  <c:v>174.98804399808705</c:v>
                </c:pt>
                <c:pt idx="914">
                  <c:v>176.36298421807746</c:v>
                </c:pt>
                <c:pt idx="915">
                  <c:v>175.25107604017217</c:v>
                </c:pt>
                <c:pt idx="916">
                  <c:v>174.11525585844092</c:v>
                </c:pt>
                <c:pt idx="917">
                  <c:v>173.24246771879484</c:v>
                </c:pt>
                <c:pt idx="918">
                  <c:v>172.95552367288377</c:v>
                </c:pt>
                <c:pt idx="919">
                  <c:v>172.13055954088952</c:v>
                </c:pt>
                <c:pt idx="920">
                  <c:v>171.75992348158775</c:v>
                </c:pt>
                <c:pt idx="921">
                  <c:v>172.584887613582</c:v>
                </c:pt>
                <c:pt idx="922">
                  <c:v>170.16977522716405</c:v>
                </c:pt>
                <c:pt idx="923">
                  <c:v>168.54375896700142</c:v>
                </c:pt>
                <c:pt idx="924">
                  <c:v>168.85461501673839</c:v>
                </c:pt>
                <c:pt idx="925">
                  <c:v>169.95456719273076</c:v>
                </c:pt>
                <c:pt idx="926">
                  <c:v>170.94691535150645</c:v>
                </c:pt>
                <c:pt idx="927">
                  <c:v>170.39693926351029</c:v>
                </c:pt>
                <c:pt idx="928">
                  <c:v>168.67527498804401</c:v>
                </c:pt>
                <c:pt idx="929">
                  <c:v>167.6829268292683</c:v>
                </c:pt>
                <c:pt idx="930">
                  <c:v>167.18077474892397</c:v>
                </c:pt>
                <c:pt idx="931">
                  <c:v>167.92204686752748</c:v>
                </c:pt>
                <c:pt idx="932">
                  <c:v>167.25251076040169</c:v>
                </c:pt>
                <c:pt idx="933">
                  <c:v>169.7274031563845</c:v>
                </c:pt>
                <c:pt idx="934">
                  <c:v>169.3328550932568</c:v>
                </c:pt>
                <c:pt idx="935">
                  <c:v>169.22525107604017</c:v>
                </c:pt>
                <c:pt idx="936">
                  <c:v>167.87422285987566</c:v>
                </c:pt>
                <c:pt idx="937">
                  <c:v>168.29268292682926</c:v>
                </c:pt>
                <c:pt idx="938">
                  <c:v>167.37207077953133</c:v>
                </c:pt>
                <c:pt idx="939">
                  <c:v>166.5351506456241</c:v>
                </c:pt>
                <c:pt idx="940">
                  <c:v>167.4079387852702</c:v>
                </c:pt>
                <c:pt idx="941">
                  <c:v>168.24485891917743</c:v>
                </c:pt>
                <c:pt idx="942">
                  <c:v>170.6001912960306</c:v>
                </c:pt>
                <c:pt idx="943">
                  <c:v>167.8503108560497</c:v>
                </c:pt>
                <c:pt idx="944">
                  <c:v>165.7819225251076</c:v>
                </c:pt>
                <c:pt idx="945">
                  <c:v>166.73840267814444</c:v>
                </c:pt>
                <c:pt idx="946">
                  <c:v>166.64275466284073</c:v>
                </c:pt>
                <c:pt idx="947">
                  <c:v>167.18077474892397</c:v>
                </c:pt>
                <c:pt idx="948">
                  <c:v>167.4079387852702</c:v>
                </c:pt>
                <c:pt idx="949">
                  <c:v>167.44380679100908</c:v>
                </c:pt>
                <c:pt idx="950">
                  <c:v>167.30033476805357</c:v>
                </c:pt>
                <c:pt idx="951">
                  <c:v>165.92539454806311</c:v>
                </c:pt>
                <c:pt idx="952">
                  <c:v>168.01769488283117</c:v>
                </c:pt>
                <c:pt idx="953">
                  <c:v>167.27642276422765</c:v>
                </c:pt>
                <c:pt idx="954">
                  <c:v>167.4079387852702</c:v>
                </c:pt>
                <c:pt idx="955">
                  <c:v>168.42419894787184</c:v>
                </c:pt>
                <c:pt idx="956">
                  <c:v>168.61549497847921</c:v>
                </c:pt>
                <c:pt idx="957">
                  <c:v>168.1013868962219</c:v>
                </c:pt>
                <c:pt idx="958">
                  <c:v>168.93830703012912</c:v>
                </c:pt>
                <c:pt idx="959">
                  <c:v>171.12625538020086</c:v>
                </c:pt>
                <c:pt idx="960">
                  <c:v>171.34146341463415</c:v>
                </c:pt>
                <c:pt idx="961">
                  <c:v>170.81539933046389</c:v>
                </c:pt>
                <c:pt idx="962">
                  <c:v>174.5815399330464</c:v>
                </c:pt>
                <c:pt idx="963">
                  <c:v>174.30655188904828</c:v>
                </c:pt>
                <c:pt idx="964">
                  <c:v>176.20755619320897</c:v>
                </c:pt>
                <c:pt idx="965">
                  <c:v>177.60640841702536</c:v>
                </c:pt>
                <c:pt idx="966">
                  <c:v>177.51076040172165</c:v>
                </c:pt>
                <c:pt idx="967">
                  <c:v>177.78574844571972</c:v>
                </c:pt>
                <c:pt idx="968">
                  <c:v>177.82161645145862</c:v>
                </c:pt>
                <c:pt idx="969">
                  <c:v>176.1716881874701</c:v>
                </c:pt>
                <c:pt idx="970">
                  <c:v>174.79674796747966</c:v>
                </c:pt>
                <c:pt idx="971">
                  <c:v>178.04878048780486</c:v>
                </c:pt>
                <c:pt idx="972">
                  <c:v>176.2912482065997</c:v>
                </c:pt>
                <c:pt idx="973">
                  <c:v>175.90865614538498</c:v>
                </c:pt>
                <c:pt idx="974">
                  <c:v>174.43806791009087</c:v>
                </c:pt>
                <c:pt idx="975">
                  <c:v>173.63701578192251</c:v>
                </c:pt>
                <c:pt idx="976">
                  <c:v>173.48158775705403</c:v>
                </c:pt>
                <c:pt idx="977">
                  <c:v>174.15112386417979</c:v>
                </c:pt>
                <c:pt idx="978">
                  <c:v>174.34241989478716</c:v>
                </c:pt>
                <c:pt idx="979">
                  <c:v>175.19129603060736</c:v>
                </c:pt>
                <c:pt idx="980">
                  <c:v>173.78048780487805</c:v>
                </c:pt>
                <c:pt idx="981">
                  <c:v>171.71209947393592</c:v>
                </c:pt>
                <c:pt idx="982">
                  <c:v>172.48923959827835</c:v>
                </c:pt>
                <c:pt idx="983">
                  <c:v>172.40554758488759</c:v>
                </c:pt>
                <c:pt idx="984">
                  <c:v>171.75992348158775</c:v>
                </c:pt>
                <c:pt idx="985">
                  <c:v>175.93256814921091</c:v>
                </c:pt>
                <c:pt idx="986">
                  <c:v>175.31085604973697</c:v>
                </c:pt>
                <c:pt idx="987">
                  <c:v>174.46197991391676</c:v>
                </c:pt>
                <c:pt idx="988">
                  <c:v>174.03156384505021</c:v>
                </c:pt>
                <c:pt idx="989">
                  <c:v>174.54567192730752</c:v>
                </c:pt>
                <c:pt idx="990">
                  <c:v>172.69249163079866</c:v>
                </c:pt>
                <c:pt idx="991">
                  <c:v>172.895743663319</c:v>
                </c:pt>
                <c:pt idx="992">
                  <c:v>174.34241989478716</c:v>
                </c:pt>
                <c:pt idx="993">
                  <c:v>176.2314681970349</c:v>
                </c:pt>
                <c:pt idx="994">
                  <c:v>178.27594452415113</c:v>
                </c:pt>
                <c:pt idx="995">
                  <c:v>179.04112864658057</c:v>
                </c:pt>
                <c:pt idx="996">
                  <c:v>179.0052606408417</c:v>
                </c:pt>
                <c:pt idx="997">
                  <c:v>180.95408895265422</c:v>
                </c:pt>
                <c:pt idx="998">
                  <c:v>180.46389287422286</c:v>
                </c:pt>
                <c:pt idx="999">
                  <c:v>178.76614060258251</c:v>
                </c:pt>
                <c:pt idx="1000">
                  <c:v>178.84983261597321</c:v>
                </c:pt>
                <c:pt idx="1001">
                  <c:v>179.36394069823052</c:v>
                </c:pt>
                <c:pt idx="1002">
                  <c:v>179.01721664275465</c:v>
                </c:pt>
                <c:pt idx="1003">
                  <c:v>179.86609277857482</c:v>
                </c:pt>
                <c:pt idx="1004">
                  <c:v>180.70301291248205</c:v>
                </c:pt>
                <c:pt idx="1005">
                  <c:v>180.11716881874702</c:v>
                </c:pt>
                <c:pt idx="1006">
                  <c:v>181.26494500239122</c:v>
                </c:pt>
                <c:pt idx="1007">
                  <c:v>181.68340506934481</c:v>
                </c:pt>
                <c:pt idx="1008">
                  <c:v>181.57580105212816</c:v>
                </c:pt>
                <c:pt idx="1009">
                  <c:v>183.10616929698708</c:v>
                </c:pt>
                <c:pt idx="1010">
                  <c:v>184.78000956480153</c:v>
                </c:pt>
                <c:pt idx="1011">
                  <c:v>186.09516977522716</c:v>
                </c:pt>
                <c:pt idx="1012">
                  <c:v>183.4887613582018</c:v>
                </c:pt>
                <c:pt idx="1013">
                  <c:v>179.93782879005261</c:v>
                </c:pt>
                <c:pt idx="1014">
                  <c:v>178.86178861788616</c:v>
                </c:pt>
                <c:pt idx="1015">
                  <c:v>179.97369679579148</c:v>
                </c:pt>
                <c:pt idx="1016">
                  <c:v>179.56719273075083</c:v>
                </c:pt>
                <c:pt idx="1017">
                  <c:v>179.93782879005261</c:v>
                </c:pt>
                <c:pt idx="1018">
                  <c:v>179.98565279770443</c:v>
                </c:pt>
                <c:pt idx="1019">
                  <c:v>178.80200860832139</c:v>
                </c:pt>
                <c:pt idx="1020">
                  <c:v>179.97369679579148</c:v>
                </c:pt>
                <c:pt idx="1021">
                  <c:v>179.89000478240078</c:v>
                </c:pt>
                <c:pt idx="1022">
                  <c:v>180.16499282639884</c:v>
                </c:pt>
                <c:pt idx="1023">
                  <c:v>179.72262075561932</c:v>
                </c:pt>
                <c:pt idx="1024">
                  <c:v>185.53323768531803</c:v>
                </c:pt>
                <c:pt idx="1025">
                  <c:v>184.30176948828313</c:v>
                </c:pt>
                <c:pt idx="1026">
                  <c:v>182.50836920133906</c:v>
                </c:pt>
                <c:pt idx="1027">
                  <c:v>186.6571018651363</c:v>
                </c:pt>
                <c:pt idx="1028">
                  <c:v>186.2386417981827</c:v>
                </c:pt>
                <c:pt idx="1029">
                  <c:v>188.48637015781924</c:v>
                </c:pt>
                <c:pt idx="1030">
                  <c:v>193.42419894787182</c:v>
                </c:pt>
                <c:pt idx="1031">
                  <c:v>192.51554280248686</c:v>
                </c:pt>
                <c:pt idx="1032">
                  <c:v>211.68101386896222</c:v>
                </c:pt>
                <c:pt idx="1033">
                  <c:v>202.84552845528455</c:v>
                </c:pt>
                <c:pt idx="1034">
                  <c:v>224.92826398852222</c:v>
                </c:pt>
                <c:pt idx="1035">
                  <c:v>217.07317073170731</c:v>
                </c:pt>
                <c:pt idx="1036">
                  <c:v>229.31611669057867</c:v>
                </c:pt>
                <c:pt idx="1037">
                  <c:v>230.58345289335247</c:v>
                </c:pt>
                <c:pt idx="1038">
                  <c:v>231.5040650406504</c:v>
                </c:pt>
                <c:pt idx="1039">
                  <c:v>256.12147297943568</c:v>
                </c:pt>
                <c:pt idx="1040">
                  <c:v>253.93352462936392</c:v>
                </c:pt>
                <c:pt idx="1041">
                  <c:v>251.97274031563845</c:v>
                </c:pt>
                <c:pt idx="1042">
                  <c:v>250.3586800573888</c:v>
                </c:pt>
                <c:pt idx="1043">
                  <c:v>248.46963175514105</c:v>
                </c:pt>
                <c:pt idx="1044">
                  <c:v>246.10234337637493</c:v>
                </c:pt>
                <c:pt idx="1045">
                  <c:v>244.20133907221424</c:v>
                </c:pt>
                <c:pt idx="1046">
                  <c:v>246.09038737446198</c:v>
                </c:pt>
                <c:pt idx="1047">
                  <c:v>241.61884265901483</c:v>
                </c:pt>
                <c:pt idx="1048">
                  <c:v>242.07317073170731</c:v>
                </c:pt>
                <c:pt idx="1049">
                  <c:v>242.10903873744618</c:v>
                </c:pt>
                <c:pt idx="1050">
                  <c:v>241.9775227164036</c:v>
                </c:pt>
                <c:pt idx="1051">
                  <c:v>239.00047824007652</c:v>
                </c:pt>
                <c:pt idx="1052">
                  <c:v>240.18412242945956</c:v>
                </c:pt>
                <c:pt idx="1053">
                  <c:v>234.06264945002391</c:v>
                </c:pt>
                <c:pt idx="1054">
                  <c:v>224.31850789096126</c:v>
                </c:pt>
                <c:pt idx="1055">
                  <c:v>219.17742706838831</c:v>
                </c:pt>
                <c:pt idx="1056">
                  <c:v>217.68292682926827</c:v>
                </c:pt>
                <c:pt idx="1057">
                  <c:v>218.75896700143471</c:v>
                </c:pt>
                <c:pt idx="1058">
                  <c:v>218.34050693448111</c:v>
                </c:pt>
                <c:pt idx="1059">
                  <c:v>218.26877092300333</c:v>
                </c:pt>
                <c:pt idx="1060">
                  <c:v>218.48397895743665</c:v>
                </c:pt>
                <c:pt idx="1061">
                  <c:v>208.1539933046389</c:v>
                </c:pt>
                <c:pt idx="1062">
                  <c:v>205.60736489717837</c:v>
                </c:pt>
                <c:pt idx="1063">
                  <c:v>212.43424198947872</c:v>
                </c:pt>
                <c:pt idx="1064">
                  <c:v>212.27881396461024</c:v>
                </c:pt>
                <c:pt idx="1065">
                  <c:v>214.9091343854615</c:v>
                </c:pt>
                <c:pt idx="1066">
                  <c:v>215.92539454806311</c:v>
                </c:pt>
                <c:pt idx="1067">
                  <c:v>213.40267814442851</c:v>
                </c:pt>
                <c:pt idx="1068">
                  <c:v>212.00382592061214</c:v>
                </c:pt>
                <c:pt idx="1069">
                  <c:v>212.42228598756574</c:v>
                </c:pt>
                <c:pt idx="1070">
                  <c:v>206.99426111908176</c:v>
                </c:pt>
                <c:pt idx="1071">
                  <c:v>203.10856049736967</c:v>
                </c:pt>
                <c:pt idx="1072">
                  <c:v>199.19894787183168</c:v>
                </c:pt>
                <c:pt idx="1073">
                  <c:v>196.64036346245814</c:v>
                </c:pt>
                <c:pt idx="1074">
                  <c:v>194.60784313725492</c:v>
                </c:pt>
                <c:pt idx="1075">
                  <c:v>194.12960306073649</c:v>
                </c:pt>
                <c:pt idx="1076">
                  <c:v>192.766618842659</c:v>
                </c:pt>
                <c:pt idx="1077">
                  <c:v>193.77092300334766</c:v>
                </c:pt>
                <c:pt idx="1078">
                  <c:v>187.23098995695838</c:v>
                </c:pt>
                <c:pt idx="1079">
                  <c:v>185.5691056910569</c:v>
                </c:pt>
                <c:pt idx="1080">
                  <c:v>184.64849354375895</c:v>
                </c:pt>
                <c:pt idx="1081">
                  <c:v>185.9875657580105</c:v>
                </c:pt>
                <c:pt idx="1082">
                  <c:v>184.6724055475849</c:v>
                </c:pt>
                <c:pt idx="1083">
                  <c:v>180.87039693926351</c:v>
                </c:pt>
                <c:pt idx="1084">
                  <c:v>178.27594452415113</c:v>
                </c:pt>
                <c:pt idx="1085">
                  <c:v>174.13916786226685</c:v>
                </c:pt>
                <c:pt idx="1086">
                  <c:v>174.23481587757053</c:v>
                </c:pt>
                <c:pt idx="1087">
                  <c:v>176.72166427546628</c:v>
                </c:pt>
                <c:pt idx="1088">
                  <c:v>176.12386417981827</c:v>
                </c:pt>
                <c:pt idx="1089">
                  <c:v>175.72931611669057</c:v>
                </c:pt>
                <c:pt idx="1090">
                  <c:v>176.04017216642754</c:v>
                </c:pt>
                <c:pt idx="1091">
                  <c:v>176.61406025824962</c:v>
                </c:pt>
                <c:pt idx="1092">
                  <c:v>176.09995217599234</c:v>
                </c:pt>
                <c:pt idx="1093">
                  <c:v>175.70540411286467</c:v>
                </c:pt>
                <c:pt idx="1094">
                  <c:v>180.38020086083213</c:v>
                </c:pt>
                <c:pt idx="1095">
                  <c:v>185.86800573888092</c:v>
                </c:pt>
                <c:pt idx="1096">
                  <c:v>184.79196556671448</c:v>
                </c:pt>
                <c:pt idx="1097">
                  <c:v>183.65614538498326</c:v>
                </c:pt>
                <c:pt idx="1098">
                  <c:v>181.52797704447633</c:v>
                </c:pt>
                <c:pt idx="1099">
                  <c:v>184.08656145384984</c:v>
                </c:pt>
                <c:pt idx="1100">
                  <c:v>185.16260162601625</c:v>
                </c:pt>
                <c:pt idx="1101">
                  <c:v>185.29411764705881</c:v>
                </c:pt>
                <c:pt idx="1102">
                  <c:v>184.86370157819226</c:v>
                </c:pt>
                <c:pt idx="1103">
                  <c:v>184.2419894787183</c:v>
                </c:pt>
                <c:pt idx="1104">
                  <c:v>182.06599713055954</c:v>
                </c:pt>
                <c:pt idx="1105">
                  <c:v>180.95408895265422</c:v>
                </c:pt>
                <c:pt idx="1106">
                  <c:v>182.1975131516021</c:v>
                </c:pt>
                <c:pt idx="1107">
                  <c:v>179.36394069823052</c:v>
                </c:pt>
                <c:pt idx="1108">
                  <c:v>178.99330463892875</c:v>
                </c:pt>
                <c:pt idx="1109">
                  <c:v>180.53562888570062</c:v>
                </c:pt>
                <c:pt idx="1110">
                  <c:v>181.81492109038737</c:v>
                </c:pt>
                <c:pt idx="1111">
                  <c:v>180.61932089909132</c:v>
                </c:pt>
                <c:pt idx="1112">
                  <c:v>179.45958871353417</c:v>
                </c:pt>
                <c:pt idx="1113">
                  <c:v>177.9172644667623</c:v>
                </c:pt>
                <c:pt idx="1114">
                  <c:v>178.21616451458632</c:v>
                </c:pt>
                <c:pt idx="1115">
                  <c:v>177.73792443806789</c:v>
                </c:pt>
                <c:pt idx="1116">
                  <c:v>178.610712577714</c:v>
                </c:pt>
                <c:pt idx="1117">
                  <c:v>177.12816834050693</c:v>
                </c:pt>
                <c:pt idx="1118">
                  <c:v>175.7532281205165</c:v>
                </c:pt>
                <c:pt idx="1119">
                  <c:v>178.90961262553799</c:v>
                </c:pt>
                <c:pt idx="1120">
                  <c:v>179.31611669057864</c:v>
                </c:pt>
                <c:pt idx="1121">
                  <c:v>182.1736011477762</c:v>
                </c:pt>
                <c:pt idx="1122">
                  <c:v>184.87565758010521</c:v>
                </c:pt>
                <c:pt idx="1123">
                  <c:v>183.68005738880916</c:v>
                </c:pt>
                <c:pt idx="1124">
                  <c:v>181.43232902917265</c:v>
                </c:pt>
                <c:pt idx="1125">
                  <c:v>178.10856049736967</c:v>
                </c:pt>
                <c:pt idx="1126">
                  <c:v>177.72596843615494</c:v>
                </c:pt>
                <c:pt idx="1127">
                  <c:v>174.96413199426112</c:v>
                </c:pt>
                <c:pt idx="1128">
                  <c:v>172.90769966523195</c:v>
                </c:pt>
                <c:pt idx="1129">
                  <c:v>170.39693926351029</c:v>
                </c:pt>
                <c:pt idx="1130">
                  <c:v>168.74701099952173</c:v>
                </c:pt>
                <c:pt idx="1131">
                  <c:v>168.50789096126255</c:v>
                </c:pt>
                <c:pt idx="1132">
                  <c:v>166.06886657101865</c:v>
                </c:pt>
                <c:pt idx="1133">
                  <c:v>165.00478240076518</c:v>
                </c:pt>
                <c:pt idx="1134">
                  <c:v>163.37876614060258</c:v>
                </c:pt>
                <c:pt idx="1135">
                  <c:v>169.84696317551411</c:v>
                </c:pt>
                <c:pt idx="1136">
                  <c:v>170.86322333811572</c:v>
                </c:pt>
                <c:pt idx="1137">
                  <c:v>170.92300334768055</c:v>
                </c:pt>
                <c:pt idx="1138">
                  <c:v>174.2706838833094</c:v>
                </c:pt>
                <c:pt idx="1139">
                  <c:v>175.70540411286467</c:v>
                </c:pt>
                <c:pt idx="1140">
                  <c:v>178.1922525107604</c:v>
                </c:pt>
                <c:pt idx="1141">
                  <c:v>180.42802486848396</c:v>
                </c:pt>
                <c:pt idx="1142">
                  <c:v>177.16403634624581</c:v>
                </c:pt>
                <c:pt idx="1143">
                  <c:v>176.53036824485892</c:v>
                </c:pt>
                <c:pt idx="1144">
                  <c:v>177.35533237685317</c:v>
                </c:pt>
                <c:pt idx="1145">
                  <c:v>178.1922525107604</c:v>
                </c:pt>
                <c:pt idx="1146">
                  <c:v>176.39885222381633</c:v>
                </c:pt>
                <c:pt idx="1147">
                  <c:v>177.78574844571972</c:v>
                </c:pt>
                <c:pt idx="1148">
                  <c:v>177.84552845528455</c:v>
                </c:pt>
                <c:pt idx="1149">
                  <c:v>177.27164036346247</c:v>
                </c:pt>
                <c:pt idx="1150">
                  <c:v>177.34337637494022</c:v>
                </c:pt>
                <c:pt idx="1151">
                  <c:v>177.23577235772359</c:v>
                </c:pt>
                <c:pt idx="1152">
                  <c:v>177.12816834050693</c:v>
                </c:pt>
                <c:pt idx="1153">
                  <c:v>175.86083213773313</c:v>
                </c:pt>
                <c:pt idx="1154">
                  <c:v>174.46197991391676</c:v>
                </c:pt>
                <c:pt idx="1155">
                  <c:v>171.54471544715446</c:v>
                </c:pt>
                <c:pt idx="1156">
                  <c:v>170.09803921568627</c:v>
                </c:pt>
                <c:pt idx="1157">
                  <c:v>171.04256336681013</c:v>
                </c:pt>
                <c:pt idx="1158">
                  <c:v>172.33381157340983</c:v>
                </c:pt>
                <c:pt idx="1159">
                  <c:v>172.584887613582</c:v>
                </c:pt>
                <c:pt idx="1160">
                  <c:v>171.86752749880441</c:v>
                </c:pt>
                <c:pt idx="1161">
                  <c:v>172.23816355810618</c:v>
                </c:pt>
                <c:pt idx="1162">
                  <c:v>170.40889526542324</c:v>
                </c:pt>
                <c:pt idx="1163">
                  <c:v>168.14921090387372</c:v>
                </c:pt>
                <c:pt idx="1164">
                  <c:v>167.33620277379245</c:v>
                </c:pt>
                <c:pt idx="1165">
                  <c:v>167.6829268292683</c:v>
                </c:pt>
                <c:pt idx="1166">
                  <c:v>169.39263510282163</c:v>
                </c:pt>
                <c:pt idx="1167">
                  <c:v>169.22525107604017</c:v>
                </c:pt>
                <c:pt idx="1168">
                  <c:v>170.16977522716405</c:v>
                </c:pt>
                <c:pt idx="1169">
                  <c:v>169.95456719273076</c:v>
                </c:pt>
                <c:pt idx="1170">
                  <c:v>169.56001912960303</c:v>
                </c:pt>
                <c:pt idx="1171">
                  <c:v>169.08177905308463</c:v>
                </c:pt>
                <c:pt idx="1172">
                  <c:v>164.39502630320419</c:v>
                </c:pt>
                <c:pt idx="1173">
                  <c:v>162.20707795313245</c:v>
                </c:pt>
                <c:pt idx="1174">
                  <c:v>162.41032998565279</c:v>
                </c:pt>
                <c:pt idx="1175">
                  <c:v>162.37446197991392</c:v>
                </c:pt>
                <c:pt idx="1176">
                  <c:v>164.45480631276902</c:v>
                </c:pt>
                <c:pt idx="1177">
                  <c:v>160.1745576279292</c:v>
                </c:pt>
                <c:pt idx="1178">
                  <c:v>157.91487326637974</c:v>
                </c:pt>
                <c:pt idx="1179">
                  <c:v>156.24103299856529</c:v>
                </c:pt>
                <c:pt idx="1180">
                  <c:v>155.53562888570062</c:v>
                </c:pt>
                <c:pt idx="1181">
                  <c:v>156.99426111908178</c:v>
                </c:pt>
                <c:pt idx="1182">
                  <c:v>156.26494500239119</c:v>
                </c:pt>
                <c:pt idx="1183">
                  <c:v>156.4203730272597</c:v>
                </c:pt>
                <c:pt idx="1184">
                  <c:v>163.33094213295075</c:v>
                </c:pt>
                <c:pt idx="1185">
                  <c:v>163.47441415590626</c:v>
                </c:pt>
                <c:pt idx="1186">
                  <c:v>165.37541846006695</c:v>
                </c:pt>
                <c:pt idx="1187">
                  <c:v>166.88187470109997</c:v>
                </c:pt>
                <c:pt idx="1188">
                  <c:v>164.68197034911526</c:v>
                </c:pt>
                <c:pt idx="1189">
                  <c:v>166.04495456719272</c:v>
                </c:pt>
                <c:pt idx="1190">
                  <c:v>165.63845050215207</c:v>
                </c:pt>
                <c:pt idx="1191">
                  <c:v>162.38641798182687</c:v>
                </c:pt>
                <c:pt idx="1192">
                  <c:v>160.67670970827353</c:v>
                </c:pt>
                <c:pt idx="1193">
                  <c:v>159.60066953610712</c:v>
                </c:pt>
                <c:pt idx="1194">
                  <c:v>158.1061692969871</c:v>
                </c:pt>
                <c:pt idx="1195">
                  <c:v>156.89861310377808</c:v>
                </c:pt>
                <c:pt idx="1196">
                  <c:v>155.42802486848399</c:v>
                </c:pt>
                <c:pt idx="1197">
                  <c:v>157.07795313247249</c:v>
                </c:pt>
                <c:pt idx="1198">
                  <c:v>156.40841702534672</c:v>
                </c:pt>
                <c:pt idx="1199">
                  <c:v>159.05069344811093</c:v>
                </c:pt>
                <c:pt idx="1200">
                  <c:v>158.21377331420373</c:v>
                </c:pt>
                <c:pt idx="1201">
                  <c:v>156.79100908656144</c:v>
                </c:pt>
                <c:pt idx="1202">
                  <c:v>156.00191296030604</c:v>
                </c:pt>
                <c:pt idx="1203">
                  <c:v>157.18555714968915</c:v>
                </c:pt>
                <c:pt idx="1204">
                  <c:v>157.55619320899092</c:v>
                </c:pt>
                <c:pt idx="1205">
                  <c:v>155.41606886657104</c:v>
                </c:pt>
                <c:pt idx="1206">
                  <c:v>158.03443328550932</c:v>
                </c:pt>
                <c:pt idx="1207">
                  <c:v>158.23768531802963</c:v>
                </c:pt>
                <c:pt idx="1208">
                  <c:v>161.08321377331418</c:v>
                </c:pt>
                <c:pt idx="1209">
                  <c:v>161.15494978479194</c:v>
                </c:pt>
                <c:pt idx="1210">
                  <c:v>164.62219033955046</c:v>
                </c:pt>
                <c:pt idx="1211">
                  <c:v>163.74940219990435</c:v>
                </c:pt>
                <c:pt idx="1212">
                  <c:v>164.9330463892874</c:v>
                </c:pt>
                <c:pt idx="1213">
                  <c:v>165.65040650406505</c:v>
                </c:pt>
                <c:pt idx="1214">
                  <c:v>163.7015781922525</c:v>
                </c:pt>
                <c:pt idx="1215">
                  <c:v>163.33094213295075</c:v>
                </c:pt>
                <c:pt idx="1216">
                  <c:v>161.87230989956956</c:v>
                </c:pt>
                <c:pt idx="1217">
                  <c:v>162.50597800095645</c:v>
                </c:pt>
                <c:pt idx="1218">
                  <c:v>161.29842180774747</c:v>
                </c:pt>
                <c:pt idx="1219">
                  <c:v>162.948350071736</c:v>
                </c:pt>
                <c:pt idx="1220">
                  <c:v>162.85270205643232</c:v>
                </c:pt>
                <c:pt idx="1221">
                  <c:v>164.01243424198947</c:v>
                </c:pt>
                <c:pt idx="1222">
                  <c:v>164.29937828790051</c:v>
                </c:pt>
                <c:pt idx="1223">
                  <c:v>164.53849832615973</c:v>
                </c:pt>
                <c:pt idx="1224">
                  <c:v>166.4753706360593</c:v>
                </c:pt>
                <c:pt idx="1225">
                  <c:v>169.35676709708272</c:v>
                </c:pt>
                <c:pt idx="1226">
                  <c:v>169.20133907221427</c:v>
                </c:pt>
                <c:pt idx="1227">
                  <c:v>168.78287900526061</c:v>
                </c:pt>
                <c:pt idx="1228">
                  <c:v>169.06982305117168</c:v>
                </c:pt>
                <c:pt idx="1229">
                  <c:v>169.77522716403635</c:v>
                </c:pt>
                <c:pt idx="1230">
                  <c:v>170.37302725968436</c:v>
                </c:pt>
                <c:pt idx="1231">
                  <c:v>170.9947393591583</c:v>
                </c:pt>
                <c:pt idx="1232">
                  <c:v>171.70014347202297</c:v>
                </c:pt>
                <c:pt idx="1233">
                  <c:v>174.1869918699187</c:v>
                </c:pt>
                <c:pt idx="1234">
                  <c:v>173.82831181252988</c:v>
                </c:pt>
                <c:pt idx="1235">
                  <c:v>174.78479196556671</c:v>
                </c:pt>
                <c:pt idx="1236">
                  <c:v>179.0052606408417</c:v>
                </c:pt>
                <c:pt idx="1237">
                  <c:v>184.6604495456719</c:v>
                </c:pt>
                <c:pt idx="1238">
                  <c:v>187.69727403156384</c:v>
                </c:pt>
                <c:pt idx="1239">
                  <c:v>190.97321855571494</c:v>
                </c:pt>
                <c:pt idx="1240">
                  <c:v>186.01147776183646</c:v>
                </c:pt>
                <c:pt idx="1241">
                  <c:v>184.02678144428501</c:v>
                </c:pt>
                <c:pt idx="1242">
                  <c:v>185.29411764705881</c:v>
                </c:pt>
                <c:pt idx="1243">
                  <c:v>187.73314203730274</c:v>
                </c:pt>
                <c:pt idx="1244">
                  <c:v>189.89717838354855</c:v>
                </c:pt>
                <c:pt idx="1245">
                  <c:v>190.63845050215207</c:v>
                </c:pt>
                <c:pt idx="1246">
                  <c:v>191.06886657101865</c:v>
                </c:pt>
                <c:pt idx="1247">
                  <c:v>194.73935915829745</c:v>
                </c:pt>
                <c:pt idx="1248">
                  <c:v>194.06982305117168</c:v>
                </c:pt>
                <c:pt idx="1249">
                  <c:v>192.61119081779051</c:v>
                </c:pt>
                <c:pt idx="1250">
                  <c:v>195.20564323290293</c:v>
                </c:pt>
                <c:pt idx="1251">
                  <c:v>193.59158297465325</c:v>
                </c:pt>
                <c:pt idx="1252">
                  <c:v>194.01004304160691</c:v>
                </c:pt>
                <c:pt idx="1253">
                  <c:v>190.08847441415591</c:v>
                </c:pt>
                <c:pt idx="1254">
                  <c:v>190.69823051171687</c:v>
                </c:pt>
                <c:pt idx="1255">
                  <c:v>192.58727881396462</c:v>
                </c:pt>
                <c:pt idx="1256">
                  <c:v>192.73075083692012</c:v>
                </c:pt>
                <c:pt idx="1257">
                  <c:v>193.87852702056432</c:v>
                </c:pt>
                <c:pt idx="1258">
                  <c:v>193.5796269727403</c:v>
                </c:pt>
                <c:pt idx="1259">
                  <c:v>195.05021520803442</c:v>
                </c:pt>
                <c:pt idx="1260">
                  <c:v>194.66762314681969</c:v>
                </c:pt>
                <c:pt idx="1261">
                  <c:v>195.40889526542324</c:v>
                </c:pt>
                <c:pt idx="1262">
                  <c:v>194.47632711621233</c:v>
                </c:pt>
                <c:pt idx="1263">
                  <c:v>196.47297943567671</c:v>
                </c:pt>
                <c:pt idx="1264">
                  <c:v>195.74366331898614</c:v>
                </c:pt>
                <c:pt idx="1265">
                  <c:v>196.03060736489718</c:v>
                </c:pt>
                <c:pt idx="1266">
                  <c:v>195.86322333811572</c:v>
                </c:pt>
                <c:pt idx="1267">
                  <c:v>198.21855571496889</c:v>
                </c:pt>
                <c:pt idx="1268">
                  <c:v>201.02821616451456</c:v>
                </c:pt>
                <c:pt idx="1269">
                  <c:v>197.27403156384506</c:v>
                </c:pt>
                <c:pt idx="1270">
                  <c:v>194.34481109516977</c:v>
                </c:pt>
                <c:pt idx="1271">
                  <c:v>195.6001912960306</c:v>
                </c:pt>
                <c:pt idx="1272">
                  <c:v>197.28598756575801</c:v>
                </c:pt>
                <c:pt idx="1273">
                  <c:v>200.29890004782399</c:v>
                </c:pt>
                <c:pt idx="1274">
                  <c:v>197.99139167862265</c:v>
                </c:pt>
                <c:pt idx="1275">
                  <c:v>198.02725968436152</c:v>
                </c:pt>
                <c:pt idx="1276">
                  <c:v>198.51745576279291</c:v>
                </c:pt>
                <c:pt idx="1277">
                  <c:v>195.94691535150642</c:v>
                </c:pt>
                <c:pt idx="1278">
                  <c:v>197.62075561932087</c:v>
                </c:pt>
                <c:pt idx="1279">
                  <c:v>197.2262075561932</c:v>
                </c:pt>
                <c:pt idx="1280">
                  <c:v>197.71640363462458</c:v>
                </c:pt>
                <c:pt idx="1281">
                  <c:v>197.33381157340986</c:v>
                </c:pt>
                <c:pt idx="1282">
                  <c:v>197.20229555236727</c:v>
                </c:pt>
                <c:pt idx="1283">
                  <c:v>196.44906743185078</c:v>
                </c:pt>
                <c:pt idx="1284">
                  <c:v>196.28168340506932</c:v>
                </c:pt>
                <c:pt idx="1285">
                  <c:v>195.2654232424677</c:v>
                </c:pt>
                <c:pt idx="1286">
                  <c:v>194.95456719273074</c:v>
                </c:pt>
                <c:pt idx="1287">
                  <c:v>198.02725968436152</c:v>
                </c:pt>
                <c:pt idx="1288">
                  <c:v>198.88809182209468</c:v>
                </c:pt>
                <c:pt idx="1289">
                  <c:v>200.44237207077953</c:v>
                </c:pt>
                <c:pt idx="1290">
                  <c:v>201.96078431372547</c:v>
                </c:pt>
                <c:pt idx="1291">
                  <c:v>200.8130081300813</c:v>
                </c:pt>
                <c:pt idx="1292">
                  <c:v>198.92395982783356</c:v>
                </c:pt>
                <c:pt idx="1293">
                  <c:v>200.80105212816832</c:v>
                </c:pt>
                <c:pt idx="1294">
                  <c:v>205.41606886657101</c:v>
                </c:pt>
                <c:pt idx="1295">
                  <c:v>206.75514108082257</c:v>
                </c:pt>
                <c:pt idx="1296">
                  <c:v>207.68770923003348</c:v>
                </c:pt>
                <c:pt idx="1297">
                  <c:v>210.1745576279292</c:v>
                </c:pt>
                <c:pt idx="1298">
                  <c:v>211.63318986131037</c:v>
                </c:pt>
                <c:pt idx="1299">
                  <c:v>218.71114299378289</c:v>
                </c:pt>
                <c:pt idx="1300">
                  <c:v>216.15255858440935</c:v>
                </c:pt>
                <c:pt idx="1301">
                  <c:v>213.48637015781921</c:v>
                </c:pt>
                <c:pt idx="1302">
                  <c:v>216.79818268770924</c:v>
                </c:pt>
                <c:pt idx="1303">
                  <c:v>218.11334289813487</c:v>
                </c:pt>
                <c:pt idx="1304">
                  <c:v>214.77761836441891</c:v>
                </c:pt>
                <c:pt idx="1305">
                  <c:v>213.21138211382114</c:v>
                </c:pt>
                <c:pt idx="1306">
                  <c:v>215.79387852702058</c:v>
                </c:pt>
                <c:pt idx="1307">
                  <c:v>216.15255858440935</c:v>
                </c:pt>
                <c:pt idx="1308">
                  <c:v>217.07317073170731</c:v>
                </c:pt>
                <c:pt idx="1309">
                  <c:v>220.92300334768052</c:v>
                </c:pt>
                <c:pt idx="1310">
                  <c:v>225.54997608799619</c:v>
                </c:pt>
                <c:pt idx="1311">
                  <c:v>226.91296030607364</c:v>
                </c:pt>
                <c:pt idx="1312">
                  <c:v>228.81396461023434</c:v>
                </c:pt>
                <c:pt idx="1313">
                  <c:v>227.29555236728839</c:v>
                </c:pt>
                <c:pt idx="1314">
                  <c:v>227.21186035389763</c:v>
                </c:pt>
                <c:pt idx="1315">
                  <c:v>228.07269249163079</c:v>
                </c:pt>
                <c:pt idx="1316">
                  <c:v>229.41176470588235</c:v>
                </c:pt>
                <c:pt idx="1317">
                  <c:v>229.71066475370634</c:v>
                </c:pt>
                <c:pt idx="1318">
                  <c:v>227.76183644189382</c:v>
                </c:pt>
                <c:pt idx="1319">
                  <c:v>226.19560019129602</c:v>
                </c:pt>
                <c:pt idx="1320">
                  <c:v>223.63701578192254</c:v>
                </c:pt>
                <c:pt idx="1321">
                  <c:v>225.51410808225728</c:v>
                </c:pt>
                <c:pt idx="1322">
                  <c:v>224.28263988522238</c:v>
                </c:pt>
                <c:pt idx="1323">
                  <c:v>225.69344811095169</c:v>
                </c:pt>
                <c:pt idx="1324">
                  <c:v>225.45432807269248</c:v>
                </c:pt>
                <c:pt idx="1325">
                  <c:v>222.96747967479675</c:v>
                </c:pt>
                <c:pt idx="1326">
                  <c:v>221.13821138211381</c:v>
                </c:pt>
                <c:pt idx="1327">
                  <c:v>220.82735533237684</c:v>
                </c:pt>
                <c:pt idx="1328">
                  <c:v>224.06743185078909</c:v>
                </c:pt>
                <c:pt idx="1329">
                  <c:v>225.8130081300813</c:v>
                </c:pt>
                <c:pt idx="1330">
                  <c:v>221.70014347202294</c:v>
                </c:pt>
                <c:pt idx="1331">
                  <c:v>221.20994739359159</c:v>
                </c:pt>
                <c:pt idx="1332">
                  <c:v>218.00573888091822</c:v>
                </c:pt>
                <c:pt idx="1333">
                  <c:v>218.77092300334766</c:v>
                </c:pt>
                <c:pt idx="1334">
                  <c:v>221.20994739359159</c:v>
                </c:pt>
                <c:pt idx="1335">
                  <c:v>223.92395982783356</c:v>
                </c:pt>
                <c:pt idx="1336">
                  <c:v>225.43041606886658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91-417F-B25A-7D606D371F8A}"/>
            </c:ext>
          </c:extLst>
        </c:ser>
        <c:ser>
          <c:idx val="1"/>
          <c:order val="1"/>
          <c:tx>
            <c:strRef>
              <c:f>'lab1'!$D$3</c:f>
              <c:strCache>
                <c:ptCount val="1"/>
                <c:pt idx="0">
                  <c:v>Доллар США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'lab1'!$A$4:$A$1340</c:f>
              <c:numCache>
                <c:formatCode>dd/mm/yyyy;@</c:formatCode>
                <c:ptCount val="1337"/>
                <c:pt idx="0">
                  <c:v>43101</c:v>
                </c:pt>
                <c:pt idx="1">
                  <c:v>43102</c:v>
                </c:pt>
                <c:pt idx="2">
                  <c:v>43103</c:v>
                </c:pt>
                <c:pt idx="3">
                  <c:v>43104</c:v>
                </c:pt>
                <c:pt idx="4">
                  <c:v>43105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43115</c:v>
                </c:pt>
                <c:pt idx="10">
                  <c:v>43116</c:v>
                </c:pt>
                <c:pt idx="11">
                  <c:v>43117</c:v>
                </c:pt>
                <c:pt idx="12">
                  <c:v>43118</c:v>
                </c:pt>
                <c:pt idx="13">
                  <c:v>43119</c:v>
                </c:pt>
                <c:pt idx="14">
                  <c:v>43122</c:v>
                </c:pt>
                <c:pt idx="15">
                  <c:v>43123</c:v>
                </c:pt>
                <c:pt idx="16">
                  <c:v>43124</c:v>
                </c:pt>
                <c:pt idx="17">
                  <c:v>43125</c:v>
                </c:pt>
                <c:pt idx="18">
                  <c:v>43126</c:v>
                </c:pt>
                <c:pt idx="19">
                  <c:v>43129</c:v>
                </c:pt>
                <c:pt idx="20">
                  <c:v>43130</c:v>
                </c:pt>
                <c:pt idx="21">
                  <c:v>43131</c:v>
                </c:pt>
                <c:pt idx="22">
                  <c:v>43132</c:v>
                </c:pt>
                <c:pt idx="23">
                  <c:v>43133</c:v>
                </c:pt>
                <c:pt idx="24">
                  <c:v>43136</c:v>
                </c:pt>
                <c:pt idx="25">
                  <c:v>43137</c:v>
                </c:pt>
                <c:pt idx="26">
                  <c:v>43138</c:v>
                </c:pt>
                <c:pt idx="27">
                  <c:v>43139</c:v>
                </c:pt>
                <c:pt idx="28">
                  <c:v>43140</c:v>
                </c:pt>
                <c:pt idx="29">
                  <c:v>43143</c:v>
                </c:pt>
                <c:pt idx="30">
                  <c:v>43144</c:v>
                </c:pt>
                <c:pt idx="31">
                  <c:v>43145</c:v>
                </c:pt>
                <c:pt idx="32">
                  <c:v>43146</c:v>
                </c:pt>
                <c:pt idx="33">
                  <c:v>43147</c:v>
                </c:pt>
                <c:pt idx="34">
                  <c:v>43150</c:v>
                </c:pt>
                <c:pt idx="35">
                  <c:v>43151</c:v>
                </c:pt>
                <c:pt idx="36">
                  <c:v>43152</c:v>
                </c:pt>
                <c:pt idx="37">
                  <c:v>43153</c:v>
                </c:pt>
                <c:pt idx="38">
                  <c:v>43157</c:v>
                </c:pt>
                <c:pt idx="39">
                  <c:v>43158</c:v>
                </c:pt>
                <c:pt idx="40">
                  <c:v>43159</c:v>
                </c:pt>
                <c:pt idx="41">
                  <c:v>43160</c:v>
                </c:pt>
                <c:pt idx="42">
                  <c:v>43161</c:v>
                </c:pt>
                <c:pt idx="43">
                  <c:v>43164</c:v>
                </c:pt>
                <c:pt idx="44">
                  <c:v>43165</c:v>
                </c:pt>
                <c:pt idx="45">
                  <c:v>43166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43189</c:v>
                </c:pt>
                <c:pt idx="62">
                  <c:v>43192</c:v>
                </c:pt>
                <c:pt idx="63">
                  <c:v>43193</c:v>
                </c:pt>
                <c:pt idx="64">
                  <c:v>43194</c:v>
                </c:pt>
                <c:pt idx="65">
                  <c:v>43195</c:v>
                </c:pt>
                <c:pt idx="66">
                  <c:v>43196</c:v>
                </c:pt>
                <c:pt idx="67">
                  <c:v>43199</c:v>
                </c:pt>
                <c:pt idx="68">
                  <c:v>43200</c:v>
                </c:pt>
                <c:pt idx="69">
                  <c:v>43201</c:v>
                </c:pt>
                <c:pt idx="70">
                  <c:v>43202</c:v>
                </c:pt>
                <c:pt idx="71">
                  <c:v>43203</c:v>
                </c:pt>
                <c:pt idx="72">
                  <c:v>43206</c:v>
                </c:pt>
                <c:pt idx="73">
                  <c:v>43207</c:v>
                </c:pt>
                <c:pt idx="74">
                  <c:v>43208</c:v>
                </c:pt>
                <c:pt idx="75">
                  <c:v>43209</c:v>
                </c:pt>
                <c:pt idx="76">
                  <c:v>43210</c:v>
                </c:pt>
                <c:pt idx="77">
                  <c:v>43213</c:v>
                </c:pt>
                <c:pt idx="78">
                  <c:v>43214</c:v>
                </c:pt>
                <c:pt idx="79">
                  <c:v>43215</c:v>
                </c:pt>
                <c:pt idx="80">
                  <c:v>43216</c:v>
                </c:pt>
                <c:pt idx="81">
                  <c:v>43217</c:v>
                </c:pt>
                <c:pt idx="82">
                  <c:v>43218</c:v>
                </c:pt>
                <c:pt idx="83">
                  <c:v>43220</c:v>
                </c:pt>
                <c:pt idx="84">
                  <c:v>43222</c:v>
                </c:pt>
                <c:pt idx="85">
                  <c:v>43223</c:v>
                </c:pt>
                <c:pt idx="86">
                  <c:v>43224</c:v>
                </c:pt>
                <c:pt idx="87">
                  <c:v>43227</c:v>
                </c:pt>
                <c:pt idx="88">
                  <c:v>43228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43248</c:v>
                </c:pt>
                <c:pt idx="102">
                  <c:v>43249</c:v>
                </c:pt>
                <c:pt idx="103">
                  <c:v>43250</c:v>
                </c:pt>
                <c:pt idx="104">
                  <c:v>43251</c:v>
                </c:pt>
                <c:pt idx="105">
                  <c:v>43252</c:v>
                </c:pt>
                <c:pt idx="106">
                  <c:v>43255</c:v>
                </c:pt>
                <c:pt idx="107">
                  <c:v>43256</c:v>
                </c:pt>
                <c:pt idx="108">
                  <c:v>43257</c:v>
                </c:pt>
                <c:pt idx="109">
                  <c:v>43258</c:v>
                </c:pt>
                <c:pt idx="110">
                  <c:v>43259</c:v>
                </c:pt>
                <c:pt idx="111">
                  <c:v>43260</c:v>
                </c:pt>
                <c:pt idx="112">
                  <c:v>43262</c:v>
                </c:pt>
                <c:pt idx="113">
                  <c:v>43264</c:v>
                </c:pt>
                <c:pt idx="114">
                  <c:v>43265</c:v>
                </c:pt>
                <c:pt idx="115">
                  <c:v>43266</c:v>
                </c:pt>
                <c:pt idx="116">
                  <c:v>43269</c:v>
                </c:pt>
                <c:pt idx="117">
                  <c:v>43270</c:v>
                </c:pt>
                <c:pt idx="118">
                  <c:v>43271</c:v>
                </c:pt>
                <c:pt idx="119">
                  <c:v>43272</c:v>
                </c:pt>
                <c:pt idx="120">
                  <c:v>43273</c:v>
                </c:pt>
                <c:pt idx="121">
                  <c:v>43276</c:v>
                </c:pt>
                <c:pt idx="122">
                  <c:v>43277</c:v>
                </c:pt>
                <c:pt idx="123">
                  <c:v>43278</c:v>
                </c:pt>
                <c:pt idx="124">
                  <c:v>43279</c:v>
                </c:pt>
                <c:pt idx="125">
                  <c:v>43280</c:v>
                </c:pt>
                <c:pt idx="126">
                  <c:v>43283</c:v>
                </c:pt>
                <c:pt idx="127">
                  <c:v>43284</c:v>
                </c:pt>
                <c:pt idx="128">
                  <c:v>43285</c:v>
                </c:pt>
                <c:pt idx="129">
                  <c:v>43286</c:v>
                </c:pt>
                <c:pt idx="130">
                  <c:v>43287</c:v>
                </c:pt>
                <c:pt idx="131">
                  <c:v>43290</c:v>
                </c:pt>
                <c:pt idx="132">
                  <c:v>43291</c:v>
                </c:pt>
                <c:pt idx="133">
                  <c:v>43292</c:v>
                </c:pt>
                <c:pt idx="134">
                  <c:v>43293</c:v>
                </c:pt>
                <c:pt idx="135">
                  <c:v>43294</c:v>
                </c:pt>
                <c:pt idx="136">
                  <c:v>43297</c:v>
                </c:pt>
                <c:pt idx="137">
                  <c:v>43298</c:v>
                </c:pt>
                <c:pt idx="138">
                  <c:v>43299</c:v>
                </c:pt>
                <c:pt idx="139">
                  <c:v>43300</c:v>
                </c:pt>
                <c:pt idx="140">
                  <c:v>43301</c:v>
                </c:pt>
                <c:pt idx="141">
                  <c:v>43304</c:v>
                </c:pt>
                <c:pt idx="142">
                  <c:v>43305</c:v>
                </c:pt>
                <c:pt idx="143">
                  <c:v>43306</c:v>
                </c:pt>
                <c:pt idx="144">
                  <c:v>43307</c:v>
                </c:pt>
                <c:pt idx="145">
                  <c:v>43308</c:v>
                </c:pt>
                <c:pt idx="146">
                  <c:v>43311</c:v>
                </c:pt>
                <c:pt idx="147">
                  <c:v>43312</c:v>
                </c:pt>
                <c:pt idx="148">
                  <c:v>43313</c:v>
                </c:pt>
                <c:pt idx="149">
                  <c:v>43314</c:v>
                </c:pt>
                <c:pt idx="150">
                  <c:v>43315</c:v>
                </c:pt>
                <c:pt idx="151">
                  <c:v>43318</c:v>
                </c:pt>
                <c:pt idx="152">
                  <c:v>43319</c:v>
                </c:pt>
                <c:pt idx="153">
                  <c:v>43320</c:v>
                </c:pt>
                <c:pt idx="154">
                  <c:v>43321</c:v>
                </c:pt>
                <c:pt idx="155">
                  <c:v>43322</c:v>
                </c:pt>
                <c:pt idx="156">
                  <c:v>43325</c:v>
                </c:pt>
                <c:pt idx="157">
                  <c:v>43326</c:v>
                </c:pt>
                <c:pt idx="158">
                  <c:v>43327</c:v>
                </c:pt>
                <c:pt idx="159">
                  <c:v>43328</c:v>
                </c:pt>
                <c:pt idx="160">
                  <c:v>43329</c:v>
                </c:pt>
                <c:pt idx="161">
                  <c:v>43332</c:v>
                </c:pt>
                <c:pt idx="162">
                  <c:v>43333</c:v>
                </c:pt>
                <c:pt idx="163">
                  <c:v>43334</c:v>
                </c:pt>
                <c:pt idx="164">
                  <c:v>43335</c:v>
                </c:pt>
                <c:pt idx="165">
                  <c:v>43336</c:v>
                </c:pt>
                <c:pt idx="166">
                  <c:v>43339</c:v>
                </c:pt>
                <c:pt idx="167">
                  <c:v>43340</c:v>
                </c:pt>
                <c:pt idx="168">
                  <c:v>43341</c:v>
                </c:pt>
                <c:pt idx="169">
                  <c:v>43342</c:v>
                </c:pt>
                <c:pt idx="170">
                  <c:v>43343</c:v>
                </c:pt>
                <c:pt idx="171">
                  <c:v>43346</c:v>
                </c:pt>
                <c:pt idx="172">
                  <c:v>43347</c:v>
                </c:pt>
                <c:pt idx="173">
                  <c:v>43348</c:v>
                </c:pt>
                <c:pt idx="174">
                  <c:v>43349</c:v>
                </c:pt>
                <c:pt idx="175">
                  <c:v>43350</c:v>
                </c:pt>
                <c:pt idx="176">
                  <c:v>43353</c:v>
                </c:pt>
                <c:pt idx="177">
                  <c:v>43354</c:v>
                </c:pt>
                <c:pt idx="178">
                  <c:v>43355</c:v>
                </c:pt>
                <c:pt idx="179">
                  <c:v>43356</c:v>
                </c:pt>
                <c:pt idx="180">
                  <c:v>43357</c:v>
                </c:pt>
                <c:pt idx="181">
                  <c:v>43360</c:v>
                </c:pt>
                <c:pt idx="182">
                  <c:v>43361</c:v>
                </c:pt>
                <c:pt idx="183">
                  <c:v>43362</c:v>
                </c:pt>
                <c:pt idx="184">
                  <c:v>43363</c:v>
                </c:pt>
                <c:pt idx="185">
                  <c:v>43364</c:v>
                </c:pt>
                <c:pt idx="186">
                  <c:v>43367</c:v>
                </c:pt>
                <c:pt idx="187">
                  <c:v>43368</c:v>
                </c:pt>
                <c:pt idx="188">
                  <c:v>43369</c:v>
                </c:pt>
                <c:pt idx="189">
                  <c:v>43370</c:v>
                </c:pt>
                <c:pt idx="190">
                  <c:v>43371</c:v>
                </c:pt>
                <c:pt idx="191">
                  <c:v>43374</c:v>
                </c:pt>
                <c:pt idx="192">
                  <c:v>43375</c:v>
                </c:pt>
                <c:pt idx="193">
                  <c:v>43376</c:v>
                </c:pt>
                <c:pt idx="194">
                  <c:v>43377</c:v>
                </c:pt>
                <c:pt idx="195">
                  <c:v>43378</c:v>
                </c:pt>
                <c:pt idx="196">
                  <c:v>43381</c:v>
                </c:pt>
                <c:pt idx="197">
                  <c:v>43382</c:v>
                </c:pt>
                <c:pt idx="198">
                  <c:v>43383</c:v>
                </c:pt>
                <c:pt idx="199">
                  <c:v>43384</c:v>
                </c:pt>
                <c:pt idx="200">
                  <c:v>43385</c:v>
                </c:pt>
                <c:pt idx="201">
                  <c:v>43388</c:v>
                </c:pt>
                <c:pt idx="202">
                  <c:v>43389</c:v>
                </c:pt>
                <c:pt idx="203">
                  <c:v>43390</c:v>
                </c:pt>
                <c:pt idx="204">
                  <c:v>43391</c:v>
                </c:pt>
                <c:pt idx="205">
                  <c:v>43392</c:v>
                </c:pt>
                <c:pt idx="206">
                  <c:v>43395</c:v>
                </c:pt>
                <c:pt idx="207">
                  <c:v>43396</c:v>
                </c:pt>
                <c:pt idx="208">
                  <c:v>43397</c:v>
                </c:pt>
                <c:pt idx="209">
                  <c:v>43398</c:v>
                </c:pt>
                <c:pt idx="210">
                  <c:v>43399</c:v>
                </c:pt>
                <c:pt idx="211">
                  <c:v>43402</c:v>
                </c:pt>
                <c:pt idx="212">
                  <c:v>43403</c:v>
                </c:pt>
                <c:pt idx="213">
                  <c:v>43404</c:v>
                </c:pt>
                <c:pt idx="214">
                  <c:v>43405</c:v>
                </c:pt>
                <c:pt idx="215">
                  <c:v>43406</c:v>
                </c:pt>
                <c:pt idx="216">
                  <c:v>43410</c:v>
                </c:pt>
                <c:pt idx="217">
                  <c:v>43411</c:v>
                </c:pt>
                <c:pt idx="218">
                  <c:v>43412</c:v>
                </c:pt>
                <c:pt idx="219">
                  <c:v>43413</c:v>
                </c:pt>
                <c:pt idx="220">
                  <c:v>43416</c:v>
                </c:pt>
                <c:pt idx="221">
                  <c:v>43417</c:v>
                </c:pt>
                <c:pt idx="222">
                  <c:v>43418</c:v>
                </c:pt>
                <c:pt idx="223">
                  <c:v>43419</c:v>
                </c:pt>
                <c:pt idx="224">
                  <c:v>43420</c:v>
                </c:pt>
                <c:pt idx="225">
                  <c:v>43423</c:v>
                </c:pt>
                <c:pt idx="226">
                  <c:v>43424</c:v>
                </c:pt>
                <c:pt idx="227">
                  <c:v>43425</c:v>
                </c:pt>
                <c:pt idx="228">
                  <c:v>43426</c:v>
                </c:pt>
                <c:pt idx="229">
                  <c:v>43427</c:v>
                </c:pt>
                <c:pt idx="230">
                  <c:v>43430</c:v>
                </c:pt>
                <c:pt idx="231">
                  <c:v>43431</c:v>
                </c:pt>
                <c:pt idx="232">
                  <c:v>43432</c:v>
                </c:pt>
                <c:pt idx="233">
                  <c:v>43433</c:v>
                </c:pt>
                <c:pt idx="234">
                  <c:v>43434</c:v>
                </c:pt>
                <c:pt idx="235">
                  <c:v>43437</c:v>
                </c:pt>
                <c:pt idx="236">
                  <c:v>43438</c:v>
                </c:pt>
                <c:pt idx="237">
                  <c:v>43439</c:v>
                </c:pt>
                <c:pt idx="238">
                  <c:v>43440</c:v>
                </c:pt>
                <c:pt idx="239">
                  <c:v>43441</c:v>
                </c:pt>
                <c:pt idx="240">
                  <c:v>43444</c:v>
                </c:pt>
                <c:pt idx="241">
                  <c:v>43445</c:v>
                </c:pt>
                <c:pt idx="242">
                  <c:v>43446</c:v>
                </c:pt>
                <c:pt idx="243">
                  <c:v>43447</c:v>
                </c:pt>
                <c:pt idx="244">
                  <c:v>43448</c:v>
                </c:pt>
                <c:pt idx="245">
                  <c:v>43451</c:v>
                </c:pt>
                <c:pt idx="246">
                  <c:v>43452</c:v>
                </c:pt>
                <c:pt idx="247">
                  <c:v>43453</c:v>
                </c:pt>
                <c:pt idx="248">
                  <c:v>43454</c:v>
                </c:pt>
                <c:pt idx="249">
                  <c:v>43455</c:v>
                </c:pt>
                <c:pt idx="250">
                  <c:v>43458</c:v>
                </c:pt>
                <c:pt idx="251">
                  <c:v>43459</c:v>
                </c:pt>
                <c:pt idx="252">
                  <c:v>43460</c:v>
                </c:pt>
                <c:pt idx="253">
                  <c:v>43461</c:v>
                </c:pt>
                <c:pt idx="254">
                  <c:v>43462</c:v>
                </c:pt>
                <c:pt idx="255">
                  <c:v>43463</c:v>
                </c:pt>
                <c:pt idx="256">
                  <c:v>43468</c:v>
                </c:pt>
                <c:pt idx="257">
                  <c:v>43469</c:v>
                </c:pt>
                <c:pt idx="258">
                  <c:v>43473</c:v>
                </c:pt>
                <c:pt idx="259">
                  <c:v>43474</c:v>
                </c:pt>
                <c:pt idx="260">
                  <c:v>43475</c:v>
                </c:pt>
                <c:pt idx="261">
                  <c:v>43476</c:v>
                </c:pt>
                <c:pt idx="262">
                  <c:v>43479</c:v>
                </c:pt>
                <c:pt idx="263">
                  <c:v>43480</c:v>
                </c:pt>
                <c:pt idx="264">
                  <c:v>43481</c:v>
                </c:pt>
                <c:pt idx="265">
                  <c:v>43482</c:v>
                </c:pt>
                <c:pt idx="266">
                  <c:v>43483</c:v>
                </c:pt>
                <c:pt idx="267">
                  <c:v>43486</c:v>
                </c:pt>
                <c:pt idx="268">
                  <c:v>43487</c:v>
                </c:pt>
                <c:pt idx="269">
                  <c:v>43488</c:v>
                </c:pt>
                <c:pt idx="270">
                  <c:v>43489</c:v>
                </c:pt>
                <c:pt idx="271">
                  <c:v>43490</c:v>
                </c:pt>
                <c:pt idx="272">
                  <c:v>43493</c:v>
                </c:pt>
                <c:pt idx="273">
                  <c:v>43494</c:v>
                </c:pt>
                <c:pt idx="274">
                  <c:v>43495</c:v>
                </c:pt>
                <c:pt idx="275">
                  <c:v>43496</c:v>
                </c:pt>
                <c:pt idx="276">
                  <c:v>43497</c:v>
                </c:pt>
                <c:pt idx="277">
                  <c:v>43500</c:v>
                </c:pt>
                <c:pt idx="278">
                  <c:v>43501</c:v>
                </c:pt>
                <c:pt idx="279">
                  <c:v>43502</c:v>
                </c:pt>
                <c:pt idx="280">
                  <c:v>43503</c:v>
                </c:pt>
                <c:pt idx="281">
                  <c:v>43504</c:v>
                </c:pt>
                <c:pt idx="282">
                  <c:v>43507</c:v>
                </c:pt>
                <c:pt idx="283">
                  <c:v>43508</c:v>
                </c:pt>
                <c:pt idx="284">
                  <c:v>43509</c:v>
                </c:pt>
                <c:pt idx="285">
                  <c:v>43510</c:v>
                </c:pt>
                <c:pt idx="286">
                  <c:v>43511</c:v>
                </c:pt>
                <c:pt idx="287">
                  <c:v>43514</c:v>
                </c:pt>
                <c:pt idx="288">
                  <c:v>43515</c:v>
                </c:pt>
                <c:pt idx="289">
                  <c:v>43516</c:v>
                </c:pt>
                <c:pt idx="290">
                  <c:v>43517</c:v>
                </c:pt>
                <c:pt idx="291">
                  <c:v>43518</c:v>
                </c:pt>
                <c:pt idx="292">
                  <c:v>43521</c:v>
                </c:pt>
                <c:pt idx="293">
                  <c:v>43522</c:v>
                </c:pt>
                <c:pt idx="294">
                  <c:v>43523</c:v>
                </c:pt>
                <c:pt idx="295">
                  <c:v>43524</c:v>
                </c:pt>
                <c:pt idx="296">
                  <c:v>43525</c:v>
                </c:pt>
                <c:pt idx="297">
                  <c:v>43528</c:v>
                </c:pt>
                <c:pt idx="298">
                  <c:v>43529</c:v>
                </c:pt>
                <c:pt idx="299">
                  <c:v>43530</c:v>
                </c:pt>
                <c:pt idx="300">
                  <c:v>43531</c:v>
                </c:pt>
                <c:pt idx="301">
                  <c:v>43535</c:v>
                </c:pt>
                <c:pt idx="302">
                  <c:v>43536</c:v>
                </c:pt>
                <c:pt idx="303">
                  <c:v>43537</c:v>
                </c:pt>
                <c:pt idx="304">
                  <c:v>43538</c:v>
                </c:pt>
                <c:pt idx="305">
                  <c:v>43539</c:v>
                </c:pt>
                <c:pt idx="306">
                  <c:v>43542</c:v>
                </c:pt>
                <c:pt idx="307">
                  <c:v>43543</c:v>
                </c:pt>
                <c:pt idx="308">
                  <c:v>43544</c:v>
                </c:pt>
                <c:pt idx="309">
                  <c:v>43545</c:v>
                </c:pt>
                <c:pt idx="310">
                  <c:v>43546</c:v>
                </c:pt>
                <c:pt idx="311">
                  <c:v>43549</c:v>
                </c:pt>
                <c:pt idx="312">
                  <c:v>43550</c:v>
                </c:pt>
                <c:pt idx="313">
                  <c:v>43551</c:v>
                </c:pt>
                <c:pt idx="314">
                  <c:v>43552</c:v>
                </c:pt>
                <c:pt idx="315">
                  <c:v>43553</c:v>
                </c:pt>
                <c:pt idx="316">
                  <c:v>43556</c:v>
                </c:pt>
                <c:pt idx="317">
                  <c:v>43557</c:v>
                </c:pt>
                <c:pt idx="318">
                  <c:v>43558</c:v>
                </c:pt>
                <c:pt idx="319">
                  <c:v>43559</c:v>
                </c:pt>
                <c:pt idx="320">
                  <c:v>43560</c:v>
                </c:pt>
                <c:pt idx="321">
                  <c:v>43563</c:v>
                </c:pt>
                <c:pt idx="322">
                  <c:v>43564</c:v>
                </c:pt>
                <c:pt idx="323">
                  <c:v>43565</c:v>
                </c:pt>
                <c:pt idx="324">
                  <c:v>43566</c:v>
                </c:pt>
                <c:pt idx="325">
                  <c:v>43567</c:v>
                </c:pt>
                <c:pt idx="326">
                  <c:v>43570</c:v>
                </c:pt>
                <c:pt idx="327">
                  <c:v>43571</c:v>
                </c:pt>
                <c:pt idx="328">
                  <c:v>43572</c:v>
                </c:pt>
                <c:pt idx="329">
                  <c:v>43573</c:v>
                </c:pt>
                <c:pt idx="330">
                  <c:v>43574</c:v>
                </c:pt>
                <c:pt idx="331">
                  <c:v>43577</c:v>
                </c:pt>
                <c:pt idx="332">
                  <c:v>43578</c:v>
                </c:pt>
                <c:pt idx="333">
                  <c:v>43579</c:v>
                </c:pt>
                <c:pt idx="334">
                  <c:v>43580</c:v>
                </c:pt>
                <c:pt idx="335">
                  <c:v>43581</c:v>
                </c:pt>
                <c:pt idx="336">
                  <c:v>43584</c:v>
                </c:pt>
                <c:pt idx="337">
                  <c:v>43585</c:v>
                </c:pt>
                <c:pt idx="338">
                  <c:v>43587</c:v>
                </c:pt>
                <c:pt idx="339">
                  <c:v>43588</c:v>
                </c:pt>
                <c:pt idx="340">
                  <c:v>43591</c:v>
                </c:pt>
                <c:pt idx="341">
                  <c:v>43592</c:v>
                </c:pt>
                <c:pt idx="342">
                  <c:v>43593</c:v>
                </c:pt>
                <c:pt idx="343">
                  <c:v>43595</c:v>
                </c:pt>
                <c:pt idx="344">
                  <c:v>43598</c:v>
                </c:pt>
                <c:pt idx="345">
                  <c:v>43599</c:v>
                </c:pt>
                <c:pt idx="346">
                  <c:v>43600</c:v>
                </c:pt>
                <c:pt idx="347">
                  <c:v>43601</c:v>
                </c:pt>
                <c:pt idx="348">
                  <c:v>43602</c:v>
                </c:pt>
                <c:pt idx="349">
                  <c:v>43605</c:v>
                </c:pt>
                <c:pt idx="350">
                  <c:v>43606</c:v>
                </c:pt>
                <c:pt idx="351">
                  <c:v>43607</c:v>
                </c:pt>
                <c:pt idx="352">
                  <c:v>43608</c:v>
                </c:pt>
                <c:pt idx="353">
                  <c:v>43609</c:v>
                </c:pt>
                <c:pt idx="354">
                  <c:v>43612</c:v>
                </c:pt>
                <c:pt idx="355">
                  <c:v>43613</c:v>
                </c:pt>
                <c:pt idx="356">
                  <c:v>43614</c:v>
                </c:pt>
                <c:pt idx="357">
                  <c:v>43615</c:v>
                </c:pt>
                <c:pt idx="358">
                  <c:v>43616</c:v>
                </c:pt>
                <c:pt idx="359">
                  <c:v>43619</c:v>
                </c:pt>
                <c:pt idx="360">
                  <c:v>43620</c:v>
                </c:pt>
                <c:pt idx="361">
                  <c:v>43621</c:v>
                </c:pt>
                <c:pt idx="362">
                  <c:v>43622</c:v>
                </c:pt>
                <c:pt idx="363">
                  <c:v>43623</c:v>
                </c:pt>
                <c:pt idx="364">
                  <c:v>43626</c:v>
                </c:pt>
                <c:pt idx="365">
                  <c:v>43627</c:v>
                </c:pt>
                <c:pt idx="366">
                  <c:v>43629</c:v>
                </c:pt>
                <c:pt idx="367">
                  <c:v>43630</c:v>
                </c:pt>
                <c:pt idx="368">
                  <c:v>43633</c:v>
                </c:pt>
                <c:pt idx="369">
                  <c:v>43634</c:v>
                </c:pt>
                <c:pt idx="370">
                  <c:v>43635</c:v>
                </c:pt>
                <c:pt idx="371">
                  <c:v>43636</c:v>
                </c:pt>
                <c:pt idx="372">
                  <c:v>43637</c:v>
                </c:pt>
                <c:pt idx="373">
                  <c:v>43640</c:v>
                </c:pt>
                <c:pt idx="374">
                  <c:v>43641</c:v>
                </c:pt>
                <c:pt idx="375">
                  <c:v>43642</c:v>
                </c:pt>
                <c:pt idx="376">
                  <c:v>43643</c:v>
                </c:pt>
                <c:pt idx="377">
                  <c:v>43644</c:v>
                </c:pt>
                <c:pt idx="378">
                  <c:v>43647</c:v>
                </c:pt>
                <c:pt idx="379">
                  <c:v>43648</c:v>
                </c:pt>
                <c:pt idx="380">
                  <c:v>43649</c:v>
                </c:pt>
                <c:pt idx="381">
                  <c:v>43650</c:v>
                </c:pt>
                <c:pt idx="382">
                  <c:v>43651</c:v>
                </c:pt>
                <c:pt idx="383">
                  <c:v>43654</c:v>
                </c:pt>
                <c:pt idx="384">
                  <c:v>43655</c:v>
                </c:pt>
                <c:pt idx="385">
                  <c:v>43656</c:v>
                </c:pt>
                <c:pt idx="386">
                  <c:v>43657</c:v>
                </c:pt>
                <c:pt idx="387">
                  <c:v>43658</c:v>
                </c:pt>
                <c:pt idx="388">
                  <c:v>43661</c:v>
                </c:pt>
                <c:pt idx="389">
                  <c:v>43662</c:v>
                </c:pt>
                <c:pt idx="390">
                  <c:v>43663</c:v>
                </c:pt>
                <c:pt idx="391">
                  <c:v>43664</c:v>
                </c:pt>
                <c:pt idx="392">
                  <c:v>43665</c:v>
                </c:pt>
                <c:pt idx="393">
                  <c:v>43668</c:v>
                </c:pt>
                <c:pt idx="394">
                  <c:v>43669</c:v>
                </c:pt>
                <c:pt idx="395">
                  <c:v>43670</c:v>
                </c:pt>
                <c:pt idx="396">
                  <c:v>43671</c:v>
                </c:pt>
                <c:pt idx="397">
                  <c:v>43672</c:v>
                </c:pt>
                <c:pt idx="398">
                  <c:v>43675</c:v>
                </c:pt>
                <c:pt idx="399">
                  <c:v>43676</c:v>
                </c:pt>
                <c:pt idx="400">
                  <c:v>43677</c:v>
                </c:pt>
                <c:pt idx="401">
                  <c:v>43678</c:v>
                </c:pt>
                <c:pt idx="402">
                  <c:v>43679</c:v>
                </c:pt>
                <c:pt idx="403">
                  <c:v>43682</c:v>
                </c:pt>
                <c:pt idx="404">
                  <c:v>43683</c:v>
                </c:pt>
                <c:pt idx="405">
                  <c:v>43684</c:v>
                </c:pt>
                <c:pt idx="406">
                  <c:v>43685</c:v>
                </c:pt>
                <c:pt idx="407">
                  <c:v>43686</c:v>
                </c:pt>
                <c:pt idx="408">
                  <c:v>43689</c:v>
                </c:pt>
                <c:pt idx="409">
                  <c:v>43690</c:v>
                </c:pt>
                <c:pt idx="410">
                  <c:v>43691</c:v>
                </c:pt>
                <c:pt idx="411">
                  <c:v>43692</c:v>
                </c:pt>
                <c:pt idx="412">
                  <c:v>43693</c:v>
                </c:pt>
                <c:pt idx="413">
                  <c:v>43696</c:v>
                </c:pt>
                <c:pt idx="414">
                  <c:v>43697</c:v>
                </c:pt>
                <c:pt idx="415">
                  <c:v>43698</c:v>
                </c:pt>
                <c:pt idx="416">
                  <c:v>43699</c:v>
                </c:pt>
                <c:pt idx="417">
                  <c:v>43700</c:v>
                </c:pt>
                <c:pt idx="418">
                  <c:v>43703</c:v>
                </c:pt>
                <c:pt idx="419">
                  <c:v>43704</c:v>
                </c:pt>
                <c:pt idx="420">
                  <c:v>43705</c:v>
                </c:pt>
                <c:pt idx="421">
                  <c:v>43706</c:v>
                </c:pt>
                <c:pt idx="422">
                  <c:v>43707</c:v>
                </c:pt>
                <c:pt idx="423">
                  <c:v>43710</c:v>
                </c:pt>
                <c:pt idx="424">
                  <c:v>43711</c:v>
                </c:pt>
                <c:pt idx="425">
                  <c:v>43712</c:v>
                </c:pt>
                <c:pt idx="426">
                  <c:v>43713</c:v>
                </c:pt>
                <c:pt idx="427">
                  <c:v>43714</c:v>
                </c:pt>
                <c:pt idx="428">
                  <c:v>43717</c:v>
                </c:pt>
                <c:pt idx="429">
                  <c:v>43718</c:v>
                </c:pt>
                <c:pt idx="430">
                  <c:v>43719</c:v>
                </c:pt>
                <c:pt idx="431">
                  <c:v>43720</c:v>
                </c:pt>
                <c:pt idx="432">
                  <c:v>43721</c:v>
                </c:pt>
                <c:pt idx="433">
                  <c:v>43724</c:v>
                </c:pt>
                <c:pt idx="434">
                  <c:v>43725</c:v>
                </c:pt>
                <c:pt idx="435">
                  <c:v>43726</c:v>
                </c:pt>
                <c:pt idx="436">
                  <c:v>43727</c:v>
                </c:pt>
                <c:pt idx="437">
                  <c:v>43728</c:v>
                </c:pt>
                <c:pt idx="438">
                  <c:v>43731</c:v>
                </c:pt>
                <c:pt idx="439">
                  <c:v>43732</c:v>
                </c:pt>
                <c:pt idx="440">
                  <c:v>43733</c:v>
                </c:pt>
                <c:pt idx="441">
                  <c:v>43734</c:v>
                </c:pt>
                <c:pt idx="442">
                  <c:v>43735</c:v>
                </c:pt>
                <c:pt idx="443">
                  <c:v>43738</c:v>
                </c:pt>
                <c:pt idx="444">
                  <c:v>43739</c:v>
                </c:pt>
                <c:pt idx="445">
                  <c:v>43740</c:v>
                </c:pt>
                <c:pt idx="446">
                  <c:v>43741</c:v>
                </c:pt>
                <c:pt idx="447">
                  <c:v>43742</c:v>
                </c:pt>
                <c:pt idx="448">
                  <c:v>43745</c:v>
                </c:pt>
                <c:pt idx="449">
                  <c:v>43746</c:v>
                </c:pt>
                <c:pt idx="450">
                  <c:v>43747</c:v>
                </c:pt>
                <c:pt idx="451">
                  <c:v>43748</c:v>
                </c:pt>
                <c:pt idx="452">
                  <c:v>43749</c:v>
                </c:pt>
                <c:pt idx="453">
                  <c:v>43752</c:v>
                </c:pt>
                <c:pt idx="454">
                  <c:v>43753</c:v>
                </c:pt>
                <c:pt idx="455">
                  <c:v>43754</c:v>
                </c:pt>
                <c:pt idx="456">
                  <c:v>43755</c:v>
                </c:pt>
                <c:pt idx="457">
                  <c:v>43756</c:v>
                </c:pt>
                <c:pt idx="458">
                  <c:v>43759</c:v>
                </c:pt>
                <c:pt idx="459">
                  <c:v>43760</c:v>
                </c:pt>
                <c:pt idx="460">
                  <c:v>43761</c:v>
                </c:pt>
                <c:pt idx="461">
                  <c:v>43762</c:v>
                </c:pt>
                <c:pt idx="462">
                  <c:v>43763</c:v>
                </c:pt>
                <c:pt idx="463">
                  <c:v>43766</c:v>
                </c:pt>
                <c:pt idx="464">
                  <c:v>43767</c:v>
                </c:pt>
                <c:pt idx="465">
                  <c:v>43768</c:v>
                </c:pt>
                <c:pt idx="466">
                  <c:v>43769</c:v>
                </c:pt>
                <c:pt idx="467">
                  <c:v>43770</c:v>
                </c:pt>
                <c:pt idx="468">
                  <c:v>43774</c:v>
                </c:pt>
                <c:pt idx="469">
                  <c:v>43775</c:v>
                </c:pt>
                <c:pt idx="470">
                  <c:v>43776</c:v>
                </c:pt>
                <c:pt idx="471">
                  <c:v>43777</c:v>
                </c:pt>
                <c:pt idx="472">
                  <c:v>43780</c:v>
                </c:pt>
                <c:pt idx="473">
                  <c:v>43781</c:v>
                </c:pt>
                <c:pt idx="474">
                  <c:v>43782</c:v>
                </c:pt>
                <c:pt idx="475">
                  <c:v>43783</c:v>
                </c:pt>
                <c:pt idx="476">
                  <c:v>43784</c:v>
                </c:pt>
                <c:pt idx="477">
                  <c:v>43787</c:v>
                </c:pt>
                <c:pt idx="478">
                  <c:v>43788</c:v>
                </c:pt>
                <c:pt idx="479">
                  <c:v>43789</c:v>
                </c:pt>
                <c:pt idx="480">
                  <c:v>43790</c:v>
                </c:pt>
                <c:pt idx="481">
                  <c:v>43791</c:v>
                </c:pt>
                <c:pt idx="482">
                  <c:v>43794</c:v>
                </c:pt>
                <c:pt idx="483">
                  <c:v>43795</c:v>
                </c:pt>
                <c:pt idx="484">
                  <c:v>43796</c:v>
                </c:pt>
                <c:pt idx="485">
                  <c:v>43797</c:v>
                </c:pt>
                <c:pt idx="486">
                  <c:v>43798</c:v>
                </c:pt>
                <c:pt idx="487">
                  <c:v>43801</c:v>
                </c:pt>
                <c:pt idx="488">
                  <c:v>43802</c:v>
                </c:pt>
                <c:pt idx="489">
                  <c:v>43803</c:v>
                </c:pt>
                <c:pt idx="490">
                  <c:v>43804</c:v>
                </c:pt>
                <c:pt idx="491">
                  <c:v>43805</c:v>
                </c:pt>
                <c:pt idx="492">
                  <c:v>43808</c:v>
                </c:pt>
                <c:pt idx="493">
                  <c:v>43809</c:v>
                </c:pt>
                <c:pt idx="494">
                  <c:v>43810</c:v>
                </c:pt>
                <c:pt idx="495">
                  <c:v>43811</c:v>
                </c:pt>
                <c:pt idx="496">
                  <c:v>43812</c:v>
                </c:pt>
                <c:pt idx="497">
                  <c:v>43815</c:v>
                </c:pt>
                <c:pt idx="498">
                  <c:v>43816</c:v>
                </c:pt>
                <c:pt idx="499">
                  <c:v>43817</c:v>
                </c:pt>
                <c:pt idx="500">
                  <c:v>43818</c:v>
                </c:pt>
                <c:pt idx="501">
                  <c:v>43819</c:v>
                </c:pt>
                <c:pt idx="502">
                  <c:v>43822</c:v>
                </c:pt>
                <c:pt idx="503">
                  <c:v>43823</c:v>
                </c:pt>
                <c:pt idx="504">
                  <c:v>43824</c:v>
                </c:pt>
                <c:pt idx="505">
                  <c:v>43825</c:v>
                </c:pt>
                <c:pt idx="506">
                  <c:v>43826</c:v>
                </c:pt>
                <c:pt idx="507">
                  <c:v>43829</c:v>
                </c:pt>
                <c:pt idx="508">
                  <c:v>43833</c:v>
                </c:pt>
                <c:pt idx="509">
                  <c:v>43836</c:v>
                </c:pt>
                <c:pt idx="510">
                  <c:v>43838</c:v>
                </c:pt>
                <c:pt idx="511">
                  <c:v>43839</c:v>
                </c:pt>
                <c:pt idx="512">
                  <c:v>43840</c:v>
                </c:pt>
                <c:pt idx="513">
                  <c:v>43843</c:v>
                </c:pt>
                <c:pt idx="514">
                  <c:v>43844</c:v>
                </c:pt>
                <c:pt idx="515">
                  <c:v>43845</c:v>
                </c:pt>
                <c:pt idx="516">
                  <c:v>43846</c:v>
                </c:pt>
                <c:pt idx="517">
                  <c:v>43847</c:v>
                </c:pt>
                <c:pt idx="518">
                  <c:v>43850</c:v>
                </c:pt>
                <c:pt idx="519">
                  <c:v>43851</c:v>
                </c:pt>
                <c:pt idx="520">
                  <c:v>43852</c:v>
                </c:pt>
                <c:pt idx="521">
                  <c:v>43853</c:v>
                </c:pt>
                <c:pt idx="522">
                  <c:v>43854</c:v>
                </c:pt>
                <c:pt idx="523">
                  <c:v>43857</c:v>
                </c:pt>
                <c:pt idx="524">
                  <c:v>43858</c:v>
                </c:pt>
                <c:pt idx="525">
                  <c:v>43859</c:v>
                </c:pt>
                <c:pt idx="526">
                  <c:v>43860</c:v>
                </c:pt>
                <c:pt idx="527">
                  <c:v>43861</c:v>
                </c:pt>
                <c:pt idx="528">
                  <c:v>43864</c:v>
                </c:pt>
                <c:pt idx="529">
                  <c:v>43865</c:v>
                </c:pt>
                <c:pt idx="530">
                  <c:v>43866</c:v>
                </c:pt>
                <c:pt idx="531">
                  <c:v>43867</c:v>
                </c:pt>
                <c:pt idx="532">
                  <c:v>43868</c:v>
                </c:pt>
                <c:pt idx="533">
                  <c:v>43871</c:v>
                </c:pt>
                <c:pt idx="534">
                  <c:v>43872</c:v>
                </c:pt>
                <c:pt idx="535">
                  <c:v>43873</c:v>
                </c:pt>
                <c:pt idx="536">
                  <c:v>43874</c:v>
                </c:pt>
                <c:pt idx="537">
                  <c:v>43875</c:v>
                </c:pt>
                <c:pt idx="538">
                  <c:v>43878</c:v>
                </c:pt>
                <c:pt idx="539">
                  <c:v>43879</c:v>
                </c:pt>
                <c:pt idx="540">
                  <c:v>43880</c:v>
                </c:pt>
                <c:pt idx="541">
                  <c:v>43881</c:v>
                </c:pt>
                <c:pt idx="542">
                  <c:v>43882</c:v>
                </c:pt>
                <c:pt idx="543">
                  <c:v>43886</c:v>
                </c:pt>
                <c:pt idx="544">
                  <c:v>43887</c:v>
                </c:pt>
                <c:pt idx="545">
                  <c:v>43888</c:v>
                </c:pt>
                <c:pt idx="546">
                  <c:v>43889</c:v>
                </c:pt>
                <c:pt idx="547">
                  <c:v>43892</c:v>
                </c:pt>
                <c:pt idx="548">
                  <c:v>43893</c:v>
                </c:pt>
                <c:pt idx="549">
                  <c:v>43894</c:v>
                </c:pt>
                <c:pt idx="550">
                  <c:v>43895</c:v>
                </c:pt>
                <c:pt idx="551">
                  <c:v>43896</c:v>
                </c:pt>
                <c:pt idx="552">
                  <c:v>43900</c:v>
                </c:pt>
                <c:pt idx="553">
                  <c:v>43901</c:v>
                </c:pt>
                <c:pt idx="554">
                  <c:v>43902</c:v>
                </c:pt>
                <c:pt idx="555">
                  <c:v>43903</c:v>
                </c:pt>
                <c:pt idx="556">
                  <c:v>43906</c:v>
                </c:pt>
                <c:pt idx="557">
                  <c:v>43907</c:v>
                </c:pt>
                <c:pt idx="558">
                  <c:v>43908</c:v>
                </c:pt>
                <c:pt idx="559">
                  <c:v>43909</c:v>
                </c:pt>
                <c:pt idx="560">
                  <c:v>43910</c:v>
                </c:pt>
                <c:pt idx="561">
                  <c:v>43913</c:v>
                </c:pt>
                <c:pt idx="562">
                  <c:v>43914</c:v>
                </c:pt>
                <c:pt idx="563">
                  <c:v>43915</c:v>
                </c:pt>
                <c:pt idx="564">
                  <c:v>43916</c:v>
                </c:pt>
                <c:pt idx="565">
                  <c:v>43917</c:v>
                </c:pt>
                <c:pt idx="566">
                  <c:v>43920</c:v>
                </c:pt>
                <c:pt idx="567">
                  <c:v>43921</c:v>
                </c:pt>
                <c:pt idx="568">
                  <c:v>43922</c:v>
                </c:pt>
                <c:pt idx="569">
                  <c:v>43923</c:v>
                </c:pt>
                <c:pt idx="570">
                  <c:v>43924</c:v>
                </c:pt>
                <c:pt idx="571">
                  <c:v>43927</c:v>
                </c:pt>
                <c:pt idx="572">
                  <c:v>43928</c:v>
                </c:pt>
                <c:pt idx="573">
                  <c:v>43929</c:v>
                </c:pt>
                <c:pt idx="574">
                  <c:v>43930</c:v>
                </c:pt>
                <c:pt idx="575">
                  <c:v>43931</c:v>
                </c:pt>
                <c:pt idx="576">
                  <c:v>43934</c:v>
                </c:pt>
                <c:pt idx="577">
                  <c:v>43935</c:v>
                </c:pt>
                <c:pt idx="578">
                  <c:v>43936</c:v>
                </c:pt>
                <c:pt idx="579">
                  <c:v>43937</c:v>
                </c:pt>
                <c:pt idx="580">
                  <c:v>43938</c:v>
                </c:pt>
                <c:pt idx="581">
                  <c:v>43941</c:v>
                </c:pt>
                <c:pt idx="582">
                  <c:v>43942</c:v>
                </c:pt>
                <c:pt idx="583">
                  <c:v>43943</c:v>
                </c:pt>
                <c:pt idx="584">
                  <c:v>43944</c:v>
                </c:pt>
                <c:pt idx="585">
                  <c:v>43945</c:v>
                </c:pt>
                <c:pt idx="586">
                  <c:v>43948</c:v>
                </c:pt>
                <c:pt idx="587">
                  <c:v>43949</c:v>
                </c:pt>
                <c:pt idx="588">
                  <c:v>43950</c:v>
                </c:pt>
                <c:pt idx="589">
                  <c:v>43951</c:v>
                </c:pt>
                <c:pt idx="590">
                  <c:v>43955</c:v>
                </c:pt>
                <c:pt idx="591">
                  <c:v>43956</c:v>
                </c:pt>
                <c:pt idx="592">
                  <c:v>43957</c:v>
                </c:pt>
                <c:pt idx="593">
                  <c:v>43958</c:v>
                </c:pt>
                <c:pt idx="594">
                  <c:v>43959</c:v>
                </c:pt>
                <c:pt idx="595">
                  <c:v>43963</c:v>
                </c:pt>
                <c:pt idx="596">
                  <c:v>43964</c:v>
                </c:pt>
                <c:pt idx="597">
                  <c:v>43965</c:v>
                </c:pt>
                <c:pt idx="598">
                  <c:v>43966</c:v>
                </c:pt>
                <c:pt idx="599">
                  <c:v>43969</c:v>
                </c:pt>
                <c:pt idx="600">
                  <c:v>43970</c:v>
                </c:pt>
                <c:pt idx="601">
                  <c:v>43971</c:v>
                </c:pt>
                <c:pt idx="602">
                  <c:v>43972</c:v>
                </c:pt>
                <c:pt idx="603">
                  <c:v>43973</c:v>
                </c:pt>
                <c:pt idx="604">
                  <c:v>43976</c:v>
                </c:pt>
                <c:pt idx="605">
                  <c:v>43977</c:v>
                </c:pt>
                <c:pt idx="606">
                  <c:v>43978</c:v>
                </c:pt>
                <c:pt idx="607">
                  <c:v>43979</c:v>
                </c:pt>
                <c:pt idx="608">
                  <c:v>43980</c:v>
                </c:pt>
                <c:pt idx="609">
                  <c:v>43983</c:v>
                </c:pt>
                <c:pt idx="610">
                  <c:v>43984</c:v>
                </c:pt>
                <c:pt idx="611">
                  <c:v>43985</c:v>
                </c:pt>
                <c:pt idx="612">
                  <c:v>43986</c:v>
                </c:pt>
                <c:pt idx="613">
                  <c:v>43987</c:v>
                </c:pt>
                <c:pt idx="614">
                  <c:v>43990</c:v>
                </c:pt>
                <c:pt idx="615">
                  <c:v>43991</c:v>
                </c:pt>
                <c:pt idx="616">
                  <c:v>43992</c:v>
                </c:pt>
                <c:pt idx="617">
                  <c:v>43993</c:v>
                </c:pt>
                <c:pt idx="618">
                  <c:v>43997</c:v>
                </c:pt>
                <c:pt idx="619">
                  <c:v>43998</c:v>
                </c:pt>
                <c:pt idx="620">
                  <c:v>43999</c:v>
                </c:pt>
                <c:pt idx="621">
                  <c:v>44000</c:v>
                </c:pt>
                <c:pt idx="622">
                  <c:v>44001</c:v>
                </c:pt>
                <c:pt idx="623">
                  <c:v>44004</c:v>
                </c:pt>
                <c:pt idx="624">
                  <c:v>44005</c:v>
                </c:pt>
                <c:pt idx="625">
                  <c:v>44007</c:v>
                </c:pt>
                <c:pt idx="626">
                  <c:v>44008</c:v>
                </c:pt>
                <c:pt idx="627">
                  <c:v>44011</c:v>
                </c:pt>
                <c:pt idx="628">
                  <c:v>44012</c:v>
                </c:pt>
                <c:pt idx="629">
                  <c:v>44014</c:v>
                </c:pt>
                <c:pt idx="630">
                  <c:v>44015</c:v>
                </c:pt>
                <c:pt idx="631">
                  <c:v>44018</c:v>
                </c:pt>
                <c:pt idx="632">
                  <c:v>44019</c:v>
                </c:pt>
                <c:pt idx="633">
                  <c:v>44020</c:v>
                </c:pt>
                <c:pt idx="634">
                  <c:v>44021</c:v>
                </c:pt>
                <c:pt idx="635">
                  <c:v>44022</c:v>
                </c:pt>
                <c:pt idx="636">
                  <c:v>44025</c:v>
                </c:pt>
                <c:pt idx="637">
                  <c:v>44026</c:v>
                </c:pt>
                <c:pt idx="638">
                  <c:v>44027</c:v>
                </c:pt>
                <c:pt idx="639">
                  <c:v>44028</c:v>
                </c:pt>
                <c:pt idx="640">
                  <c:v>44029</c:v>
                </c:pt>
                <c:pt idx="641">
                  <c:v>44032</c:v>
                </c:pt>
                <c:pt idx="642">
                  <c:v>44033</c:v>
                </c:pt>
                <c:pt idx="643">
                  <c:v>44034</c:v>
                </c:pt>
                <c:pt idx="644">
                  <c:v>44035</c:v>
                </c:pt>
                <c:pt idx="645">
                  <c:v>44036</c:v>
                </c:pt>
                <c:pt idx="646">
                  <c:v>44039</c:v>
                </c:pt>
                <c:pt idx="647">
                  <c:v>44040</c:v>
                </c:pt>
                <c:pt idx="648">
                  <c:v>44041</c:v>
                </c:pt>
                <c:pt idx="649">
                  <c:v>44042</c:v>
                </c:pt>
                <c:pt idx="650">
                  <c:v>44043</c:v>
                </c:pt>
                <c:pt idx="651">
                  <c:v>44046</c:v>
                </c:pt>
                <c:pt idx="652">
                  <c:v>44047</c:v>
                </c:pt>
                <c:pt idx="653">
                  <c:v>44048</c:v>
                </c:pt>
                <c:pt idx="654">
                  <c:v>44049</c:v>
                </c:pt>
                <c:pt idx="655">
                  <c:v>44050</c:v>
                </c:pt>
                <c:pt idx="656">
                  <c:v>44053</c:v>
                </c:pt>
                <c:pt idx="657">
                  <c:v>44054</c:v>
                </c:pt>
                <c:pt idx="658">
                  <c:v>44055</c:v>
                </c:pt>
                <c:pt idx="659">
                  <c:v>44056</c:v>
                </c:pt>
                <c:pt idx="660">
                  <c:v>44057</c:v>
                </c:pt>
                <c:pt idx="661">
                  <c:v>44060</c:v>
                </c:pt>
                <c:pt idx="662">
                  <c:v>44061</c:v>
                </c:pt>
                <c:pt idx="663">
                  <c:v>44062</c:v>
                </c:pt>
                <c:pt idx="664">
                  <c:v>44063</c:v>
                </c:pt>
                <c:pt idx="665">
                  <c:v>44064</c:v>
                </c:pt>
                <c:pt idx="666">
                  <c:v>44067</c:v>
                </c:pt>
                <c:pt idx="667">
                  <c:v>44068</c:v>
                </c:pt>
                <c:pt idx="668">
                  <c:v>44069</c:v>
                </c:pt>
                <c:pt idx="669">
                  <c:v>44070</c:v>
                </c:pt>
                <c:pt idx="670">
                  <c:v>44071</c:v>
                </c:pt>
                <c:pt idx="671">
                  <c:v>44074</c:v>
                </c:pt>
                <c:pt idx="672">
                  <c:v>44075</c:v>
                </c:pt>
                <c:pt idx="673">
                  <c:v>44076</c:v>
                </c:pt>
                <c:pt idx="674">
                  <c:v>44077</c:v>
                </c:pt>
                <c:pt idx="675">
                  <c:v>44078</c:v>
                </c:pt>
                <c:pt idx="676">
                  <c:v>44081</c:v>
                </c:pt>
                <c:pt idx="677">
                  <c:v>44082</c:v>
                </c:pt>
                <c:pt idx="678">
                  <c:v>44083</c:v>
                </c:pt>
                <c:pt idx="679">
                  <c:v>44084</c:v>
                </c:pt>
                <c:pt idx="680">
                  <c:v>44085</c:v>
                </c:pt>
                <c:pt idx="681">
                  <c:v>44088</c:v>
                </c:pt>
                <c:pt idx="682">
                  <c:v>44089</c:v>
                </c:pt>
                <c:pt idx="683">
                  <c:v>44090</c:v>
                </c:pt>
                <c:pt idx="684">
                  <c:v>44091</c:v>
                </c:pt>
                <c:pt idx="685">
                  <c:v>44092</c:v>
                </c:pt>
                <c:pt idx="686">
                  <c:v>44095</c:v>
                </c:pt>
                <c:pt idx="687">
                  <c:v>44096</c:v>
                </c:pt>
                <c:pt idx="688">
                  <c:v>44097</c:v>
                </c:pt>
                <c:pt idx="689">
                  <c:v>44098</c:v>
                </c:pt>
                <c:pt idx="690">
                  <c:v>44099</c:v>
                </c:pt>
                <c:pt idx="691">
                  <c:v>44102</c:v>
                </c:pt>
                <c:pt idx="692">
                  <c:v>44103</c:v>
                </c:pt>
                <c:pt idx="693">
                  <c:v>44104</c:v>
                </c:pt>
                <c:pt idx="694">
                  <c:v>44105</c:v>
                </c:pt>
                <c:pt idx="695">
                  <c:v>44106</c:v>
                </c:pt>
                <c:pt idx="696">
                  <c:v>44109</c:v>
                </c:pt>
                <c:pt idx="697">
                  <c:v>44110</c:v>
                </c:pt>
                <c:pt idx="698">
                  <c:v>44111</c:v>
                </c:pt>
                <c:pt idx="699">
                  <c:v>44112</c:v>
                </c:pt>
                <c:pt idx="700">
                  <c:v>44113</c:v>
                </c:pt>
                <c:pt idx="701">
                  <c:v>44116</c:v>
                </c:pt>
                <c:pt idx="702">
                  <c:v>44117</c:v>
                </c:pt>
                <c:pt idx="703">
                  <c:v>44118</c:v>
                </c:pt>
                <c:pt idx="704">
                  <c:v>44119</c:v>
                </c:pt>
                <c:pt idx="705">
                  <c:v>44120</c:v>
                </c:pt>
                <c:pt idx="706">
                  <c:v>44123</c:v>
                </c:pt>
                <c:pt idx="707">
                  <c:v>44124</c:v>
                </c:pt>
                <c:pt idx="708">
                  <c:v>44125</c:v>
                </c:pt>
                <c:pt idx="709">
                  <c:v>44126</c:v>
                </c:pt>
                <c:pt idx="710">
                  <c:v>44127</c:v>
                </c:pt>
                <c:pt idx="711">
                  <c:v>44130</c:v>
                </c:pt>
                <c:pt idx="712">
                  <c:v>44131</c:v>
                </c:pt>
                <c:pt idx="713">
                  <c:v>44132</c:v>
                </c:pt>
                <c:pt idx="714">
                  <c:v>44133</c:v>
                </c:pt>
                <c:pt idx="715">
                  <c:v>44134</c:v>
                </c:pt>
                <c:pt idx="716">
                  <c:v>44137</c:v>
                </c:pt>
                <c:pt idx="717">
                  <c:v>44138</c:v>
                </c:pt>
                <c:pt idx="718">
                  <c:v>44140</c:v>
                </c:pt>
                <c:pt idx="719">
                  <c:v>44141</c:v>
                </c:pt>
                <c:pt idx="720">
                  <c:v>44144</c:v>
                </c:pt>
                <c:pt idx="721">
                  <c:v>44145</c:v>
                </c:pt>
                <c:pt idx="722">
                  <c:v>44146</c:v>
                </c:pt>
                <c:pt idx="723">
                  <c:v>44147</c:v>
                </c:pt>
                <c:pt idx="724">
                  <c:v>44148</c:v>
                </c:pt>
                <c:pt idx="725">
                  <c:v>44151</c:v>
                </c:pt>
                <c:pt idx="726">
                  <c:v>44152</c:v>
                </c:pt>
                <c:pt idx="727">
                  <c:v>44153</c:v>
                </c:pt>
                <c:pt idx="728">
                  <c:v>44154</c:v>
                </c:pt>
                <c:pt idx="729">
                  <c:v>44155</c:v>
                </c:pt>
                <c:pt idx="730">
                  <c:v>44158</c:v>
                </c:pt>
                <c:pt idx="731">
                  <c:v>44159</c:v>
                </c:pt>
                <c:pt idx="732">
                  <c:v>44160</c:v>
                </c:pt>
                <c:pt idx="733">
                  <c:v>44161</c:v>
                </c:pt>
                <c:pt idx="734">
                  <c:v>44162</c:v>
                </c:pt>
                <c:pt idx="735">
                  <c:v>44165</c:v>
                </c:pt>
                <c:pt idx="736">
                  <c:v>44166</c:v>
                </c:pt>
                <c:pt idx="737">
                  <c:v>44167</c:v>
                </c:pt>
                <c:pt idx="738">
                  <c:v>44168</c:v>
                </c:pt>
                <c:pt idx="739">
                  <c:v>44169</c:v>
                </c:pt>
                <c:pt idx="740">
                  <c:v>44172</c:v>
                </c:pt>
                <c:pt idx="741">
                  <c:v>44173</c:v>
                </c:pt>
                <c:pt idx="742">
                  <c:v>44174</c:v>
                </c:pt>
                <c:pt idx="743">
                  <c:v>44175</c:v>
                </c:pt>
                <c:pt idx="744">
                  <c:v>44176</c:v>
                </c:pt>
                <c:pt idx="745">
                  <c:v>44179</c:v>
                </c:pt>
                <c:pt idx="746">
                  <c:v>44180</c:v>
                </c:pt>
                <c:pt idx="747">
                  <c:v>44181</c:v>
                </c:pt>
                <c:pt idx="748">
                  <c:v>44182</c:v>
                </c:pt>
                <c:pt idx="749">
                  <c:v>44183</c:v>
                </c:pt>
                <c:pt idx="750">
                  <c:v>44186</c:v>
                </c:pt>
                <c:pt idx="751">
                  <c:v>44187</c:v>
                </c:pt>
                <c:pt idx="752">
                  <c:v>44188</c:v>
                </c:pt>
                <c:pt idx="753">
                  <c:v>44189</c:v>
                </c:pt>
                <c:pt idx="754">
                  <c:v>44190</c:v>
                </c:pt>
                <c:pt idx="755">
                  <c:v>44193</c:v>
                </c:pt>
                <c:pt idx="756">
                  <c:v>44194</c:v>
                </c:pt>
                <c:pt idx="757">
                  <c:v>44195</c:v>
                </c:pt>
                <c:pt idx="758">
                  <c:v>44200</c:v>
                </c:pt>
                <c:pt idx="759">
                  <c:v>44201</c:v>
                </c:pt>
                <c:pt idx="760">
                  <c:v>44202</c:v>
                </c:pt>
                <c:pt idx="761">
                  <c:v>44204</c:v>
                </c:pt>
                <c:pt idx="762">
                  <c:v>44207</c:v>
                </c:pt>
                <c:pt idx="763">
                  <c:v>44208</c:v>
                </c:pt>
                <c:pt idx="764">
                  <c:v>44209</c:v>
                </c:pt>
                <c:pt idx="765">
                  <c:v>44210</c:v>
                </c:pt>
                <c:pt idx="766">
                  <c:v>44211</c:v>
                </c:pt>
                <c:pt idx="767">
                  <c:v>44214</c:v>
                </c:pt>
                <c:pt idx="768">
                  <c:v>44215</c:v>
                </c:pt>
                <c:pt idx="769">
                  <c:v>44216</c:v>
                </c:pt>
                <c:pt idx="770">
                  <c:v>44217</c:v>
                </c:pt>
                <c:pt idx="771">
                  <c:v>44218</c:v>
                </c:pt>
                <c:pt idx="772">
                  <c:v>44221</c:v>
                </c:pt>
                <c:pt idx="773">
                  <c:v>44222</c:v>
                </c:pt>
                <c:pt idx="774">
                  <c:v>44223</c:v>
                </c:pt>
                <c:pt idx="775">
                  <c:v>44224</c:v>
                </c:pt>
                <c:pt idx="776">
                  <c:v>44225</c:v>
                </c:pt>
                <c:pt idx="777">
                  <c:v>44228</c:v>
                </c:pt>
                <c:pt idx="778">
                  <c:v>44229</c:v>
                </c:pt>
                <c:pt idx="779">
                  <c:v>44230</c:v>
                </c:pt>
                <c:pt idx="780">
                  <c:v>44231</c:v>
                </c:pt>
                <c:pt idx="781">
                  <c:v>44232</c:v>
                </c:pt>
                <c:pt idx="782">
                  <c:v>44235</c:v>
                </c:pt>
                <c:pt idx="783">
                  <c:v>44236</c:v>
                </c:pt>
                <c:pt idx="784">
                  <c:v>44237</c:v>
                </c:pt>
                <c:pt idx="785">
                  <c:v>44238</c:v>
                </c:pt>
                <c:pt idx="786">
                  <c:v>44239</c:v>
                </c:pt>
                <c:pt idx="787">
                  <c:v>44242</c:v>
                </c:pt>
                <c:pt idx="788">
                  <c:v>44243</c:v>
                </c:pt>
                <c:pt idx="789">
                  <c:v>44244</c:v>
                </c:pt>
                <c:pt idx="790">
                  <c:v>44245</c:v>
                </c:pt>
                <c:pt idx="791">
                  <c:v>44246</c:v>
                </c:pt>
                <c:pt idx="792">
                  <c:v>44247</c:v>
                </c:pt>
                <c:pt idx="793">
                  <c:v>44249</c:v>
                </c:pt>
                <c:pt idx="794">
                  <c:v>44251</c:v>
                </c:pt>
                <c:pt idx="795">
                  <c:v>44252</c:v>
                </c:pt>
                <c:pt idx="796">
                  <c:v>44253</c:v>
                </c:pt>
                <c:pt idx="797">
                  <c:v>44256</c:v>
                </c:pt>
                <c:pt idx="798">
                  <c:v>44257</c:v>
                </c:pt>
                <c:pt idx="799">
                  <c:v>44258</c:v>
                </c:pt>
                <c:pt idx="800">
                  <c:v>44259</c:v>
                </c:pt>
                <c:pt idx="801">
                  <c:v>44260</c:v>
                </c:pt>
                <c:pt idx="802">
                  <c:v>44264</c:v>
                </c:pt>
                <c:pt idx="803">
                  <c:v>44265</c:v>
                </c:pt>
                <c:pt idx="804">
                  <c:v>44266</c:v>
                </c:pt>
                <c:pt idx="805">
                  <c:v>44267</c:v>
                </c:pt>
                <c:pt idx="806">
                  <c:v>44270</c:v>
                </c:pt>
                <c:pt idx="807">
                  <c:v>44271</c:v>
                </c:pt>
                <c:pt idx="808">
                  <c:v>44272</c:v>
                </c:pt>
                <c:pt idx="809">
                  <c:v>44273</c:v>
                </c:pt>
                <c:pt idx="810">
                  <c:v>44274</c:v>
                </c:pt>
                <c:pt idx="811">
                  <c:v>44277</c:v>
                </c:pt>
                <c:pt idx="812">
                  <c:v>44278</c:v>
                </c:pt>
                <c:pt idx="813">
                  <c:v>44279</c:v>
                </c:pt>
                <c:pt idx="814">
                  <c:v>44280</c:v>
                </c:pt>
                <c:pt idx="815">
                  <c:v>44281</c:v>
                </c:pt>
                <c:pt idx="816">
                  <c:v>44284</c:v>
                </c:pt>
                <c:pt idx="817">
                  <c:v>44285</c:v>
                </c:pt>
                <c:pt idx="818">
                  <c:v>44286</c:v>
                </c:pt>
                <c:pt idx="819">
                  <c:v>44287</c:v>
                </c:pt>
                <c:pt idx="820">
                  <c:v>44288</c:v>
                </c:pt>
                <c:pt idx="821">
                  <c:v>44291</c:v>
                </c:pt>
                <c:pt idx="822">
                  <c:v>44292</c:v>
                </c:pt>
                <c:pt idx="823">
                  <c:v>44293</c:v>
                </c:pt>
                <c:pt idx="824">
                  <c:v>44294</c:v>
                </c:pt>
                <c:pt idx="825">
                  <c:v>44295</c:v>
                </c:pt>
                <c:pt idx="826">
                  <c:v>44298</c:v>
                </c:pt>
                <c:pt idx="827">
                  <c:v>44299</c:v>
                </c:pt>
                <c:pt idx="828">
                  <c:v>44300</c:v>
                </c:pt>
                <c:pt idx="829">
                  <c:v>44301</c:v>
                </c:pt>
                <c:pt idx="830">
                  <c:v>44302</c:v>
                </c:pt>
                <c:pt idx="831">
                  <c:v>44305</c:v>
                </c:pt>
                <c:pt idx="832">
                  <c:v>44306</c:v>
                </c:pt>
                <c:pt idx="833">
                  <c:v>44307</c:v>
                </c:pt>
                <c:pt idx="834">
                  <c:v>44308</c:v>
                </c:pt>
                <c:pt idx="835">
                  <c:v>44309</c:v>
                </c:pt>
                <c:pt idx="836">
                  <c:v>44312</c:v>
                </c:pt>
                <c:pt idx="837">
                  <c:v>44313</c:v>
                </c:pt>
                <c:pt idx="838">
                  <c:v>44314</c:v>
                </c:pt>
                <c:pt idx="839">
                  <c:v>44315</c:v>
                </c:pt>
                <c:pt idx="840">
                  <c:v>44316</c:v>
                </c:pt>
                <c:pt idx="841">
                  <c:v>44320</c:v>
                </c:pt>
                <c:pt idx="842">
                  <c:v>44321</c:v>
                </c:pt>
                <c:pt idx="843">
                  <c:v>44322</c:v>
                </c:pt>
                <c:pt idx="844">
                  <c:v>44323</c:v>
                </c:pt>
                <c:pt idx="845">
                  <c:v>44326</c:v>
                </c:pt>
                <c:pt idx="846">
                  <c:v>44327</c:v>
                </c:pt>
                <c:pt idx="847">
                  <c:v>44328</c:v>
                </c:pt>
                <c:pt idx="848">
                  <c:v>44329</c:v>
                </c:pt>
                <c:pt idx="849">
                  <c:v>44330</c:v>
                </c:pt>
                <c:pt idx="850">
                  <c:v>44333</c:v>
                </c:pt>
                <c:pt idx="851">
                  <c:v>44334</c:v>
                </c:pt>
                <c:pt idx="852">
                  <c:v>44335</c:v>
                </c:pt>
                <c:pt idx="853">
                  <c:v>44336</c:v>
                </c:pt>
                <c:pt idx="854">
                  <c:v>44337</c:v>
                </c:pt>
                <c:pt idx="855">
                  <c:v>44340</c:v>
                </c:pt>
                <c:pt idx="856">
                  <c:v>44341</c:v>
                </c:pt>
                <c:pt idx="857">
                  <c:v>44342</c:v>
                </c:pt>
                <c:pt idx="858">
                  <c:v>44343</c:v>
                </c:pt>
                <c:pt idx="859">
                  <c:v>44344</c:v>
                </c:pt>
                <c:pt idx="860">
                  <c:v>44347</c:v>
                </c:pt>
                <c:pt idx="861">
                  <c:v>44348</c:v>
                </c:pt>
                <c:pt idx="862">
                  <c:v>44349</c:v>
                </c:pt>
                <c:pt idx="863">
                  <c:v>44350</c:v>
                </c:pt>
                <c:pt idx="864">
                  <c:v>44351</c:v>
                </c:pt>
                <c:pt idx="865">
                  <c:v>44354</c:v>
                </c:pt>
                <c:pt idx="866">
                  <c:v>44355</c:v>
                </c:pt>
                <c:pt idx="867">
                  <c:v>44356</c:v>
                </c:pt>
                <c:pt idx="868">
                  <c:v>44357</c:v>
                </c:pt>
                <c:pt idx="869">
                  <c:v>44358</c:v>
                </c:pt>
                <c:pt idx="870">
                  <c:v>44361</c:v>
                </c:pt>
                <c:pt idx="871">
                  <c:v>44362</c:v>
                </c:pt>
                <c:pt idx="872">
                  <c:v>44363</c:v>
                </c:pt>
                <c:pt idx="873">
                  <c:v>44364</c:v>
                </c:pt>
                <c:pt idx="874">
                  <c:v>44365</c:v>
                </c:pt>
                <c:pt idx="875">
                  <c:v>44368</c:v>
                </c:pt>
                <c:pt idx="876">
                  <c:v>44369</c:v>
                </c:pt>
                <c:pt idx="877">
                  <c:v>44370</c:v>
                </c:pt>
                <c:pt idx="878">
                  <c:v>44371</c:v>
                </c:pt>
                <c:pt idx="879">
                  <c:v>44372</c:v>
                </c:pt>
                <c:pt idx="880">
                  <c:v>44375</c:v>
                </c:pt>
                <c:pt idx="881">
                  <c:v>44376</c:v>
                </c:pt>
                <c:pt idx="882">
                  <c:v>44377</c:v>
                </c:pt>
                <c:pt idx="883">
                  <c:v>44378</c:v>
                </c:pt>
                <c:pt idx="884">
                  <c:v>44379</c:v>
                </c:pt>
                <c:pt idx="885">
                  <c:v>44382</c:v>
                </c:pt>
                <c:pt idx="886">
                  <c:v>44383</c:v>
                </c:pt>
                <c:pt idx="887">
                  <c:v>44384</c:v>
                </c:pt>
                <c:pt idx="888">
                  <c:v>44385</c:v>
                </c:pt>
                <c:pt idx="889">
                  <c:v>44386</c:v>
                </c:pt>
                <c:pt idx="890">
                  <c:v>44389</c:v>
                </c:pt>
                <c:pt idx="891">
                  <c:v>44390</c:v>
                </c:pt>
                <c:pt idx="892">
                  <c:v>44391</c:v>
                </c:pt>
                <c:pt idx="893">
                  <c:v>44392</c:v>
                </c:pt>
                <c:pt idx="894">
                  <c:v>44393</c:v>
                </c:pt>
                <c:pt idx="895">
                  <c:v>44396</c:v>
                </c:pt>
                <c:pt idx="896">
                  <c:v>44397</c:v>
                </c:pt>
                <c:pt idx="897">
                  <c:v>44398</c:v>
                </c:pt>
                <c:pt idx="898">
                  <c:v>44399</c:v>
                </c:pt>
                <c:pt idx="899">
                  <c:v>44400</c:v>
                </c:pt>
                <c:pt idx="900">
                  <c:v>44403</c:v>
                </c:pt>
                <c:pt idx="901">
                  <c:v>44404</c:v>
                </c:pt>
                <c:pt idx="902">
                  <c:v>44405</c:v>
                </c:pt>
                <c:pt idx="903">
                  <c:v>44406</c:v>
                </c:pt>
                <c:pt idx="904">
                  <c:v>44407</c:v>
                </c:pt>
                <c:pt idx="905">
                  <c:v>44410</c:v>
                </c:pt>
                <c:pt idx="906">
                  <c:v>44411</c:v>
                </c:pt>
                <c:pt idx="907">
                  <c:v>44412</c:v>
                </c:pt>
                <c:pt idx="908">
                  <c:v>44413</c:v>
                </c:pt>
                <c:pt idx="909">
                  <c:v>44414</c:v>
                </c:pt>
                <c:pt idx="910">
                  <c:v>44417</c:v>
                </c:pt>
                <c:pt idx="911">
                  <c:v>44418</c:v>
                </c:pt>
                <c:pt idx="912">
                  <c:v>44419</c:v>
                </c:pt>
                <c:pt idx="913">
                  <c:v>44420</c:v>
                </c:pt>
                <c:pt idx="914">
                  <c:v>44421</c:v>
                </c:pt>
                <c:pt idx="915">
                  <c:v>44424</c:v>
                </c:pt>
                <c:pt idx="916">
                  <c:v>44425</c:v>
                </c:pt>
                <c:pt idx="917">
                  <c:v>44426</c:v>
                </c:pt>
                <c:pt idx="918">
                  <c:v>44427</c:v>
                </c:pt>
                <c:pt idx="919">
                  <c:v>44428</c:v>
                </c:pt>
                <c:pt idx="920">
                  <c:v>44431</c:v>
                </c:pt>
                <c:pt idx="921">
                  <c:v>44432</c:v>
                </c:pt>
                <c:pt idx="922">
                  <c:v>44433</c:v>
                </c:pt>
                <c:pt idx="923">
                  <c:v>44434</c:v>
                </c:pt>
                <c:pt idx="924">
                  <c:v>44435</c:v>
                </c:pt>
                <c:pt idx="925">
                  <c:v>44438</c:v>
                </c:pt>
                <c:pt idx="926">
                  <c:v>44439</c:v>
                </c:pt>
                <c:pt idx="927">
                  <c:v>44440</c:v>
                </c:pt>
                <c:pt idx="928">
                  <c:v>44441</c:v>
                </c:pt>
                <c:pt idx="929">
                  <c:v>44442</c:v>
                </c:pt>
                <c:pt idx="930">
                  <c:v>44445</c:v>
                </c:pt>
                <c:pt idx="931">
                  <c:v>44446</c:v>
                </c:pt>
                <c:pt idx="932">
                  <c:v>44447</c:v>
                </c:pt>
                <c:pt idx="933">
                  <c:v>44448</c:v>
                </c:pt>
                <c:pt idx="934">
                  <c:v>44449</c:v>
                </c:pt>
                <c:pt idx="935">
                  <c:v>44452</c:v>
                </c:pt>
                <c:pt idx="936">
                  <c:v>44453</c:v>
                </c:pt>
                <c:pt idx="937">
                  <c:v>44454</c:v>
                </c:pt>
                <c:pt idx="938">
                  <c:v>44455</c:v>
                </c:pt>
                <c:pt idx="939">
                  <c:v>44456</c:v>
                </c:pt>
                <c:pt idx="940">
                  <c:v>44459</c:v>
                </c:pt>
                <c:pt idx="941">
                  <c:v>44460</c:v>
                </c:pt>
                <c:pt idx="942">
                  <c:v>44461</c:v>
                </c:pt>
                <c:pt idx="943">
                  <c:v>44462</c:v>
                </c:pt>
                <c:pt idx="944">
                  <c:v>44463</c:v>
                </c:pt>
                <c:pt idx="945">
                  <c:v>44466</c:v>
                </c:pt>
                <c:pt idx="946">
                  <c:v>44467</c:v>
                </c:pt>
                <c:pt idx="947">
                  <c:v>44468</c:v>
                </c:pt>
                <c:pt idx="948">
                  <c:v>44469</c:v>
                </c:pt>
                <c:pt idx="949">
                  <c:v>44470</c:v>
                </c:pt>
                <c:pt idx="950">
                  <c:v>44473</c:v>
                </c:pt>
                <c:pt idx="951">
                  <c:v>44474</c:v>
                </c:pt>
                <c:pt idx="952">
                  <c:v>44475</c:v>
                </c:pt>
                <c:pt idx="953">
                  <c:v>44476</c:v>
                </c:pt>
                <c:pt idx="954">
                  <c:v>44477</c:v>
                </c:pt>
                <c:pt idx="955">
                  <c:v>44480</c:v>
                </c:pt>
                <c:pt idx="956">
                  <c:v>44481</c:v>
                </c:pt>
                <c:pt idx="957">
                  <c:v>44482</c:v>
                </c:pt>
                <c:pt idx="958">
                  <c:v>44483</c:v>
                </c:pt>
                <c:pt idx="959">
                  <c:v>44484</c:v>
                </c:pt>
                <c:pt idx="960">
                  <c:v>44487</c:v>
                </c:pt>
                <c:pt idx="961">
                  <c:v>44488</c:v>
                </c:pt>
                <c:pt idx="962">
                  <c:v>44489</c:v>
                </c:pt>
                <c:pt idx="963">
                  <c:v>44490</c:v>
                </c:pt>
                <c:pt idx="964">
                  <c:v>44491</c:v>
                </c:pt>
                <c:pt idx="965">
                  <c:v>44494</c:v>
                </c:pt>
                <c:pt idx="966">
                  <c:v>44495</c:v>
                </c:pt>
                <c:pt idx="967">
                  <c:v>44496</c:v>
                </c:pt>
                <c:pt idx="968">
                  <c:v>44497</c:v>
                </c:pt>
                <c:pt idx="969">
                  <c:v>44498</c:v>
                </c:pt>
                <c:pt idx="970">
                  <c:v>44501</c:v>
                </c:pt>
                <c:pt idx="971">
                  <c:v>44502</c:v>
                </c:pt>
                <c:pt idx="972">
                  <c:v>44503</c:v>
                </c:pt>
                <c:pt idx="973">
                  <c:v>44505</c:v>
                </c:pt>
                <c:pt idx="974">
                  <c:v>44508</c:v>
                </c:pt>
                <c:pt idx="975">
                  <c:v>44509</c:v>
                </c:pt>
                <c:pt idx="976">
                  <c:v>44510</c:v>
                </c:pt>
                <c:pt idx="977">
                  <c:v>44511</c:v>
                </c:pt>
                <c:pt idx="978">
                  <c:v>44512</c:v>
                </c:pt>
                <c:pt idx="979">
                  <c:v>44515</c:v>
                </c:pt>
                <c:pt idx="980">
                  <c:v>44516</c:v>
                </c:pt>
                <c:pt idx="981">
                  <c:v>44517</c:v>
                </c:pt>
                <c:pt idx="982">
                  <c:v>44518</c:v>
                </c:pt>
                <c:pt idx="983">
                  <c:v>44519</c:v>
                </c:pt>
                <c:pt idx="984">
                  <c:v>44522</c:v>
                </c:pt>
                <c:pt idx="985">
                  <c:v>44523</c:v>
                </c:pt>
                <c:pt idx="986">
                  <c:v>44524</c:v>
                </c:pt>
                <c:pt idx="987">
                  <c:v>44525</c:v>
                </c:pt>
                <c:pt idx="988">
                  <c:v>44526</c:v>
                </c:pt>
                <c:pt idx="989">
                  <c:v>44529</c:v>
                </c:pt>
                <c:pt idx="990">
                  <c:v>44530</c:v>
                </c:pt>
                <c:pt idx="991">
                  <c:v>44531</c:v>
                </c:pt>
                <c:pt idx="992">
                  <c:v>44532</c:v>
                </c:pt>
                <c:pt idx="993">
                  <c:v>44533</c:v>
                </c:pt>
                <c:pt idx="994">
                  <c:v>44536</c:v>
                </c:pt>
                <c:pt idx="995">
                  <c:v>44537</c:v>
                </c:pt>
                <c:pt idx="996">
                  <c:v>44538</c:v>
                </c:pt>
                <c:pt idx="997">
                  <c:v>44539</c:v>
                </c:pt>
                <c:pt idx="998">
                  <c:v>44540</c:v>
                </c:pt>
                <c:pt idx="999">
                  <c:v>44543</c:v>
                </c:pt>
                <c:pt idx="1000">
                  <c:v>44544</c:v>
                </c:pt>
                <c:pt idx="1001">
                  <c:v>44545</c:v>
                </c:pt>
                <c:pt idx="1002">
                  <c:v>44546</c:v>
                </c:pt>
                <c:pt idx="1003">
                  <c:v>44547</c:v>
                </c:pt>
                <c:pt idx="1004">
                  <c:v>44550</c:v>
                </c:pt>
                <c:pt idx="1005">
                  <c:v>44551</c:v>
                </c:pt>
                <c:pt idx="1006">
                  <c:v>44552</c:v>
                </c:pt>
                <c:pt idx="1007">
                  <c:v>44553</c:v>
                </c:pt>
                <c:pt idx="1008">
                  <c:v>44554</c:v>
                </c:pt>
                <c:pt idx="1009">
                  <c:v>44557</c:v>
                </c:pt>
                <c:pt idx="1010">
                  <c:v>44558</c:v>
                </c:pt>
                <c:pt idx="1011">
                  <c:v>44559</c:v>
                </c:pt>
                <c:pt idx="1012">
                  <c:v>44560</c:v>
                </c:pt>
                <c:pt idx="1013">
                  <c:v>44564</c:v>
                </c:pt>
                <c:pt idx="1014">
                  <c:v>44565</c:v>
                </c:pt>
                <c:pt idx="1015">
                  <c:v>44566</c:v>
                </c:pt>
                <c:pt idx="1016">
                  <c:v>44567</c:v>
                </c:pt>
                <c:pt idx="1017">
                  <c:v>44571</c:v>
                </c:pt>
                <c:pt idx="1018">
                  <c:v>44572</c:v>
                </c:pt>
                <c:pt idx="1019">
                  <c:v>44573</c:v>
                </c:pt>
                <c:pt idx="1020">
                  <c:v>44574</c:v>
                </c:pt>
                <c:pt idx="1021">
                  <c:v>44575</c:v>
                </c:pt>
                <c:pt idx="1022">
                  <c:v>44578</c:v>
                </c:pt>
                <c:pt idx="1023">
                  <c:v>44579</c:v>
                </c:pt>
                <c:pt idx="1024">
                  <c:v>44580</c:v>
                </c:pt>
                <c:pt idx="1025">
                  <c:v>44581</c:v>
                </c:pt>
                <c:pt idx="1026">
                  <c:v>44582</c:v>
                </c:pt>
                <c:pt idx="1027">
                  <c:v>44585</c:v>
                </c:pt>
                <c:pt idx="1028">
                  <c:v>44586</c:v>
                </c:pt>
                <c:pt idx="1029">
                  <c:v>44587</c:v>
                </c:pt>
                <c:pt idx="1030">
                  <c:v>44588</c:v>
                </c:pt>
                <c:pt idx="1031">
                  <c:v>44589</c:v>
                </c:pt>
                <c:pt idx="1032">
                  <c:v>44592</c:v>
                </c:pt>
                <c:pt idx="1033">
                  <c:v>44593</c:v>
                </c:pt>
                <c:pt idx="1034">
                  <c:v>44594</c:v>
                </c:pt>
                <c:pt idx="1035">
                  <c:v>44595</c:v>
                </c:pt>
                <c:pt idx="1036">
                  <c:v>44596</c:v>
                </c:pt>
                <c:pt idx="1037">
                  <c:v>44599</c:v>
                </c:pt>
                <c:pt idx="1038">
                  <c:v>44600</c:v>
                </c:pt>
                <c:pt idx="1039">
                  <c:v>44601</c:v>
                </c:pt>
                <c:pt idx="1040">
                  <c:v>44602</c:v>
                </c:pt>
                <c:pt idx="1041">
                  <c:v>44603</c:v>
                </c:pt>
                <c:pt idx="1042">
                  <c:v>44606</c:v>
                </c:pt>
                <c:pt idx="1043">
                  <c:v>44607</c:v>
                </c:pt>
                <c:pt idx="1044">
                  <c:v>44608</c:v>
                </c:pt>
                <c:pt idx="1045">
                  <c:v>44609</c:v>
                </c:pt>
                <c:pt idx="1046">
                  <c:v>44610</c:v>
                </c:pt>
                <c:pt idx="1047">
                  <c:v>44613</c:v>
                </c:pt>
                <c:pt idx="1048">
                  <c:v>44614</c:v>
                </c:pt>
                <c:pt idx="1049">
                  <c:v>44616</c:v>
                </c:pt>
                <c:pt idx="1050">
                  <c:v>44617</c:v>
                </c:pt>
                <c:pt idx="1051">
                  <c:v>44649</c:v>
                </c:pt>
                <c:pt idx="1052">
                  <c:v>44650</c:v>
                </c:pt>
                <c:pt idx="1053">
                  <c:v>44651</c:v>
                </c:pt>
                <c:pt idx="1054">
                  <c:v>44652</c:v>
                </c:pt>
                <c:pt idx="1055">
                  <c:v>44655</c:v>
                </c:pt>
                <c:pt idx="1056">
                  <c:v>44656</c:v>
                </c:pt>
                <c:pt idx="1057">
                  <c:v>44657</c:v>
                </c:pt>
                <c:pt idx="1058">
                  <c:v>44658</c:v>
                </c:pt>
                <c:pt idx="1059">
                  <c:v>44659</c:v>
                </c:pt>
                <c:pt idx="1060">
                  <c:v>44662</c:v>
                </c:pt>
                <c:pt idx="1061">
                  <c:v>44663</c:v>
                </c:pt>
                <c:pt idx="1062">
                  <c:v>44664</c:v>
                </c:pt>
                <c:pt idx="1063">
                  <c:v>44665</c:v>
                </c:pt>
                <c:pt idx="1064">
                  <c:v>44666</c:v>
                </c:pt>
                <c:pt idx="1065">
                  <c:v>44669</c:v>
                </c:pt>
                <c:pt idx="1066">
                  <c:v>44670</c:v>
                </c:pt>
                <c:pt idx="1067">
                  <c:v>44671</c:v>
                </c:pt>
                <c:pt idx="1068">
                  <c:v>44672</c:v>
                </c:pt>
                <c:pt idx="1069">
                  <c:v>44673</c:v>
                </c:pt>
                <c:pt idx="1070">
                  <c:v>44676</c:v>
                </c:pt>
                <c:pt idx="1071">
                  <c:v>44677</c:v>
                </c:pt>
                <c:pt idx="1072">
                  <c:v>44678</c:v>
                </c:pt>
                <c:pt idx="1073">
                  <c:v>44679</c:v>
                </c:pt>
                <c:pt idx="1074">
                  <c:v>44680</c:v>
                </c:pt>
                <c:pt idx="1075">
                  <c:v>44685</c:v>
                </c:pt>
                <c:pt idx="1076">
                  <c:v>44686</c:v>
                </c:pt>
                <c:pt idx="1077">
                  <c:v>44687</c:v>
                </c:pt>
                <c:pt idx="1078">
                  <c:v>44692</c:v>
                </c:pt>
                <c:pt idx="1079">
                  <c:v>44693</c:v>
                </c:pt>
                <c:pt idx="1080">
                  <c:v>44694</c:v>
                </c:pt>
                <c:pt idx="1081">
                  <c:v>44697</c:v>
                </c:pt>
                <c:pt idx="1082">
                  <c:v>44698</c:v>
                </c:pt>
                <c:pt idx="1083">
                  <c:v>44699</c:v>
                </c:pt>
                <c:pt idx="1084">
                  <c:v>44700</c:v>
                </c:pt>
                <c:pt idx="1085">
                  <c:v>44701</c:v>
                </c:pt>
                <c:pt idx="1086">
                  <c:v>44704</c:v>
                </c:pt>
                <c:pt idx="1087">
                  <c:v>44705</c:v>
                </c:pt>
                <c:pt idx="1088">
                  <c:v>44706</c:v>
                </c:pt>
                <c:pt idx="1089">
                  <c:v>44707</c:v>
                </c:pt>
                <c:pt idx="1090">
                  <c:v>44708</c:v>
                </c:pt>
                <c:pt idx="1091">
                  <c:v>44711</c:v>
                </c:pt>
                <c:pt idx="1092">
                  <c:v>44712</c:v>
                </c:pt>
                <c:pt idx="1093">
                  <c:v>44713</c:v>
                </c:pt>
                <c:pt idx="1094">
                  <c:v>44714</c:v>
                </c:pt>
                <c:pt idx="1095">
                  <c:v>44715</c:v>
                </c:pt>
                <c:pt idx="1096">
                  <c:v>44718</c:v>
                </c:pt>
                <c:pt idx="1097">
                  <c:v>44719</c:v>
                </c:pt>
                <c:pt idx="1098">
                  <c:v>44720</c:v>
                </c:pt>
                <c:pt idx="1099">
                  <c:v>44721</c:v>
                </c:pt>
                <c:pt idx="1100">
                  <c:v>44722</c:v>
                </c:pt>
                <c:pt idx="1101">
                  <c:v>44726</c:v>
                </c:pt>
                <c:pt idx="1102">
                  <c:v>44727</c:v>
                </c:pt>
                <c:pt idx="1103">
                  <c:v>44728</c:v>
                </c:pt>
                <c:pt idx="1104">
                  <c:v>44729</c:v>
                </c:pt>
                <c:pt idx="1105">
                  <c:v>44732</c:v>
                </c:pt>
                <c:pt idx="1106">
                  <c:v>44733</c:v>
                </c:pt>
                <c:pt idx="1107">
                  <c:v>44734</c:v>
                </c:pt>
                <c:pt idx="1108">
                  <c:v>44735</c:v>
                </c:pt>
                <c:pt idx="1109">
                  <c:v>44736</c:v>
                </c:pt>
                <c:pt idx="1110">
                  <c:v>44739</c:v>
                </c:pt>
                <c:pt idx="1111">
                  <c:v>44740</c:v>
                </c:pt>
                <c:pt idx="1112">
                  <c:v>44741</c:v>
                </c:pt>
                <c:pt idx="1113">
                  <c:v>44742</c:v>
                </c:pt>
                <c:pt idx="1114">
                  <c:v>44743</c:v>
                </c:pt>
                <c:pt idx="1115">
                  <c:v>44746</c:v>
                </c:pt>
                <c:pt idx="1116">
                  <c:v>44747</c:v>
                </c:pt>
                <c:pt idx="1117">
                  <c:v>44748</c:v>
                </c:pt>
                <c:pt idx="1118">
                  <c:v>44749</c:v>
                </c:pt>
                <c:pt idx="1119">
                  <c:v>44750</c:v>
                </c:pt>
                <c:pt idx="1120">
                  <c:v>44753</c:v>
                </c:pt>
                <c:pt idx="1121">
                  <c:v>44754</c:v>
                </c:pt>
                <c:pt idx="1122">
                  <c:v>44755</c:v>
                </c:pt>
                <c:pt idx="1123">
                  <c:v>44756</c:v>
                </c:pt>
                <c:pt idx="1124">
                  <c:v>44757</c:v>
                </c:pt>
                <c:pt idx="1125">
                  <c:v>44760</c:v>
                </c:pt>
                <c:pt idx="1126">
                  <c:v>44761</c:v>
                </c:pt>
                <c:pt idx="1127">
                  <c:v>44762</c:v>
                </c:pt>
                <c:pt idx="1128">
                  <c:v>44763</c:v>
                </c:pt>
                <c:pt idx="1129">
                  <c:v>44764</c:v>
                </c:pt>
                <c:pt idx="1130">
                  <c:v>44767</c:v>
                </c:pt>
                <c:pt idx="1131">
                  <c:v>44768</c:v>
                </c:pt>
                <c:pt idx="1132">
                  <c:v>44769</c:v>
                </c:pt>
                <c:pt idx="1133">
                  <c:v>44770</c:v>
                </c:pt>
                <c:pt idx="1134">
                  <c:v>44771</c:v>
                </c:pt>
                <c:pt idx="1135">
                  <c:v>44774</c:v>
                </c:pt>
                <c:pt idx="1136">
                  <c:v>44775</c:v>
                </c:pt>
                <c:pt idx="1137">
                  <c:v>44776</c:v>
                </c:pt>
                <c:pt idx="1138">
                  <c:v>44777</c:v>
                </c:pt>
                <c:pt idx="1139">
                  <c:v>44778</c:v>
                </c:pt>
                <c:pt idx="1140">
                  <c:v>44781</c:v>
                </c:pt>
                <c:pt idx="1141">
                  <c:v>44782</c:v>
                </c:pt>
                <c:pt idx="1142">
                  <c:v>44783</c:v>
                </c:pt>
                <c:pt idx="1143">
                  <c:v>44784</c:v>
                </c:pt>
                <c:pt idx="1144">
                  <c:v>44785</c:v>
                </c:pt>
                <c:pt idx="1145">
                  <c:v>44788</c:v>
                </c:pt>
                <c:pt idx="1146">
                  <c:v>44789</c:v>
                </c:pt>
                <c:pt idx="1147">
                  <c:v>44790</c:v>
                </c:pt>
                <c:pt idx="1148">
                  <c:v>44791</c:v>
                </c:pt>
                <c:pt idx="1149">
                  <c:v>44792</c:v>
                </c:pt>
                <c:pt idx="1150">
                  <c:v>44795</c:v>
                </c:pt>
                <c:pt idx="1151">
                  <c:v>44796</c:v>
                </c:pt>
                <c:pt idx="1152">
                  <c:v>44797</c:v>
                </c:pt>
                <c:pt idx="1153">
                  <c:v>44798</c:v>
                </c:pt>
                <c:pt idx="1154">
                  <c:v>44799</c:v>
                </c:pt>
                <c:pt idx="1155">
                  <c:v>44802</c:v>
                </c:pt>
                <c:pt idx="1156">
                  <c:v>44803</c:v>
                </c:pt>
                <c:pt idx="1157">
                  <c:v>44804</c:v>
                </c:pt>
                <c:pt idx="1158">
                  <c:v>44805</c:v>
                </c:pt>
                <c:pt idx="1159">
                  <c:v>44806</c:v>
                </c:pt>
                <c:pt idx="1160">
                  <c:v>44809</c:v>
                </c:pt>
                <c:pt idx="1161">
                  <c:v>44810</c:v>
                </c:pt>
                <c:pt idx="1162">
                  <c:v>44811</c:v>
                </c:pt>
                <c:pt idx="1163">
                  <c:v>44812</c:v>
                </c:pt>
                <c:pt idx="1164">
                  <c:v>44813</c:v>
                </c:pt>
                <c:pt idx="1165">
                  <c:v>44816</c:v>
                </c:pt>
                <c:pt idx="1166">
                  <c:v>44817</c:v>
                </c:pt>
                <c:pt idx="1167">
                  <c:v>44818</c:v>
                </c:pt>
                <c:pt idx="1168">
                  <c:v>44819</c:v>
                </c:pt>
                <c:pt idx="1169">
                  <c:v>44820</c:v>
                </c:pt>
                <c:pt idx="1170">
                  <c:v>44823</c:v>
                </c:pt>
                <c:pt idx="1171">
                  <c:v>44824</c:v>
                </c:pt>
                <c:pt idx="1172">
                  <c:v>44825</c:v>
                </c:pt>
                <c:pt idx="1173">
                  <c:v>44826</c:v>
                </c:pt>
                <c:pt idx="1174">
                  <c:v>44827</c:v>
                </c:pt>
                <c:pt idx="1175">
                  <c:v>44830</c:v>
                </c:pt>
                <c:pt idx="1176">
                  <c:v>44831</c:v>
                </c:pt>
                <c:pt idx="1177">
                  <c:v>44832</c:v>
                </c:pt>
                <c:pt idx="1178">
                  <c:v>44833</c:v>
                </c:pt>
                <c:pt idx="1179">
                  <c:v>44834</c:v>
                </c:pt>
                <c:pt idx="1180">
                  <c:v>44837</c:v>
                </c:pt>
                <c:pt idx="1181">
                  <c:v>44838</c:v>
                </c:pt>
                <c:pt idx="1182">
                  <c:v>44839</c:v>
                </c:pt>
                <c:pt idx="1183">
                  <c:v>44840</c:v>
                </c:pt>
                <c:pt idx="1184">
                  <c:v>44841</c:v>
                </c:pt>
                <c:pt idx="1185">
                  <c:v>44844</c:v>
                </c:pt>
                <c:pt idx="1186">
                  <c:v>44845</c:v>
                </c:pt>
                <c:pt idx="1187">
                  <c:v>44846</c:v>
                </c:pt>
                <c:pt idx="1188">
                  <c:v>44847</c:v>
                </c:pt>
                <c:pt idx="1189">
                  <c:v>44848</c:v>
                </c:pt>
                <c:pt idx="1190">
                  <c:v>44851</c:v>
                </c:pt>
                <c:pt idx="1191">
                  <c:v>44852</c:v>
                </c:pt>
                <c:pt idx="1192">
                  <c:v>44853</c:v>
                </c:pt>
                <c:pt idx="1193">
                  <c:v>44854</c:v>
                </c:pt>
                <c:pt idx="1194">
                  <c:v>44855</c:v>
                </c:pt>
                <c:pt idx="1195">
                  <c:v>44858</c:v>
                </c:pt>
                <c:pt idx="1196">
                  <c:v>44859</c:v>
                </c:pt>
                <c:pt idx="1197">
                  <c:v>44860</c:v>
                </c:pt>
                <c:pt idx="1198">
                  <c:v>44861</c:v>
                </c:pt>
                <c:pt idx="1199">
                  <c:v>44862</c:v>
                </c:pt>
                <c:pt idx="1200">
                  <c:v>44865</c:v>
                </c:pt>
                <c:pt idx="1201">
                  <c:v>44866</c:v>
                </c:pt>
                <c:pt idx="1202">
                  <c:v>44867</c:v>
                </c:pt>
                <c:pt idx="1203">
                  <c:v>44868</c:v>
                </c:pt>
                <c:pt idx="1204">
                  <c:v>44872</c:v>
                </c:pt>
                <c:pt idx="1205">
                  <c:v>44873</c:v>
                </c:pt>
                <c:pt idx="1206">
                  <c:v>44874</c:v>
                </c:pt>
                <c:pt idx="1207">
                  <c:v>44875</c:v>
                </c:pt>
                <c:pt idx="1208">
                  <c:v>44876</c:v>
                </c:pt>
                <c:pt idx="1209">
                  <c:v>44879</c:v>
                </c:pt>
                <c:pt idx="1210">
                  <c:v>44880</c:v>
                </c:pt>
                <c:pt idx="1211">
                  <c:v>44881</c:v>
                </c:pt>
                <c:pt idx="1212">
                  <c:v>44882</c:v>
                </c:pt>
                <c:pt idx="1213">
                  <c:v>44883</c:v>
                </c:pt>
                <c:pt idx="1214">
                  <c:v>44886</c:v>
                </c:pt>
                <c:pt idx="1215">
                  <c:v>44887</c:v>
                </c:pt>
                <c:pt idx="1216">
                  <c:v>44888</c:v>
                </c:pt>
                <c:pt idx="1217">
                  <c:v>44889</c:v>
                </c:pt>
                <c:pt idx="1218">
                  <c:v>44890</c:v>
                </c:pt>
                <c:pt idx="1219">
                  <c:v>44893</c:v>
                </c:pt>
                <c:pt idx="1220">
                  <c:v>44894</c:v>
                </c:pt>
                <c:pt idx="1221">
                  <c:v>44895</c:v>
                </c:pt>
                <c:pt idx="1222">
                  <c:v>44896</c:v>
                </c:pt>
                <c:pt idx="1223">
                  <c:v>44897</c:v>
                </c:pt>
                <c:pt idx="1224">
                  <c:v>44900</c:v>
                </c:pt>
                <c:pt idx="1225">
                  <c:v>44901</c:v>
                </c:pt>
                <c:pt idx="1226">
                  <c:v>44902</c:v>
                </c:pt>
                <c:pt idx="1227">
                  <c:v>44903</c:v>
                </c:pt>
                <c:pt idx="1228">
                  <c:v>44904</c:v>
                </c:pt>
                <c:pt idx="1229">
                  <c:v>44907</c:v>
                </c:pt>
                <c:pt idx="1230">
                  <c:v>44908</c:v>
                </c:pt>
                <c:pt idx="1231">
                  <c:v>44909</c:v>
                </c:pt>
                <c:pt idx="1232">
                  <c:v>44910</c:v>
                </c:pt>
                <c:pt idx="1233">
                  <c:v>44911</c:v>
                </c:pt>
                <c:pt idx="1234">
                  <c:v>44914</c:v>
                </c:pt>
                <c:pt idx="1235">
                  <c:v>44915</c:v>
                </c:pt>
                <c:pt idx="1236">
                  <c:v>44916</c:v>
                </c:pt>
                <c:pt idx="1237">
                  <c:v>44917</c:v>
                </c:pt>
                <c:pt idx="1238">
                  <c:v>44918</c:v>
                </c:pt>
                <c:pt idx="1239">
                  <c:v>44921</c:v>
                </c:pt>
                <c:pt idx="1240">
                  <c:v>44922</c:v>
                </c:pt>
                <c:pt idx="1241">
                  <c:v>44923</c:v>
                </c:pt>
                <c:pt idx="1242">
                  <c:v>44924</c:v>
                </c:pt>
                <c:pt idx="1243">
                  <c:v>44925</c:v>
                </c:pt>
                <c:pt idx="1244">
                  <c:v>44929</c:v>
                </c:pt>
                <c:pt idx="1245">
                  <c:v>44930</c:v>
                </c:pt>
                <c:pt idx="1246">
                  <c:v>44931</c:v>
                </c:pt>
                <c:pt idx="1247">
                  <c:v>44932</c:v>
                </c:pt>
                <c:pt idx="1248">
                  <c:v>44935</c:v>
                </c:pt>
                <c:pt idx="1249">
                  <c:v>44936</c:v>
                </c:pt>
                <c:pt idx="1250">
                  <c:v>44937</c:v>
                </c:pt>
                <c:pt idx="1251">
                  <c:v>44938</c:v>
                </c:pt>
                <c:pt idx="1252">
                  <c:v>44939</c:v>
                </c:pt>
                <c:pt idx="1253">
                  <c:v>44942</c:v>
                </c:pt>
                <c:pt idx="1254">
                  <c:v>44943</c:v>
                </c:pt>
                <c:pt idx="1255">
                  <c:v>44944</c:v>
                </c:pt>
                <c:pt idx="1256">
                  <c:v>44945</c:v>
                </c:pt>
                <c:pt idx="1257">
                  <c:v>44946</c:v>
                </c:pt>
                <c:pt idx="1258">
                  <c:v>44949</c:v>
                </c:pt>
                <c:pt idx="1259">
                  <c:v>44950</c:v>
                </c:pt>
                <c:pt idx="1260">
                  <c:v>44951</c:v>
                </c:pt>
                <c:pt idx="1261">
                  <c:v>44952</c:v>
                </c:pt>
                <c:pt idx="1262">
                  <c:v>44953</c:v>
                </c:pt>
                <c:pt idx="1263">
                  <c:v>44956</c:v>
                </c:pt>
                <c:pt idx="1264">
                  <c:v>44957</c:v>
                </c:pt>
                <c:pt idx="1265">
                  <c:v>44958</c:v>
                </c:pt>
                <c:pt idx="1266">
                  <c:v>44959</c:v>
                </c:pt>
                <c:pt idx="1267">
                  <c:v>44960</c:v>
                </c:pt>
                <c:pt idx="1268">
                  <c:v>44963</c:v>
                </c:pt>
                <c:pt idx="1269">
                  <c:v>44964</c:v>
                </c:pt>
                <c:pt idx="1270">
                  <c:v>44965</c:v>
                </c:pt>
                <c:pt idx="1271">
                  <c:v>44966</c:v>
                </c:pt>
                <c:pt idx="1272">
                  <c:v>44967</c:v>
                </c:pt>
                <c:pt idx="1273">
                  <c:v>44970</c:v>
                </c:pt>
                <c:pt idx="1274">
                  <c:v>44971</c:v>
                </c:pt>
                <c:pt idx="1275">
                  <c:v>44972</c:v>
                </c:pt>
                <c:pt idx="1276">
                  <c:v>44973</c:v>
                </c:pt>
                <c:pt idx="1277">
                  <c:v>44974</c:v>
                </c:pt>
                <c:pt idx="1278">
                  <c:v>44977</c:v>
                </c:pt>
                <c:pt idx="1279">
                  <c:v>44978</c:v>
                </c:pt>
                <c:pt idx="1280">
                  <c:v>44979</c:v>
                </c:pt>
                <c:pt idx="1281">
                  <c:v>44981</c:v>
                </c:pt>
                <c:pt idx="1282">
                  <c:v>44984</c:v>
                </c:pt>
                <c:pt idx="1283">
                  <c:v>44985</c:v>
                </c:pt>
                <c:pt idx="1284">
                  <c:v>44986</c:v>
                </c:pt>
                <c:pt idx="1285">
                  <c:v>44987</c:v>
                </c:pt>
                <c:pt idx="1286">
                  <c:v>44988</c:v>
                </c:pt>
                <c:pt idx="1287">
                  <c:v>44991</c:v>
                </c:pt>
                <c:pt idx="1288">
                  <c:v>44992</c:v>
                </c:pt>
                <c:pt idx="1289">
                  <c:v>44994</c:v>
                </c:pt>
                <c:pt idx="1290">
                  <c:v>44995</c:v>
                </c:pt>
                <c:pt idx="1291">
                  <c:v>44998</c:v>
                </c:pt>
                <c:pt idx="1292">
                  <c:v>44999</c:v>
                </c:pt>
                <c:pt idx="1293">
                  <c:v>45000</c:v>
                </c:pt>
                <c:pt idx="1294">
                  <c:v>45001</c:v>
                </c:pt>
                <c:pt idx="1295">
                  <c:v>45002</c:v>
                </c:pt>
                <c:pt idx="1296">
                  <c:v>45005</c:v>
                </c:pt>
                <c:pt idx="1297">
                  <c:v>45006</c:v>
                </c:pt>
                <c:pt idx="1298">
                  <c:v>45007</c:v>
                </c:pt>
                <c:pt idx="1299">
                  <c:v>45008</c:v>
                </c:pt>
                <c:pt idx="1300">
                  <c:v>45009</c:v>
                </c:pt>
                <c:pt idx="1301">
                  <c:v>45012</c:v>
                </c:pt>
                <c:pt idx="1302">
                  <c:v>45013</c:v>
                </c:pt>
                <c:pt idx="1303">
                  <c:v>45014</c:v>
                </c:pt>
                <c:pt idx="1304">
                  <c:v>45015</c:v>
                </c:pt>
                <c:pt idx="1305">
                  <c:v>45016</c:v>
                </c:pt>
                <c:pt idx="1306">
                  <c:v>45019</c:v>
                </c:pt>
                <c:pt idx="1307">
                  <c:v>45020</c:v>
                </c:pt>
                <c:pt idx="1308">
                  <c:v>45021</c:v>
                </c:pt>
                <c:pt idx="1309">
                  <c:v>45022</c:v>
                </c:pt>
                <c:pt idx="1310">
                  <c:v>45023</c:v>
                </c:pt>
                <c:pt idx="1311">
                  <c:v>45026</c:v>
                </c:pt>
                <c:pt idx="1312">
                  <c:v>45027</c:v>
                </c:pt>
                <c:pt idx="1313">
                  <c:v>45028</c:v>
                </c:pt>
                <c:pt idx="1314">
                  <c:v>45029</c:v>
                </c:pt>
                <c:pt idx="1315">
                  <c:v>45030</c:v>
                </c:pt>
                <c:pt idx="1316">
                  <c:v>45033</c:v>
                </c:pt>
                <c:pt idx="1317">
                  <c:v>45034</c:v>
                </c:pt>
                <c:pt idx="1318">
                  <c:v>45035</c:v>
                </c:pt>
                <c:pt idx="1319">
                  <c:v>45036</c:v>
                </c:pt>
                <c:pt idx="1320">
                  <c:v>45037</c:v>
                </c:pt>
                <c:pt idx="1321">
                  <c:v>45040</c:v>
                </c:pt>
                <c:pt idx="1322">
                  <c:v>45041</c:v>
                </c:pt>
                <c:pt idx="1323">
                  <c:v>45042</c:v>
                </c:pt>
                <c:pt idx="1324">
                  <c:v>45043</c:v>
                </c:pt>
                <c:pt idx="1325">
                  <c:v>45044</c:v>
                </c:pt>
                <c:pt idx="1326">
                  <c:v>45048</c:v>
                </c:pt>
                <c:pt idx="1327">
                  <c:v>45049</c:v>
                </c:pt>
                <c:pt idx="1328">
                  <c:v>45050</c:v>
                </c:pt>
                <c:pt idx="1329">
                  <c:v>45051</c:v>
                </c:pt>
                <c:pt idx="1330">
                  <c:v>45054</c:v>
                </c:pt>
                <c:pt idx="1331">
                  <c:v>45056</c:v>
                </c:pt>
                <c:pt idx="1332">
                  <c:v>45057</c:v>
                </c:pt>
                <c:pt idx="1333">
                  <c:v>45058</c:v>
                </c:pt>
                <c:pt idx="1334">
                  <c:v>45061</c:v>
                </c:pt>
                <c:pt idx="1335">
                  <c:v>45062</c:v>
                </c:pt>
                <c:pt idx="1336">
                  <c:v>45063</c:v>
                </c:pt>
              </c:numCache>
            </c:numRef>
          </c:cat>
          <c:val>
            <c:numRef>
              <c:f>'lab1'!$D$4:$D$1340</c:f>
              <c:numCache>
                <c:formatCode>General</c:formatCode>
                <c:ptCount val="1337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100.31935925381458</c:v>
                </c:pt>
                <c:pt idx="4">
                  <c:v>100.62351092411417</c:v>
                </c:pt>
                <c:pt idx="5">
                  <c:v>101.25209104273331</c:v>
                </c:pt>
                <c:pt idx="6">
                  <c:v>101.91108632838244</c:v>
                </c:pt>
                <c:pt idx="7">
                  <c:v>102.12399249759214</c:v>
                </c:pt>
                <c:pt idx="8">
                  <c:v>102.33689866680186</c:v>
                </c:pt>
                <c:pt idx="9">
                  <c:v>101.62721143610281</c:v>
                </c:pt>
                <c:pt idx="10">
                  <c:v>101.15577634713844</c:v>
                </c:pt>
                <c:pt idx="11">
                  <c:v>101.14563795812846</c:v>
                </c:pt>
                <c:pt idx="12">
                  <c:v>101.19632990317839</c:v>
                </c:pt>
                <c:pt idx="13">
                  <c:v>101.04425406802859</c:v>
                </c:pt>
                <c:pt idx="14">
                  <c:v>100.24332133623967</c:v>
                </c:pt>
                <c:pt idx="15">
                  <c:v>100.27880569777463</c:v>
                </c:pt>
                <c:pt idx="16">
                  <c:v>100.26359811425965</c:v>
                </c:pt>
                <c:pt idx="17">
                  <c:v>100.3801895878745</c:v>
                </c:pt>
                <c:pt idx="18">
                  <c:v>100.07096872306991</c:v>
                </c:pt>
                <c:pt idx="19">
                  <c:v>99.97465402747504</c:v>
                </c:pt>
                <c:pt idx="20">
                  <c:v>100.41060475490444</c:v>
                </c:pt>
                <c:pt idx="21">
                  <c:v>100.56774978455924</c:v>
                </c:pt>
                <c:pt idx="22">
                  <c:v>100.38525878237948</c:v>
                </c:pt>
                <c:pt idx="23">
                  <c:v>100.1470066406448</c:v>
                </c:pt>
                <c:pt idx="24">
                  <c:v>100.08617630658489</c:v>
                </c:pt>
                <c:pt idx="25">
                  <c:v>100.41060475490444</c:v>
                </c:pt>
                <c:pt idx="26">
                  <c:v>100.84655548233387</c:v>
                </c:pt>
                <c:pt idx="27">
                  <c:v>100.80600192629392</c:v>
                </c:pt>
                <c:pt idx="28">
                  <c:v>101.28250620976327</c:v>
                </c:pt>
                <c:pt idx="29">
                  <c:v>101.47006640644803</c:v>
                </c:pt>
                <c:pt idx="30">
                  <c:v>101.17605312515842</c:v>
                </c:pt>
                <c:pt idx="31">
                  <c:v>100.9682161504537</c:v>
                </c:pt>
                <c:pt idx="32">
                  <c:v>100.88203984386881</c:v>
                </c:pt>
                <c:pt idx="33">
                  <c:v>99.94930805495008</c:v>
                </c:pt>
                <c:pt idx="34">
                  <c:v>99.356212297865866</c:v>
                </c:pt>
                <c:pt idx="35">
                  <c:v>99.38155827039084</c:v>
                </c:pt>
                <c:pt idx="36">
                  <c:v>99.406904242915815</c:v>
                </c:pt>
                <c:pt idx="37">
                  <c:v>99.472803771480713</c:v>
                </c:pt>
                <c:pt idx="38">
                  <c:v>99.320727936330925</c:v>
                </c:pt>
                <c:pt idx="39">
                  <c:v>99.133167739646183</c:v>
                </c:pt>
                <c:pt idx="40">
                  <c:v>99.036853044051298</c:v>
                </c:pt>
                <c:pt idx="41">
                  <c:v>99.133167739646183</c:v>
                </c:pt>
                <c:pt idx="42">
                  <c:v>99.290312769300968</c:v>
                </c:pt>
                <c:pt idx="43">
                  <c:v>99.411973437420798</c:v>
                </c:pt>
                <c:pt idx="44">
                  <c:v>99.934100471435102</c:v>
                </c:pt>
                <c:pt idx="45">
                  <c:v>99.604602828610538</c:v>
                </c:pt>
                <c:pt idx="46">
                  <c:v>99.300451158310949</c:v>
                </c:pt>
                <c:pt idx="47">
                  <c:v>99.300451158310949</c:v>
                </c:pt>
                <c:pt idx="48">
                  <c:v>99.178790490191105</c:v>
                </c:pt>
                <c:pt idx="49">
                  <c:v>99.280174380290973</c:v>
                </c:pt>
                <c:pt idx="50">
                  <c:v>99.300451158310949</c:v>
                </c:pt>
                <c:pt idx="51">
                  <c:v>99.259897602270996</c:v>
                </c:pt>
                <c:pt idx="52">
                  <c:v>99.477872965985711</c:v>
                </c:pt>
                <c:pt idx="53">
                  <c:v>99.538703300045626</c:v>
                </c:pt>
                <c:pt idx="54">
                  <c:v>99.564049272570585</c:v>
                </c:pt>
                <c:pt idx="55">
                  <c:v>99.472803771480713</c:v>
                </c:pt>
                <c:pt idx="56">
                  <c:v>98.763116540781667</c:v>
                </c:pt>
                <c:pt idx="57">
                  <c:v>98.783393318801657</c:v>
                </c:pt>
                <c:pt idx="58">
                  <c:v>98.717493790236745</c:v>
                </c:pt>
                <c:pt idx="59">
                  <c:v>98.666801845186797</c:v>
                </c:pt>
                <c:pt idx="60">
                  <c:v>98.905053986921487</c:v>
                </c:pt>
                <c:pt idx="61">
                  <c:v>99.193998073706098</c:v>
                </c:pt>
                <c:pt idx="62">
                  <c:v>98.854362041871553</c:v>
                </c:pt>
                <c:pt idx="63">
                  <c:v>98.889846403406509</c:v>
                </c:pt>
                <c:pt idx="64">
                  <c:v>99.320727936330925</c:v>
                </c:pt>
                <c:pt idx="65">
                  <c:v>99.700917524205408</c:v>
                </c:pt>
                <c:pt idx="66">
                  <c:v>99.543772494550623</c:v>
                </c:pt>
                <c:pt idx="67">
                  <c:v>99.543772494550623</c:v>
                </c:pt>
                <c:pt idx="68">
                  <c:v>100.1520758351498</c:v>
                </c:pt>
                <c:pt idx="69">
                  <c:v>102.69174228215137</c:v>
                </c:pt>
                <c:pt idx="70">
                  <c:v>104.92218786434836</c:v>
                </c:pt>
                <c:pt idx="71">
                  <c:v>103.76641151720993</c:v>
                </c:pt>
                <c:pt idx="72">
                  <c:v>103.28483803923558</c:v>
                </c:pt>
                <c:pt idx="73">
                  <c:v>103.28483803923558</c:v>
                </c:pt>
                <c:pt idx="74">
                  <c:v>103.28483803923558</c:v>
                </c:pt>
                <c:pt idx="75">
                  <c:v>102.68160389314137</c:v>
                </c:pt>
                <c:pt idx="76">
                  <c:v>101.7742180767476</c:v>
                </c:pt>
                <c:pt idx="77">
                  <c:v>101.56131190753788</c:v>
                </c:pt>
                <c:pt idx="78">
                  <c:v>101.66269579763777</c:v>
                </c:pt>
                <c:pt idx="79">
                  <c:v>101.5562427130329</c:v>
                </c:pt>
                <c:pt idx="80">
                  <c:v>101.54610432402292</c:v>
                </c:pt>
                <c:pt idx="81">
                  <c:v>101.76407968773762</c:v>
                </c:pt>
                <c:pt idx="82">
                  <c:v>101.86039438333249</c:v>
                </c:pt>
                <c:pt idx="83">
                  <c:v>101.38389009986314</c:v>
                </c:pt>
                <c:pt idx="84">
                  <c:v>101.38389009986314</c:v>
                </c:pt>
                <c:pt idx="85">
                  <c:v>102.33182947229686</c:v>
                </c:pt>
                <c:pt idx="86">
                  <c:v>102.56501241952654</c:v>
                </c:pt>
                <c:pt idx="87">
                  <c:v>102.57008161403154</c:v>
                </c:pt>
                <c:pt idx="88">
                  <c:v>102.32169108328686</c:v>
                </c:pt>
                <c:pt idx="89">
                  <c:v>102.41293658437675</c:v>
                </c:pt>
                <c:pt idx="90">
                  <c:v>102.26086074922696</c:v>
                </c:pt>
                <c:pt idx="91">
                  <c:v>101.58665788006286</c:v>
                </c:pt>
                <c:pt idx="92">
                  <c:v>101.39909768337813</c:v>
                </c:pt>
                <c:pt idx="93">
                  <c:v>101.40416687788311</c:v>
                </c:pt>
                <c:pt idx="94">
                  <c:v>101.54103512951792</c:v>
                </c:pt>
                <c:pt idx="95">
                  <c:v>101.18112231966342</c:v>
                </c:pt>
                <c:pt idx="96">
                  <c:v>101.06960004055357</c:v>
                </c:pt>
                <c:pt idx="97">
                  <c:v>101.495412378973</c:v>
                </c:pt>
                <c:pt idx="98">
                  <c:v>100.86683226035383</c:v>
                </c:pt>
                <c:pt idx="99">
                  <c:v>101.24195265372333</c:v>
                </c:pt>
                <c:pt idx="100">
                  <c:v>101.22167587570335</c:v>
                </c:pt>
                <c:pt idx="101">
                  <c:v>101.47006640644803</c:v>
                </c:pt>
                <c:pt idx="102">
                  <c:v>101.7742180767476</c:v>
                </c:pt>
                <c:pt idx="103">
                  <c:v>102.43321336239673</c:v>
                </c:pt>
                <c:pt idx="104">
                  <c:v>102.5244588634866</c:v>
                </c:pt>
                <c:pt idx="105">
                  <c:v>102.00740102397731</c:v>
                </c:pt>
                <c:pt idx="106">
                  <c:v>101.85532518882751</c:v>
                </c:pt>
                <c:pt idx="107">
                  <c:v>101.60693465808284</c:v>
                </c:pt>
                <c:pt idx="108">
                  <c:v>101.64748821412277</c:v>
                </c:pt>
                <c:pt idx="109">
                  <c:v>101.45992801743803</c:v>
                </c:pt>
                <c:pt idx="110">
                  <c:v>101.10508440208851</c:v>
                </c:pt>
                <c:pt idx="111">
                  <c:v>101.46499721194301</c:v>
                </c:pt>
                <c:pt idx="112">
                  <c:v>101.46499721194301</c:v>
                </c:pt>
                <c:pt idx="113">
                  <c:v>101.53089674050793</c:v>
                </c:pt>
                <c:pt idx="114">
                  <c:v>101.90601713387743</c:v>
                </c:pt>
                <c:pt idx="115">
                  <c:v>101.21660668119836</c:v>
                </c:pt>
                <c:pt idx="116">
                  <c:v>101.41937446139809</c:v>
                </c:pt>
                <c:pt idx="117">
                  <c:v>101.90094793937244</c:v>
                </c:pt>
                <c:pt idx="118">
                  <c:v>102.1544076646221</c:v>
                </c:pt>
                <c:pt idx="119">
                  <c:v>101.64748821412277</c:v>
                </c:pt>
                <c:pt idx="120">
                  <c:v>101.76914888224262</c:v>
                </c:pt>
                <c:pt idx="121">
                  <c:v>101.1861915141684</c:v>
                </c:pt>
                <c:pt idx="122">
                  <c:v>101.12029198560349</c:v>
                </c:pt>
                <c:pt idx="123">
                  <c:v>101.11522279109849</c:v>
                </c:pt>
                <c:pt idx="124">
                  <c:v>101.28250620976327</c:v>
                </c:pt>
                <c:pt idx="125">
                  <c:v>101.43965123941807</c:v>
                </c:pt>
                <c:pt idx="126">
                  <c:v>100.86683226035383</c:v>
                </c:pt>
                <c:pt idx="127">
                  <c:v>100.86683226035383</c:v>
                </c:pt>
                <c:pt idx="128">
                  <c:v>100.86683226035383</c:v>
                </c:pt>
                <c:pt idx="129">
                  <c:v>101.11015359659351</c:v>
                </c:pt>
                <c:pt idx="130">
                  <c:v>100.83641709332387</c:v>
                </c:pt>
                <c:pt idx="131">
                  <c:v>100.3801895878745</c:v>
                </c:pt>
                <c:pt idx="132">
                  <c:v>100.2281137527247</c:v>
                </c:pt>
                <c:pt idx="133">
                  <c:v>100.03548436153496</c:v>
                </c:pt>
                <c:pt idx="134">
                  <c:v>99.827647386830236</c:v>
                </c:pt>
                <c:pt idx="135">
                  <c:v>99.863131748365191</c:v>
                </c:pt>
                <c:pt idx="136">
                  <c:v>99.893546915395149</c:v>
                </c:pt>
                <c:pt idx="137">
                  <c:v>99.989861610990019</c:v>
                </c:pt>
                <c:pt idx="138">
                  <c:v>100.19769858569474</c:v>
                </c:pt>
                <c:pt idx="139">
                  <c:v>100.80600192629392</c:v>
                </c:pt>
                <c:pt idx="140">
                  <c:v>101.18112231966342</c:v>
                </c:pt>
                <c:pt idx="141">
                  <c:v>101.30278298778325</c:v>
                </c:pt>
                <c:pt idx="142">
                  <c:v>100.85162467683885</c:v>
                </c:pt>
                <c:pt idx="143">
                  <c:v>100.77051756475896</c:v>
                </c:pt>
                <c:pt idx="144">
                  <c:v>100.88203984386881</c:v>
                </c:pt>
                <c:pt idx="145">
                  <c:v>100.84148628782887</c:v>
                </c:pt>
                <c:pt idx="146">
                  <c:v>100.98849292847368</c:v>
                </c:pt>
                <c:pt idx="147">
                  <c:v>100.95807776144372</c:v>
                </c:pt>
                <c:pt idx="148">
                  <c:v>100.63871850762915</c:v>
                </c:pt>
                <c:pt idx="149">
                  <c:v>100.83641709332387</c:v>
                </c:pt>
                <c:pt idx="150">
                  <c:v>101.39402848887312</c:v>
                </c:pt>
                <c:pt idx="151">
                  <c:v>102.07330055254219</c:v>
                </c:pt>
                <c:pt idx="152">
                  <c:v>102.01753941298729</c:v>
                </c:pt>
                <c:pt idx="153">
                  <c:v>101.97698585694732</c:v>
                </c:pt>
                <c:pt idx="154">
                  <c:v>101.9415014954124</c:v>
                </c:pt>
                <c:pt idx="155">
                  <c:v>103.64475084909009</c:v>
                </c:pt>
                <c:pt idx="156">
                  <c:v>104.20743143914432</c:v>
                </c:pt>
                <c:pt idx="157">
                  <c:v>104.9678106148933</c:v>
                </c:pt>
                <c:pt idx="158">
                  <c:v>104.13139352156942</c:v>
                </c:pt>
                <c:pt idx="159">
                  <c:v>104.16180868859939</c:v>
                </c:pt>
                <c:pt idx="160">
                  <c:v>104.0857707710245</c:v>
                </c:pt>
                <c:pt idx="161">
                  <c:v>103.95904090839967</c:v>
                </c:pt>
                <c:pt idx="162">
                  <c:v>103.81710346225985</c:v>
                </c:pt>
                <c:pt idx="163">
                  <c:v>103.49774420844528</c:v>
                </c:pt>
                <c:pt idx="164">
                  <c:v>103.54336695899023</c:v>
                </c:pt>
                <c:pt idx="165">
                  <c:v>104.22263902265931</c:v>
                </c:pt>
                <c:pt idx="166">
                  <c:v>104.22263902265931</c:v>
                </c:pt>
                <c:pt idx="167">
                  <c:v>104.17701627211436</c:v>
                </c:pt>
                <c:pt idx="168">
                  <c:v>104.35443807978913</c:v>
                </c:pt>
                <c:pt idx="169">
                  <c:v>105.10974806103312</c:v>
                </c:pt>
                <c:pt idx="170">
                  <c:v>105.43417650935267</c:v>
                </c:pt>
                <c:pt idx="171">
                  <c:v>105.63694428955239</c:v>
                </c:pt>
                <c:pt idx="172">
                  <c:v>105.87519643128708</c:v>
                </c:pt>
                <c:pt idx="173">
                  <c:v>106.59502205099609</c:v>
                </c:pt>
                <c:pt idx="174">
                  <c:v>107.2742941146652</c:v>
                </c:pt>
                <c:pt idx="175">
                  <c:v>107.4821310893699</c:v>
                </c:pt>
                <c:pt idx="176">
                  <c:v>108.42500126729864</c:v>
                </c:pt>
                <c:pt idx="177">
                  <c:v>109.51994728037715</c:v>
                </c:pt>
                <c:pt idx="178">
                  <c:v>109.86465250671669</c:v>
                </c:pt>
                <c:pt idx="179">
                  <c:v>109.90520606275663</c:v>
                </c:pt>
                <c:pt idx="180">
                  <c:v>109.12961930349269</c:v>
                </c:pt>
                <c:pt idx="181">
                  <c:v>108.41486287828864</c:v>
                </c:pt>
                <c:pt idx="182">
                  <c:v>108.29827140467381</c:v>
                </c:pt>
                <c:pt idx="183">
                  <c:v>107.59872256298473</c:v>
                </c:pt>
                <c:pt idx="184">
                  <c:v>106.59502205099609</c:v>
                </c:pt>
                <c:pt idx="185">
                  <c:v>105.86505804227708</c:v>
                </c:pt>
                <c:pt idx="186">
                  <c:v>105.37841536979775</c:v>
                </c:pt>
                <c:pt idx="187">
                  <c:v>105.54062959395752</c:v>
                </c:pt>
                <c:pt idx="188">
                  <c:v>105.8549196532671</c:v>
                </c:pt>
                <c:pt idx="189">
                  <c:v>106.26552440817154</c:v>
                </c:pt>
                <c:pt idx="190">
                  <c:v>106.89410452679068</c:v>
                </c:pt>
                <c:pt idx="191">
                  <c:v>107.06645713996046</c:v>
                </c:pt>
                <c:pt idx="192">
                  <c:v>107.24894814214022</c:v>
                </c:pt>
                <c:pt idx="193">
                  <c:v>107.65448370253966</c:v>
                </c:pt>
                <c:pt idx="194">
                  <c:v>108.14619556952401</c:v>
                </c:pt>
                <c:pt idx="195">
                  <c:v>109.02823541339281</c:v>
                </c:pt>
                <c:pt idx="196">
                  <c:v>109.2715567496325</c:v>
                </c:pt>
                <c:pt idx="197">
                  <c:v>109.39321741775233</c:v>
                </c:pt>
                <c:pt idx="198">
                  <c:v>109.17524205403762</c:v>
                </c:pt>
                <c:pt idx="199">
                  <c:v>108.74942971561821</c:v>
                </c:pt>
                <c:pt idx="200">
                  <c:v>108.60242307497339</c:v>
                </c:pt>
                <c:pt idx="201">
                  <c:v>107.77614437065951</c:v>
                </c:pt>
                <c:pt idx="202">
                  <c:v>107.35033203224009</c:v>
                </c:pt>
                <c:pt idx="203">
                  <c:v>107.02083438941554</c:v>
                </c:pt>
                <c:pt idx="204">
                  <c:v>106.78765144218583</c:v>
                </c:pt>
                <c:pt idx="205">
                  <c:v>106.94986566634562</c:v>
                </c:pt>
                <c:pt idx="206">
                  <c:v>107.06138794545548</c:v>
                </c:pt>
                <c:pt idx="207">
                  <c:v>106.39225427079639</c:v>
                </c:pt>
                <c:pt idx="208">
                  <c:v>106.44801541035129</c:v>
                </c:pt>
                <c:pt idx="209">
                  <c:v>106.73695949713591</c:v>
                </c:pt>
                <c:pt idx="210">
                  <c:v>106.92958888832565</c:v>
                </c:pt>
                <c:pt idx="211">
                  <c:v>107.00562680590055</c:v>
                </c:pt>
                <c:pt idx="212">
                  <c:v>107.20839458610027</c:v>
                </c:pt>
                <c:pt idx="213">
                  <c:v>107.35540122674507</c:v>
                </c:pt>
                <c:pt idx="214">
                  <c:v>107.44664672783496</c:v>
                </c:pt>
                <c:pt idx="215">
                  <c:v>107.42130075530999</c:v>
                </c:pt>
                <c:pt idx="216">
                  <c:v>107.65448370253966</c:v>
                </c:pt>
                <c:pt idx="217">
                  <c:v>107.52268464540987</c:v>
                </c:pt>
                <c:pt idx="218">
                  <c:v>107.52268464540987</c:v>
                </c:pt>
                <c:pt idx="219">
                  <c:v>107.56323820144981</c:v>
                </c:pt>
                <c:pt idx="220">
                  <c:v>108.15633395853399</c:v>
                </c:pt>
                <c:pt idx="221">
                  <c:v>108.63790743650834</c:v>
                </c:pt>
                <c:pt idx="222">
                  <c:v>108.72915293759822</c:v>
                </c:pt>
                <c:pt idx="223">
                  <c:v>108.84574441121308</c:v>
                </c:pt>
                <c:pt idx="224">
                  <c:v>107.57844578496477</c:v>
                </c:pt>
                <c:pt idx="225">
                  <c:v>106.97014244436559</c:v>
                </c:pt>
                <c:pt idx="226">
                  <c:v>106.74709788614589</c:v>
                </c:pt>
                <c:pt idx="227">
                  <c:v>106.39732346530137</c:v>
                </c:pt>
                <c:pt idx="228">
                  <c:v>106.76230546966089</c:v>
                </c:pt>
                <c:pt idx="229">
                  <c:v>106.54939930045117</c:v>
                </c:pt>
                <c:pt idx="230">
                  <c:v>106.70654433010596</c:v>
                </c:pt>
                <c:pt idx="231">
                  <c:v>107.3351244487251</c:v>
                </c:pt>
                <c:pt idx="232">
                  <c:v>108.02453490140417</c:v>
                </c:pt>
                <c:pt idx="233">
                  <c:v>108.84067521670808</c:v>
                </c:pt>
                <c:pt idx="234">
                  <c:v>108.39965529477367</c:v>
                </c:pt>
                <c:pt idx="235">
                  <c:v>108.05495006843414</c:v>
                </c:pt>
                <c:pt idx="236">
                  <c:v>107.92822020580931</c:v>
                </c:pt>
                <c:pt idx="237">
                  <c:v>107.87245906625438</c:v>
                </c:pt>
                <c:pt idx="238">
                  <c:v>108.22730268160389</c:v>
                </c:pt>
                <c:pt idx="239">
                  <c:v>108.17154154204898</c:v>
                </c:pt>
                <c:pt idx="240">
                  <c:v>108.12084959699904</c:v>
                </c:pt>
                <c:pt idx="241">
                  <c:v>107.53282303441985</c:v>
                </c:pt>
                <c:pt idx="242">
                  <c:v>107.74066000912455</c:v>
                </c:pt>
                <c:pt idx="243">
                  <c:v>107.82176712120443</c:v>
                </c:pt>
                <c:pt idx="244">
                  <c:v>107.4872002838749</c:v>
                </c:pt>
                <c:pt idx="245">
                  <c:v>107.56830739595479</c:v>
                </c:pt>
                <c:pt idx="246">
                  <c:v>107.67476048055964</c:v>
                </c:pt>
                <c:pt idx="247">
                  <c:v>107.78121356516449</c:v>
                </c:pt>
                <c:pt idx="248">
                  <c:v>107.99411973437421</c:v>
                </c:pt>
                <c:pt idx="249">
                  <c:v>107.74572920362955</c:v>
                </c:pt>
                <c:pt idx="250">
                  <c:v>108.52131596289351</c:v>
                </c:pt>
                <c:pt idx="251">
                  <c:v>108.52131596289351</c:v>
                </c:pt>
                <c:pt idx="252">
                  <c:v>108.52131596289351</c:v>
                </c:pt>
                <c:pt idx="253">
                  <c:v>109.02316621888782</c:v>
                </c:pt>
                <c:pt idx="254">
                  <c:v>108.96233588482792</c:v>
                </c:pt>
                <c:pt idx="255">
                  <c:v>109.48446291884221</c:v>
                </c:pt>
                <c:pt idx="256">
                  <c:v>110.0065899528565</c:v>
                </c:pt>
                <c:pt idx="257">
                  <c:v>110.4476098747909</c:v>
                </c:pt>
                <c:pt idx="258">
                  <c:v>110.13838900998631</c:v>
                </c:pt>
                <c:pt idx="259">
                  <c:v>109.44390936280224</c:v>
                </c:pt>
                <c:pt idx="260">
                  <c:v>109.33745627819739</c:v>
                </c:pt>
                <c:pt idx="261">
                  <c:v>109.14989608151265</c:v>
                </c:pt>
                <c:pt idx="262">
                  <c:v>109.00288944086786</c:v>
                </c:pt>
                <c:pt idx="263">
                  <c:v>109.20058802656258</c:v>
                </c:pt>
                <c:pt idx="264">
                  <c:v>109.34759466720737</c:v>
                </c:pt>
                <c:pt idx="265">
                  <c:v>109.2715567496325</c:v>
                </c:pt>
                <c:pt idx="266">
                  <c:v>109.22086480458255</c:v>
                </c:pt>
                <c:pt idx="267">
                  <c:v>108.98261266284788</c:v>
                </c:pt>
                <c:pt idx="268">
                  <c:v>109.01809702438283</c:v>
                </c:pt>
                <c:pt idx="269">
                  <c:v>109.2715567496325</c:v>
                </c:pt>
                <c:pt idx="270">
                  <c:v>109.18538044304762</c:v>
                </c:pt>
                <c:pt idx="271">
                  <c:v>109.12455010898768</c:v>
                </c:pt>
                <c:pt idx="272">
                  <c:v>109.06878896943277</c:v>
                </c:pt>
                <c:pt idx="273">
                  <c:v>109.10427333096771</c:v>
                </c:pt>
                <c:pt idx="274">
                  <c:v>109.45911694631724</c:v>
                </c:pt>
                <c:pt idx="275">
                  <c:v>109.41349419577229</c:v>
                </c:pt>
                <c:pt idx="276">
                  <c:v>108.98261266284788</c:v>
                </c:pt>
                <c:pt idx="277">
                  <c:v>109.36787144522737</c:v>
                </c:pt>
                <c:pt idx="278">
                  <c:v>109.4084250012673</c:v>
                </c:pt>
                <c:pt idx="279">
                  <c:v>109.38814822324734</c:v>
                </c:pt>
                <c:pt idx="280">
                  <c:v>109.51487808587217</c:v>
                </c:pt>
                <c:pt idx="281">
                  <c:v>109.81396056166676</c:v>
                </c:pt>
                <c:pt idx="282">
                  <c:v>109.81902975617174</c:v>
                </c:pt>
                <c:pt idx="283">
                  <c:v>109.42870177928728</c:v>
                </c:pt>
                <c:pt idx="284">
                  <c:v>109.39828661225732</c:v>
                </c:pt>
                <c:pt idx="285">
                  <c:v>109.34759466720737</c:v>
                </c:pt>
                <c:pt idx="286">
                  <c:v>109.89506767374664</c:v>
                </c:pt>
                <c:pt idx="287">
                  <c:v>109.82916814518173</c:v>
                </c:pt>
                <c:pt idx="288">
                  <c:v>109.36280225072237</c:v>
                </c:pt>
                <c:pt idx="289">
                  <c:v>109.31211030567243</c:v>
                </c:pt>
                <c:pt idx="290">
                  <c:v>108.75956810462819</c:v>
                </c:pt>
                <c:pt idx="291">
                  <c:v>108.53652354640847</c:v>
                </c:pt>
                <c:pt idx="292">
                  <c:v>108.49090079586355</c:v>
                </c:pt>
                <c:pt idx="293">
                  <c:v>108.31347898818878</c:v>
                </c:pt>
                <c:pt idx="294">
                  <c:v>108.39965529477367</c:v>
                </c:pt>
                <c:pt idx="295">
                  <c:v>108.40472448927866</c:v>
                </c:pt>
                <c:pt idx="296">
                  <c:v>108.39965529477367</c:v>
                </c:pt>
                <c:pt idx="297">
                  <c:v>108.43007046180361</c:v>
                </c:pt>
                <c:pt idx="298">
                  <c:v>108.56186951893345</c:v>
                </c:pt>
                <c:pt idx="299">
                  <c:v>108.63790743650834</c:v>
                </c:pt>
                <c:pt idx="300">
                  <c:v>108.55173112992345</c:v>
                </c:pt>
                <c:pt idx="301">
                  <c:v>108.37937851675369</c:v>
                </c:pt>
                <c:pt idx="302">
                  <c:v>108.47569321234856</c:v>
                </c:pt>
                <c:pt idx="303">
                  <c:v>108.38444771125869</c:v>
                </c:pt>
                <c:pt idx="304">
                  <c:v>108.2222334870989</c:v>
                </c:pt>
                <c:pt idx="305">
                  <c:v>108.04988087392914</c:v>
                </c:pt>
                <c:pt idx="306">
                  <c:v>107.8623206772444</c:v>
                </c:pt>
                <c:pt idx="307">
                  <c:v>107.15263344654535</c:v>
                </c:pt>
                <c:pt idx="308">
                  <c:v>106.77751305317585</c:v>
                </c:pt>
                <c:pt idx="309">
                  <c:v>106.74202869164091</c:v>
                </c:pt>
                <c:pt idx="310">
                  <c:v>106.26552440817154</c:v>
                </c:pt>
                <c:pt idx="311">
                  <c:v>106.56460688396614</c:v>
                </c:pt>
                <c:pt idx="312">
                  <c:v>107.16784103006033</c:v>
                </c:pt>
                <c:pt idx="313">
                  <c:v>107.27936330917017</c:v>
                </c:pt>
                <c:pt idx="314">
                  <c:v>107.81669792669945</c:v>
                </c:pt>
                <c:pt idx="315">
                  <c:v>107.91301262229433</c:v>
                </c:pt>
                <c:pt idx="316">
                  <c:v>107.89780503877934</c:v>
                </c:pt>
                <c:pt idx="317">
                  <c:v>108.38951690576367</c:v>
                </c:pt>
                <c:pt idx="318">
                  <c:v>108.55173112992345</c:v>
                </c:pt>
                <c:pt idx="319">
                  <c:v>108.56693871343845</c:v>
                </c:pt>
                <c:pt idx="320">
                  <c:v>108.62269985299335</c:v>
                </c:pt>
                <c:pt idx="321">
                  <c:v>108.55680032442847</c:v>
                </c:pt>
                <c:pt idx="322">
                  <c:v>108.46555482333858</c:v>
                </c:pt>
                <c:pt idx="323">
                  <c:v>107.8623206772444</c:v>
                </c:pt>
                <c:pt idx="324">
                  <c:v>107.6342069245197</c:v>
                </c:pt>
                <c:pt idx="325">
                  <c:v>107.11714908501041</c:v>
                </c:pt>
                <c:pt idx="326">
                  <c:v>107.11714908501041</c:v>
                </c:pt>
                <c:pt idx="327">
                  <c:v>106.67105996857099</c:v>
                </c:pt>
                <c:pt idx="328">
                  <c:v>106.55446849495615</c:v>
                </c:pt>
                <c:pt idx="329">
                  <c:v>106.21483246312161</c:v>
                </c:pt>
                <c:pt idx="330">
                  <c:v>106.23510924114159</c:v>
                </c:pt>
                <c:pt idx="331">
                  <c:v>106.19962487960665</c:v>
                </c:pt>
                <c:pt idx="332">
                  <c:v>105.90054240381205</c:v>
                </c:pt>
                <c:pt idx="333">
                  <c:v>105.86505804227708</c:v>
                </c:pt>
                <c:pt idx="334">
                  <c:v>106.16920971257667</c:v>
                </c:pt>
                <c:pt idx="335">
                  <c:v>106.98535002788057</c:v>
                </c:pt>
                <c:pt idx="336">
                  <c:v>106.98028083337557</c:v>
                </c:pt>
                <c:pt idx="337">
                  <c:v>106.90424291580069</c:v>
                </c:pt>
                <c:pt idx="338">
                  <c:v>106.74202869164091</c:v>
                </c:pt>
                <c:pt idx="339">
                  <c:v>107.03604197293051</c:v>
                </c:pt>
                <c:pt idx="340">
                  <c:v>106.90931211030568</c:v>
                </c:pt>
                <c:pt idx="341">
                  <c:v>106.90931211030568</c:v>
                </c:pt>
                <c:pt idx="342">
                  <c:v>106.90931211030568</c:v>
                </c:pt>
                <c:pt idx="343">
                  <c:v>106.90931211030568</c:v>
                </c:pt>
                <c:pt idx="344">
                  <c:v>106.29593957520152</c:v>
                </c:pt>
                <c:pt idx="345">
                  <c:v>106.39225427079639</c:v>
                </c:pt>
                <c:pt idx="346">
                  <c:v>106.38211588178638</c:v>
                </c:pt>
                <c:pt idx="347">
                  <c:v>106.09824098950678</c:v>
                </c:pt>
                <c:pt idx="348">
                  <c:v>105.89040401480206</c:v>
                </c:pt>
                <c:pt idx="349">
                  <c:v>105.71298220712728</c:v>
                </c:pt>
                <c:pt idx="350">
                  <c:v>105.53556039945254</c:v>
                </c:pt>
                <c:pt idx="351">
                  <c:v>105.23140872915293</c:v>
                </c:pt>
                <c:pt idx="352">
                  <c:v>105.22127034014295</c:v>
                </c:pt>
                <c:pt idx="353">
                  <c:v>105.42403812034267</c:v>
                </c:pt>
                <c:pt idx="354">
                  <c:v>105.40376134232271</c:v>
                </c:pt>
                <c:pt idx="355">
                  <c:v>105.33279261925281</c:v>
                </c:pt>
                <c:pt idx="356">
                  <c:v>105.42403812034267</c:v>
                </c:pt>
                <c:pt idx="357">
                  <c:v>105.83971206975211</c:v>
                </c:pt>
                <c:pt idx="358">
                  <c:v>106.21483246312161</c:v>
                </c:pt>
                <c:pt idx="359">
                  <c:v>106.39732346530137</c:v>
                </c:pt>
                <c:pt idx="360">
                  <c:v>106.50377654990622</c:v>
                </c:pt>
                <c:pt idx="361">
                  <c:v>106.33649313124145</c:v>
                </c:pt>
                <c:pt idx="362">
                  <c:v>106.37704668728139</c:v>
                </c:pt>
                <c:pt idx="363">
                  <c:v>106.40746185431135</c:v>
                </c:pt>
                <c:pt idx="364">
                  <c:v>106.0728950169818</c:v>
                </c:pt>
                <c:pt idx="365">
                  <c:v>105.46459167638262</c:v>
                </c:pt>
                <c:pt idx="366">
                  <c:v>105.0438485324682</c:v>
                </c:pt>
                <c:pt idx="367">
                  <c:v>104.9526030313783</c:v>
                </c:pt>
                <c:pt idx="368">
                  <c:v>104.70421250063366</c:v>
                </c:pt>
                <c:pt idx="369">
                  <c:v>104.52679069295888</c:v>
                </c:pt>
                <c:pt idx="370">
                  <c:v>104.58762102701883</c:v>
                </c:pt>
                <c:pt idx="371">
                  <c:v>104.55213666548386</c:v>
                </c:pt>
                <c:pt idx="372">
                  <c:v>103.8627262128048</c:v>
                </c:pt>
                <c:pt idx="373">
                  <c:v>103.49774420844528</c:v>
                </c:pt>
                <c:pt idx="374">
                  <c:v>103.16824656562073</c:v>
                </c:pt>
                <c:pt idx="375">
                  <c:v>103.16317737111574</c:v>
                </c:pt>
                <c:pt idx="376">
                  <c:v>103.38622192933543</c:v>
                </c:pt>
                <c:pt idx="377">
                  <c:v>103.57885132052517</c:v>
                </c:pt>
                <c:pt idx="378">
                  <c:v>103.57885132052517</c:v>
                </c:pt>
                <c:pt idx="379">
                  <c:v>103.62447407107011</c:v>
                </c:pt>
                <c:pt idx="380">
                  <c:v>103.77148071171491</c:v>
                </c:pt>
                <c:pt idx="381">
                  <c:v>103.77148071171491</c:v>
                </c:pt>
                <c:pt idx="382">
                  <c:v>103.85765701829979</c:v>
                </c:pt>
                <c:pt idx="383">
                  <c:v>103.85765701829979</c:v>
                </c:pt>
                <c:pt idx="384">
                  <c:v>104.02494043696456</c:v>
                </c:pt>
                <c:pt idx="385">
                  <c:v>103.90834896334972</c:v>
                </c:pt>
                <c:pt idx="386">
                  <c:v>103.75120393369494</c:v>
                </c:pt>
                <c:pt idx="387">
                  <c:v>103.1074162315608</c:v>
                </c:pt>
                <c:pt idx="388">
                  <c:v>103.11755462057079</c:v>
                </c:pt>
                <c:pt idx="389">
                  <c:v>102.95534039641102</c:v>
                </c:pt>
                <c:pt idx="390">
                  <c:v>102.95027120190602</c:v>
                </c:pt>
                <c:pt idx="391">
                  <c:v>103.1124854260658</c:v>
                </c:pt>
                <c:pt idx="392">
                  <c:v>102.90971764586608</c:v>
                </c:pt>
                <c:pt idx="393">
                  <c:v>102.6765346986364</c:v>
                </c:pt>
                <c:pt idx="394">
                  <c:v>102.62077355908147</c:v>
                </c:pt>
                <c:pt idx="395">
                  <c:v>102.5244588634866</c:v>
                </c:pt>
                <c:pt idx="396">
                  <c:v>102.81340295027121</c:v>
                </c:pt>
                <c:pt idx="397">
                  <c:v>102.86916408982614</c:v>
                </c:pt>
                <c:pt idx="398">
                  <c:v>102.75764181071628</c:v>
                </c:pt>
                <c:pt idx="399">
                  <c:v>103.12262381507578</c:v>
                </c:pt>
                <c:pt idx="400">
                  <c:v>103.14796978760076</c:v>
                </c:pt>
                <c:pt idx="401">
                  <c:v>103.15810817661075</c:v>
                </c:pt>
                <c:pt idx="402">
                  <c:v>103.62954326557509</c:v>
                </c:pt>
                <c:pt idx="403">
                  <c:v>104.18715466112435</c:v>
                </c:pt>
                <c:pt idx="404">
                  <c:v>104.23784660617427</c:v>
                </c:pt>
                <c:pt idx="405">
                  <c:v>104.05028640948953</c:v>
                </c:pt>
                <c:pt idx="406">
                  <c:v>103.85258782379482</c:v>
                </c:pt>
                <c:pt idx="407">
                  <c:v>103.63461246008009</c:v>
                </c:pt>
                <c:pt idx="408">
                  <c:v>103.56871293151518</c:v>
                </c:pt>
                <c:pt idx="409">
                  <c:v>103.55350534800021</c:v>
                </c:pt>
                <c:pt idx="410">
                  <c:v>103.50788259745528</c:v>
                </c:pt>
                <c:pt idx="411">
                  <c:v>103.4876058194353</c:v>
                </c:pt>
                <c:pt idx="412">
                  <c:v>103.70051198864502</c:v>
                </c:pt>
                <c:pt idx="413">
                  <c:v>103.76641151720993</c:v>
                </c:pt>
                <c:pt idx="414">
                  <c:v>104.04014802047955</c:v>
                </c:pt>
                <c:pt idx="415">
                  <c:v>104.34429969077912</c:v>
                </c:pt>
                <c:pt idx="416">
                  <c:v>104.25305418968927</c:v>
                </c:pt>
                <c:pt idx="417">
                  <c:v>104.15167029958941</c:v>
                </c:pt>
                <c:pt idx="418">
                  <c:v>104.25305418968927</c:v>
                </c:pt>
                <c:pt idx="419">
                  <c:v>104.32402291275916</c:v>
                </c:pt>
                <c:pt idx="420">
                  <c:v>104.70421250063366</c:v>
                </c:pt>
                <c:pt idx="421">
                  <c:v>105.4189689258377</c:v>
                </c:pt>
                <c:pt idx="422">
                  <c:v>106.06275662797181</c:v>
                </c:pt>
                <c:pt idx="423">
                  <c:v>106.35170071475642</c:v>
                </c:pt>
                <c:pt idx="424">
                  <c:v>106.70147513560097</c:v>
                </c:pt>
                <c:pt idx="425">
                  <c:v>107.416231560805</c:v>
                </c:pt>
                <c:pt idx="426">
                  <c:v>107.26922492016018</c:v>
                </c:pt>
                <c:pt idx="427">
                  <c:v>106.98535002788057</c:v>
                </c:pt>
                <c:pt idx="428">
                  <c:v>106.81299741471081</c:v>
                </c:pt>
                <c:pt idx="429">
                  <c:v>106.39732346530137</c:v>
                </c:pt>
                <c:pt idx="430">
                  <c:v>106.02220307193187</c:v>
                </c:pt>
                <c:pt idx="431">
                  <c:v>105.66735945658235</c:v>
                </c:pt>
                <c:pt idx="432">
                  <c:v>105.18071678410301</c:v>
                </c:pt>
                <c:pt idx="433">
                  <c:v>103.97424849191464</c:v>
                </c:pt>
                <c:pt idx="434">
                  <c:v>103.60419729305015</c:v>
                </c:pt>
                <c:pt idx="435">
                  <c:v>103.94890251938969</c:v>
                </c:pt>
                <c:pt idx="436">
                  <c:v>104.32402291275916</c:v>
                </c:pt>
                <c:pt idx="437">
                  <c:v>104.03507882597455</c:v>
                </c:pt>
                <c:pt idx="438">
                  <c:v>103.47239823592031</c:v>
                </c:pt>
                <c:pt idx="439">
                  <c:v>103.63461246008009</c:v>
                </c:pt>
                <c:pt idx="440">
                  <c:v>104.49637552592893</c:v>
                </c:pt>
                <c:pt idx="441">
                  <c:v>105.16044000608304</c:v>
                </c:pt>
                <c:pt idx="442">
                  <c:v>105.14016322806307</c:v>
                </c:pt>
                <c:pt idx="443">
                  <c:v>105.15030161707305</c:v>
                </c:pt>
                <c:pt idx="444">
                  <c:v>105.24661631266792</c:v>
                </c:pt>
                <c:pt idx="445">
                  <c:v>105.59639073351245</c:v>
                </c:pt>
                <c:pt idx="446">
                  <c:v>105.97658032138693</c:v>
                </c:pt>
                <c:pt idx="447">
                  <c:v>105.59132153900747</c:v>
                </c:pt>
                <c:pt idx="448">
                  <c:v>105.13002483905308</c:v>
                </c:pt>
                <c:pt idx="449">
                  <c:v>104.97287980939831</c:v>
                </c:pt>
                <c:pt idx="450">
                  <c:v>104.91204947533836</c:v>
                </c:pt>
                <c:pt idx="451">
                  <c:v>104.97287980939831</c:v>
                </c:pt>
                <c:pt idx="452">
                  <c:v>104.5217214984539</c:v>
                </c:pt>
                <c:pt idx="453">
                  <c:v>103.94383332488468</c:v>
                </c:pt>
                <c:pt idx="454">
                  <c:v>104.01480204795457</c:v>
                </c:pt>
                <c:pt idx="455">
                  <c:v>103.92355654686472</c:v>
                </c:pt>
                <c:pt idx="456">
                  <c:v>103.9184873523597</c:v>
                </c:pt>
                <c:pt idx="457">
                  <c:v>103.41156790186041</c:v>
                </c:pt>
                <c:pt idx="458">
                  <c:v>103.35073756780049</c:v>
                </c:pt>
                <c:pt idx="459">
                  <c:v>103.36594515131546</c:v>
                </c:pt>
                <c:pt idx="460">
                  <c:v>103.27469965022559</c:v>
                </c:pt>
                <c:pt idx="461">
                  <c:v>103.41156790186041</c:v>
                </c:pt>
                <c:pt idx="462">
                  <c:v>103.53322856998025</c:v>
                </c:pt>
                <c:pt idx="463">
                  <c:v>103.68023521062504</c:v>
                </c:pt>
                <c:pt idx="464">
                  <c:v>103.77148071171491</c:v>
                </c:pt>
                <c:pt idx="465">
                  <c:v>104.19729305013433</c:v>
                </c:pt>
                <c:pt idx="466">
                  <c:v>104.1415319105794</c:v>
                </c:pt>
                <c:pt idx="467">
                  <c:v>104.00466365894459</c:v>
                </c:pt>
                <c:pt idx="468">
                  <c:v>103.4876058194353</c:v>
                </c:pt>
                <c:pt idx="469">
                  <c:v>103.47746743042532</c:v>
                </c:pt>
                <c:pt idx="470">
                  <c:v>103.58392051503017</c:v>
                </c:pt>
                <c:pt idx="471">
                  <c:v>103.58392051503017</c:v>
                </c:pt>
                <c:pt idx="472">
                  <c:v>103.58392051503017</c:v>
                </c:pt>
                <c:pt idx="473">
                  <c:v>103.89314137983476</c:v>
                </c:pt>
                <c:pt idx="474">
                  <c:v>103.88807218532975</c:v>
                </c:pt>
                <c:pt idx="475">
                  <c:v>104.20236224463933</c:v>
                </c:pt>
                <c:pt idx="476">
                  <c:v>104.18208546661937</c:v>
                </c:pt>
                <c:pt idx="477">
                  <c:v>103.70558118314999</c:v>
                </c:pt>
                <c:pt idx="478">
                  <c:v>103.69037359963502</c:v>
                </c:pt>
                <c:pt idx="479">
                  <c:v>103.70051198864502</c:v>
                </c:pt>
                <c:pt idx="480">
                  <c:v>103.79682668423989</c:v>
                </c:pt>
                <c:pt idx="481">
                  <c:v>103.81203426775485</c:v>
                </c:pt>
                <c:pt idx="482">
                  <c:v>103.92355654686472</c:v>
                </c:pt>
                <c:pt idx="483">
                  <c:v>104.44061438637399</c:v>
                </c:pt>
                <c:pt idx="484">
                  <c:v>105.13509403355806</c:v>
                </c:pt>
                <c:pt idx="485">
                  <c:v>106.23510924114159</c:v>
                </c:pt>
                <c:pt idx="486">
                  <c:v>107.13742586303037</c:v>
                </c:pt>
                <c:pt idx="487">
                  <c:v>106.8890353322857</c:v>
                </c:pt>
                <c:pt idx="488">
                  <c:v>106.98535002788057</c:v>
                </c:pt>
                <c:pt idx="489">
                  <c:v>106.98535002788057</c:v>
                </c:pt>
                <c:pt idx="490">
                  <c:v>107.38074719927005</c:v>
                </c:pt>
                <c:pt idx="491">
                  <c:v>107.3351244487251</c:v>
                </c:pt>
                <c:pt idx="492">
                  <c:v>107.23374055862524</c:v>
                </c:pt>
                <c:pt idx="493">
                  <c:v>107.2590865311502</c:v>
                </c:pt>
                <c:pt idx="494">
                  <c:v>107.13235666852538</c:v>
                </c:pt>
                <c:pt idx="495">
                  <c:v>107.17797941907033</c:v>
                </c:pt>
                <c:pt idx="496">
                  <c:v>106.91438130481068</c:v>
                </c:pt>
                <c:pt idx="497">
                  <c:v>106.49363816089624</c:v>
                </c:pt>
                <c:pt idx="498">
                  <c:v>106.71161352461095</c:v>
                </c:pt>
                <c:pt idx="499">
                  <c:v>106.64064480154103</c:v>
                </c:pt>
                <c:pt idx="500">
                  <c:v>106.76737466416586</c:v>
                </c:pt>
                <c:pt idx="501">
                  <c:v>106.69133674659096</c:v>
                </c:pt>
                <c:pt idx="502">
                  <c:v>106.43787702134131</c:v>
                </c:pt>
                <c:pt idx="503">
                  <c:v>106.33649313124145</c:v>
                </c:pt>
                <c:pt idx="504">
                  <c:v>106.26045521366656</c:v>
                </c:pt>
                <c:pt idx="505">
                  <c:v>106.26045521366656</c:v>
                </c:pt>
                <c:pt idx="506">
                  <c:v>106.3719774927764</c:v>
                </c:pt>
                <c:pt idx="507">
                  <c:v>106.78258224768085</c:v>
                </c:pt>
                <c:pt idx="508">
                  <c:v>106.8839661377807</c:v>
                </c:pt>
                <c:pt idx="509">
                  <c:v>106.94986566634562</c:v>
                </c:pt>
                <c:pt idx="510">
                  <c:v>106.94986566634562</c:v>
                </c:pt>
                <c:pt idx="511">
                  <c:v>107.15263344654535</c:v>
                </c:pt>
                <c:pt idx="512">
                  <c:v>107.2590865311502</c:v>
                </c:pt>
                <c:pt idx="513">
                  <c:v>107.43143914431997</c:v>
                </c:pt>
                <c:pt idx="514">
                  <c:v>107.10194150149542</c:v>
                </c:pt>
                <c:pt idx="515">
                  <c:v>107.4821310893699</c:v>
                </c:pt>
                <c:pt idx="516">
                  <c:v>107.7102448420946</c:v>
                </c:pt>
                <c:pt idx="517">
                  <c:v>107.7051756475896</c:v>
                </c:pt>
                <c:pt idx="518">
                  <c:v>107.60886095199473</c:v>
                </c:pt>
                <c:pt idx="519">
                  <c:v>107.49226947837988</c:v>
                </c:pt>
                <c:pt idx="520">
                  <c:v>107.44157753332996</c:v>
                </c:pt>
                <c:pt idx="521">
                  <c:v>107.24387894763524</c:v>
                </c:pt>
                <c:pt idx="522">
                  <c:v>107.14756425204037</c:v>
                </c:pt>
                <c:pt idx="523">
                  <c:v>107.1120798905054</c:v>
                </c:pt>
                <c:pt idx="524">
                  <c:v>107.47199270035991</c:v>
                </c:pt>
                <c:pt idx="525">
                  <c:v>107.88766664976934</c:v>
                </c:pt>
                <c:pt idx="526">
                  <c:v>107.88766664976934</c:v>
                </c:pt>
                <c:pt idx="527">
                  <c:v>108.36417093323873</c:v>
                </c:pt>
                <c:pt idx="528">
                  <c:v>108.37937851675369</c:v>
                </c:pt>
                <c:pt idx="529">
                  <c:v>108.90150555076798</c:v>
                </c:pt>
                <c:pt idx="530">
                  <c:v>108.88629796725301</c:v>
                </c:pt>
                <c:pt idx="531">
                  <c:v>109.19044963755259</c:v>
                </c:pt>
                <c:pt idx="532">
                  <c:v>109.5706392254271</c:v>
                </c:pt>
                <c:pt idx="533">
                  <c:v>110.31581081766109</c:v>
                </c:pt>
                <c:pt idx="534">
                  <c:v>110.74669235058549</c:v>
                </c:pt>
                <c:pt idx="535">
                  <c:v>111.13702032746998</c:v>
                </c:pt>
                <c:pt idx="536">
                  <c:v>111.11167435494501</c:v>
                </c:pt>
                <c:pt idx="537">
                  <c:v>111.52734830435445</c:v>
                </c:pt>
                <c:pt idx="538">
                  <c:v>111.45131038677954</c:v>
                </c:pt>
                <c:pt idx="539">
                  <c:v>111.23840421756982</c:v>
                </c:pt>
                <c:pt idx="540">
                  <c:v>111.67435494499924</c:v>
                </c:pt>
                <c:pt idx="541">
                  <c:v>111.72504689004919</c:v>
                </c:pt>
                <c:pt idx="542">
                  <c:v>111.76560044608912</c:v>
                </c:pt>
                <c:pt idx="543">
                  <c:v>112.76930095807778</c:v>
                </c:pt>
                <c:pt idx="544">
                  <c:v>112.88082323718761</c:v>
                </c:pt>
                <c:pt idx="545">
                  <c:v>113.43843463273687</c:v>
                </c:pt>
                <c:pt idx="546">
                  <c:v>113.24580524154712</c:v>
                </c:pt>
                <c:pt idx="547">
                  <c:v>113.50433416130178</c:v>
                </c:pt>
                <c:pt idx="548">
                  <c:v>113.25594363055711</c:v>
                </c:pt>
                <c:pt idx="549">
                  <c:v>113.31170477011204</c:v>
                </c:pt>
                <c:pt idx="550">
                  <c:v>113.09879860090233</c:v>
                </c:pt>
                <c:pt idx="551">
                  <c:v>113.33198154813201</c:v>
                </c:pt>
                <c:pt idx="552">
                  <c:v>119.21731636842905</c:v>
                </c:pt>
                <c:pt idx="553">
                  <c:v>117.6458660718812</c:v>
                </c:pt>
                <c:pt idx="554">
                  <c:v>117.30623004004663</c:v>
                </c:pt>
                <c:pt idx="555">
                  <c:v>118.99427181020936</c:v>
                </c:pt>
                <c:pt idx="556">
                  <c:v>118.62928980584985</c:v>
                </c:pt>
                <c:pt idx="557">
                  <c:v>119.81548132001825</c:v>
                </c:pt>
                <c:pt idx="558">
                  <c:v>120.00304151670301</c:v>
                </c:pt>
                <c:pt idx="559">
                  <c:v>123.75424545039795</c:v>
                </c:pt>
                <c:pt idx="560">
                  <c:v>128.82850914989609</c:v>
                </c:pt>
                <c:pt idx="561">
                  <c:v>129.72575657727987</c:v>
                </c:pt>
                <c:pt idx="562">
                  <c:v>133.80645815379938</c:v>
                </c:pt>
                <c:pt idx="563">
                  <c:v>131.79905712982207</c:v>
                </c:pt>
                <c:pt idx="564">
                  <c:v>130.72945708926852</c:v>
                </c:pt>
                <c:pt idx="565">
                  <c:v>131.29213767932276</c:v>
                </c:pt>
                <c:pt idx="566">
                  <c:v>130.55203528159376</c:v>
                </c:pt>
                <c:pt idx="567">
                  <c:v>131.91564860343692</c:v>
                </c:pt>
                <c:pt idx="568">
                  <c:v>131.06909312110307</c:v>
                </c:pt>
                <c:pt idx="569">
                  <c:v>131.66218887818727</c:v>
                </c:pt>
                <c:pt idx="570">
                  <c:v>131.25665331778782</c:v>
                </c:pt>
                <c:pt idx="571">
                  <c:v>130.38982105743398</c:v>
                </c:pt>
                <c:pt idx="572">
                  <c:v>130.3188523343641</c:v>
                </c:pt>
                <c:pt idx="573">
                  <c:v>129.36584376742536</c:v>
                </c:pt>
                <c:pt idx="574">
                  <c:v>129.32529021138544</c:v>
                </c:pt>
                <c:pt idx="575">
                  <c:v>127.54093374562783</c:v>
                </c:pt>
                <c:pt idx="576">
                  <c:v>125.47270238759062</c:v>
                </c:pt>
                <c:pt idx="577">
                  <c:v>124.76808435139657</c:v>
                </c:pt>
                <c:pt idx="578">
                  <c:v>124.37268718000711</c:v>
                </c:pt>
                <c:pt idx="579">
                  <c:v>124.2256805393623</c:v>
                </c:pt>
                <c:pt idx="580">
                  <c:v>124.63628529426674</c:v>
                </c:pt>
                <c:pt idx="581">
                  <c:v>123.94180564708267</c:v>
                </c:pt>
                <c:pt idx="582">
                  <c:v>124.2256805393623</c:v>
                </c:pt>
                <c:pt idx="583">
                  <c:v>125.83768439195013</c:v>
                </c:pt>
                <c:pt idx="584">
                  <c:v>126.47133370507427</c:v>
                </c:pt>
                <c:pt idx="585">
                  <c:v>125.14320474476607</c:v>
                </c:pt>
                <c:pt idx="586">
                  <c:v>124.85426065798146</c:v>
                </c:pt>
                <c:pt idx="587">
                  <c:v>124.85426065798146</c:v>
                </c:pt>
                <c:pt idx="588">
                  <c:v>124.85426065798146</c:v>
                </c:pt>
                <c:pt idx="589">
                  <c:v>123.49064733613831</c:v>
                </c:pt>
                <c:pt idx="590">
                  <c:v>122.38556293404979</c:v>
                </c:pt>
                <c:pt idx="591">
                  <c:v>124.41830993055206</c:v>
                </c:pt>
                <c:pt idx="592">
                  <c:v>123.708622699853</c:v>
                </c:pt>
                <c:pt idx="593">
                  <c:v>124.33213362396717</c:v>
                </c:pt>
                <c:pt idx="594">
                  <c:v>124.36254879099712</c:v>
                </c:pt>
                <c:pt idx="595">
                  <c:v>123.44502458559336</c:v>
                </c:pt>
                <c:pt idx="596">
                  <c:v>123.64779236579308</c:v>
                </c:pt>
                <c:pt idx="597">
                  <c:v>124.00770517564759</c:v>
                </c:pt>
                <c:pt idx="598">
                  <c:v>124.25609570639226</c:v>
                </c:pt>
                <c:pt idx="599">
                  <c:v>124.00263598114262</c:v>
                </c:pt>
                <c:pt idx="600">
                  <c:v>123.51092411415827</c:v>
                </c:pt>
                <c:pt idx="601">
                  <c:v>122.46667004612968</c:v>
                </c:pt>
                <c:pt idx="602">
                  <c:v>122.10168804177017</c:v>
                </c:pt>
                <c:pt idx="603">
                  <c:v>120.93070411111675</c:v>
                </c:pt>
                <c:pt idx="604">
                  <c:v>121.58969939676587</c:v>
                </c:pt>
                <c:pt idx="605">
                  <c:v>121.6353221473108</c:v>
                </c:pt>
                <c:pt idx="606">
                  <c:v>121.76205200993563</c:v>
                </c:pt>
                <c:pt idx="607">
                  <c:v>122.11689562528514</c:v>
                </c:pt>
                <c:pt idx="608">
                  <c:v>122.35514776701983</c:v>
                </c:pt>
                <c:pt idx="609">
                  <c:v>122.16758757033509</c:v>
                </c:pt>
                <c:pt idx="610">
                  <c:v>121.7012216758757</c:v>
                </c:pt>
                <c:pt idx="611">
                  <c:v>121.56435342424089</c:v>
                </c:pt>
                <c:pt idx="612">
                  <c:v>121.07771075176156</c:v>
                </c:pt>
                <c:pt idx="613">
                  <c:v>121.54407664622092</c:v>
                </c:pt>
                <c:pt idx="614">
                  <c:v>120.69752116388706</c:v>
                </c:pt>
                <c:pt idx="615">
                  <c:v>120.30212399249761</c:v>
                </c:pt>
                <c:pt idx="616">
                  <c:v>120.57079130126223</c:v>
                </c:pt>
                <c:pt idx="617">
                  <c:v>120.24636285294268</c:v>
                </c:pt>
                <c:pt idx="618">
                  <c:v>120.55051452324226</c:v>
                </c:pt>
                <c:pt idx="619">
                  <c:v>120.98646525067167</c:v>
                </c:pt>
                <c:pt idx="620">
                  <c:v>120.45926902215238</c:v>
                </c:pt>
                <c:pt idx="621">
                  <c:v>120.70765955289706</c:v>
                </c:pt>
                <c:pt idx="622">
                  <c:v>120.73300552542202</c:v>
                </c:pt>
                <c:pt idx="623">
                  <c:v>120.42885385512244</c:v>
                </c:pt>
                <c:pt idx="624">
                  <c:v>120.38323110457749</c:v>
                </c:pt>
                <c:pt idx="625">
                  <c:v>120.27170882546763</c:v>
                </c:pt>
                <c:pt idx="626">
                  <c:v>120.78369747047194</c:v>
                </c:pt>
                <c:pt idx="627">
                  <c:v>120.84452780453188</c:v>
                </c:pt>
                <c:pt idx="628">
                  <c:v>121.7012216758757</c:v>
                </c:pt>
                <c:pt idx="629">
                  <c:v>122.89248238454911</c:v>
                </c:pt>
                <c:pt idx="630">
                  <c:v>122.74547574390431</c:v>
                </c:pt>
                <c:pt idx="631">
                  <c:v>122.74547574390431</c:v>
                </c:pt>
                <c:pt idx="632">
                  <c:v>123.34364069549348</c:v>
                </c:pt>
                <c:pt idx="633">
                  <c:v>123.89111370203275</c:v>
                </c:pt>
                <c:pt idx="634">
                  <c:v>123.68327672732805</c:v>
                </c:pt>
                <c:pt idx="635">
                  <c:v>123.34364069549348</c:v>
                </c:pt>
                <c:pt idx="636">
                  <c:v>123.18142647133372</c:v>
                </c:pt>
                <c:pt idx="637">
                  <c:v>122.59846910325949</c:v>
                </c:pt>
                <c:pt idx="638">
                  <c:v>122.64409185380444</c:v>
                </c:pt>
                <c:pt idx="639">
                  <c:v>121.74177523191567</c:v>
                </c:pt>
                <c:pt idx="640">
                  <c:v>121.6353221473108</c:v>
                </c:pt>
                <c:pt idx="641">
                  <c:v>121.6302529528058</c:v>
                </c:pt>
                <c:pt idx="642">
                  <c:v>121.60997617478583</c:v>
                </c:pt>
                <c:pt idx="643">
                  <c:v>121.0472955847316</c:v>
                </c:pt>
                <c:pt idx="644">
                  <c:v>120.92056572210677</c:v>
                </c:pt>
                <c:pt idx="645">
                  <c:v>120.93577330562174</c:v>
                </c:pt>
                <c:pt idx="646">
                  <c:v>121.14361028032647</c:v>
                </c:pt>
                <c:pt idx="647">
                  <c:v>121.09798752978152</c:v>
                </c:pt>
                <c:pt idx="648">
                  <c:v>122.18279515385005</c:v>
                </c:pt>
                <c:pt idx="649">
                  <c:v>122.57312313073454</c:v>
                </c:pt>
                <c:pt idx="650">
                  <c:v>123.61737719876312</c:v>
                </c:pt>
                <c:pt idx="651">
                  <c:v>123.56161605920821</c:v>
                </c:pt>
                <c:pt idx="652">
                  <c:v>124.0685355097075</c:v>
                </c:pt>
                <c:pt idx="653">
                  <c:v>123.65793075480308</c:v>
                </c:pt>
                <c:pt idx="654">
                  <c:v>123.52613169767324</c:v>
                </c:pt>
                <c:pt idx="655">
                  <c:v>123.5666852537132</c:v>
                </c:pt>
                <c:pt idx="656">
                  <c:v>124.10401987124246</c:v>
                </c:pt>
                <c:pt idx="657">
                  <c:v>124.84919146347646</c:v>
                </c:pt>
                <c:pt idx="658">
                  <c:v>124.55517818218686</c:v>
                </c:pt>
                <c:pt idx="659">
                  <c:v>124.61600851624677</c:v>
                </c:pt>
                <c:pt idx="660">
                  <c:v>124.7478075733766</c:v>
                </c:pt>
                <c:pt idx="661">
                  <c:v>124.5196938206519</c:v>
                </c:pt>
                <c:pt idx="662">
                  <c:v>124.61600851624677</c:v>
                </c:pt>
                <c:pt idx="663">
                  <c:v>125.09251279971612</c:v>
                </c:pt>
                <c:pt idx="664">
                  <c:v>125.18375830080601</c:v>
                </c:pt>
                <c:pt idx="665">
                  <c:v>125.9998986161099</c:v>
                </c:pt>
                <c:pt idx="666">
                  <c:v>127.82480863790744</c:v>
                </c:pt>
                <c:pt idx="667">
                  <c:v>129.53819638059514</c:v>
                </c:pt>
                <c:pt idx="668">
                  <c:v>131.94099457596187</c:v>
                </c:pt>
                <c:pt idx="669">
                  <c:v>134.24747807573377</c:v>
                </c:pt>
                <c:pt idx="670">
                  <c:v>134.90140416687788</c:v>
                </c:pt>
                <c:pt idx="671">
                  <c:v>134.99771886247277</c:v>
                </c:pt>
                <c:pt idx="672">
                  <c:v>134.57697571855832</c:v>
                </c:pt>
                <c:pt idx="673">
                  <c:v>133.79125057028438</c:v>
                </c:pt>
                <c:pt idx="674">
                  <c:v>134.12581740761394</c:v>
                </c:pt>
                <c:pt idx="675">
                  <c:v>134.08526385157398</c:v>
                </c:pt>
                <c:pt idx="676">
                  <c:v>133.53272165052974</c:v>
                </c:pt>
                <c:pt idx="677">
                  <c:v>133.64931312414458</c:v>
                </c:pt>
                <c:pt idx="678">
                  <c:v>133.60369037359965</c:v>
                </c:pt>
                <c:pt idx="679">
                  <c:v>133.46682212196481</c:v>
                </c:pt>
                <c:pt idx="680">
                  <c:v>132.59998986161099</c:v>
                </c:pt>
                <c:pt idx="681">
                  <c:v>131.75850357378215</c:v>
                </c:pt>
                <c:pt idx="682">
                  <c:v>131.49490545952247</c:v>
                </c:pt>
                <c:pt idx="683">
                  <c:v>131.29213767932276</c:v>
                </c:pt>
                <c:pt idx="684">
                  <c:v>130.68890353322857</c:v>
                </c:pt>
                <c:pt idx="685">
                  <c:v>130.55710447609874</c:v>
                </c:pt>
                <c:pt idx="686">
                  <c:v>130.06539260911441</c:v>
                </c:pt>
                <c:pt idx="687">
                  <c:v>130.95250164748822</c:v>
                </c:pt>
                <c:pt idx="688">
                  <c:v>131.31748365184774</c:v>
                </c:pt>
                <c:pt idx="689">
                  <c:v>131.33269123536272</c:v>
                </c:pt>
                <c:pt idx="690">
                  <c:v>132.01196329903181</c:v>
                </c:pt>
                <c:pt idx="691">
                  <c:v>131.75850357378215</c:v>
                </c:pt>
                <c:pt idx="692">
                  <c:v>133.13732447914026</c:v>
                </c:pt>
                <c:pt idx="693">
                  <c:v>133.84194251533432</c:v>
                </c:pt>
                <c:pt idx="694">
                  <c:v>132.99538703300047</c:v>
                </c:pt>
                <c:pt idx="695">
                  <c:v>131.89537182541696</c:v>
                </c:pt>
                <c:pt idx="696">
                  <c:v>132.55943630557107</c:v>
                </c:pt>
                <c:pt idx="697">
                  <c:v>132.75206569676078</c:v>
                </c:pt>
                <c:pt idx="698">
                  <c:v>132.93962589344554</c:v>
                </c:pt>
                <c:pt idx="699">
                  <c:v>132.83824200334567</c:v>
                </c:pt>
                <c:pt idx="700">
                  <c:v>132.4580524154712</c:v>
                </c:pt>
                <c:pt idx="701">
                  <c:v>130.68383433872359</c:v>
                </c:pt>
                <c:pt idx="702">
                  <c:v>130.27829877832411</c:v>
                </c:pt>
                <c:pt idx="703">
                  <c:v>130.31378313985908</c:v>
                </c:pt>
                <c:pt idx="704">
                  <c:v>130.364475084909</c:v>
                </c:pt>
                <c:pt idx="705">
                  <c:v>130.58245044862372</c:v>
                </c:pt>
                <c:pt idx="706">
                  <c:v>130.42530541896895</c:v>
                </c:pt>
                <c:pt idx="707">
                  <c:v>130.3188523343641</c:v>
                </c:pt>
                <c:pt idx="708">
                  <c:v>129.91838596846961</c:v>
                </c:pt>
                <c:pt idx="709">
                  <c:v>129.09210726415574</c:v>
                </c:pt>
                <c:pt idx="710">
                  <c:v>129.06169209712576</c:v>
                </c:pt>
                <c:pt idx="711">
                  <c:v>128.75247123232117</c:v>
                </c:pt>
                <c:pt idx="712">
                  <c:v>128.76767881583618</c:v>
                </c:pt>
                <c:pt idx="713">
                  <c:v>129.43681249049527</c:v>
                </c:pt>
                <c:pt idx="714">
                  <c:v>131.74836518477215</c:v>
                </c:pt>
                <c:pt idx="715">
                  <c:v>133.13732447914026</c:v>
                </c:pt>
                <c:pt idx="716">
                  <c:v>133.58341359557969</c:v>
                </c:pt>
                <c:pt idx="717">
                  <c:v>134.73412074821312</c:v>
                </c:pt>
                <c:pt idx="718">
                  <c:v>133.97881076696913</c:v>
                </c:pt>
                <c:pt idx="719">
                  <c:v>132.57464388908602</c:v>
                </c:pt>
                <c:pt idx="720">
                  <c:v>130.68383433872359</c:v>
                </c:pt>
                <c:pt idx="721">
                  <c:v>130.63314239367364</c:v>
                </c:pt>
                <c:pt idx="722">
                  <c:v>129.61423429817003</c:v>
                </c:pt>
                <c:pt idx="723">
                  <c:v>129.52298879708016</c:v>
                </c:pt>
                <c:pt idx="724">
                  <c:v>130.17691488822427</c:v>
                </c:pt>
                <c:pt idx="725">
                  <c:v>130.11608455416436</c:v>
                </c:pt>
                <c:pt idx="726">
                  <c:v>129.84234805089471</c:v>
                </c:pt>
                <c:pt idx="727">
                  <c:v>129.56354235312008</c:v>
                </c:pt>
                <c:pt idx="728">
                  <c:v>129.40639732346531</c:v>
                </c:pt>
                <c:pt idx="729">
                  <c:v>129.58888832564506</c:v>
                </c:pt>
                <c:pt idx="730">
                  <c:v>129.37598215643536</c:v>
                </c:pt>
                <c:pt idx="731">
                  <c:v>129.3354286003954</c:v>
                </c:pt>
                <c:pt idx="732">
                  <c:v>129.50778121356518</c:v>
                </c:pt>
                <c:pt idx="733">
                  <c:v>129.77137932782483</c:v>
                </c:pt>
                <c:pt idx="734">
                  <c:v>130.12622294317435</c:v>
                </c:pt>
                <c:pt idx="735">
                  <c:v>130.87139453540834</c:v>
                </c:pt>
                <c:pt idx="736">
                  <c:v>131.15526942768795</c:v>
                </c:pt>
                <c:pt idx="737">
                  <c:v>131.31748365184774</c:v>
                </c:pt>
                <c:pt idx="738">
                  <c:v>131.19582298372788</c:v>
                </c:pt>
                <c:pt idx="739">
                  <c:v>131.09950828813302</c:v>
                </c:pt>
                <c:pt idx="740">
                  <c:v>130.26309119480916</c:v>
                </c:pt>
                <c:pt idx="741">
                  <c:v>130.14649972119432</c:v>
                </c:pt>
                <c:pt idx="742">
                  <c:v>129.62944188168501</c:v>
                </c:pt>
                <c:pt idx="743">
                  <c:v>129.17321437623562</c:v>
                </c:pt>
                <c:pt idx="744">
                  <c:v>129.14279920920566</c:v>
                </c:pt>
                <c:pt idx="745">
                  <c:v>128.42297358949662</c:v>
                </c:pt>
                <c:pt idx="746">
                  <c:v>128.18472144776197</c:v>
                </c:pt>
                <c:pt idx="747">
                  <c:v>128.25062097632687</c:v>
                </c:pt>
                <c:pt idx="748">
                  <c:v>127.99209205657222</c:v>
                </c:pt>
                <c:pt idx="749">
                  <c:v>127.28240482587317</c:v>
                </c:pt>
                <c:pt idx="750">
                  <c:v>127.07456785116847</c:v>
                </c:pt>
                <c:pt idx="751">
                  <c:v>128.35200486642674</c:v>
                </c:pt>
                <c:pt idx="752">
                  <c:v>130.06539260911441</c:v>
                </c:pt>
                <c:pt idx="753">
                  <c:v>130.97784762001319</c:v>
                </c:pt>
                <c:pt idx="754">
                  <c:v>131.24651492877783</c:v>
                </c:pt>
                <c:pt idx="755">
                  <c:v>131.24651492877783</c:v>
                </c:pt>
                <c:pt idx="756">
                  <c:v>130.46078978050389</c:v>
                </c:pt>
                <c:pt idx="757">
                  <c:v>130.3188523343641</c:v>
                </c:pt>
                <c:pt idx="758">
                  <c:v>130.72945708926852</c:v>
                </c:pt>
                <c:pt idx="759">
                  <c:v>130.75987225629848</c:v>
                </c:pt>
                <c:pt idx="760">
                  <c:v>130.8916713134283</c:v>
                </c:pt>
                <c:pt idx="761">
                  <c:v>130.05018502559943</c:v>
                </c:pt>
                <c:pt idx="762">
                  <c:v>130.05018502559943</c:v>
                </c:pt>
                <c:pt idx="763">
                  <c:v>130.71931870025853</c:v>
                </c:pt>
                <c:pt idx="764">
                  <c:v>130.77507983981346</c:v>
                </c:pt>
                <c:pt idx="765">
                  <c:v>130.25802200030415</c:v>
                </c:pt>
                <c:pt idx="766">
                  <c:v>130.38475186292897</c:v>
                </c:pt>
                <c:pt idx="767">
                  <c:v>128.899477872966</c:v>
                </c:pt>
                <c:pt idx="768">
                  <c:v>129.46722765752523</c:v>
                </c:pt>
                <c:pt idx="769">
                  <c:v>129.31008262787043</c:v>
                </c:pt>
                <c:pt idx="770">
                  <c:v>128.71191767628125</c:v>
                </c:pt>
                <c:pt idx="771">
                  <c:v>128.61560298068636</c:v>
                </c:pt>
                <c:pt idx="772">
                  <c:v>129.13773001470065</c:v>
                </c:pt>
                <c:pt idx="773">
                  <c:v>129.59395752015007</c:v>
                </c:pt>
                <c:pt idx="774">
                  <c:v>130.69397272773355</c:v>
                </c:pt>
                <c:pt idx="775">
                  <c:v>130.87646372991333</c:v>
                </c:pt>
                <c:pt idx="776">
                  <c:v>132.95483347696052</c:v>
                </c:pt>
                <c:pt idx="777">
                  <c:v>133.12718609013027</c:v>
                </c:pt>
                <c:pt idx="778">
                  <c:v>132.78755005829575</c:v>
                </c:pt>
                <c:pt idx="779">
                  <c:v>133.28433111978509</c:v>
                </c:pt>
                <c:pt idx="780">
                  <c:v>133.84701170983931</c:v>
                </c:pt>
                <c:pt idx="781">
                  <c:v>133.6442439296396</c:v>
                </c:pt>
                <c:pt idx="782">
                  <c:v>133.22856998023016</c:v>
                </c:pt>
                <c:pt idx="783">
                  <c:v>132.55943630557107</c:v>
                </c:pt>
                <c:pt idx="784">
                  <c:v>131.7838495463071</c:v>
                </c:pt>
                <c:pt idx="785">
                  <c:v>130.69904192223856</c:v>
                </c:pt>
                <c:pt idx="786">
                  <c:v>130.5216201145638</c:v>
                </c:pt>
                <c:pt idx="787">
                  <c:v>131.22116895625285</c:v>
                </c:pt>
                <c:pt idx="788">
                  <c:v>130.8105642013484</c:v>
                </c:pt>
                <c:pt idx="789">
                  <c:v>130.78014903431844</c:v>
                </c:pt>
                <c:pt idx="790">
                  <c:v>131.30227606833273</c:v>
                </c:pt>
                <c:pt idx="791">
                  <c:v>131.37324479140267</c:v>
                </c:pt>
                <c:pt idx="792">
                  <c:v>131.37831398590765</c:v>
                </c:pt>
                <c:pt idx="793">
                  <c:v>131.37831398590765</c:v>
                </c:pt>
                <c:pt idx="794">
                  <c:v>131.82947229685203</c:v>
                </c:pt>
                <c:pt idx="795">
                  <c:v>131.98154813200185</c:v>
                </c:pt>
                <c:pt idx="796">
                  <c:v>131.90044101992194</c:v>
                </c:pt>
                <c:pt idx="797">
                  <c:v>132.0880012166067</c:v>
                </c:pt>
                <c:pt idx="798">
                  <c:v>131.89537182541696</c:v>
                </c:pt>
                <c:pt idx="799">
                  <c:v>132.98524864399047</c:v>
                </c:pt>
                <c:pt idx="800">
                  <c:v>132.16910832868658</c:v>
                </c:pt>
                <c:pt idx="801">
                  <c:v>132.20459269022155</c:v>
                </c:pt>
                <c:pt idx="802">
                  <c:v>132.33132255284636</c:v>
                </c:pt>
                <c:pt idx="803">
                  <c:v>132.22993866274649</c:v>
                </c:pt>
                <c:pt idx="804">
                  <c:v>132.04237846606176</c:v>
                </c:pt>
                <c:pt idx="805">
                  <c:v>131.45435190348255</c:v>
                </c:pt>
                <c:pt idx="806">
                  <c:v>131.45942109798756</c:v>
                </c:pt>
                <c:pt idx="807">
                  <c:v>131.49490545952247</c:v>
                </c:pt>
                <c:pt idx="808">
                  <c:v>131.38338318041264</c:v>
                </c:pt>
                <c:pt idx="809">
                  <c:v>131.6520504891773</c:v>
                </c:pt>
                <c:pt idx="810">
                  <c:v>131.80919551883207</c:v>
                </c:pt>
                <c:pt idx="811">
                  <c:v>131.6520504891773</c:v>
                </c:pt>
                <c:pt idx="812">
                  <c:v>131.97140974299185</c:v>
                </c:pt>
                <c:pt idx="813">
                  <c:v>132.58478227809601</c:v>
                </c:pt>
                <c:pt idx="814">
                  <c:v>133.17787803518021</c:v>
                </c:pt>
                <c:pt idx="815">
                  <c:v>133.21336239671516</c:v>
                </c:pt>
                <c:pt idx="816">
                  <c:v>133.12718609013027</c:v>
                </c:pt>
                <c:pt idx="817">
                  <c:v>132.95483347696052</c:v>
                </c:pt>
                <c:pt idx="818">
                  <c:v>133.02580220003043</c:v>
                </c:pt>
                <c:pt idx="819">
                  <c:v>132.97004106047549</c:v>
                </c:pt>
                <c:pt idx="820">
                  <c:v>133.30967709231004</c:v>
                </c:pt>
                <c:pt idx="821">
                  <c:v>133.7659045977594</c:v>
                </c:pt>
                <c:pt idx="822">
                  <c:v>134.59725249657828</c:v>
                </c:pt>
                <c:pt idx="823">
                  <c:v>134.56683732954832</c:v>
                </c:pt>
                <c:pt idx="824">
                  <c:v>135.22583261519748</c:v>
                </c:pt>
                <c:pt idx="825">
                  <c:v>134.94702691742285</c:v>
                </c:pt>
                <c:pt idx="826">
                  <c:v>133.88249607137425</c:v>
                </c:pt>
                <c:pt idx="827">
                  <c:v>133.98387996147412</c:v>
                </c:pt>
                <c:pt idx="828">
                  <c:v>133.81659654280935</c:v>
                </c:pt>
                <c:pt idx="829">
                  <c:v>132.53409033304609</c:v>
                </c:pt>
                <c:pt idx="830">
                  <c:v>132.41242966492624</c:v>
                </c:pt>
                <c:pt idx="831">
                  <c:v>131.62163532214731</c:v>
                </c:pt>
                <c:pt idx="832">
                  <c:v>131.59628934962237</c:v>
                </c:pt>
                <c:pt idx="833">
                  <c:v>131.10964667714299</c:v>
                </c:pt>
                <c:pt idx="834">
                  <c:v>131.69767323972221</c:v>
                </c:pt>
                <c:pt idx="835">
                  <c:v>131.53038982105744</c:v>
                </c:pt>
                <c:pt idx="836">
                  <c:v>130.21239924975924</c:v>
                </c:pt>
                <c:pt idx="837">
                  <c:v>129.84741724539973</c:v>
                </c:pt>
                <c:pt idx="838">
                  <c:v>130.0045622750545</c:v>
                </c:pt>
                <c:pt idx="839">
                  <c:v>129.9386627464896</c:v>
                </c:pt>
                <c:pt idx="840">
                  <c:v>129.85248643990471</c:v>
                </c:pt>
                <c:pt idx="841">
                  <c:v>130.05525422010442</c:v>
                </c:pt>
                <c:pt idx="842">
                  <c:v>130.17691488822427</c:v>
                </c:pt>
                <c:pt idx="843">
                  <c:v>129.88797080143965</c:v>
                </c:pt>
                <c:pt idx="844">
                  <c:v>129.19349115425558</c:v>
                </c:pt>
                <c:pt idx="845">
                  <c:v>128.52435747959652</c:v>
                </c:pt>
                <c:pt idx="846">
                  <c:v>128.52435747959652</c:v>
                </c:pt>
                <c:pt idx="847">
                  <c:v>128.52435747959652</c:v>
                </c:pt>
                <c:pt idx="848">
                  <c:v>128.29624372687181</c:v>
                </c:pt>
                <c:pt idx="849">
                  <c:v>128.38748922796168</c:v>
                </c:pt>
                <c:pt idx="850">
                  <c:v>127.81973944340245</c:v>
                </c:pt>
                <c:pt idx="851">
                  <c:v>127.64231763572768</c:v>
                </c:pt>
                <c:pt idx="852">
                  <c:v>127.54600294013281</c:v>
                </c:pt>
                <c:pt idx="853">
                  <c:v>127.54600294013281</c:v>
                </c:pt>
                <c:pt idx="854">
                  <c:v>127.39899629948802</c:v>
                </c:pt>
                <c:pt idx="855">
                  <c:v>127.13539818522837</c:v>
                </c:pt>
                <c:pt idx="856">
                  <c:v>127.19622851928828</c:v>
                </c:pt>
                <c:pt idx="857">
                  <c:v>126.92756121052365</c:v>
                </c:pt>
                <c:pt idx="858">
                  <c:v>127.04415268413851</c:v>
                </c:pt>
                <c:pt idx="859">
                  <c:v>127.92112333350231</c:v>
                </c:pt>
                <c:pt idx="860">
                  <c:v>128.39762761697168</c:v>
                </c:pt>
                <c:pt idx="861">
                  <c:v>128.39255842246666</c:v>
                </c:pt>
                <c:pt idx="862">
                  <c:v>128.31145131038679</c:v>
                </c:pt>
                <c:pt idx="863">
                  <c:v>128.67136412024129</c:v>
                </c:pt>
                <c:pt idx="864">
                  <c:v>128.62574136969636</c:v>
                </c:pt>
                <c:pt idx="865">
                  <c:v>128.69671009276627</c:v>
                </c:pt>
                <c:pt idx="866">
                  <c:v>128.159375475237</c:v>
                </c:pt>
                <c:pt idx="867">
                  <c:v>127.85522380493741</c:v>
                </c:pt>
                <c:pt idx="868">
                  <c:v>126.76534698636388</c:v>
                </c:pt>
                <c:pt idx="869">
                  <c:v>126.60820195670908</c:v>
                </c:pt>
                <c:pt idx="870">
                  <c:v>125.76671566888021</c:v>
                </c:pt>
                <c:pt idx="871">
                  <c:v>126.18238961828965</c:v>
                </c:pt>
                <c:pt idx="872">
                  <c:v>126.05059056115985</c:v>
                </c:pt>
                <c:pt idx="873">
                  <c:v>126.49667967759925</c:v>
                </c:pt>
                <c:pt idx="874">
                  <c:v>127.77918588736252</c:v>
                </c:pt>
                <c:pt idx="875">
                  <c:v>127.50544938409287</c:v>
                </c:pt>
                <c:pt idx="876">
                  <c:v>128.35200486642674</c:v>
                </c:pt>
                <c:pt idx="877">
                  <c:v>128.5953262026664</c:v>
                </c:pt>
                <c:pt idx="878">
                  <c:v>128.56491103563644</c:v>
                </c:pt>
                <c:pt idx="879">
                  <c:v>128.42804278400163</c:v>
                </c:pt>
                <c:pt idx="880">
                  <c:v>128.2252750038019</c:v>
                </c:pt>
                <c:pt idx="881">
                  <c:v>128.04785319612714</c:v>
                </c:pt>
                <c:pt idx="882">
                  <c:v>128.31145131038679</c:v>
                </c:pt>
                <c:pt idx="883">
                  <c:v>128.3722816444467</c:v>
                </c:pt>
                <c:pt idx="884">
                  <c:v>128.35200486642674</c:v>
                </c:pt>
                <c:pt idx="885">
                  <c:v>128.88933948395601</c:v>
                </c:pt>
                <c:pt idx="886">
                  <c:v>128.54463425761648</c:v>
                </c:pt>
                <c:pt idx="887">
                  <c:v>128.45338875652658</c:v>
                </c:pt>
                <c:pt idx="888">
                  <c:v>129.52805799158514</c:v>
                </c:pt>
                <c:pt idx="889">
                  <c:v>131.39859076392761</c:v>
                </c:pt>
                <c:pt idx="890">
                  <c:v>130.49627414203883</c:v>
                </c:pt>
                <c:pt idx="891">
                  <c:v>130.2985755563441</c:v>
                </c:pt>
                <c:pt idx="892">
                  <c:v>130.09073858163939</c:v>
                </c:pt>
                <c:pt idx="893">
                  <c:v>129.83727885638973</c:v>
                </c:pt>
                <c:pt idx="894">
                  <c:v>128.97044659603588</c:v>
                </c:pt>
                <c:pt idx="895">
                  <c:v>128.44325036751661</c:v>
                </c:pt>
                <c:pt idx="896">
                  <c:v>128.54970345212146</c:v>
                </c:pt>
                <c:pt idx="897">
                  <c:v>128.49394231256656</c:v>
                </c:pt>
                <c:pt idx="898">
                  <c:v>128.38748922796168</c:v>
                </c:pt>
                <c:pt idx="899">
                  <c:v>127.48010341156791</c:v>
                </c:pt>
                <c:pt idx="900">
                  <c:v>127.41927307750798</c:v>
                </c:pt>
                <c:pt idx="901">
                  <c:v>127.72342474780758</c:v>
                </c:pt>
                <c:pt idx="902">
                  <c:v>127.8653621939474</c:v>
                </c:pt>
                <c:pt idx="903">
                  <c:v>127.82480863790744</c:v>
                </c:pt>
                <c:pt idx="904">
                  <c:v>127.2621280478532</c:v>
                </c:pt>
                <c:pt idx="905">
                  <c:v>126.71465504131393</c:v>
                </c:pt>
                <c:pt idx="906">
                  <c:v>126.56764840066914</c:v>
                </c:pt>
                <c:pt idx="907">
                  <c:v>126.92249201601867</c:v>
                </c:pt>
                <c:pt idx="908">
                  <c:v>127.53079535661784</c:v>
                </c:pt>
                <c:pt idx="909">
                  <c:v>127.98702286206722</c:v>
                </c:pt>
                <c:pt idx="910">
                  <c:v>127.43954985552796</c:v>
                </c:pt>
                <c:pt idx="911">
                  <c:v>127.57134891265778</c:v>
                </c:pt>
                <c:pt idx="912">
                  <c:v>127.42941146651796</c:v>
                </c:pt>
                <c:pt idx="913">
                  <c:v>127.66766360825265</c:v>
                </c:pt>
                <c:pt idx="914">
                  <c:v>127.32802757641812</c:v>
                </c:pt>
                <c:pt idx="915">
                  <c:v>126.85659248745375</c:v>
                </c:pt>
                <c:pt idx="916">
                  <c:v>126.51695645561921</c:v>
                </c:pt>
                <c:pt idx="917">
                  <c:v>126.58285598418412</c:v>
                </c:pt>
                <c:pt idx="918">
                  <c:v>127.07456785116847</c:v>
                </c:pt>
                <c:pt idx="919">
                  <c:v>127.69807877528261</c:v>
                </c:pt>
                <c:pt idx="920">
                  <c:v>127.58148730166776</c:v>
                </c:pt>
                <c:pt idx="921">
                  <c:v>126.9630455720586</c:v>
                </c:pt>
                <c:pt idx="922">
                  <c:v>127.05936026765347</c:v>
                </c:pt>
                <c:pt idx="923">
                  <c:v>127.02387590611852</c:v>
                </c:pt>
                <c:pt idx="924">
                  <c:v>127.42434227201299</c:v>
                </c:pt>
                <c:pt idx="925">
                  <c:v>127.61697166320273</c:v>
                </c:pt>
                <c:pt idx="926">
                  <c:v>127.07963704567345</c:v>
                </c:pt>
                <c:pt idx="927">
                  <c:v>126.93769959953366</c:v>
                </c:pt>
                <c:pt idx="928">
                  <c:v>127.25705885334823</c:v>
                </c:pt>
                <c:pt idx="929">
                  <c:v>127.48010341156791</c:v>
                </c:pt>
                <c:pt idx="930">
                  <c:v>127.3533735489431</c:v>
                </c:pt>
                <c:pt idx="931">
                  <c:v>127.52065696760786</c:v>
                </c:pt>
                <c:pt idx="932">
                  <c:v>127.6372484412227</c:v>
                </c:pt>
                <c:pt idx="933">
                  <c:v>127.7132863587976</c:v>
                </c:pt>
                <c:pt idx="934">
                  <c:v>127.25705885334823</c:v>
                </c:pt>
                <c:pt idx="935">
                  <c:v>126.72479343032391</c:v>
                </c:pt>
                <c:pt idx="936">
                  <c:v>126.9681147665636</c:v>
                </c:pt>
                <c:pt idx="937">
                  <c:v>126.63354792923406</c:v>
                </c:pt>
                <c:pt idx="938">
                  <c:v>126.34460384244944</c:v>
                </c:pt>
                <c:pt idx="939">
                  <c:v>125.96948344907995</c:v>
                </c:pt>
                <c:pt idx="940">
                  <c:v>125.84782278096012</c:v>
                </c:pt>
                <c:pt idx="941">
                  <c:v>126.72479343032391</c:v>
                </c:pt>
                <c:pt idx="942">
                  <c:v>126.88193845997873</c:v>
                </c:pt>
                <c:pt idx="943">
                  <c:v>126.9782531555736</c:v>
                </c:pt>
                <c:pt idx="944">
                  <c:v>126.88193845997873</c:v>
                </c:pt>
                <c:pt idx="945">
                  <c:v>126.74000101383891</c:v>
                </c:pt>
                <c:pt idx="946">
                  <c:v>126.42571095452935</c:v>
                </c:pt>
                <c:pt idx="947">
                  <c:v>126.72986262482893</c:v>
                </c:pt>
                <c:pt idx="948">
                  <c:v>127.15060576874336</c:v>
                </c:pt>
                <c:pt idx="949">
                  <c:v>127.41927307750798</c:v>
                </c:pt>
                <c:pt idx="950">
                  <c:v>127.49024180057791</c:v>
                </c:pt>
                <c:pt idx="951">
                  <c:v>127.46996502255793</c:v>
                </c:pt>
                <c:pt idx="952">
                  <c:v>126.94276879403863</c:v>
                </c:pt>
                <c:pt idx="953">
                  <c:v>126.63354792923406</c:v>
                </c:pt>
                <c:pt idx="954">
                  <c:v>126.20773559081462</c:v>
                </c:pt>
                <c:pt idx="955">
                  <c:v>125.58929386120546</c:v>
                </c:pt>
                <c:pt idx="956">
                  <c:v>125.31048816343083</c:v>
                </c:pt>
                <c:pt idx="957">
                  <c:v>125.50311755462057</c:v>
                </c:pt>
                <c:pt idx="958">
                  <c:v>125.53353272165053</c:v>
                </c:pt>
                <c:pt idx="959">
                  <c:v>125.18375830080601</c:v>
                </c:pt>
                <c:pt idx="960">
                  <c:v>124.25609570639226</c:v>
                </c:pt>
                <c:pt idx="961">
                  <c:v>124.04318953718256</c:v>
                </c:pt>
                <c:pt idx="962">
                  <c:v>123.57175444821819</c:v>
                </c:pt>
                <c:pt idx="963">
                  <c:v>123.59203122623815</c:v>
                </c:pt>
                <c:pt idx="964">
                  <c:v>123.49571653064328</c:v>
                </c:pt>
                <c:pt idx="965">
                  <c:v>123.17635727682871</c:v>
                </c:pt>
                <c:pt idx="966">
                  <c:v>122.73026816038933</c:v>
                </c:pt>
                <c:pt idx="967">
                  <c:v>122.4413240736047</c:v>
                </c:pt>
                <c:pt idx="968">
                  <c:v>122.6643686318244</c:v>
                </c:pt>
                <c:pt idx="969">
                  <c:v>123.22198002737366</c:v>
                </c:pt>
                <c:pt idx="970">
                  <c:v>122.80630607796422</c:v>
                </c:pt>
                <c:pt idx="971">
                  <c:v>123.57682364272318</c:v>
                </c:pt>
                <c:pt idx="972">
                  <c:v>123.98235920312264</c:v>
                </c:pt>
                <c:pt idx="973">
                  <c:v>124.6717696558017</c:v>
                </c:pt>
                <c:pt idx="974">
                  <c:v>124.2358189283723</c:v>
                </c:pt>
                <c:pt idx="975">
                  <c:v>124.12936584376743</c:v>
                </c:pt>
                <c:pt idx="976">
                  <c:v>123.85562934049779</c:v>
                </c:pt>
                <c:pt idx="977">
                  <c:v>123.43488619658338</c:v>
                </c:pt>
                <c:pt idx="978">
                  <c:v>123.83028336797284</c:v>
                </c:pt>
                <c:pt idx="979">
                  <c:v>124.25102651188726</c:v>
                </c:pt>
                <c:pt idx="980">
                  <c:v>124.67683885030668</c:v>
                </c:pt>
                <c:pt idx="981">
                  <c:v>125.10265118872613</c:v>
                </c:pt>
                <c:pt idx="982">
                  <c:v>125.95934506006995</c:v>
                </c:pt>
                <c:pt idx="983">
                  <c:v>126.02017539412989</c:v>
                </c:pt>
                <c:pt idx="984">
                  <c:v>125.97962183808993</c:v>
                </c:pt>
                <c:pt idx="985">
                  <c:v>126.19252800729964</c:v>
                </c:pt>
                <c:pt idx="986">
                  <c:v>127.409134688498</c:v>
                </c:pt>
                <c:pt idx="987">
                  <c:v>128.08840675216709</c:v>
                </c:pt>
                <c:pt idx="988">
                  <c:v>128.72712525979622</c:v>
                </c:pt>
                <c:pt idx="989">
                  <c:v>129.73589496628986</c:v>
                </c:pt>
                <c:pt idx="990">
                  <c:v>129.51791960257518</c:v>
                </c:pt>
                <c:pt idx="991">
                  <c:v>129.05155370811579</c:v>
                </c:pt>
                <c:pt idx="992">
                  <c:v>128.7423328433112</c:v>
                </c:pt>
                <c:pt idx="993">
                  <c:v>128.95016981801592</c:v>
                </c:pt>
                <c:pt idx="994">
                  <c:v>129.00086176306584</c:v>
                </c:pt>
                <c:pt idx="995">
                  <c:v>128.93496223450094</c:v>
                </c:pt>
                <c:pt idx="996">
                  <c:v>129.19349115425558</c:v>
                </c:pt>
                <c:pt idx="997">
                  <c:v>129.08196887514575</c:v>
                </c:pt>
                <c:pt idx="998">
                  <c:v>128.49901150707154</c:v>
                </c:pt>
                <c:pt idx="999">
                  <c:v>127.79946266538248</c:v>
                </c:pt>
                <c:pt idx="1000">
                  <c:v>127.47503421706291</c:v>
                </c:pt>
                <c:pt idx="1001">
                  <c:v>127.5612105236478</c:v>
                </c:pt>
                <c:pt idx="1002">
                  <c:v>128.01236883459219</c:v>
                </c:pt>
                <c:pt idx="1003">
                  <c:v>128.45338875652658</c:v>
                </c:pt>
                <c:pt idx="1004">
                  <c:v>128.35707406093172</c:v>
                </c:pt>
                <c:pt idx="1005">
                  <c:v>128.62574136969636</c:v>
                </c:pt>
                <c:pt idx="1006">
                  <c:v>128.11375272469203</c:v>
                </c:pt>
                <c:pt idx="1007">
                  <c:v>128.2252750038019</c:v>
                </c:pt>
                <c:pt idx="1008">
                  <c:v>127.48517260607289</c:v>
                </c:pt>
                <c:pt idx="1009">
                  <c:v>127.51051857859787</c:v>
                </c:pt>
                <c:pt idx="1010">
                  <c:v>127.6372484412227</c:v>
                </c:pt>
                <c:pt idx="1011">
                  <c:v>127.65752521924267</c:v>
                </c:pt>
                <c:pt idx="1012">
                  <c:v>127.99209205657222</c:v>
                </c:pt>
                <c:pt idx="1013">
                  <c:v>129.16814518173061</c:v>
                </c:pt>
                <c:pt idx="1014">
                  <c:v>129.72068738277488</c:v>
                </c:pt>
                <c:pt idx="1015">
                  <c:v>130.48613575302886</c:v>
                </c:pt>
                <c:pt idx="1016">
                  <c:v>131.22116895625285</c:v>
                </c:pt>
                <c:pt idx="1017">
                  <c:v>131.84974907487202</c:v>
                </c:pt>
                <c:pt idx="1018">
                  <c:v>130.93222486946826</c:v>
                </c:pt>
                <c:pt idx="1019">
                  <c:v>130.65341917169363</c:v>
                </c:pt>
                <c:pt idx="1020">
                  <c:v>130.22253763876921</c:v>
                </c:pt>
                <c:pt idx="1021">
                  <c:v>129.54326557510012</c:v>
                </c:pt>
                <c:pt idx="1022">
                  <c:v>130.16677649921428</c:v>
                </c:pt>
                <c:pt idx="1023">
                  <c:v>130.92715567496327</c:v>
                </c:pt>
                <c:pt idx="1024">
                  <c:v>131.17047701120293</c:v>
                </c:pt>
                <c:pt idx="1025">
                  <c:v>131.52025143204744</c:v>
                </c:pt>
                <c:pt idx="1026">
                  <c:v>130.45065139149389</c:v>
                </c:pt>
                <c:pt idx="1027">
                  <c:v>130.54189689258379</c:v>
                </c:pt>
                <c:pt idx="1028">
                  <c:v>131.36310640239267</c:v>
                </c:pt>
                <c:pt idx="1029">
                  <c:v>132.7469965022558</c:v>
                </c:pt>
                <c:pt idx="1030">
                  <c:v>133.00045622750545</c:v>
                </c:pt>
                <c:pt idx="1031">
                  <c:v>133.28433111978509</c:v>
                </c:pt>
                <c:pt idx="1032">
                  <c:v>132.55436711106606</c:v>
                </c:pt>
                <c:pt idx="1033">
                  <c:v>131.72808840675216</c:v>
                </c:pt>
                <c:pt idx="1034">
                  <c:v>131.37831398590765</c:v>
                </c:pt>
                <c:pt idx="1035">
                  <c:v>131.40872915293761</c:v>
                </c:pt>
                <c:pt idx="1036">
                  <c:v>131.55573579358241</c:v>
                </c:pt>
                <c:pt idx="1037">
                  <c:v>130.80549500684342</c:v>
                </c:pt>
                <c:pt idx="1038">
                  <c:v>130.18705327723427</c:v>
                </c:pt>
                <c:pt idx="1039">
                  <c:v>130.33912911238406</c:v>
                </c:pt>
                <c:pt idx="1040">
                  <c:v>129.77137932782483</c:v>
                </c:pt>
                <c:pt idx="1041">
                  <c:v>129.66999543772494</c:v>
                </c:pt>
                <c:pt idx="1042">
                  <c:v>129.7815177168348</c:v>
                </c:pt>
                <c:pt idx="1043">
                  <c:v>131.84467988036704</c:v>
                </c:pt>
                <c:pt idx="1044">
                  <c:v>131.01840117605315</c:v>
                </c:pt>
                <c:pt idx="1045">
                  <c:v>129.79165610584479</c:v>
                </c:pt>
                <c:pt idx="1046">
                  <c:v>130.48106655852385</c:v>
                </c:pt>
                <c:pt idx="1047">
                  <c:v>130.15663811020431</c:v>
                </c:pt>
                <c:pt idx="1048">
                  <c:v>131.14006184417298</c:v>
                </c:pt>
                <c:pt idx="1049">
                  <c:v>133.92304962741423</c:v>
                </c:pt>
                <c:pt idx="1050">
                  <c:v>141.82085466619355</c:v>
                </c:pt>
                <c:pt idx="1051">
                  <c:v>160.18147716327877</c:v>
                </c:pt>
                <c:pt idx="1052">
                  <c:v>154.79292340447103</c:v>
                </c:pt>
                <c:pt idx="1053">
                  <c:v>150.71729102245652</c:v>
                </c:pt>
                <c:pt idx="1054">
                  <c:v>149.19653267095859</c:v>
                </c:pt>
                <c:pt idx="1055">
                  <c:v>149.21680944897855</c:v>
                </c:pt>
                <c:pt idx="1056">
                  <c:v>149.41450803467328</c:v>
                </c:pt>
                <c:pt idx="1057">
                  <c:v>149.18132508744361</c:v>
                </c:pt>
                <c:pt idx="1058">
                  <c:v>149.36888528412837</c:v>
                </c:pt>
                <c:pt idx="1059">
                  <c:v>142.49505753535763</c:v>
                </c:pt>
                <c:pt idx="1060">
                  <c:v>140.40148020479546</c:v>
                </c:pt>
                <c:pt idx="1061">
                  <c:v>143.16419121001672</c:v>
                </c:pt>
                <c:pt idx="1062">
                  <c:v>143.45820449130633</c:v>
                </c:pt>
                <c:pt idx="1063">
                  <c:v>143.47848126932632</c:v>
                </c:pt>
                <c:pt idx="1064">
                  <c:v>144.50245855933494</c:v>
                </c:pt>
                <c:pt idx="1065">
                  <c:v>143.34668221219647</c:v>
                </c:pt>
                <c:pt idx="1066">
                  <c:v>142.40888122877274</c:v>
                </c:pt>
                <c:pt idx="1067">
                  <c:v>141.77016272114361</c:v>
                </c:pt>
                <c:pt idx="1068">
                  <c:v>140.16322806306079</c:v>
                </c:pt>
                <c:pt idx="1069">
                  <c:v>137.64383839407918</c:v>
                </c:pt>
                <c:pt idx="1070">
                  <c:v>135.27145536574238</c:v>
                </c:pt>
                <c:pt idx="1071">
                  <c:v>135.15486389212754</c:v>
                </c:pt>
                <c:pt idx="1072">
                  <c:v>134.83550463831298</c:v>
                </c:pt>
                <c:pt idx="1073">
                  <c:v>135.01799564049273</c:v>
                </c:pt>
                <c:pt idx="1074">
                  <c:v>134.50600699548843</c:v>
                </c:pt>
                <c:pt idx="1075">
                  <c:v>133.41106098240991</c:v>
                </c:pt>
                <c:pt idx="1076">
                  <c:v>132.12855477264662</c:v>
                </c:pt>
                <c:pt idx="1077">
                  <c:v>129.12759162569068</c:v>
                </c:pt>
                <c:pt idx="1078">
                  <c:v>131.70274243422722</c:v>
                </c:pt>
                <c:pt idx="1079">
                  <c:v>131.52025143204744</c:v>
                </c:pt>
                <c:pt idx="1080">
                  <c:v>128.87920109494604</c:v>
                </c:pt>
                <c:pt idx="1081">
                  <c:v>126.77041618086886</c:v>
                </c:pt>
                <c:pt idx="1082">
                  <c:v>127.23678207532822</c:v>
                </c:pt>
                <c:pt idx="1083">
                  <c:v>127.49024180057791</c:v>
                </c:pt>
                <c:pt idx="1084">
                  <c:v>127.71835555330259</c:v>
                </c:pt>
                <c:pt idx="1085">
                  <c:v>126.94783798854364</c:v>
                </c:pt>
                <c:pt idx="1086">
                  <c:v>125.73630050185027</c:v>
                </c:pt>
                <c:pt idx="1087">
                  <c:v>124.93029857555636</c:v>
                </c:pt>
                <c:pt idx="1088">
                  <c:v>124.94550615907133</c:v>
                </c:pt>
                <c:pt idx="1089">
                  <c:v>124.63628529426674</c:v>
                </c:pt>
                <c:pt idx="1090">
                  <c:v>128.91975465098596</c:v>
                </c:pt>
                <c:pt idx="1091">
                  <c:v>131.85481826937701</c:v>
                </c:pt>
                <c:pt idx="1092">
                  <c:v>131.21103056724289</c:v>
                </c:pt>
                <c:pt idx="1093">
                  <c:v>130.60779642114866</c:v>
                </c:pt>
                <c:pt idx="1094">
                  <c:v>130.83591017387337</c:v>
                </c:pt>
                <c:pt idx="1095">
                  <c:v>131.58615096061237</c:v>
                </c:pt>
                <c:pt idx="1096">
                  <c:v>132.35159933086632</c:v>
                </c:pt>
                <c:pt idx="1097">
                  <c:v>131.97647893749684</c:v>
                </c:pt>
                <c:pt idx="1098">
                  <c:v>132.00182491002181</c:v>
                </c:pt>
                <c:pt idx="1099">
                  <c:v>131.44928270897756</c:v>
                </c:pt>
                <c:pt idx="1100">
                  <c:v>129.83727885638973</c:v>
                </c:pt>
                <c:pt idx="1101">
                  <c:v>129.45708926851523</c:v>
                </c:pt>
                <c:pt idx="1102">
                  <c:v>129.7054797992599</c:v>
                </c:pt>
                <c:pt idx="1103">
                  <c:v>129.47229685203021</c:v>
                </c:pt>
                <c:pt idx="1104">
                  <c:v>129.98935469153952</c:v>
                </c:pt>
                <c:pt idx="1105">
                  <c:v>129.61423429817003</c:v>
                </c:pt>
                <c:pt idx="1106">
                  <c:v>129.36584376742536</c:v>
                </c:pt>
                <c:pt idx="1107">
                  <c:v>128.86399351143103</c:v>
                </c:pt>
                <c:pt idx="1108">
                  <c:v>128.39762761697168</c:v>
                </c:pt>
                <c:pt idx="1109">
                  <c:v>128.32665889390177</c:v>
                </c:pt>
                <c:pt idx="1110">
                  <c:v>128.32665889390177</c:v>
                </c:pt>
                <c:pt idx="1111">
                  <c:v>128.149237086227</c:v>
                </c:pt>
                <c:pt idx="1112">
                  <c:v>127.85015461043241</c:v>
                </c:pt>
                <c:pt idx="1113">
                  <c:v>127.92112333350231</c:v>
                </c:pt>
                <c:pt idx="1114">
                  <c:v>130.09073858163939</c:v>
                </c:pt>
                <c:pt idx="1115">
                  <c:v>131.69260404521722</c:v>
                </c:pt>
                <c:pt idx="1116">
                  <c:v>132.94976428245553</c:v>
                </c:pt>
                <c:pt idx="1117">
                  <c:v>135.11431033608761</c:v>
                </c:pt>
                <c:pt idx="1118">
                  <c:v>137.1115729710549</c:v>
                </c:pt>
                <c:pt idx="1119">
                  <c:v>137.23323363917473</c:v>
                </c:pt>
                <c:pt idx="1120">
                  <c:v>135.22076342069246</c:v>
                </c:pt>
                <c:pt idx="1121">
                  <c:v>134.90140416687788</c:v>
                </c:pt>
                <c:pt idx="1122">
                  <c:v>133.04100978354541</c:v>
                </c:pt>
                <c:pt idx="1123">
                  <c:v>131.88523343640696</c:v>
                </c:pt>
                <c:pt idx="1124">
                  <c:v>130.94236325847822</c:v>
                </c:pt>
                <c:pt idx="1125">
                  <c:v>130.70918031124856</c:v>
                </c:pt>
                <c:pt idx="1126">
                  <c:v>128.92482384549095</c:v>
                </c:pt>
                <c:pt idx="1127">
                  <c:v>127.85015461043241</c:v>
                </c:pt>
                <c:pt idx="1128">
                  <c:v>127.05429107314849</c:v>
                </c:pt>
                <c:pt idx="1129">
                  <c:v>127.75383991483754</c:v>
                </c:pt>
                <c:pt idx="1130">
                  <c:v>129.84234805089471</c:v>
                </c:pt>
                <c:pt idx="1131">
                  <c:v>130.10087697064938</c:v>
                </c:pt>
                <c:pt idx="1132">
                  <c:v>131.05895473209307</c:v>
                </c:pt>
                <c:pt idx="1133">
                  <c:v>133.30967709231004</c:v>
                </c:pt>
                <c:pt idx="1134">
                  <c:v>132.66082019567091</c:v>
                </c:pt>
                <c:pt idx="1135">
                  <c:v>133.60369037359965</c:v>
                </c:pt>
                <c:pt idx="1136">
                  <c:v>134.6732904141532</c:v>
                </c:pt>
                <c:pt idx="1137">
                  <c:v>131.7838495463071</c:v>
                </c:pt>
                <c:pt idx="1138">
                  <c:v>131.7737111572971</c:v>
                </c:pt>
                <c:pt idx="1139">
                  <c:v>131.55573579358241</c:v>
                </c:pt>
                <c:pt idx="1140">
                  <c:v>131.51518223754246</c:v>
                </c:pt>
                <c:pt idx="1141">
                  <c:v>131.00319359253814</c:v>
                </c:pt>
                <c:pt idx="1142">
                  <c:v>130.93222486946826</c:v>
                </c:pt>
                <c:pt idx="1143">
                  <c:v>130.76494145080349</c:v>
                </c:pt>
                <c:pt idx="1144">
                  <c:v>130.62300400466367</c:v>
                </c:pt>
                <c:pt idx="1145">
                  <c:v>130.77001064530847</c:v>
                </c:pt>
                <c:pt idx="1146">
                  <c:v>131.20596137273787</c:v>
                </c:pt>
                <c:pt idx="1147">
                  <c:v>131.51518223754246</c:v>
                </c:pt>
                <c:pt idx="1148">
                  <c:v>130.75987225629848</c:v>
                </c:pt>
                <c:pt idx="1149">
                  <c:v>130.30364475084909</c:v>
                </c:pt>
                <c:pt idx="1150">
                  <c:v>129.05662290262077</c:v>
                </c:pt>
                <c:pt idx="1151">
                  <c:v>129.45202007401025</c:v>
                </c:pt>
                <c:pt idx="1152">
                  <c:v>129.67506463222995</c:v>
                </c:pt>
                <c:pt idx="1153">
                  <c:v>129.7156181882699</c:v>
                </c:pt>
                <c:pt idx="1154">
                  <c:v>129.13773001470065</c:v>
                </c:pt>
                <c:pt idx="1155">
                  <c:v>129.35570537841539</c:v>
                </c:pt>
                <c:pt idx="1156">
                  <c:v>129.70041060475492</c:v>
                </c:pt>
                <c:pt idx="1157">
                  <c:v>129.60409590916007</c:v>
                </c:pt>
                <c:pt idx="1158">
                  <c:v>129.49764282455519</c:v>
                </c:pt>
                <c:pt idx="1159">
                  <c:v>129.35063618391038</c:v>
                </c:pt>
                <c:pt idx="1160">
                  <c:v>129.54833476960513</c:v>
                </c:pt>
                <c:pt idx="1161">
                  <c:v>130.48613575302886</c:v>
                </c:pt>
                <c:pt idx="1162">
                  <c:v>130.43037461347393</c:v>
                </c:pt>
                <c:pt idx="1163">
                  <c:v>130.88153292441831</c:v>
                </c:pt>
                <c:pt idx="1164">
                  <c:v>130.45065139149389</c:v>
                </c:pt>
                <c:pt idx="1165">
                  <c:v>129.78658691133978</c:v>
                </c:pt>
                <c:pt idx="1166">
                  <c:v>129.51285040807016</c:v>
                </c:pt>
                <c:pt idx="1167">
                  <c:v>129.11238404217571</c:v>
                </c:pt>
                <c:pt idx="1168">
                  <c:v>128.68150250925129</c:v>
                </c:pt>
                <c:pt idx="1169">
                  <c:v>128.35707406093172</c:v>
                </c:pt>
                <c:pt idx="1170">
                  <c:v>128.52942667410147</c:v>
                </c:pt>
                <c:pt idx="1171">
                  <c:v>128.66122573123133</c:v>
                </c:pt>
                <c:pt idx="1172">
                  <c:v>128.38748922796168</c:v>
                </c:pt>
                <c:pt idx="1173">
                  <c:v>129.51791960257518</c:v>
                </c:pt>
                <c:pt idx="1174">
                  <c:v>129.02113854108583</c:v>
                </c:pt>
                <c:pt idx="1175">
                  <c:v>127.14046737973338</c:v>
                </c:pt>
                <c:pt idx="1176">
                  <c:v>126.44598773254931</c:v>
                </c:pt>
                <c:pt idx="1177">
                  <c:v>126.20266639630962</c:v>
                </c:pt>
                <c:pt idx="1178">
                  <c:v>126.75013940284889</c:v>
                </c:pt>
                <c:pt idx="1179">
                  <c:v>125.73123130734528</c:v>
                </c:pt>
                <c:pt idx="1180">
                  <c:v>123.1915648603437</c:v>
                </c:pt>
                <c:pt idx="1181">
                  <c:v>124.20033456683733</c:v>
                </c:pt>
                <c:pt idx="1182">
                  <c:v>126.02017539412989</c:v>
                </c:pt>
                <c:pt idx="1183">
                  <c:v>125.90865311502003</c:v>
                </c:pt>
                <c:pt idx="1184">
                  <c:v>127.09484462918843</c:v>
                </c:pt>
                <c:pt idx="1185">
                  <c:v>128.59025700816142</c:v>
                </c:pt>
                <c:pt idx="1186">
                  <c:v>129.26445987732549</c:v>
                </c:pt>
                <c:pt idx="1187">
                  <c:v>130.99305520352817</c:v>
                </c:pt>
                <c:pt idx="1188">
                  <c:v>130.93729406397324</c:v>
                </c:pt>
                <c:pt idx="1189">
                  <c:v>130.2985755563441</c:v>
                </c:pt>
                <c:pt idx="1190">
                  <c:v>129.38105135094034</c:v>
                </c:pt>
                <c:pt idx="1191">
                  <c:v>127.79946266538248</c:v>
                </c:pt>
                <c:pt idx="1192">
                  <c:v>127.38378871597304</c:v>
                </c:pt>
                <c:pt idx="1193">
                  <c:v>127.08470624017845</c:v>
                </c:pt>
                <c:pt idx="1194">
                  <c:v>126.68930906878899</c:v>
                </c:pt>
                <c:pt idx="1195">
                  <c:v>126.16718203477468</c:v>
                </c:pt>
                <c:pt idx="1196">
                  <c:v>125.81740761393016</c:v>
                </c:pt>
                <c:pt idx="1197">
                  <c:v>125.55380949967051</c:v>
                </c:pt>
                <c:pt idx="1198">
                  <c:v>125.53860191615554</c:v>
                </c:pt>
                <c:pt idx="1199">
                  <c:v>125.44228722056067</c:v>
                </c:pt>
                <c:pt idx="1200">
                  <c:v>125.37131849749075</c:v>
                </c:pt>
                <c:pt idx="1201">
                  <c:v>125.52846352714555</c:v>
                </c:pt>
                <c:pt idx="1202">
                  <c:v>125.43721802605566</c:v>
                </c:pt>
                <c:pt idx="1203">
                  <c:v>125.43214883155068</c:v>
                </c:pt>
                <c:pt idx="1204">
                  <c:v>126.46626451056929</c:v>
                </c:pt>
                <c:pt idx="1205">
                  <c:v>126.40036498200436</c:v>
                </c:pt>
                <c:pt idx="1206">
                  <c:v>124.89988340852641</c:v>
                </c:pt>
                <c:pt idx="1207">
                  <c:v>124.58052415471181</c:v>
                </c:pt>
                <c:pt idx="1208">
                  <c:v>124.5957317382268</c:v>
                </c:pt>
                <c:pt idx="1209">
                  <c:v>123.01921224717394</c:v>
                </c:pt>
                <c:pt idx="1210">
                  <c:v>122.88234399553912</c:v>
                </c:pt>
                <c:pt idx="1211">
                  <c:v>122.53256957469458</c:v>
                </c:pt>
                <c:pt idx="1212">
                  <c:v>122.50215440766462</c:v>
                </c:pt>
                <c:pt idx="1213">
                  <c:v>122.33994018350486</c:v>
                </c:pt>
                <c:pt idx="1214">
                  <c:v>122.05099609672024</c:v>
                </c:pt>
                <c:pt idx="1215">
                  <c:v>122.70492218786436</c:v>
                </c:pt>
                <c:pt idx="1216">
                  <c:v>122.6745070208344</c:v>
                </c:pt>
                <c:pt idx="1217">
                  <c:v>122.54777715820957</c:v>
                </c:pt>
                <c:pt idx="1218">
                  <c:v>122.42611649008973</c:v>
                </c:pt>
                <c:pt idx="1219">
                  <c:v>122.47680843513967</c:v>
                </c:pt>
                <c:pt idx="1220">
                  <c:v>122.69478379885436</c:v>
                </c:pt>
                <c:pt idx="1221">
                  <c:v>123.42981700207837</c:v>
                </c:pt>
                <c:pt idx="1222">
                  <c:v>123.30815633395855</c:v>
                </c:pt>
                <c:pt idx="1223">
                  <c:v>123.36391747351348</c:v>
                </c:pt>
                <c:pt idx="1224">
                  <c:v>124.02291275916258</c:v>
                </c:pt>
                <c:pt idx="1225">
                  <c:v>124.35747959649211</c:v>
                </c:pt>
                <c:pt idx="1226">
                  <c:v>125.51832513813557</c:v>
                </c:pt>
                <c:pt idx="1227">
                  <c:v>125.83768439195013</c:v>
                </c:pt>
                <c:pt idx="1228">
                  <c:v>125.60450144472043</c:v>
                </c:pt>
                <c:pt idx="1229">
                  <c:v>125.30541896892585</c:v>
                </c:pt>
                <c:pt idx="1230">
                  <c:v>125.933999087545</c:v>
                </c:pt>
                <c:pt idx="1231">
                  <c:v>126.84138490393879</c:v>
                </c:pt>
                <c:pt idx="1232">
                  <c:v>127.0390834896335</c:v>
                </c:pt>
                <c:pt idx="1233">
                  <c:v>129.07689968064076</c:v>
                </c:pt>
                <c:pt idx="1234">
                  <c:v>129.48243524104021</c:v>
                </c:pt>
                <c:pt idx="1235">
                  <c:v>131.39859076392761</c:v>
                </c:pt>
                <c:pt idx="1236">
                  <c:v>134.81522786029299</c:v>
                </c:pt>
                <c:pt idx="1237">
                  <c:v>136.48806204694074</c:v>
                </c:pt>
                <c:pt idx="1238">
                  <c:v>138.74385360166272</c:v>
                </c:pt>
                <c:pt idx="1239">
                  <c:v>136.47792365793075</c:v>
                </c:pt>
                <c:pt idx="1240">
                  <c:v>135.02306483499774</c:v>
                </c:pt>
                <c:pt idx="1241">
                  <c:v>135.94565823490649</c:v>
                </c:pt>
                <c:pt idx="1242">
                  <c:v>137.3346175292746</c:v>
                </c:pt>
                <c:pt idx="1243">
                  <c:v>138.71343843463276</c:v>
                </c:pt>
                <c:pt idx="1244">
                  <c:v>138.71343843463276</c:v>
                </c:pt>
                <c:pt idx="1245">
                  <c:v>137.31434075125463</c:v>
                </c:pt>
                <c:pt idx="1246">
                  <c:v>138.25721092918334</c:v>
                </c:pt>
                <c:pt idx="1247">
                  <c:v>138.32311045774827</c:v>
                </c:pt>
                <c:pt idx="1248">
                  <c:v>138.45997870938308</c:v>
                </c:pt>
                <c:pt idx="1249">
                  <c:v>137.38024027981956</c:v>
                </c:pt>
                <c:pt idx="1250">
                  <c:v>136.1484260151062</c:v>
                </c:pt>
                <c:pt idx="1251">
                  <c:v>135.78344401074671</c:v>
                </c:pt>
                <c:pt idx="1252">
                  <c:v>133.1170477011203</c:v>
                </c:pt>
                <c:pt idx="1253">
                  <c:v>132.0778628275967</c:v>
                </c:pt>
                <c:pt idx="1254">
                  <c:v>132.62026663963098</c:v>
                </c:pt>
                <c:pt idx="1255">
                  <c:v>133.4211993714199</c:v>
                </c:pt>
                <c:pt idx="1256">
                  <c:v>133.75576620874944</c:v>
                </c:pt>
                <c:pt idx="1257">
                  <c:v>133.83180412632433</c:v>
                </c:pt>
                <c:pt idx="1258">
                  <c:v>133.36036903735996</c:v>
                </c:pt>
                <c:pt idx="1259">
                  <c:v>133.20829320221017</c:v>
                </c:pt>
                <c:pt idx="1260">
                  <c:v>133.07649414508035</c:v>
                </c:pt>
                <c:pt idx="1261">
                  <c:v>133.17280884067523</c:v>
                </c:pt>
                <c:pt idx="1262">
                  <c:v>133.80138895929437</c:v>
                </c:pt>
                <c:pt idx="1263">
                  <c:v>133.87235768236428</c:v>
                </c:pt>
                <c:pt idx="1264">
                  <c:v>134.17144015815887</c:v>
                </c:pt>
                <c:pt idx="1265">
                  <c:v>135.57053784153698</c:v>
                </c:pt>
                <c:pt idx="1266">
                  <c:v>135.75302884371675</c:v>
                </c:pt>
                <c:pt idx="1267">
                  <c:v>135.61109139757693</c:v>
                </c:pt>
                <c:pt idx="1268">
                  <c:v>136.20925634916611</c:v>
                </c:pt>
                <c:pt idx="1269">
                  <c:v>136.80235210625034</c:v>
                </c:pt>
                <c:pt idx="1270">
                  <c:v>137.66411517209917</c:v>
                </c:pt>
                <c:pt idx="1271">
                  <c:v>138.33324884675824</c:v>
                </c:pt>
                <c:pt idx="1272">
                  <c:v>140.34571906524056</c:v>
                </c:pt>
                <c:pt idx="1273">
                  <c:v>140.07198256197091</c:v>
                </c:pt>
                <c:pt idx="1274">
                  <c:v>140.51300248390532</c:v>
                </c:pt>
                <c:pt idx="1275">
                  <c:v>140.71070106960005</c:v>
                </c:pt>
                <c:pt idx="1276">
                  <c:v>140.78166979266996</c:v>
                </c:pt>
                <c:pt idx="1277">
                  <c:v>141.84620063871853</c:v>
                </c:pt>
                <c:pt idx="1278">
                  <c:v>142.55588786941755</c:v>
                </c:pt>
                <c:pt idx="1279">
                  <c:v>141.37983474425914</c:v>
                </c:pt>
                <c:pt idx="1280">
                  <c:v>141.95265372332338</c:v>
                </c:pt>
                <c:pt idx="1281">
                  <c:v>141.80057788817356</c:v>
                </c:pt>
                <c:pt idx="1282">
                  <c:v>141.90703097277841</c:v>
                </c:pt>
                <c:pt idx="1283">
                  <c:v>142.34298170020784</c:v>
                </c:pt>
                <c:pt idx="1284">
                  <c:v>142.02869164089827</c:v>
                </c:pt>
                <c:pt idx="1285">
                  <c:v>142.43422720129772</c:v>
                </c:pt>
                <c:pt idx="1286">
                  <c:v>143.1895371825417</c:v>
                </c:pt>
                <c:pt idx="1287">
                  <c:v>143.22502154407667</c:v>
                </c:pt>
                <c:pt idx="1288">
                  <c:v>143.83332488467585</c:v>
                </c:pt>
                <c:pt idx="1289">
                  <c:v>143.68631824403101</c:v>
                </c:pt>
                <c:pt idx="1290">
                  <c:v>144.33517514067017</c:v>
                </c:pt>
                <c:pt idx="1291">
                  <c:v>144.3098291681452</c:v>
                </c:pt>
                <c:pt idx="1292">
                  <c:v>143.9296395802707</c:v>
                </c:pt>
                <c:pt idx="1293">
                  <c:v>143.39737415724642</c:v>
                </c:pt>
                <c:pt idx="1294">
                  <c:v>143.70152582754602</c:v>
                </c:pt>
                <c:pt idx="1295">
                  <c:v>144.40614386374006</c:v>
                </c:pt>
                <c:pt idx="1296">
                  <c:v>144.53794292086988</c:v>
                </c:pt>
                <c:pt idx="1297">
                  <c:v>145.52643584934356</c:v>
                </c:pt>
                <c:pt idx="1298">
                  <c:v>144.99417042631927</c:v>
                </c:pt>
                <c:pt idx="1299">
                  <c:v>144.97896284280429</c:v>
                </c:pt>
                <c:pt idx="1300">
                  <c:v>144.57342728240482</c:v>
                </c:pt>
                <c:pt idx="1301">
                  <c:v>144.09692299893547</c:v>
                </c:pt>
                <c:pt idx="1302">
                  <c:v>144.49232017032494</c:v>
                </c:pt>
                <c:pt idx="1303">
                  <c:v>144.19830688903534</c:v>
                </c:pt>
                <c:pt idx="1304">
                  <c:v>144.76098747908958</c:v>
                </c:pt>
                <c:pt idx="1305">
                  <c:v>144.83195620215949</c:v>
                </c:pt>
                <c:pt idx="1306">
                  <c:v>144.66467278349472</c:v>
                </c:pt>
                <c:pt idx="1307">
                  <c:v>145.1158310944391</c:v>
                </c:pt>
                <c:pt idx="1308">
                  <c:v>146.97622547777158</c:v>
                </c:pt>
                <c:pt idx="1309">
                  <c:v>147.08267856237646</c:v>
                </c:pt>
                <c:pt idx="1310">
                  <c:v>148.34490799411975</c:v>
                </c:pt>
                <c:pt idx="1311">
                  <c:v>150.73249860597153</c:v>
                </c:pt>
                <c:pt idx="1312">
                  <c:v>149.72879809398287</c:v>
                </c:pt>
                <c:pt idx="1313">
                  <c:v>149.7034521214579</c:v>
                </c:pt>
                <c:pt idx="1314">
                  <c:v>149.71865970497288</c:v>
                </c:pt>
                <c:pt idx="1315">
                  <c:v>149.24215542150353</c:v>
                </c:pt>
                <c:pt idx="1316">
                  <c:v>148.81127388857911</c:v>
                </c:pt>
                <c:pt idx="1317">
                  <c:v>149.44999239620824</c:v>
                </c:pt>
                <c:pt idx="1318">
                  <c:v>149.19653267095859</c:v>
                </c:pt>
                <c:pt idx="1319">
                  <c:v>149.24215542150353</c:v>
                </c:pt>
                <c:pt idx="1320">
                  <c:v>149.14077153140366</c:v>
                </c:pt>
                <c:pt idx="1321">
                  <c:v>149.14077153140366</c:v>
                </c:pt>
                <c:pt idx="1322">
                  <c:v>149.14077153140366</c:v>
                </c:pt>
                <c:pt idx="1323">
                  <c:v>148.91772697318396</c:v>
                </c:pt>
                <c:pt idx="1324">
                  <c:v>148.887311806154</c:v>
                </c:pt>
                <c:pt idx="1325">
                  <c:v>148.83155066659907</c:v>
                </c:pt>
                <c:pt idx="1326">
                  <c:v>147.09788614589144</c:v>
                </c:pt>
                <c:pt idx="1327">
                  <c:v>147.01170983930655</c:v>
                </c:pt>
                <c:pt idx="1328">
                  <c:v>146.50479038880721</c:v>
                </c:pt>
                <c:pt idx="1329">
                  <c:v>146.26146905256755</c:v>
                </c:pt>
                <c:pt idx="1330">
                  <c:v>146.26146905256755</c:v>
                </c:pt>
                <c:pt idx="1331">
                  <c:v>143.39230496274143</c:v>
                </c:pt>
                <c:pt idx="1332">
                  <c:v>143.73194099457598</c:v>
                </c:pt>
                <c:pt idx="1333">
                  <c:v>141.92223855629342</c:v>
                </c:pt>
                <c:pt idx="1334">
                  <c:v>144.42135144725506</c:v>
                </c:pt>
                <c:pt idx="1335">
                  <c:v>146.53013636133218</c:v>
                </c:pt>
                <c:pt idx="1336">
                  <c:v>147.90895726669035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91-417F-B25A-7D606D371F8A}"/>
            </c:ext>
          </c:extLst>
        </c:ser>
        <c:ser>
          <c:idx val="2"/>
          <c:order val="2"/>
          <c:tx>
            <c:strRef>
              <c:f>'lab1'!$E$3</c:f>
              <c:strCache>
                <c:ptCount val="1"/>
                <c:pt idx="0">
                  <c:v>Швейцарский франк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'lab1'!$A$4:$A$1340</c:f>
              <c:numCache>
                <c:formatCode>dd/mm/yyyy;@</c:formatCode>
                <c:ptCount val="1337"/>
                <c:pt idx="0">
                  <c:v>43101</c:v>
                </c:pt>
                <c:pt idx="1">
                  <c:v>43102</c:v>
                </c:pt>
                <c:pt idx="2">
                  <c:v>43103</c:v>
                </c:pt>
                <c:pt idx="3">
                  <c:v>43104</c:v>
                </c:pt>
                <c:pt idx="4">
                  <c:v>43105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43115</c:v>
                </c:pt>
                <c:pt idx="10">
                  <c:v>43116</c:v>
                </c:pt>
                <c:pt idx="11">
                  <c:v>43117</c:v>
                </c:pt>
                <c:pt idx="12">
                  <c:v>43118</c:v>
                </c:pt>
                <c:pt idx="13">
                  <c:v>43119</c:v>
                </c:pt>
                <c:pt idx="14">
                  <c:v>43122</c:v>
                </c:pt>
                <c:pt idx="15">
                  <c:v>43123</c:v>
                </c:pt>
                <c:pt idx="16">
                  <c:v>43124</c:v>
                </c:pt>
                <c:pt idx="17">
                  <c:v>43125</c:v>
                </c:pt>
                <c:pt idx="18">
                  <c:v>43126</c:v>
                </c:pt>
                <c:pt idx="19">
                  <c:v>43129</c:v>
                </c:pt>
                <c:pt idx="20">
                  <c:v>43130</c:v>
                </c:pt>
                <c:pt idx="21">
                  <c:v>43131</c:v>
                </c:pt>
                <c:pt idx="22">
                  <c:v>43132</c:v>
                </c:pt>
                <c:pt idx="23">
                  <c:v>43133</c:v>
                </c:pt>
                <c:pt idx="24">
                  <c:v>43136</c:v>
                </c:pt>
                <c:pt idx="25">
                  <c:v>43137</c:v>
                </c:pt>
                <c:pt idx="26">
                  <c:v>43138</c:v>
                </c:pt>
                <c:pt idx="27">
                  <c:v>43139</c:v>
                </c:pt>
                <c:pt idx="28">
                  <c:v>43140</c:v>
                </c:pt>
                <c:pt idx="29">
                  <c:v>43143</c:v>
                </c:pt>
                <c:pt idx="30">
                  <c:v>43144</c:v>
                </c:pt>
                <c:pt idx="31">
                  <c:v>43145</c:v>
                </c:pt>
                <c:pt idx="32">
                  <c:v>43146</c:v>
                </c:pt>
                <c:pt idx="33">
                  <c:v>43147</c:v>
                </c:pt>
                <c:pt idx="34">
                  <c:v>43150</c:v>
                </c:pt>
                <c:pt idx="35">
                  <c:v>43151</c:v>
                </c:pt>
                <c:pt idx="36">
                  <c:v>43152</c:v>
                </c:pt>
                <c:pt idx="37">
                  <c:v>43153</c:v>
                </c:pt>
                <c:pt idx="38">
                  <c:v>43157</c:v>
                </c:pt>
                <c:pt idx="39">
                  <c:v>43158</c:v>
                </c:pt>
                <c:pt idx="40">
                  <c:v>43159</c:v>
                </c:pt>
                <c:pt idx="41">
                  <c:v>43160</c:v>
                </c:pt>
                <c:pt idx="42">
                  <c:v>43161</c:v>
                </c:pt>
                <c:pt idx="43">
                  <c:v>43164</c:v>
                </c:pt>
                <c:pt idx="44">
                  <c:v>43165</c:v>
                </c:pt>
                <c:pt idx="45">
                  <c:v>43166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43189</c:v>
                </c:pt>
                <c:pt idx="62">
                  <c:v>43192</c:v>
                </c:pt>
                <c:pt idx="63">
                  <c:v>43193</c:v>
                </c:pt>
                <c:pt idx="64">
                  <c:v>43194</c:v>
                </c:pt>
                <c:pt idx="65">
                  <c:v>43195</c:v>
                </c:pt>
                <c:pt idx="66">
                  <c:v>43196</c:v>
                </c:pt>
                <c:pt idx="67">
                  <c:v>43199</c:v>
                </c:pt>
                <c:pt idx="68">
                  <c:v>43200</c:v>
                </c:pt>
                <c:pt idx="69">
                  <c:v>43201</c:v>
                </c:pt>
                <c:pt idx="70">
                  <c:v>43202</c:v>
                </c:pt>
                <c:pt idx="71">
                  <c:v>43203</c:v>
                </c:pt>
                <c:pt idx="72">
                  <c:v>43206</c:v>
                </c:pt>
                <c:pt idx="73">
                  <c:v>43207</c:v>
                </c:pt>
                <c:pt idx="74">
                  <c:v>43208</c:v>
                </c:pt>
                <c:pt idx="75">
                  <c:v>43209</c:v>
                </c:pt>
                <c:pt idx="76">
                  <c:v>43210</c:v>
                </c:pt>
                <c:pt idx="77">
                  <c:v>43213</c:v>
                </c:pt>
                <c:pt idx="78">
                  <c:v>43214</c:v>
                </c:pt>
                <c:pt idx="79">
                  <c:v>43215</c:v>
                </c:pt>
                <c:pt idx="80">
                  <c:v>43216</c:v>
                </c:pt>
                <c:pt idx="81">
                  <c:v>43217</c:v>
                </c:pt>
                <c:pt idx="82">
                  <c:v>43218</c:v>
                </c:pt>
                <c:pt idx="83">
                  <c:v>43220</c:v>
                </c:pt>
                <c:pt idx="84">
                  <c:v>43222</c:v>
                </c:pt>
                <c:pt idx="85">
                  <c:v>43223</c:v>
                </c:pt>
                <c:pt idx="86">
                  <c:v>43224</c:v>
                </c:pt>
                <c:pt idx="87">
                  <c:v>43227</c:v>
                </c:pt>
                <c:pt idx="88">
                  <c:v>43228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43248</c:v>
                </c:pt>
                <c:pt idx="102">
                  <c:v>43249</c:v>
                </c:pt>
                <c:pt idx="103">
                  <c:v>43250</c:v>
                </c:pt>
                <c:pt idx="104">
                  <c:v>43251</c:v>
                </c:pt>
                <c:pt idx="105">
                  <c:v>43252</c:v>
                </c:pt>
                <c:pt idx="106">
                  <c:v>43255</c:v>
                </c:pt>
                <c:pt idx="107">
                  <c:v>43256</c:v>
                </c:pt>
                <c:pt idx="108">
                  <c:v>43257</c:v>
                </c:pt>
                <c:pt idx="109">
                  <c:v>43258</c:v>
                </c:pt>
                <c:pt idx="110">
                  <c:v>43259</c:v>
                </c:pt>
                <c:pt idx="111">
                  <c:v>43260</c:v>
                </c:pt>
                <c:pt idx="112">
                  <c:v>43262</c:v>
                </c:pt>
                <c:pt idx="113">
                  <c:v>43264</c:v>
                </c:pt>
                <c:pt idx="114">
                  <c:v>43265</c:v>
                </c:pt>
                <c:pt idx="115">
                  <c:v>43266</c:v>
                </c:pt>
                <c:pt idx="116">
                  <c:v>43269</c:v>
                </c:pt>
                <c:pt idx="117">
                  <c:v>43270</c:v>
                </c:pt>
                <c:pt idx="118">
                  <c:v>43271</c:v>
                </c:pt>
                <c:pt idx="119">
                  <c:v>43272</c:v>
                </c:pt>
                <c:pt idx="120">
                  <c:v>43273</c:v>
                </c:pt>
                <c:pt idx="121">
                  <c:v>43276</c:v>
                </c:pt>
                <c:pt idx="122">
                  <c:v>43277</c:v>
                </c:pt>
                <c:pt idx="123">
                  <c:v>43278</c:v>
                </c:pt>
                <c:pt idx="124">
                  <c:v>43279</c:v>
                </c:pt>
                <c:pt idx="125">
                  <c:v>43280</c:v>
                </c:pt>
                <c:pt idx="126">
                  <c:v>43283</c:v>
                </c:pt>
                <c:pt idx="127">
                  <c:v>43284</c:v>
                </c:pt>
                <c:pt idx="128">
                  <c:v>43285</c:v>
                </c:pt>
                <c:pt idx="129">
                  <c:v>43286</c:v>
                </c:pt>
                <c:pt idx="130">
                  <c:v>43287</c:v>
                </c:pt>
                <c:pt idx="131">
                  <c:v>43290</c:v>
                </c:pt>
                <c:pt idx="132">
                  <c:v>43291</c:v>
                </c:pt>
                <c:pt idx="133">
                  <c:v>43292</c:v>
                </c:pt>
                <c:pt idx="134">
                  <c:v>43293</c:v>
                </c:pt>
                <c:pt idx="135">
                  <c:v>43294</c:v>
                </c:pt>
                <c:pt idx="136">
                  <c:v>43297</c:v>
                </c:pt>
                <c:pt idx="137">
                  <c:v>43298</c:v>
                </c:pt>
                <c:pt idx="138">
                  <c:v>43299</c:v>
                </c:pt>
                <c:pt idx="139">
                  <c:v>43300</c:v>
                </c:pt>
                <c:pt idx="140">
                  <c:v>43301</c:v>
                </c:pt>
                <c:pt idx="141">
                  <c:v>43304</c:v>
                </c:pt>
                <c:pt idx="142">
                  <c:v>43305</c:v>
                </c:pt>
                <c:pt idx="143">
                  <c:v>43306</c:v>
                </c:pt>
                <c:pt idx="144">
                  <c:v>43307</c:v>
                </c:pt>
                <c:pt idx="145">
                  <c:v>43308</c:v>
                </c:pt>
                <c:pt idx="146">
                  <c:v>43311</c:v>
                </c:pt>
                <c:pt idx="147">
                  <c:v>43312</c:v>
                </c:pt>
                <c:pt idx="148">
                  <c:v>43313</c:v>
                </c:pt>
                <c:pt idx="149">
                  <c:v>43314</c:v>
                </c:pt>
                <c:pt idx="150">
                  <c:v>43315</c:v>
                </c:pt>
                <c:pt idx="151">
                  <c:v>43318</c:v>
                </c:pt>
                <c:pt idx="152">
                  <c:v>43319</c:v>
                </c:pt>
                <c:pt idx="153">
                  <c:v>43320</c:v>
                </c:pt>
                <c:pt idx="154">
                  <c:v>43321</c:v>
                </c:pt>
                <c:pt idx="155">
                  <c:v>43322</c:v>
                </c:pt>
                <c:pt idx="156">
                  <c:v>43325</c:v>
                </c:pt>
                <c:pt idx="157">
                  <c:v>43326</c:v>
                </c:pt>
                <c:pt idx="158">
                  <c:v>43327</c:v>
                </c:pt>
                <c:pt idx="159">
                  <c:v>43328</c:v>
                </c:pt>
                <c:pt idx="160">
                  <c:v>43329</c:v>
                </c:pt>
                <c:pt idx="161">
                  <c:v>43332</c:v>
                </c:pt>
                <c:pt idx="162">
                  <c:v>43333</c:v>
                </c:pt>
                <c:pt idx="163">
                  <c:v>43334</c:v>
                </c:pt>
                <c:pt idx="164">
                  <c:v>43335</c:v>
                </c:pt>
                <c:pt idx="165">
                  <c:v>43336</c:v>
                </c:pt>
                <c:pt idx="166">
                  <c:v>43339</c:v>
                </c:pt>
                <c:pt idx="167">
                  <c:v>43340</c:v>
                </c:pt>
                <c:pt idx="168">
                  <c:v>43341</c:v>
                </c:pt>
                <c:pt idx="169">
                  <c:v>43342</c:v>
                </c:pt>
                <c:pt idx="170">
                  <c:v>43343</c:v>
                </c:pt>
                <c:pt idx="171">
                  <c:v>43346</c:v>
                </c:pt>
                <c:pt idx="172">
                  <c:v>43347</c:v>
                </c:pt>
                <c:pt idx="173">
                  <c:v>43348</c:v>
                </c:pt>
                <c:pt idx="174">
                  <c:v>43349</c:v>
                </c:pt>
                <c:pt idx="175">
                  <c:v>43350</c:v>
                </c:pt>
                <c:pt idx="176">
                  <c:v>43353</c:v>
                </c:pt>
                <c:pt idx="177">
                  <c:v>43354</c:v>
                </c:pt>
                <c:pt idx="178">
                  <c:v>43355</c:v>
                </c:pt>
                <c:pt idx="179">
                  <c:v>43356</c:v>
                </c:pt>
                <c:pt idx="180">
                  <c:v>43357</c:v>
                </c:pt>
                <c:pt idx="181">
                  <c:v>43360</c:v>
                </c:pt>
                <c:pt idx="182">
                  <c:v>43361</c:v>
                </c:pt>
                <c:pt idx="183">
                  <c:v>43362</c:v>
                </c:pt>
                <c:pt idx="184">
                  <c:v>43363</c:v>
                </c:pt>
                <c:pt idx="185">
                  <c:v>43364</c:v>
                </c:pt>
                <c:pt idx="186">
                  <c:v>43367</c:v>
                </c:pt>
                <c:pt idx="187">
                  <c:v>43368</c:v>
                </c:pt>
                <c:pt idx="188">
                  <c:v>43369</c:v>
                </c:pt>
                <c:pt idx="189">
                  <c:v>43370</c:v>
                </c:pt>
                <c:pt idx="190">
                  <c:v>43371</c:v>
                </c:pt>
                <c:pt idx="191">
                  <c:v>43374</c:v>
                </c:pt>
                <c:pt idx="192">
                  <c:v>43375</c:v>
                </c:pt>
                <c:pt idx="193">
                  <c:v>43376</c:v>
                </c:pt>
                <c:pt idx="194">
                  <c:v>43377</c:v>
                </c:pt>
                <c:pt idx="195">
                  <c:v>43378</c:v>
                </c:pt>
                <c:pt idx="196">
                  <c:v>43381</c:v>
                </c:pt>
                <c:pt idx="197">
                  <c:v>43382</c:v>
                </c:pt>
                <c:pt idx="198">
                  <c:v>43383</c:v>
                </c:pt>
                <c:pt idx="199">
                  <c:v>43384</c:v>
                </c:pt>
                <c:pt idx="200">
                  <c:v>43385</c:v>
                </c:pt>
                <c:pt idx="201">
                  <c:v>43388</c:v>
                </c:pt>
                <c:pt idx="202">
                  <c:v>43389</c:v>
                </c:pt>
                <c:pt idx="203">
                  <c:v>43390</c:v>
                </c:pt>
                <c:pt idx="204">
                  <c:v>43391</c:v>
                </c:pt>
                <c:pt idx="205">
                  <c:v>43392</c:v>
                </c:pt>
                <c:pt idx="206">
                  <c:v>43395</c:v>
                </c:pt>
                <c:pt idx="207">
                  <c:v>43396</c:v>
                </c:pt>
                <c:pt idx="208">
                  <c:v>43397</c:v>
                </c:pt>
                <c:pt idx="209">
                  <c:v>43398</c:v>
                </c:pt>
                <c:pt idx="210">
                  <c:v>43399</c:v>
                </c:pt>
                <c:pt idx="211">
                  <c:v>43402</c:v>
                </c:pt>
                <c:pt idx="212">
                  <c:v>43403</c:v>
                </c:pt>
                <c:pt idx="213">
                  <c:v>43404</c:v>
                </c:pt>
                <c:pt idx="214">
                  <c:v>43405</c:v>
                </c:pt>
                <c:pt idx="215">
                  <c:v>43406</c:v>
                </c:pt>
                <c:pt idx="216">
                  <c:v>43410</c:v>
                </c:pt>
                <c:pt idx="217">
                  <c:v>43411</c:v>
                </c:pt>
                <c:pt idx="218">
                  <c:v>43412</c:v>
                </c:pt>
                <c:pt idx="219">
                  <c:v>43413</c:v>
                </c:pt>
                <c:pt idx="220">
                  <c:v>43416</c:v>
                </c:pt>
                <c:pt idx="221">
                  <c:v>43417</c:v>
                </c:pt>
                <c:pt idx="222">
                  <c:v>43418</c:v>
                </c:pt>
                <c:pt idx="223">
                  <c:v>43419</c:v>
                </c:pt>
                <c:pt idx="224">
                  <c:v>43420</c:v>
                </c:pt>
                <c:pt idx="225">
                  <c:v>43423</c:v>
                </c:pt>
                <c:pt idx="226">
                  <c:v>43424</c:v>
                </c:pt>
                <c:pt idx="227">
                  <c:v>43425</c:v>
                </c:pt>
                <c:pt idx="228">
                  <c:v>43426</c:v>
                </c:pt>
                <c:pt idx="229">
                  <c:v>43427</c:v>
                </c:pt>
                <c:pt idx="230">
                  <c:v>43430</c:v>
                </c:pt>
                <c:pt idx="231">
                  <c:v>43431</c:v>
                </c:pt>
                <c:pt idx="232">
                  <c:v>43432</c:v>
                </c:pt>
                <c:pt idx="233">
                  <c:v>43433</c:v>
                </c:pt>
                <c:pt idx="234">
                  <c:v>43434</c:v>
                </c:pt>
                <c:pt idx="235">
                  <c:v>43437</c:v>
                </c:pt>
                <c:pt idx="236">
                  <c:v>43438</c:v>
                </c:pt>
                <c:pt idx="237">
                  <c:v>43439</c:v>
                </c:pt>
                <c:pt idx="238">
                  <c:v>43440</c:v>
                </c:pt>
                <c:pt idx="239">
                  <c:v>43441</c:v>
                </c:pt>
                <c:pt idx="240">
                  <c:v>43444</c:v>
                </c:pt>
                <c:pt idx="241">
                  <c:v>43445</c:v>
                </c:pt>
                <c:pt idx="242">
                  <c:v>43446</c:v>
                </c:pt>
                <c:pt idx="243">
                  <c:v>43447</c:v>
                </c:pt>
                <c:pt idx="244">
                  <c:v>43448</c:v>
                </c:pt>
                <c:pt idx="245">
                  <c:v>43451</c:v>
                </c:pt>
                <c:pt idx="246">
                  <c:v>43452</c:v>
                </c:pt>
                <c:pt idx="247">
                  <c:v>43453</c:v>
                </c:pt>
                <c:pt idx="248">
                  <c:v>43454</c:v>
                </c:pt>
                <c:pt idx="249">
                  <c:v>43455</c:v>
                </c:pt>
                <c:pt idx="250">
                  <c:v>43458</c:v>
                </c:pt>
                <c:pt idx="251">
                  <c:v>43459</c:v>
                </c:pt>
                <c:pt idx="252">
                  <c:v>43460</c:v>
                </c:pt>
                <c:pt idx="253">
                  <c:v>43461</c:v>
                </c:pt>
                <c:pt idx="254">
                  <c:v>43462</c:v>
                </c:pt>
                <c:pt idx="255">
                  <c:v>43463</c:v>
                </c:pt>
                <c:pt idx="256">
                  <c:v>43468</c:v>
                </c:pt>
                <c:pt idx="257">
                  <c:v>43469</c:v>
                </c:pt>
                <c:pt idx="258">
                  <c:v>43473</c:v>
                </c:pt>
                <c:pt idx="259">
                  <c:v>43474</c:v>
                </c:pt>
                <c:pt idx="260">
                  <c:v>43475</c:v>
                </c:pt>
                <c:pt idx="261">
                  <c:v>43476</c:v>
                </c:pt>
                <c:pt idx="262">
                  <c:v>43479</c:v>
                </c:pt>
                <c:pt idx="263">
                  <c:v>43480</c:v>
                </c:pt>
                <c:pt idx="264">
                  <c:v>43481</c:v>
                </c:pt>
                <c:pt idx="265">
                  <c:v>43482</c:v>
                </c:pt>
                <c:pt idx="266">
                  <c:v>43483</c:v>
                </c:pt>
                <c:pt idx="267">
                  <c:v>43486</c:v>
                </c:pt>
                <c:pt idx="268">
                  <c:v>43487</c:v>
                </c:pt>
                <c:pt idx="269">
                  <c:v>43488</c:v>
                </c:pt>
                <c:pt idx="270">
                  <c:v>43489</c:v>
                </c:pt>
                <c:pt idx="271">
                  <c:v>43490</c:v>
                </c:pt>
                <c:pt idx="272">
                  <c:v>43493</c:v>
                </c:pt>
                <c:pt idx="273">
                  <c:v>43494</c:v>
                </c:pt>
                <c:pt idx="274">
                  <c:v>43495</c:v>
                </c:pt>
                <c:pt idx="275">
                  <c:v>43496</c:v>
                </c:pt>
                <c:pt idx="276">
                  <c:v>43497</c:v>
                </c:pt>
                <c:pt idx="277">
                  <c:v>43500</c:v>
                </c:pt>
                <c:pt idx="278">
                  <c:v>43501</c:v>
                </c:pt>
                <c:pt idx="279">
                  <c:v>43502</c:v>
                </c:pt>
                <c:pt idx="280">
                  <c:v>43503</c:v>
                </c:pt>
                <c:pt idx="281">
                  <c:v>43504</c:v>
                </c:pt>
                <c:pt idx="282">
                  <c:v>43507</c:v>
                </c:pt>
                <c:pt idx="283">
                  <c:v>43508</c:v>
                </c:pt>
                <c:pt idx="284">
                  <c:v>43509</c:v>
                </c:pt>
                <c:pt idx="285">
                  <c:v>43510</c:v>
                </c:pt>
                <c:pt idx="286">
                  <c:v>43511</c:v>
                </c:pt>
                <c:pt idx="287">
                  <c:v>43514</c:v>
                </c:pt>
                <c:pt idx="288">
                  <c:v>43515</c:v>
                </c:pt>
                <c:pt idx="289">
                  <c:v>43516</c:v>
                </c:pt>
                <c:pt idx="290">
                  <c:v>43517</c:v>
                </c:pt>
                <c:pt idx="291">
                  <c:v>43518</c:v>
                </c:pt>
                <c:pt idx="292">
                  <c:v>43521</c:v>
                </c:pt>
                <c:pt idx="293">
                  <c:v>43522</c:v>
                </c:pt>
                <c:pt idx="294">
                  <c:v>43523</c:v>
                </c:pt>
                <c:pt idx="295">
                  <c:v>43524</c:v>
                </c:pt>
                <c:pt idx="296">
                  <c:v>43525</c:v>
                </c:pt>
                <c:pt idx="297">
                  <c:v>43528</c:v>
                </c:pt>
                <c:pt idx="298">
                  <c:v>43529</c:v>
                </c:pt>
                <c:pt idx="299">
                  <c:v>43530</c:v>
                </c:pt>
                <c:pt idx="300">
                  <c:v>43531</c:v>
                </c:pt>
                <c:pt idx="301">
                  <c:v>43535</c:v>
                </c:pt>
                <c:pt idx="302">
                  <c:v>43536</c:v>
                </c:pt>
                <c:pt idx="303">
                  <c:v>43537</c:v>
                </c:pt>
                <c:pt idx="304">
                  <c:v>43538</c:v>
                </c:pt>
                <c:pt idx="305">
                  <c:v>43539</c:v>
                </c:pt>
                <c:pt idx="306">
                  <c:v>43542</c:v>
                </c:pt>
                <c:pt idx="307">
                  <c:v>43543</c:v>
                </c:pt>
                <c:pt idx="308">
                  <c:v>43544</c:v>
                </c:pt>
                <c:pt idx="309">
                  <c:v>43545</c:v>
                </c:pt>
                <c:pt idx="310">
                  <c:v>43546</c:v>
                </c:pt>
                <c:pt idx="311">
                  <c:v>43549</c:v>
                </c:pt>
                <c:pt idx="312">
                  <c:v>43550</c:v>
                </c:pt>
                <c:pt idx="313">
                  <c:v>43551</c:v>
                </c:pt>
                <c:pt idx="314">
                  <c:v>43552</c:v>
                </c:pt>
                <c:pt idx="315">
                  <c:v>43553</c:v>
                </c:pt>
                <c:pt idx="316">
                  <c:v>43556</c:v>
                </c:pt>
                <c:pt idx="317">
                  <c:v>43557</c:v>
                </c:pt>
                <c:pt idx="318">
                  <c:v>43558</c:v>
                </c:pt>
                <c:pt idx="319">
                  <c:v>43559</c:v>
                </c:pt>
                <c:pt idx="320">
                  <c:v>43560</c:v>
                </c:pt>
                <c:pt idx="321">
                  <c:v>43563</c:v>
                </c:pt>
                <c:pt idx="322">
                  <c:v>43564</c:v>
                </c:pt>
                <c:pt idx="323">
                  <c:v>43565</c:v>
                </c:pt>
                <c:pt idx="324">
                  <c:v>43566</c:v>
                </c:pt>
                <c:pt idx="325">
                  <c:v>43567</c:v>
                </c:pt>
                <c:pt idx="326">
                  <c:v>43570</c:v>
                </c:pt>
                <c:pt idx="327">
                  <c:v>43571</c:v>
                </c:pt>
                <c:pt idx="328">
                  <c:v>43572</c:v>
                </c:pt>
                <c:pt idx="329">
                  <c:v>43573</c:v>
                </c:pt>
                <c:pt idx="330">
                  <c:v>43574</c:v>
                </c:pt>
                <c:pt idx="331">
                  <c:v>43577</c:v>
                </c:pt>
                <c:pt idx="332">
                  <c:v>43578</c:v>
                </c:pt>
                <c:pt idx="333">
                  <c:v>43579</c:v>
                </c:pt>
                <c:pt idx="334">
                  <c:v>43580</c:v>
                </c:pt>
                <c:pt idx="335">
                  <c:v>43581</c:v>
                </c:pt>
                <c:pt idx="336">
                  <c:v>43584</c:v>
                </c:pt>
                <c:pt idx="337">
                  <c:v>43585</c:v>
                </c:pt>
                <c:pt idx="338">
                  <c:v>43587</c:v>
                </c:pt>
                <c:pt idx="339">
                  <c:v>43588</c:v>
                </c:pt>
                <c:pt idx="340">
                  <c:v>43591</c:v>
                </c:pt>
                <c:pt idx="341">
                  <c:v>43592</c:v>
                </c:pt>
                <c:pt idx="342">
                  <c:v>43593</c:v>
                </c:pt>
                <c:pt idx="343">
                  <c:v>43595</c:v>
                </c:pt>
                <c:pt idx="344">
                  <c:v>43598</c:v>
                </c:pt>
                <c:pt idx="345">
                  <c:v>43599</c:v>
                </c:pt>
                <c:pt idx="346">
                  <c:v>43600</c:v>
                </c:pt>
                <c:pt idx="347">
                  <c:v>43601</c:v>
                </c:pt>
                <c:pt idx="348">
                  <c:v>43602</c:v>
                </c:pt>
                <c:pt idx="349">
                  <c:v>43605</c:v>
                </c:pt>
                <c:pt idx="350">
                  <c:v>43606</c:v>
                </c:pt>
                <c:pt idx="351">
                  <c:v>43607</c:v>
                </c:pt>
                <c:pt idx="352">
                  <c:v>43608</c:v>
                </c:pt>
                <c:pt idx="353">
                  <c:v>43609</c:v>
                </c:pt>
                <c:pt idx="354">
                  <c:v>43612</c:v>
                </c:pt>
                <c:pt idx="355">
                  <c:v>43613</c:v>
                </c:pt>
                <c:pt idx="356">
                  <c:v>43614</c:v>
                </c:pt>
                <c:pt idx="357">
                  <c:v>43615</c:v>
                </c:pt>
                <c:pt idx="358">
                  <c:v>43616</c:v>
                </c:pt>
                <c:pt idx="359">
                  <c:v>43619</c:v>
                </c:pt>
                <c:pt idx="360">
                  <c:v>43620</c:v>
                </c:pt>
                <c:pt idx="361">
                  <c:v>43621</c:v>
                </c:pt>
                <c:pt idx="362">
                  <c:v>43622</c:v>
                </c:pt>
                <c:pt idx="363">
                  <c:v>43623</c:v>
                </c:pt>
                <c:pt idx="364">
                  <c:v>43626</c:v>
                </c:pt>
                <c:pt idx="365">
                  <c:v>43627</c:v>
                </c:pt>
                <c:pt idx="366">
                  <c:v>43629</c:v>
                </c:pt>
                <c:pt idx="367">
                  <c:v>43630</c:v>
                </c:pt>
                <c:pt idx="368">
                  <c:v>43633</c:v>
                </c:pt>
                <c:pt idx="369">
                  <c:v>43634</c:v>
                </c:pt>
                <c:pt idx="370">
                  <c:v>43635</c:v>
                </c:pt>
                <c:pt idx="371">
                  <c:v>43636</c:v>
                </c:pt>
                <c:pt idx="372">
                  <c:v>43637</c:v>
                </c:pt>
                <c:pt idx="373">
                  <c:v>43640</c:v>
                </c:pt>
                <c:pt idx="374">
                  <c:v>43641</c:v>
                </c:pt>
                <c:pt idx="375">
                  <c:v>43642</c:v>
                </c:pt>
                <c:pt idx="376">
                  <c:v>43643</c:v>
                </c:pt>
                <c:pt idx="377">
                  <c:v>43644</c:v>
                </c:pt>
                <c:pt idx="378">
                  <c:v>43647</c:v>
                </c:pt>
                <c:pt idx="379">
                  <c:v>43648</c:v>
                </c:pt>
                <c:pt idx="380">
                  <c:v>43649</c:v>
                </c:pt>
                <c:pt idx="381">
                  <c:v>43650</c:v>
                </c:pt>
                <c:pt idx="382">
                  <c:v>43651</c:v>
                </c:pt>
                <c:pt idx="383">
                  <c:v>43654</c:v>
                </c:pt>
                <c:pt idx="384">
                  <c:v>43655</c:v>
                </c:pt>
                <c:pt idx="385">
                  <c:v>43656</c:v>
                </c:pt>
                <c:pt idx="386">
                  <c:v>43657</c:v>
                </c:pt>
                <c:pt idx="387">
                  <c:v>43658</c:v>
                </c:pt>
                <c:pt idx="388">
                  <c:v>43661</c:v>
                </c:pt>
                <c:pt idx="389">
                  <c:v>43662</c:v>
                </c:pt>
                <c:pt idx="390">
                  <c:v>43663</c:v>
                </c:pt>
                <c:pt idx="391">
                  <c:v>43664</c:v>
                </c:pt>
                <c:pt idx="392">
                  <c:v>43665</c:v>
                </c:pt>
                <c:pt idx="393">
                  <c:v>43668</c:v>
                </c:pt>
                <c:pt idx="394">
                  <c:v>43669</c:v>
                </c:pt>
                <c:pt idx="395">
                  <c:v>43670</c:v>
                </c:pt>
                <c:pt idx="396">
                  <c:v>43671</c:v>
                </c:pt>
                <c:pt idx="397">
                  <c:v>43672</c:v>
                </c:pt>
                <c:pt idx="398">
                  <c:v>43675</c:v>
                </c:pt>
                <c:pt idx="399">
                  <c:v>43676</c:v>
                </c:pt>
                <c:pt idx="400">
                  <c:v>43677</c:v>
                </c:pt>
                <c:pt idx="401">
                  <c:v>43678</c:v>
                </c:pt>
                <c:pt idx="402">
                  <c:v>43679</c:v>
                </c:pt>
                <c:pt idx="403">
                  <c:v>43682</c:v>
                </c:pt>
                <c:pt idx="404">
                  <c:v>43683</c:v>
                </c:pt>
                <c:pt idx="405">
                  <c:v>43684</c:v>
                </c:pt>
                <c:pt idx="406">
                  <c:v>43685</c:v>
                </c:pt>
                <c:pt idx="407">
                  <c:v>43686</c:v>
                </c:pt>
                <c:pt idx="408">
                  <c:v>43689</c:v>
                </c:pt>
                <c:pt idx="409">
                  <c:v>43690</c:v>
                </c:pt>
                <c:pt idx="410">
                  <c:v>43691</c:v>
                </c:pt>
                <c:pt idx="411">
                  <c:v>43692</c:v>
                </c:pt>
                <c:pt idx="412">
                  <c:v>43693</c:v>
                </c:pt>
                <c:pt idx="413">
                  <c:v>43696</c:v>
                </c:pt>
                <c:pt idx="414">
                  <c:v>43697</c:v>
                </c:pt>
                <c:pt idx="415">
                  <c:v>43698</c:v>
                </c:pt>
                <c:pt idx="416">
                  <c:v>43699</c:v>
                </c:pt>
                <c:pt idx="417">
                  <c:v>43700</c:v>
                </c:pt>
                <c:pt idx="418">
                  <c:v>43703</c:v>
                </c:pt>
                <c:pt idx="419">
                  <c:v>43704</c:v>
                </c:pt>
                <c:pt idx="420">
                  <c:v>43705</c:v>
                </c:pt>
                <c:pt idx="421">
                  <c:v>43706</c:v>
                </c:pt>
                <c:pt idx="422">
                  <c:v>43707</c:v>
                </c:pt>
                <c:pt idx="423">
                  <c:v>43710</c:v>
                </c:pt>
                <c:pt idx="424">
                  <c:v>43711</c:v>
                </c:pt>
                <c:pt idx="425">
                  <c:v>43712</c:v>
                </c:pt>
                <c:pt idx="426">
                  <c:v>43713</c:v>
                </c:pt>
                <c:pt idx="427">
                  <c:v>43714</c:v>
                </c:pt>
                <c:pt idx="428">
                  <c:v>43717</c:v>
                </c:pt>
                <c:pt idx="429">
                  <c:v>43718</c:v>
                </c:pt>
                <c:pt idx="430">
                  <c:v>43719</c:v>
                </c:pt>
                <c:pt idx="431">
                  <c:v>43720</c:v>
                </c:pt>
                <c:pt idx="432">
                  <c:v>43721</c:v>
                </c:pt>
                <c:pt idx="433">
                  <c:v>43724</c:v>
                </c:pt>
                <c:pt idx="434">
                  <c:v>43725</c:v>
                </c:pt>
                <c:pt idx="435">
                  <c:v>43726</c:v>
                </c:pt>
                <c:pt idx="436">
                  <c:v>43727</c:v>
                </c:pt>
                <c:pt idx="437">
                  <c:v>43728</c:v>
                </c:pt>
                <c:pt idx="438">
                  <c:v>43731</c:v>
                </c:pt>
                <c:pt idx="439">
                  <c:v>43732</c:v>
                </c:pt>
                <c:pt idx="440">
                  <c:v>43733</c:v>
                </c:pt>
                <c:pt idx="441">
                  <c:v>43734</c:v>
                </c:pt>
                <c:pt idx="442">
                  <c:v>43735</c:v>
                </c:pt>
                <c:pt idx="443">
                  <c:v>43738</c:v>
                </c:pt>
                <c:pt idx="444">
                  <c:v>43739</c:v>
                </c:pt>
                <c:pt idx="445">
                  <c:v>43740</c:v>
                </c:pt>
                <c:pt idx="446">
                  <c:v>43741</c:v>
                </c:pt>
                <c:pt idx="447">
                  <c:v>43742</c:v>
                </c:pt>
                <c:pt idx="448">
                  <c:v>43745</c:v>
                </c:pt>
                <c:pt idx="449">
                  <c:v>43746</c:v>
                </c:pt>
                <c:pt idx="450">
                  <c:v>43747</c:v>
                </c:pt>
                <c:pt idx="451">
                  <c:v>43748</c:v>
                </c:pt>
                <c:pt idx="452">
                  <c:v>43749</c:v>
                </c:pt>
                <c:pt idx="453">
                  <c:v>43752</c:v>
                </c:pt>
                <c:pt idx="454">
                  <c:v>43753</c:v>
                </c:pt>
                <c:pt idx="455">
                  <c:v>43754</c:v>
                </c:pt>
                <c:pt idx="456">
                  <c:v>43755</c:v>
                </c:pt>
                <c:pt idx="457">
                  <c:v>43756</c:v>
                </c:pt>
                <c:pt idx="458">
                  <c:v>43759</c:v>
                </c:pt>
                <c:pt idx="459">
                  <c:v>43760</c:v>
                </c:pt>
                <c:pt idx="460">
                  <c:v>43761</c:v>
                </c:pt>
                <c:pt idx="461">
                  <c:v>43762</c:v>
                </c:pt>
                <c:pt idx="462">
                  <c:v>43763</c:v>
                </c:pt>
                <c:pt idx="463">
                  <c:v>43766</c:v>
                </c:pt>
                <c:pt idx="464">
                  <c:v>43767</c:v>
                </c:pt>
                <c:pt idx="465">
                  <c:v>43768</c:v>
                </c:pt>
                <c:pt idx="466">
                  <c:v>43769</c:v>
                </c:pt>
                <c:pt idx="467">
                  <c:v>43770</c:v>
                </c:pt>
                <c:pt idx="468">
                  <c:v>43774</c:v>
                </c:pt>
                <c:pt idx="469">
                  <c:v>43775</c:v>
                </c:pt>
                <c:pt idx="470">
                  <c:v>43776</c:v>
                </c:pt>
                <c:pt idx="471">
                  <c:v>43777</c:v>
                </c:pt>
                <c:pt idx="472">
                  <c:v>43780</c:v>
                </c:pt>
                <c:pt idx="473">
                  <c:v>43781</c:v>
                </c:pt>
                <c:pt idx="474">
                  <c:v>43782</c:v>
                </c:pt>
                <c:pt idx="475">
                  <c:v>43783</c:v>
                </c:pt>
                <c:pt idx="476">
                  <c:v>43784</c:v>
                </c:pt>
                <c:pt idx="477">
                  <c:v>43787</c:v>
                </c:pt>
                <c:pt idx="478">
                  <c:v>43788</c:v>
                </c:pt>
                <c:pt idx="479">
                  <c:v>43789</c:v>
                </c:pt>
                <c:pt idx="480">
                  <c:v>43790</c:v>
                </c:pt>
                <c:pt idx="481">
                  <c:v>43791</c:v>
                </c:pt>
                <c:pt idx="482">
                  <c:v>43794</c:v>
                </c:pt>
                <c:pt idx="483">
                  <c:v>43795</c:v>
                </c:pt>
                <c:pt idx="484">
                  <c:v>43796</c:v>
                </c:pt>
                <c:pt idx="485">
                  <c:v>43797</c:v>
                </c:pt>
                <c:pt idx="486">
                  <c:v>43798</c:v>
                </c:pt>
                <c:pt idx="487">
                  <c:v>43801</c:v>
                </c:pt>
                <c:pt idx="488">
                  <c:v>43802</c:v>
                </c:pt>
                <c:pt idx="489">
                  <c:v>43803</c:v>
                </c:pt>
                <c:pt idx="490">
                  <c:v>43804</c:v>
                </c:pt>
                <c:pt idx="491">
                  <c:v>43805</c:v>
                </c:pt>
                <c:pt idx="492">
                  <c:v>43808</c:v>
                </c:pt>
                <c:pt idx="493">
                  <c:v>43809</c:v>
                </c:pt>
                <c:pt idx="494">
                  <c:v>43810</c:v>
                </c:pt>
                <c:pt idx="495">
                  <c:v>43811</c:v>
                </c:pt>
                <c:pt idx="496">
                  <c:v>43812</c:v>
                </c:pt>
                <c:pt idx="497">
                  <c:v>43815</c:v>
                </c:pt>
                <c:pt idx="498">
                  <c:v>43816</c:v>
                </c:pt>
                <c:pt idx="499">
                  <c:v>43817</c:v>
                </c:pt>
                <c:pt idx="500">
                  <c:v>43818</c:v>
                </c:pt>
                <c:pt idx="501">
                  <c:v>43819</c:v>
                </c:pt>
                <c:pt idx="502">
                  <c:v>43822</c:v>
                </c:pt>
                <c:pt idx="503">
                  <c:v>43823</c:v>
                </c:pt>
                <c:pt idx="504">
                  <c:v>43824</c:v>
                </c:pt>
                <c:pt idx="505">
                  <c:v>43825</c:v>
                </c:pt>
                <c:pt idx="506">
                  <c:v>43826</c:v>
                </c:pt>
                <c:pt idx="507">
                  <c:v>43829</c:v>
                </c:pt>
                <c:pt idx="508">
                  <c:v>43833</c:v>
                </c:pt>
                <c:pt idx="509">
                  <c:v>43836</c:v>
                </c:pt>
                <c:pt idx="510">
                  <c:v>43838</c:v>
                </c:pt>
                <c:pt idx="511">
                  <c:v>43839</c:v>
                </c:pt>
                <c:pt idx="512">
                  <c:v>43840</c:v>
                </c:pt>
                <c:pt idx="513">
                  <c:v>43843</c:v>
                </c:pt>
                <c:pt idx="514">
                  <c:v>43844</c:v>
                </c:pt>
                <c:pt idx="515">
                  <c:v>43845</c:v>
                </c:pt>
                <c:pt idx="516">
                  <c:v>43846</c:v>
                </c:pt>
                <c:pt idx="517">
                  <c:v>43847</c:v>
                </c:pt>
                <c:pt idx="518">
                  <c:v>43850</c:v>
                </c:pt>
                <c:pt idx="519">
                  <c:v>43851</c:v>
                </c:pt>
                <c:pt idx="520">
                  <c:v>43852</c:v>
                </c:pt>
                <c:pt idx="521">
                  <c:v>43853</c:v>
                </c:pt>
                <c:pt idx="522">
                  <c:v>43854</c:v>
                </c:pt>
                <c:pt idx="523">
                  <c:v>43857</c:v>
                </c:pt>
                <c:pt idx="524">
                  <c:v>43858</c:v>
                </c:pt>
                <c:pt idx="525">
                  <c:v>43859</c:v>
                </c:pt>
                <c:pt idx="526">
                  <c:v>43860</c:v>
                </c:pt>
                <c:pt idx="527">
                  <c:v>43861</c:v>
                </c:pt>
                <c:pt idx="528">
                  <c:v>43864</c:v>
                </c:pt>
                <c:pt idx="529">
                  <c:v>43865</c:v>
                </c:pt>
                <c:pt idx="530">
                  <c:v>43866</c:v>
                </c:pt>
                <c:pt idx="531">
                  <c:v>43867</c:v>
                </c:pt>
                <c:pt idx="532">
                  <c:v>43868</c:v>
                </c:pt>
                <c:pt idx="533">
                  <c:v>43871</c:v>
                </c:pt>
                <c:pt idx="534">
                  <c:v>43872</c:v>
                </c:pt>
                <c:pt idx="535">
                  <c:v>43873</c:v>
                </c:pt>
                <c:pt idx="536">
                  <c:v>43874</c:v>
                </c:pt>
                <c:pt idx="537">
                  <c:v>43875</c:v>
                </c:pt>
                <c:pt idx="538">
                  <c:v>43878</c:v>
                </c:pt>
                <c:pt idx="539">
                  <c:v>43879</c:v>
                </c:pt>
                <c:pt idx="540">
                  <c:v>43880</c:v>
                </c:pt>
                <c:pt idx="541">
                  <c:v>43881</c:v>
                </c:pt>
                <c:pt idx="542">
                  <c:v>43882</c:v>
                </c:pt>
                <c:pt idx="543">
                  <c:v>43886</c:v>
                </c:pt>
                <c:pt idx="544">
                  <c:v>43887</c:v>
                </c:pt>
                <c:pt idx="545">
                  <c:v>43888</c:v>
                </c:pt>
                <c:pt idx="546">
                  <c:v>43889</c:v>
                </c:pt>
                <c:pt idx="547">
                  <c:v>43892</c:v>
                </c:pt>
                <c:pt idx="548">
                  <c:v>43893</c:v>
                </c:pt>
                <c:pt idx="549">
                  <c:v>43894</c:v>
                </c:pt>
                <c:pt idx="550">
                  <c:v>43895</c:v>
                </c:pt>
                <c:pt idx="551">
                  <c:v>43896</c:v>
                </c:pt>
                <c:pt idx="552">
                  <c:v>43900</c:v>
                </c:pt>
                <c:pt idx="553">
                  <c:v>43901</c:v>
                </c:pt>
                <c:pt idx="554">
                  <c:v>43902</c:v>
                </c:pt>
                <c:pt idx="555">
                  <c:v>43903</c:v>
                </c:pt>
                <c:pt idx="556">
                  <c:v>43906</c:v>
                </c:pt>
                <c:pt idx="557">
                  <c:v>43907</c:v>
                </c:pt>
                <c:pt idx="558">
                  <c:v>43908</c:v>
                </c:pt>
                <c:pt idx="559">
                  <c:v>43909</c:v>
                </c:pt>
                <c:pt idx="560">
                  <c:v>43910</c:v>
                </c:pt>
                <c:pt idx="561">
                  <c:v>43913</c:v>
                </c:pt>
                <c:pt idx="562">
                  <c:v>43914</c:v>
                </c:pt>
                <c:pt idx="563">
                  <c:v>43915</c:v>
                </c:pt>
                <c:pt idx="564">
                  <c:v>43916</c:v>
                </c:pt>
                <c:pt idx="565">
                  <c:v>43917</c:v>
                </c:pt>
                <c:pt idx="566">
                  <c:v>43920</c:v>
                </c:pt>
                <c:pt idx="567">
                  <c:v>43921</c:v>
                </c:pt>
                <c:pt idx="568">
                  <c:v>43922</c:v>
                </c:pt>
                <c:pt idx="569">
                  <c:v>43923</c:v>
                </c:pt>
                <c:pt idx="570">
                  <c:v>43924</c:v>
                </c:pt>
                <c:pt idx="571">
                  <c:v>43927</c:v>
                </c:pt>
                <c:pt idx="572">
                  <c:v>43928</c:v>
                </c:pt>
                <c:pt idx="573">
                  <c:v>43929</c:v>
                </c:pt>
                <c:pt idx="574">
                  <c:v>43930</c:v>
                </c:pt>
                <c:pt idx="575">
                  <c:v>43931</c:v>
                </c:pt>
                <c:pt idx="576">
                  <c:v>43934</c:v>
                </c:pt>
                <c:pt idx="577">
                  <c:v>43935</c:v>
                </c:pt>
                <c:pt idx="578">
                  <c:v>43936</c:v>
                </c:pt>
                <c:pt idx="579">
                  <c:v>43937</c:v>
                </c:pt>
                <c:pt idx="580">
                  <c:v>43938</c:v>
                </c:pt>
                <c:pt idx="581">
                  <c:v>43941</c:v>
                </c:pt>
                <c:pt idx="582">
                  <c:v>43942</c:v>
                </c:pt>
                <c:pt idx="583">
                  <c:v>43943</c:v>
                </c:pt>
                <c:pt idx="584">
                  <c:v>43944</c:v>
                </c:pt>
                <c:pt idx="585">
                  <c:v>43945</c:v>
                </c:pt>
                <c:pt idx="586">
                  <c:v>43948</c:v>
                </c:pt>
                <c:pt idx="587">
                  <c:v>43949</c:v>
                </c:pt>
                <c:pt idx="588">
                  <c:v>43950</c:v>
                </c:pt>
                <c:pt idx="589">
                  <c:v>43951</c:v>
                </c:pt>
                <c:pt idx="590">
                  <c:v>43955</c:v>
                </c:pt>
                <c:pt idx="591">
                  <c:v>43956</c:v>
                </c:pt>
                <c:pt idx="592">
                  <c:v>43957</c:v>
                </c:pt>
                <c:pt idx="593">
                  <c:v>43958</c:v>
                </c:pt>
                <c:pt idx="594">
                  <c:v>43959</c:v>
                </c:pt>
                <c:pt idx="595">
                  <c:v>43963</c:v>
                </c:pt>
                <c:pt idx="596">
                  <c:v>43964</c:v>
                </c:pt>
                <c:pt idx="597">
                  <c:v>43965</c:v>
                </c:pt>
                <c:pt idx="598">
                  <c:v>43966</c:v>
                </c:pt>
                <c:pt idx="599">
                  <c:v>43969</c:v>
                </c:pt>
                <c:pt idx="600">
                  <c:v>43970</c:v>
                </c:pt>
                <c:pt idx="601">
                  <c:v>43971</c:v>
                </c:pt>
                <c:pt idx="602">
                  <c:v>43972</c:v>
                </c:pt>
                <c:pt idx="603">
                  <c:v>43973</c:v>
                </c:pt>
                <c:pt idx="604">
                  <c:v>43976</c:v>
                </c:pt>
                <c:pt idx="605">
                  <c:v>43977</c:v>
                </c:pt>
                <c:pt idx="606">
                  <c:v>43978</c:v>
                </c:pt>
                <c:pt idx="607">
                  <c:v>43979</c:v>
                </c:pt>
                <c:pt idx="608">
                  <c:v>43980</c:v>
                </c:pt>
                <c:pt idx="609">
                  <c:v>43983</c:v>
                </c:pt>
                <c:pt idx="610">
                  <c:v>43984</c:v>
                </c:pt>
                <c:pt idx="611">
                  <c:v>43985</c:v>
                </c:pt>
                <c:pt idx="612">
                  <c:v>43986</c:v>
                </c:pt>
                <c:pt idx="613">
                  <c:v>43987</c:v>
                </c:pt>
                <c:pt idx="614">
                  <c:v>43990</c:v>
                </c:pt>
                <c:pt idx="615">
                  <c:v>43991</c:v>
                </c:pt>
                <c:pt idx="616">
                  <c:v>43992</c:v>
                </c:pt>
                <c:pt idx="617">
                  <c:v>43993</c:v>
                </c:pt>
                <c:pt idx="618">
                  <c:v>43997</c:v>
                </c:pt>
                <c:pt idx="619">
                  <c:v>43998</c:v>
                </c:pt>
                <c:pt idx="620">
                  <c:v>43999</c:v>
                </c:pt>
                <c:pt idx="621">
                  <c:v>44000</c:v>
                </c:pt>
                <c:pt idx="622">
                  <c:v>44001</c:v>
                </c:pt>
                <c:pt idx="623">
                  <c:v>44004</c:v>
                </c:pt>
                <c:pt idx="624">
                  <c:v>44005</c:v>
                </c:pt>
                <c:pt idx="625">
                  <c:v>44007</c:v>
                </c:pt>
                <c:pt idx="626">
                  <c:v>44008</c:v>
                </c:pt>
                <c:pt idx="627">
                  <c:v>44011</c:v>
                </c:pt>
                <c:pt idx="628">
                  <c:v>44012</c:v>
                </c:pt>
                <c:pt idx="629">
                  <c:v>44014</c:v>
                </c:pt>
                <c:pt idx="630">
                  <c:v>44015</c:v>
                </c:pt>
                <c:pt idx="631">
                  <c:v>44018</c:v>
                </c:pt>
                <c:pt idx="632">
                  <c:v>44019</c:v>
                </c:pt>
                <c:pt idx="633">
                  <c:v>44020</c:v>
                </c:pt>
                <c:pt idx="634">
                  <c:v>44021</c:v>
                </c:pt>
                <c:pt idx="635">
                  <c:v>44022</c:v>
                </c:pt>
                <c:pt idx="636">
                  <c:v>44025</c:v>
                </c:pt>
                <c:pt idx="637">
                  <c:v>44026</c:v>
                </c:pt>
                <c:pt idx="638">
                  <c:v>44027</c:v>
                </c:pt>
                <c:pt idx="639">
                  <c:v>44028</c:v>
                </c:pt>
                <c:pt idx="640">
                  <c:v>44029</c:v>
                </c:pt>
                <c:pt idx="641">
                  <c:v>44032</c:v>
                </c:pt>
                <c:pt idx="642">
                  <c:v>44033</c:v>
                </c:pt>
                <c:pt idx="643">
                  <c:v>44034</c:v>
                </c:pt>
                <c:pt idx="644">
                  <c:v>44035</c:v>
                </c:pt>
                <c:pt idx="645">
                  <c:v>44036</c:v>
                </c:pt>
                <c:pt idx="646">
                  <c:v>44039</c:v>
                </c:pt>
                <c:pt idx="647">
                  <c:v>44040</c:v>
                </c:pt>
                <c:pt idx="648">
                  <c:v>44041</c:v>
                </c:pt>
                <c:pt idx="649">
                  <c:v>44042</c:v>
                </c:pt>
                <c:pt idx="650">
                  <c:v>44043</c:v>
                </c:pt>
                <c:pt idx="651">
                  <c:v>44046</c:v>
                </c:pt>
                <c:pt idx="652">
                  <c:v>44047</c:v>
                </c:pt>
                <c:pt idx="653">
                  <c:v>44048</c:v>
                </c:pt>
                <c:pt idx="654">
                  <c:v>44049</c:v>
                </c:pt>
                <c:pt idx="655">
                  <c:v>44050</c:v>
                </c:pt>
                <c:pt idx="656">
                  <c:v>44053</c:v>
                </c:pt>
                <c:pt idx="657">
                  <c:v>44054</c:v>
                </c:pt>
                <c:pt idx="658">
                  <c:v>44055</c:v>
                </c:pt>
                <c:pt idx="659">
                  <c:v>44056</c:v>
                </c:pt>
                <c:pt idx="660">
                  <c:v>44057</c:v>
                </c:pt>
                <c:pt idx="661">
                  <c:v>44060</c:v>
                </c:pt>
                <c:pt idx="662">
                  <c:v>44061</c:v>
                </c:pt>
                <c:pt idx="663">
                  <c:v>44062</c:v>
                </c:pt>
                <c:pt idx="664">
                  <c:v>44063</c:v>
                </c:pt>
                <c:pt idx="665">
                  <c:v>44064</c:v>
                </c:pt>
                <c:pt idx="666">
                  <c:v>44067</c:v>
                </c:pt>
                <c:pt idx="667">
                  <c:v>44068</c:v>
                </c:pt>
                <c:pt idx="668">
                  <c:v>44069</c:v>
                </c:pt>
                <c:pt idx="669">
                  <c:v>44070</c:v>
                </c:pt>
                <c:pt idx="670">
                  <c:v>44071</c:v>
                </c:pt>
                <c:pt idx="671">
                  <c:v>44074</c:v>
                </c:pt>
                <c:pt idx="672">
                  <c:v>44075</c:v>
                </c:pt>
                <c:pt idx="673">
                  <c:v>44076</c:v>
                </c:pt>
                <c:pt idx="674">
                  <c:v>44077</c:v>
                </c:pt>
                <c:pt idx="675">
                  <c:v>44078</c:v>
                </c:pt>
                <c:pt idx="676">
                  <c:v>44081</c:v>
                </c:pt>
                <c:pt idx="677">
                  <c:v>44082</c:v>
                </c:pt>
                <c:pt idx="678">
                  <c:v>44083</c:v>
                </c:pt>
                <c:pt idx="679">
                  <c:v>44084</c:v>
                </c:pt>
                <c:pt idx="680">
                  <c:v>44085</c:v>
                </c:pt>
                <c:pt idx="681">
                  <c:v>44088</c:v>
                </c:pt>
                <c:pt idx="682">
                  <c:v>44089</c:v>
                </c:pt>
                <c:pt idx="683">
                  <c:v>44090</c:v>
                </c:pt>
                <c:pt idx="684">
                  <c:v>44091</c:v>
                </c:pt>
                <c:pt idx="685">
                  <c:v>44092</c:v>
                </c:pt>
                <c:pt idx="686">
                  <c:v>44095</c:v>
                </c:pt>
                <c:pt idx="687">
                  <c:v>44096</c:v>
                </c:pt>
                <c:pt idx="688">
                  <c:v>44097</c:v>
                </c:pt>
                <c:pt idx="689">
                  <c:v>44098</c:v>
                </c:pt>
                <c:pt idx="690">
                  <c:v>44099</c:v>
                </c:pt>
                <c:pt idx="691">
                  <c:v>44102</c:v>
                </c:pt>
                <c:pt idx="692">
                  <c:v>44103</c:v>
                </c:pt>
                <c:pt idx="693">
                  <c:v>44104</c:v>
                </c:pt>
                <c:pt idx="694">
                  <c:v>44105</c:v>
                </c:pt>
                <c:pt idx="695">
                  <c:v>44106</c:v>
                </c:pt>
                <c:pt idx="696">
                  <c:v>44109</c:v>
                </c:pt>
                <c:pt idx="697">
                  <c:v>44110</c:v>
                </c:pt>
                <c:pt idx="698">
                  <c:v>44111</c:v>
                </c:pt>
                <c:pt idx="699">
                  <c:v>44112</c:v>
                </c:pt>
                <c:pt idx="700">
                  <c:v>44113</c:v>
                </c:pt>
                <c:pt idx="701">
                  <c:v>44116</c:v>
                </c:pt>
                <c:pt idx="702">
                  <c:v>44117</c:v>
                </c:pt>
                <c:pt idx="703">
                  <c:v>44118</c:v>
                </c:pt>
                <c:pt idx="704">
                  <c:v>44119</c:v>
                </c:pt>
                <c:pt idx="705">
                  <c:v>44120</c:v>
                </c:pt>
                <c:pt idx="706">
                  <c:v>44123</c:v>
                </c:pt>
                <c:pt idx="707">
                  <c:v>44124</c:v>
                </c:pt>
                <c:pt idx="708">
                  <c:v>44125</c:v>
                </c:pt>
                <c:pt idx="709">
                  <c:v>44126</c:v>
                </c:pt>
                <c:pt idx="710">
                  <c:v>44127</c:v>
                </c:pt>
                <c:pt idx="711">
                  <c:v>44130</c:v>
                </c:pt>
                <c:pt idx="712">
                  <c:v>44131</c:v>
                </c:pt>
                <c:pt idx="713">
                  <c:v>44132</c:v>
                </c:pt>
                <c:pt idx="714">
                  <c:v>44133</c:v>
                </c:pt>
                <c:pt idx="715">
                  <c:v>44134</c:v>
                </c:pt>
                <c:pt idx="716">
                  <c:v>44137</c:v>
                </c:pt>
                <c:pt idx="717">
                  <c:v>44138</c:v>
                </c:pt>
                <c:pt idx="718">
                  <c:v>44140</c:v>
                </c:pt>
                <c:pt idx="719">
                  <c:v>44141</c:v>
                </c:pt>
                <c:pt idx="720">
                  <c:v>44144</c:v>
                </c:pt>
                <c:pt idx="721">
                  <c:v>44145</c:v>
                </c:pt>
                <c:pt idx="722">
                  <c:v>44146</c:v>
                </c:pt>
                <c:pt idx="723">
                  <c:v>44147</c:v>
                </c:pt>
                <c:pt idx="724">
                  <c:v>44148</c:v>
                </c:pt>
                <c:pt idx="725">
                  <c:v>44151</c:v>
                </c:pt>
                <c:pt idx="726">
                  <c:v>44152</c:v>
                </c:pt>
                <c:pt idx="727">
                  <c:v>44153</c:v>
                </c:pt>
                <c:pt idx="728">
                  <c:v>44154</c:v>
                </c:pt>
                <c:pt idx="729">
                  <c:v>44155</c:v>
                </c:pt>
                <c:pt idx="730">
                  <c:v>44158</c:v>
                </c:pt>
                <c:pt idx="731">
                  <c:v>44159</c:v>
                </c:pt>
                <c:pt idx="732">
                  <c:v>44160</c:v>
                </c:pt>
                <c:pt idx="733">
                  <c:v>44161</c:v>
                </c:pt>
                <c:pt idx="734">
                  <c:v>44162</c:v>
                </c:pt>
                <c:pt idx="735">
                  <c:v>44165</c:v>
                </c:pt>
                <c:pt idx="736">
                  <c:v>44166</c:v>
                </c:pt>
                <c:pt idx="737">
                  <c:v>44167</c:v>
                </c:pt>
                <c:pt idx="738">
                  <c:v>44168</c:v>
                </c:pt>
                <c:pt idx="739">
                  <c:v>44169</c:v>
                </c:pt>
                <c:pt idx="740">
                  <c:v>44172</c:v>
                </c:pt>
                <c:pt idx="741">
                  <c:v>44173</c:v>
                </c:pt>
                <c:pt idx="742">
                  <c:v>44174</c:v>
                </c:pt>
                <c:pt idx="743">
                  <c:v>44175</c:v>
                </c:pt>
                <c:pt idx="744">
                  <c:v>44176</c:v>
                </c:pt>
                <c:pt idx="745">
                  <c:v>44179</c:v>
                </c:pt>
                <c:pt idx="746">
                  <c:v>44180</c:v>
                </c:pt>
                <c:pt idx="747">
                  <c:v>44181</c:v>
                </c:pt>
                <c:pt idx="748">
                  <c:v>44182</c:v>
                </c:pt>
                <c:pt idx="749">
                  <c:v>44183</c:v>
                </c:pt>
                <c:pt idx="750">
                  <c:v>44186</c:v>
                </c:pt>
                <c:pt idx="751">
                  <c:v>44187</c:v>
                </c:pt>
                <c:pt idx="752">
                  <c:v>44188</c:v>
                </c:pt>
                <c:pt idx="753">
                  <c:v>44189</c:v>
                </c:pt>
                <c:pt idx="754">
                  <c:v>44190</c:v>
                </c:pt>
                <c:pt idx="755">
                  <c:v>44193</c:v>
                </c:pt>
                <c:pt idx="756">
                  <c:v>44194</c:v>
                </c:pt>
                <c:pt idx="757">
                  <c:v>44195</c:v>
                </c:pt>
                <c:pt idx="758">
                  <c:v>44200</c:v>
                </c:pt>
                <c:pt idx="759">
                  <c:v>44201</c:v>
                </c:pt>
                <c:pt idx="760">
                  <c:v>44202</c:v>
                </c:pt>
                <c:pt idx="761">
                  <c:v>44204</c:v>
                </c:pt>
                <c:pt idx="762">
                  <c:v>44207</c:v>
                </c:pt>
                <c:pt idx="763">
                  <c:v>44208</c:v>
                </c:pt>
                <c:pt idx="764">
                  <c:v>44209</c:v>
                </c:pt>
                <c:pt idx="765">
                  <c:v>44210</c:v>
                </c:pt>
                <c:pt idx="766">
                  <c:v>44211</c:v>
                </c:pt>
                <c:pt idx="767">
                  <c:v>44214</c:v>
                </c:pt>
                <c:pt idx="768">
                  <c:v>44215</c:v>
                </c:pt>
                <c:pt idx="769">
                  <c:v>44216</c:v>
                </c:pt>
                <c:pt idx="770">
                  <c:v>44217</c:v>
                </c:pt>
                <c:pt idx="771">
                  <c:v>44218</c:v>
                </c:pt>
                <c:pt idx="772">
                  <c:v>44221</c:v>
                </c:pt>
                <c:pt idx="773">
                  <c:v>44222</c:v>
                </c:pt>
                <c:pt idx="774">
                  <c:v>44223</c:v>
                </c:pt>
                <c:pt idx="775">
                  <c:v>44224</c:v>
                </c:pt>
                <c:pt idx="776">
                  <c:v>44225</c:v>
                </c:pt>
                <c:pt idx="777">
                  <c:v>44228</c:v>
                </c:pt>
                <c:pt idx="778">
                  <c:v>44229</c:v>
                </c:pt>
                <c:pt idx="779">
                  <c:v>44230</c:v>
                </c:pt>
                <c:pt idx="780">
                  <c:v>44231</c:v>
                </c:pt>
                <c:pt idx="781">
                  <c:v>44232</c:v>
                </c:pt>
                <c:pt idx="782">
                  <c:v>44235</c:v>
                </c:pt>
                <c:pt idx="783">
                  <c:v>44236</c:v>
                </c:pt>
                <c:pt idx="784">
                  <c:v>44237</c:v>
                </c:pt>
                <c:pt idx="785">
                  <c:v>44238</c:v>
                </c:pt>
                <c:pt idx="786">
                  <c:v>44239</c:v>
                </c:pt>
                <c:pt idx="787">
                  <c:v>44242</c:v>
                </c:pt>
                <c:pt idx="788">
                  <c:v>44243</c:v>
                </c:pt>
                <c:pt idx="789">
                  <c:v>44244</c:v>
                </c:pt>
                <c:pt idx="790">
                  <c:v>44245</c:v>
                </c:pt>
                <c:pt idx="791">
                  <c:v>44246</c:v>
                </c:pt>
                <c:pt idx="792">
                  <c:v>44247</c:v>
                </c:pt>
                <c:pt idx="793">
                  <c:v>44249</c:v>
                </c:pt>
                <c:pt idx="794">
                  <c:v>44251</c:v>
                </c:pt>
                <c:pt idx="795">
                  <c:v>44252</c:v>
                </c:pt>
                <c:pt idx="796">
                  <c:v>44253</c:v>
                </c:pt>
                <c:pt idx="797">
                  <c:v>44256</c:v>
                </c:pt>
                <c:pt idx="798">
                  <c:v>44257</c:v>
                </c:pt>
                <c:pt idx="799">
                  <c:v>44258</c:v>
                </c:pt>
                <c:pt idx="800">
                  <c:v>44259</c:v>
                </c:pt>
                <c:pt idx="801">
                  <c:v>44260</c:v>
                </c:pt>
                <c:pt idx="802">
                  <c:v>44264</c:v>
                </c:pt>
                <c:pt idx="803">
                  <c:v>44265</c:v>
                </c:pt>
                <c:pt idx="804">
                  <c:v>44266</c:v>
                </c:pt>
                <c:pt idx="805">
                  <c:v>44267</c:v>
                </c:pt>
                <c:pt idx="806">
                  <c:v>44270</c:v>
                </c:pt>
                <c:pt idx="807">
                  <c:v>44271</c:v>
                </c:pt>
                <c:pt idx="808">
                  <c:v>44272</c:v>
                </c:pt>
                <c:pt idx="809">
                  <c:v>44273</c:v>
                </c:pt>
                <c:pt idx="810">
                  <c:v>44274</c:v>
                </c:pt>
                <c:pt idx="811">
                  <c:v>44277</c:v>
                </c:pt>
                <c:pt idx="812">
                  <c:v>44278</c:v>
                </c:pt>
                <c:pt idx="813">
                  <c:v>44279</c:v>
                </c:pt>
                <c:pt idx="814">
                  <c:v>44280</c:v>
                </c:pt>
                <c:pt idx="815">
                  <c:v>44281</c:v>
                </c:pt>
                <c:pt idx="816">
                  <c:v>44284</c:v>
                </c:pt>
                <c:pt idx="817">
                  <c:v>44285</c:v>
                </c:pt>
                <c:pt idx="818">
                  <c:v>44286</c:v>
                </c:pt>
                <c:pt idx="819">
                  <c:v>44287</c:v>
                </c:pt>
                <c:pt idx="820">
                  <c:v>44288</c:v>
                </c:pt>
                <c:pt idx="821">
                  <c:v>44291</c:v>
                </c:pt>
                <c:pt idx="822">
                  <c:v>44292</c:v>
                </c:pt>
                <c:pt idx="823">
                  <c:v>44293</c:v>
                </c:pt>
                <c:pt idx="824">
                  <c:v>44294</c:v>
                </c:pt>
                <c:pt idx="825">
                  <c:v>44295</c:v>
                </c:pt>
                <c:pt idx="826">
                  <c:v>44298</c:v>
                </c:pt>
                <c:pt idx="827">
                  <c:v>44299</c:v>
                </c:pt>
                <c:pt idx="828">
                  <c:v>44300</c:v>
                </c:pt>
                <c:pt idx="829">
                  <c:v>44301</c:v>
                </c:pt>
                <c:pt idx="830">
                  <c:v>44302</c:v>
                </c:pt>
                <c:pt idx="831">
                  <c:v>44305</c:v>
                </c:pt>
                <c:pt idx="832">
                  <c:v>44306</c:v>
                </c:pt>
                <c:pt idx="833">
                  <c:v>44307</c:v>
                </c:pt>
                <c:pt idx="834">
                  <c:v>44308</c:v>
                </c:pt>
                <c:pt idx="835">
                  <c:v>44309</c:v>
                </c:pt>
                <c:pt idx="836">
                  <c:v>44312</c:v>
                </c:pt>
                <c:pt idx="837">
                  <c:v>44313</c:v>
                </c:pt>
                <c:pt idx="838">
                  <c:v>44314</c:v>
                </c:pt>
                <c:pt idx="839">
                  <c:v>44315</c:v>
                </c:pt>
                <c:pt idx="840">
                  <c:v>44316</c:v>
                </c:pt>
                <c:pt idx="841">
                  <c:v>44320</c:v>
                </c:pt>
                <c:pt idx="842">
                  <c:v>44321</c:v>
                </c:pt>
                <c:pt idx="843">
                  <c:v>44322</c:v>
                </c:pt>
                <c:pt idx="844">
                  <c:v>44323</c:v>
                </c:pt>
                <c:pt idx="845">
                  <c:v>44326</c:v>
                </c:pt>
                <c:pt idx="846">
                  <c:v>44327</c:v>
                </c:pt>
                <c:pt idx="847">
                  <c:v>44328</c:v>
                </c:pt>
                <c:pt idx="848">
                  <c:v>44329</c:v>
                </c:pt>
                <c:pt idx="849">
                  <c:v>44330</c:v>
                </c:pt>
                <c:pt idx="850">
                  <c:v>44333</c:v>
                </c:pt>
                <c:pt idx="851">
                  <c:v>44334</c:v>
                </c:pt>
                <c:pt idx="852">
                  <c:v>44335</c:v>
                </c:pt>
                <c:pt idx="853">
                  <c:v>44336</c:v>
                </c:pt>
                <c:pt idx="854">
                  <c:v>44337</c:v>
                </c:pt>
                <c:pt idx="855">
                  <c:v>44340</c:v>
                </c:pt>
                <c:pt idx="856">
                  <c:v>44341</c:v>
                </c:pt>
                <c:pt idx="857">
                  <c:v>44342</c:v>
                </c:pt>
                <c:pt idx="858">
                  <c:v>44343</c:v>
                </c:pt>
                <c:pt idx="859">
                  <c:v>44344</c:v>
                </c:pt>
                <c:pt idx="860">
                  <c:v>44347</c:v>
                </c:pt>
                <c:pt idx="861">
                  <c:v>44348</c:v>
                </c:pt>
                <c:pt idx="862">
                  <c:v>44349</c:v>
                </c:pt>
                <c:pt idx="863">
                  <c:v>44350</c:v>
                </c:pt>
                <c:pt idx="864">
                  <c:v>44351</c:v>
                </c:pt>
                <c:pt idx="865">
                  <c:v>44354</c:v>
                </c:pt>
                <c:pt idx="866">
                  <c:v>44355</c:v>
                </c:pt>
                <c:pt idx="867">
                  <c:v>44356</c:v>
                </c:pt>
                <c:pt idx="868">
                  <c:v>44357</c:v>
                </c:pt>
                <c:pt idx="869">
                  <c:v>44358</c:v>
                </c:pt>
                <c:pt idx="870">
                  <c:v>44361</c:v>
                </c:pt>
                <c:pt idx="871">
                  <c:v>44362</c:v>
                </c:pt>
                <c:pt idx="872">
                  <c:v>44363</c:v>
                </c:pt>
                <c:pt idx="873">
                  <c:v>44364</c:v>
                </c:pt>
                <c:pt idx="874">
                  <c:v>44365</c:v>
                </c:pt>
                <c:pt idx="875">
                  <c:v>44368</c:v>
                </c:pt>
                <c:pt idx="876">
                  <c:v>44369</c:v>
                </c:pt>
                <c:pt idx="877">
                  <c:v>44370</c:v>
                </c:pt>
                <c:pt idx="878">
                  <c:v>44371</c:v>
                </c:pt>
                <c:pt idx="879">
                  <c:v>44372</c:v>
                </c:pt>
                <c:pt idx="880">
                  <c:v>44375</c:v>
                </c:pt>
                <c:pt idx="881">
                  <c:v>44376</c:v>
                </c:pt>
                <c:pt idx="882">
                  <c:v>44377</c:v>
                </c:pt>
                <c:pt idx="883">
                  <c:v>44378</c:v>
                </c:pt>
                <c:pt idx="884">
                  <c:v>44379</c:v>
                </c:pt>
                <c:pt idx="885">
                  <c:v>44382</c:v>
                </c:pt>
                <c:pt idx="886">
                  <c:v>44383</c:v>
                </c:pt>
                <c:pt idx="887">
                  <c:v>44384</c:v>
                </c:pt>
                <c:pt idx="888">
                  <c:v>44385</c:v>
                </c:pt>
                <c:pt idx="889">
                  <c:v>44386</c:v>
                </c:pt>
                <c:pt idx="890">
                  <c:v>44389</c:v>
                </c:pt>
                <c:pt idx="891">
                  <c:v>44390</c:v>
                </c:pt>
                <c:pt idx="892">
                  <c:v>44391</c:v>
                </c:pt>
                <c:pt idx="893">
                  <c:v>44392</c:v>
                </c:pt>
                <c:pt idx="894">
                  <c:v>44393</c:v>
                </c:pt>
                <c:pt idx="895">
                  <c:v>44396</c:v>
                </c:pt>
                <c:pt idx="896">
                  <c:v>44397</c:v>
                </c:pt>
                <c:pt idx="897">
                  <c:v>44398</c:v>
                </c:pt>
                <c:pt idx="898">
                  <c:v>44399</c:v>
                </c:pt>
                <c:pt idx="899">
                  <c:v>44400</c:v>
                </c:pt>
                <c:pt idx="900">
                  <c:v>44403</c:v>
                </c:pt>
                <c:pt idx="901">
                  <c:v>44404</c:v>
                </c:pt>
                <c:pt idx="902">
                  <c:v>44405</c:v>
                </c:pt>
                <c:pt idx="903">
                  <c:v>44406</c:v>
                </c:pt>
                <c:pt idx="904">
                  <c:v>44407</c:v>
                </c:pt>
                <c:pt idx="905">
                  <c:v>44410</c:v>
                </c:pt>
                <c:pt idx="906">
                  <c:v>44411</c:v>
                </c:pt>
                <c:pt idx="907">
                  <c:v>44412</c:v>
                </c:pt>
                <c:pt idx="908">
                  <c:v>44413</c:v>
                </c:pt>
                <c:pt idx="909">
                  <c:v>44414</c:v>
                </c:pt>
                <c:pt idx="910">
                  <c:v>44417</c:v>
                </c:pt>
                <c:pt idx="911">
                  <c:v>44418</c:v>
                </c:pt>
                <c:pt idx="912">
                  <c:v>44419</c:v>
                </c:pt>
                <c:pt idx="913">
                  <c:v>44420</c:v>
                </c:pt>
                <c:pt idx="914">
                  <c:v>44421</c:v>
                </c:pt>
                <c:pt idx="915">
                  <c:v>44424</c:v>
                </c:pt>
                <c:pt idx="916">
                  <c:v>44425</c:v>
                </c:pt>
                <c:pt idx="917">
                  <c:v>44426</c:v>
                </c:pt>
                <c:pt idx="918">
                  <c:v>44427</c:v>
                </c:pt>
                <c:pt idx="919">
                  <c:v>44428</c:v>
                </c:pt>
                <c:pt idx="920">
                  <c:v>44431</c:v>
                </c:pt>
                <c:pt idx="921">
                  <c:v>44432</c:v>
                </c:pt>
                <c:pt idx="922">
                  <c:v>44433</c:v>
                </c:pt>
                <c:pt idx="923">
                  <c:v>44434</c:v>
                </c:pt>
                <c:pt idx="924">
                  <c:v>44435</c:v>
                </c:pt>
                <c:pt idx="925">
                  <c:v>44438</c:v>
                </c:pt>
                <c:pt idx="926">
                  <c:v>44439</c:v>
                </c:pt>
                <c:pt idx="927">
                  <c:v>44440</c:v>
                </c:pt>
                <c:pt idx="928">
                  <c:v>44441</c:v>
                </c:pt>
                <c:pt idx="929">
                  <c:v>44442</c:v>
                </c:pt>
                <c:pt idx="930">
                  <c:v>44445</c:v>
                </c:pt>
                <c:pt idx="931">
                  <c:v>44446</c:v>
                </c:pt>
                <c:pt idx="932">
                  <c:v>44447</c:v>
                </c:pt>
                <c:pt idx="933">
                  <c:v>44448</c:v>
                </c:pt>
                <c:pt idx="934">
                  <c:v>44449</c:v>
                </c:pt>
                <c:pt idx="935">
                  <c:v>44452</c:v>
                </c:pt>
                <c:pt idx="936">
                  <c:v>44453</c:v>
                </c:pt>
                <c:pt idx="937">
                  <c:v>44454</c:v>
                </c:pt>
                <c:pt idx="938">
                  <c:v>44455</c:v>
                </c:pt>
                <c:pt idx="939">
                  <c:v>44456</c:v>
                </c:pt>
                <c:pt idx="940">
                  <c:v>44459</c:v>
                </c:pt>
                <c:pt idx="941">
                  <c:v>44460</c:v>
                </c:pt>
                <c:pt idx="942">
                  <c:v>44461</c:v>
                </c:pt>
                <c:pt idx="943">
                  <c:v>44462</c:v>
                </c:pt>
                <c:pt idx="944">
                  <c:v>44463</c:v>
                </c:pt>
                <c:pt idx="945">
                  <c:v>44466</c:v>
                </c:pt>
                <c:pt idx="946">
                  <c:v>44467</c:v>
                </c:pt>
                <c:pt idx="947">
                  <c:v>44468</c:v>
                </c:pt>
                <c:pt idx="948">
                  <c:v>44469</c:v>
                </c:pt>
                <c:pt idx="949">
                  <c:v>44470</c:v>
                </c:pt>
                <c:pt idx="950">
                  <c:v>44473</c:v>
                </c:pt>
                <c:pt idx="951">
                  <c:v>44474</c:v>
                </c:pt>
                <c:pt idx="952">
                  <c:v>44475</c:v>
                </c:pt>
                <c:pt idx="953">
                  <c:v>44476</c:v>
                </c:pt>
                <c:pt idx="954">
                  <c:v>44477</c:v>
                </c:pt>
                <c:pt idx="955">
                  <c:v>44480</c:v>
                </c:pt>
                <c:pt idx="956">
                  <c:v>44481</c:v>
                </c:pt>
                <c:pt idx="957">
                  <c:v>44482</c:v>
                </c:pt>
                <c:pt idx="958">
                  <c:v>44483</c:v>
                </c:pt>
                <c:pt idx="959">
                  <c:v>44484</c:v>
                </c:pt>
                <c:pt idx="960">
                  <c:v>44487</c:v>
                </c:pt>
                <c:pt idx="961">
                  <c:v>44488</c:v>
                </c:pt>
                <c:pt idx="962">
                  <c:v>44489</c:v>
                </c:pt>
                <c:pt idx="963">
                  <c:v>44490</c:v>
                </c:pt>
                <c:pt idx="964">
                  <c:v>44491</c:v>
                </c:pt>
                <c:pt idx="965">
                  <c:v>44494</c:v>
                </c:pt>
                <c:pt idx="966">
                  <c:v>44495</c:v>
                </c:pt>
                <c:pt idx="967">
                  <c:v>44496</c:v>
                </c:pt>
                <c:pt idx="968">
                  <c:v>44497</c:v>
                </c:pt>
                <c:pt idx="969">
                  <c:v>44498</c:v>
                </c:pt>
                <c:pt idx="970">
                  <c:v>44501</c:v>
                </c:pt>
                <c:pt idx="971">
                  <c:v>44502</c:v>
                </c:pt>
                <c:pt idx="972">
                  <c:v>44503</c:v>
                </c:pt>
                <c:pt idx="973">
                  <c:v>44505</c:v>
                </c:pt>
                <c:pt idx="974">
                  <c:v>44508</c:v>
                </c:pt>
                <c:pt idx="975">
                  <c:v>44509</c:v>
                </c:pt>
                <c:pt idx="976">
                  <c:v>44510</c:v>
                </c:pt>
                <c:pt idx="977">
                  <c:v>44511</c:v>
                </c:pt>
                <c:pt idx="978">
                  <c:v>44512</c:v>
                </c:pt>
                <c:pt idx="979">
                  <c:v>44515</c:v>
                </c:pt>
                <c:pt idx="980">
                  <c:v>44516</c:v>
                </c:pt>
                <c:pt idx="981">
                  <c:v>44517</c:v>
                </c:pt>
                <c:pt idx="982">
                  <c:v>44518</c:v>
                </c:pt>
                <c:pt idx="983">
                  <c:v>44519</c:v>
                </c:pt>
                <c:pt idx="984">
                  <c:v>44522</c:v>
                </c:pt>
                <c:pt idx="985">
                  <c:v>44523</c:v>
                </c:pt>
                <c:pt idx="986">
                  <c:v>44524</c:v>
                </c:pt>
                <c:pt idx="987">
                  <c:v>44525</c:v>
                </c:pt>
                <c:pt idx="988">
                  <c:v>44526</c:v>
                </c:pt>
                <c:pt idx="989">
                  <c:v>44529</c:v>
                </c:pt>
                <c:pt idx="990">
                  <c:v>44530</c:v>
                </c:pt>
                <c:pt idx="991">
                  <c:v>44531</c:v>
                </c:pt>
                <c:pt idx="992">
                  <c:v>44532</c:v>
                </c:pt>
                <c:pt idx="993">
                  <c:v>44533</c:v>
                </c:pt>
                <c:pt idx="994">
                  <c:v>44536</c:v>
                </c:pt>
                <c:pt idx="995">
                  <c:v>44537</c:v>
                </c:pt>
                <c:pt idx="996">
                  <c:v>44538</c:v>
                </c:pt>
                <c:pt idx="997">
                  <c:v>44539</c:v>
                </c:pt>
                <c:pt idx="998">
                  <c:v>44540</c:v>
                </c:pt>
                <c:pt idx="999">
                  <c:v>44543</c:v>
                </c:pt>
                <c:pt idx="1000">
                  <c:v>44544</c:v>
                </c:pt>
                <c:pt idx="1001">
                  <c:v>44545</c:v>
                </c:pt>
                <c:pt idx="1002">
                  <c:v>44546</c:v>
                </c:pt>
                <c:pt idx="1003">
                  <c:v>44547</c:v>
                </c:pt>
                <c:pt idx="1004">
                  <c:v>44550</c:v>
                </c:pt>
                <c:pt idx="1005">
                  <c:v>44551</c:v>
                </c:pt>
                <c:pt idx="1006">
                  <c:v>44552</c:v>
                </c:pt>
                <c:pt idx="1007">
                  <c:v>44553</c:v>
                </c:pt>
                <c:pt idx="1008">
                  <c:v>44554</c:v>
                </c:pt>
                <c:pt idx="1009">
                  <c:v>44557</c:v>
                </c:pt>
                <c:pt idx="1010">
                  <c:v>44558</c:v>
                </c:pt>
                <c:pt idx="1011">
                  <c:v>44559</c:v>
                </c:pt>
                <c:pt idx="1012">
                  <c:v>44560</c:v>
                </c:pt>
                <c:pt idx="1013">
                  <c:v>44564</c:v>
                </c:pt>
                <c:pt idx="1014">
                  <c:v>44565</c:v>
                </c:pt>
                <c:pt idx="1015">
                  <c:v>44566</c:v>
                </c:pt>
                <c:pt idx="1016">
                  <c:v>44567</c:v>
                </c:pt>
                <c:pt idx="1017">
                  <c:v>44571</c:v>
                </c:pt>
                <c:pt idx="1018">
                  <c:v>44572</c:v>
                </c:pt>
                <c:pt idx="1019">
                  <c:v>44573</c:v>
                </c:pt>
                <c:pt idx="1020">
                  <c:v>44574</c:v>
                </c:pt>
                <c:pt idx="1021">
                  <c:v>44575</c:v>
                </c:pt>
                <c:pt idx="1022">
                  <c:v>44578</c:v>
                </c:pt>
                <c:pt idx="1023">
                  <c:v>44579</c:v>
                </c:pt>
                <c:pt idx="1024">
                  <c:v>44580</c:v>
                </c:pt>
                <c:pt idx="1025">
                  <c:v>44581</c:v>
                </c:pt>
                <c:pt idx="1026">
                  <c:v>44582</c:v>
                </c:pt>
                <c:pt idx="1027">
                  <c:v>44585</c:v>
                </c:pt>
                <c:pt idx="1028">
                  <c:v>44586</c:v>
                </c:pt>
                <c:pt idx="1029">
                  <c:v>44587</c:v>
                </c:pt>
                <c:pt idx="1030">
                  <c:v>44588</c:v>
                </c:pt>
                <c:pt idx="1031">
                  <c:v>44589</c:v>
                </c:pt>
                <c:pt idx="1032">
                  <c:v>44592</c:v>
                </c:pt>
                <c:pt idx="1033">
                  <c:v>44593</c:v>
                </c:pt>
                <c:pt idx="1034">
                  <c:v>44594</c:v>
                </c:pt>
                <c:pt idx="1035">
                  <c:v>44595</c:v>
                </c:pt>
                <c:pt idx="1036">
                  <c:v>44596</c:v>
                </c:pt>
                <c:pt idx="1037">
                  <c:v>44599</c:v>
                </c:pt>
                <c:pt idx="1038">
                  <c:v>44600</c:v>
                </c:pt>
                <c:pt idx="1039">
                  <c:v>44601</c:v>
                </c:pt>
                <c:pt idx="1040">
                  <c:v>44602</c:v>
                </c:pt>
                <c:pt idx="1041">
                  <c:v>44603</c:v>
                </c:pt>
                <c:pt idx="1042">
                  <c:v>44606</c:v>
                </c:pt>
                <c:pt idx="1043">
                  <c:v>44607</c:v>
                </c:pt>
                <c:pt idx="1044">
                  <c:v>44608</c:v>
                </c:pt>
                <c:pt idx="1045">
                  <c:v>44609</c:v>
                </c:pt>
                <c:pt idx="1046">
                  <c:v>44610</c:v>
                </c:pt>
                <c:pt idx="1047">
                  <c:v>44613</c:v>
                </c:pt>
                <c:pt idx="1048">
                  <c:v>44614</c:v>
                </c:pt>
                <c:pt idx="1049">
                  <c:v>44616</c:v>
                </c:pt>
                <c:pt idx="1050">
                  <c:v>44617</c:v>
                </c:pt>
                <c:pt idx="1051">
                  <c:v>44649</c:v>
                </c:pt>
                <c:pt idx="1052">
                  <c:v>44650</c:v>
                </c:pt>
                <c:pt idx="1053">
                  <c:v>44651</c:v>
                </c:pt>
                <c:pt idx="1054">
                  <c:v>44652</c:v>
                </c:pt>
                <c:pt idx="1055">
                  <c:v>44655</c:v>
                </c:pt>
                <c:pt idx="1056">
                  <c:v>44656</c:v>
                </c:pt>
                <c:pt idx="1057">
                  <c:v>44657</c:v>
                </c:pt>
                <c:pt idx="1058">
                  <c:v>44658</c:v>
                </c:pt>
                <c:pt idx="1059">
                  <c:v>44659</c:v>
                </c:pt>
                <c:pt idx="1060">
                  <c:v>44662</c:v>
                </c:pt>
                <c:pt idx="1061">
                  <c:v>44663</c:v>
                </c:pt>
                <c:pt idx="1062">
                  <c:v>44664</c:v>
                </c:pt>
                <c:pt idx="1063">
                  <c:v>44665</c:v>
                </c:pt>
                <c:pt idx="1064">
                  <c:v>44666</c:v>
                </c:pt>
                <c:pt idx="1065">
                  <c:v>44669</c:v>
                </c:pt>
                <c:pt idx="1066">
                  <c:v>44670</c:v>
                </c:pt>
                <c:pt idx="1067">
                  <c:v>44671</c:v>
                </c:pt>
                <c:pt idx="1068">
                  <c:v>44672</c:v>
                </c:pt>
                <c:pt idx="1069">
                  <c:v>44673</c:v>
                </c:pt>
                <c:pt idx="1070">
                  <c:v>44676</c:v>
                </c:pt>
                <c:pt idx="1071">
                  <c:v>44677</c:v>
                </c:pt>
                <c:pt idx="1072">
                  <c:v>44678</c:v>
                </c:pt>
                <c:pt idx="1073">
                  <c:v>44679</c:v>
                </c:pt>
                <c:pt idx="1074">
                  <c:v>44680</c:v>
                </c:pt>
                <c:pt idx="1075">
                  <c:v>44685</c:v>
                </c:pt>
                <c:pt idx="1076">
                  <c:v>44686</c:v>
                </c:pt>
                <c:pt idx="1077">
                  <c:v>44687</c:v>
                </c:pt>
                <c:pt idx="1078">
                  <c:v>44692</c:v>
                </c:pt>
                <c:pt idx="1079">
                  <c:v>44693</c:v>
                </c:pt>
                <c:pt idx="1080">
                  <c:v>44694</c:v>
                </c:pt>
                <c:pt idx="1081">
                  <c:v>44697</c:v>
                </c:pt>
                <c:pt idx="1082">
                  <c:v>44698</c:v>
                </c:pt>
                <c:pt idx="1083">
                  <c:v>44699</c:v>
                </c:pt>
                <c:pt idx="1084">
                  <c:v>44700</c:v>
                </c:pt>
                <c:pt idx="1085">
                  <c:v>44701</c:v>
                </c:pt>
                <c:pt idx="1086">
                  <c:v>44704</c:v>
                </c:pt>
                <c:pt idx="1087">
                  <c:v>44705</c:v>
                </c:pt>
                <c:pt idx="1088">
                  <c:v>44706</c:v>
                </c:pt>
                <c:pt idx="1089">
                  <c:v>44707</c:v>
                </c:pt>
                <c:pt idx="1090">
                  <c:v>44708</c:v>
                </c:pt>
                <c:pt idx="1091">
                  <c:v>44711</c:v>
                </c:pt>
                <c:pt idx="1092">
                  <c:v>44712</c:v>
                </c:pt>
                <c:pt idx="1093">
                  <c:v>44713</c:v>
                </c:pt>
                <c:pt idx="1094">
                  <c:v>44714</c:v>
                </c:pt>
                <c:pt idx="1095">
                  <c:v>44715</c:v>
                </c:pt>
                <c:pt idx="1096">
                  <c:v>44718</c:v>
                </c:pt>
                <c:pt idx="1097">
                  <c:v>44719</c:v>
                </c:pt>
                <c:pt idx="1098">
                  <c:v>44720</c:v>
                </c:pt>
                <c:pt idx="1099">
                  <c:v>44721</c:v>
                </c:pt>
                <c:pt idx="1100">
                  <c:v>44722</c:v>
                </c:pt>
                <c:pt idx="1101">
                  <c:v>44726</c:v>
                </c:pt>
                <c:pt idx="1102">
                  <c:v>44727</c:v>
                </c:pt>
                <c:pt idx="1103">
                  <c:v>44728</c:v>
                </c:pt>
                <c:pt idx="1104">
                  <c:v>44729</c:v>
                </c:pt>
                <c:pt idx="1105">
                  <c:v>44732</c:v>
                </c:pt>
                <c:pt idx="1106">
                  <c:v>44733</c:v>
                </c:pt>
                <c:pt idx="1107">
                  <c:v>44734</c:v>
                </c:pt>
                <c:pt idx="1108">
                  <c:v>44735</c:v>
                </c:pt>
                <c:pt idx="1109">
                  <c:v>44736</c:v>
                </c:pt>
                <c:pt idx="1110">
                  <c:v>44739</c:v>
                </c:pt>
                <c:pt idx="1111">
                  <c:v>44740</c:v>
                </c:pt>
                <c:pt idx="1112">
                  <c:v>44741</c:v>
                </c:pt>
                <c:pt idx="1113">
                  <c:v>44742</c:v>
                </c:pt>
                <c:pt idx="1114">
                  <c:v>44743</c:v>
                </c:pt>
                <c:pt idx="1115">
                  <c:v>44746</c:v>
                </c:pt>
                <c:pt idx="1116">
                  <c:v>44747</c:v>
                </c:pt>
                <c:pt idx="1117">
                  <c:v>44748</c:v>
                </c:pt>
                <c:pt idx="1118">
                  <c:v>44749</c:v>
                </c:pt>
                <c:pt idx="1119">
                  <c:v>44750</c:v>
                </c:pt>
                <c:pt idx="1120">
                  <c:v>44753</c:v>
                </c:pt>
                <c:pt idx="1121">
                  <c:v>44754</c:v>
                </c:pt>
                <c:pt idx="1122">
                  <c:v>44755</c:v>
                </c:pt>
                <c:pt idx="1123">
                  <c:v>44756</c:v>
                </c:pt>
                <c:pt idx="1124">
                  <c:v>44757</c:v>
                </c:pt>
                <c:pt idx="1125">
                  <c:v>44760</c:v>
                </c:pt>
                <c:pt idx="1126">
                  <c:v>44761</c:v>
                </c:pt>
                <c:pt idx="1127">
                  <c:v>44762</c:v>
                </c:pt>
                <c:pt idx="1128">
                  <c:v>44763</c:v>
                </c:pt>
                <c:pt idx="1129">
                  <c:v>44764</c:v>
                </c:pt>
                <c:pt idx="1130">
                  <c:v>44767</c:v>
                </c:pt>
                <c:pt idx="1131">
                  <c:v>44768</c:v>
                </c:pt>
                <c:pt idx="1132">
                  <c:v>44769</c:v>
                </c:pt>
                <c:pt idx="1133">
                  <c:v>44770</c:v>
                </c:pt>
                <c:pt idx="1134">
                  <c:v>44771</c:v>
                </c:pt>
                <c:pt idx="1135">
                  <c:v>44774</c:v>
                </c:pt>
                <c:pt idx="1136">
                  <c:v>44775</c:v>
                </c:pt>
                <c:pt idx="1137">
                  <c:v>44776</c:v>
                </c:pt>
                <c:pt idx="1138">
                  <c:v>44777</c:v>
                </c:pt>
                <c:pt idx="1139">
                  <c:v>44778</c:v>
                </c:pt>
                <c:pt idx="1140">
                  <c:v>44781</c:v>
                </c:pt>
                <c:pt idx="1141">
                  <c:v>44782</c:v>
                </c:pt>
                <c:pt idx="1142">
                  <c:v>44783</c:v>
                </c:pt>
                <c:pt idx="1143">
                  <c:v>44784</c:v>
                </c:pt>
                <c:pt idx="1144">
                  <c:v>44785</c:v>
                </c:pt>
                <c:pt idx="1145">
                  <c:v>44788</c:v>
                </c:pt>
                <c:pt idx="1146">
                  <c:v>44789</c:v>
                </c:pt>
                <c:pt idx="1147">
                  <c:v>44790</c:v>
                </c:pt>
                <c:pt idx="1148">
                  <c:v>44791</c:v>
                </c:pt>
                <c:pt idx="1149">
                  <c:v>44792</c:v>
                </c:pt>
                <c:pt idx="1150">
                  <c:v>44795</c:v>
                </c:pt>
                <c:pt idx="1151">
                  <c:v>44796</c:v>
                </c:pt>
                <c:pt idx="1152">
                  <c:v>44797</c:v>
                </c:pt>
                <c:pt idx="1153">
                  <c:v>44798</c:v>
                </c:pt>
                <c:pt idx="1154">
                  <c:v>44799</c:v>
                </c:pt>
                <c:pt idx="1155">
                  <c:v>44802</c:v>
                </c:pt>
                <c:pt idx="1156">
                  <c:v>44803</c:v>
                </c:pt>
                <c:pt idx="1157">
                  <c:v>44804</c:v>
                </c:pt>
                <c:pt idx="1158">
                  <c:v>44805</c:v>
                </c:pt>
                <c:pt idx="1159">
                  <c:v>44806</c:v>
                </c:pt>
                <c:pt idx="1160">
                  <c:v>44809</c:v>
                </c:pt>
                <c:pt idx="1161">
                  <c:v>44810</c:v>
                </c:pt>
                <c:pt idx="1162">
                  <c:v>44811</c:v>
                </c:pt>
                <c:pt idx="1163">
                  <c:v>44812</c:v>
                </c:pt>
                <c:pt idx="1164">
                  <c:v>44813</c:v>
                </c:pt>
                <c:pt idx="1165">
                  <c:v>44816</c:v>
                </c:pt>
                <c:pt idx="1166">
                  <c:v>44817</c:v>
                </c:pt>
                <c:pt idx="1167">
                  <c:v>44818</c:v>
                </c:pt>
                <c:pt idx="1168">
                  <c:v>44819</c:v>
                </c:pt>
                <c:pt idx="1169">
                  <c:v>44820</c:v>
                </c:pt>
                <c:pt idx="1170">
                  <c:v>44823</c:v>
                </c:pt>
                <c:pt idx="1171">
                  <c:v>44824</c:v>
                </c:pt>
                <c:pt idx="1172">
                  <c:v>44825</c:v>
                </c:pt>
                <c:pt idx="1173">
                  <c:v>44826</c:v>
                </c:pt>
                <c:pt idx="1174">
                  <c:v>44827</c:v>
                </c:pt>
                <c:pt idx="1175">
                  <c:v>44830</c:v>
                </c:pt>
                <c:pt idx="1176">
                  <c:v>44831</c:v>
                </c:pt>
                <c:pt idx="1177">
                  <c:v>44832</c:v>
                </c:pt>
                <c:pt idx="1178">
                  <c:v>44833</c:v>
                </c:pt>
                <c:pt idx="1179">
                  <c:v>44834</c:v>
                </c:pt>
                <c:pt idx="1180">
                  <c:v>44837</c:v>
                </c:pt>
                <c:pt idx="1181">
                  <c:v>44838</c:v>
                </c:pt>
                <c:pt idx="1182">
                  <c:v>44839</c:v>
                </c:pt>
                <c:pt idx="1183">
                  <c:v>44840</c:v>
                </c:pt>
                <c:pt idx="1184">
                  <c:v>44841</c:v>
                </c:pt>
                <c:pt idx="1185">
                  <c:v>44844</c:v>
                </c:pt>
                <c:pt idx="1186">
                  <c:v>44845</c:v>
                </c:pt>
                <c:pt idx="1187">
                  <c:v>44846</c:v>
                </c:pt>
                <c:pt idx="1188">
                  <c:v>44847</c:v>
                </c:pt>
                <c:pt idx="1189">
                  <c:v>44848</c:v>
                </c:pt>
                <c:pt idx="1190">
                  <c:v>44851</c:v>
                </c:pt>
                <c:pt idx="1191">
                  <c:v>44852</c:v>
                </c:pt>
                <c:pt idx="1192">
                  <c:v>44853</c:v>
                </c:pt>
                <c:pt idx="1193">
                  <c:v>44854</c:v>
                </c:pt>
                <c:pt idx="1194">
                  <c:v>44855</c:v>
                </c:pt>
                <c:pt idx="1195">
                  <c:v>44858</c:v>
                </c:pt>
                <c:pt idx="1196">
                  <c:v>44859</c:v>
                </c:pt>
                <c:pt idx="1197">
                  <c:v>44860</c:v>
                </c:pt>
                <c:pt idx="1198">
                  <c:v>44861</c:v>
                </c:pt>
                <c:pt idx="1199">
                  <c:v>44862</c:v>
                </c:pt>
                <c:pt idx="1200">
                  <c:v>44865</c:v>
                </c:pt>
                <c:pt idx="1201">
                  <c:v>44866</c:v>
                </c:pt>
                <c:pt idx="1202">
                  <c:v>44867</c:v>
                </c:pt>
                <c:pt idx="1203">
                  <c:v>44868</c:v>
                </c:pt>
                <c:pt idx="1204">
                  <c:v>44872</c:v>
                </c:pt>
                <c:pt idx="1205">
                  <c:v>44873</c:v>
                </c:pt>
                <c:pt idx="1206">
                  <c:v>44874</c:v>
                </c:pt>
                <c:pt idx="1207">
                  <c:v>44875</c:v>
                </c:pt>
                <c:pt idx="1208">
                  <c:v>44876</c:v>
                </c:pt>
                <c:pt idx="1209">
                  <c:v>44879</c:v>
                </c:pt>
                <c:pt idx="1210">
                  <c:v>44880</c:v>
                </c:pt>
                <c:pt idx="1211">
                  <c:v>44881</c:v>
                </c:pt>
                <c:pt idx="1212">
                  <c:v>44882</c:v>
                </c:pt>
                <c:pt idx="1213">
                  <c:v>44883</c:v>
                </c:pt>
                <c:pt idx="1214">
                  <c:v>44886</c:v>
                </c:pt>
                <c:pt idx="1215">
                  <c:v>44887</c:v>
                </c:pt>
                <c:pt idx="1216">
                  <c:v>44888</c:v>
                </c:pt>
                <c:pt idx="1217">
                  <c:v>44889</c:v>
                </c:pt>
                <c:pt idx="1218">
                  <c:v>44890</c:v>
                </c:pt>
                <c:pt idx="1219">
                  <c:v>44893</c:v>
                </c:pt>
                <c:pt idx="1220">
                  <c:v>44894</c:v>
                </c:pt>
                <c:pt idx="1221">
                  <c:v>44895</c:v>
                </c:pt>
                <c:pt idx="1222">
                  <c:v>44896</c:v>
                </c:pt>
                <c:pt idx="1223">
                  <c:v>44897</c:v>
                </c:pt>
                <c:pt idx="1224">
                  <c:v>44900</c:v>
                </c:pt>
                <c:pt idx="1225">
                  <c:v>44901</c:v>
                </c:pt>
                <c:pt idx="1226">
                  <c:v>44902</c:v>
                </c:pt>
                <c:pt idx="1227">
                  <c:v>44903</c:v>
                </c:pt>
                <c:pt idx="1228">
                  <c:v>44904</c:v>
                </c:pt>
                <c:pt idx="1229">
                  <c:v>44907</c:v>
                </c:pt>
                <c:pt idx="1230">
                  <c:v>44908</c:v>
                </c:pt>
                <c:pt idx="1231">
                  <c:v>44909</c:v>
                </c:pt>
                <c:pt idx="1232">
                  <c:v>44910</c:v>
                </c:pt>
                <c:pt idx="1233">
                  <c:v>44911</c:v>
                </c:pt>
                <c:pt idx="1234">
                  <c:v>44914</c:v>
                </c:pt>
                <c:pt idx="1235">
                  <c:v>44915</c:v>
                </c:pt>
                <c:pt idx="1236">
                  <c:v>44916</c:v>
                </c:pt>
                <c:pt idx="1237">
                  <c:v>44917</c:v>
                </c:pt>
                <c:pt idx="1238">
                  <c:v>44918</c:v>
                </c:pt>
                <c:pt idx="1239">
                  <c:v>44921</c:v>
                </c:pt>
                <c:pt idx="1240">
                  <c:v>44922</c:v>
                </c:pt>
                <c:pt idx="1241">
                  <c:v>44923</c:v>
                </c:pt>
                <c:pt idx="1242">
                  <c:v>44924</c:v>
                </c:pt>
                <c:pt idx="1243">
                  <c:v>44925</c:v>
                </c:pt>
                <c:pt idx="1244">
                  <c:v>44929</c:v>
                </c:pt>
                <c:pt idx="1245">
                  <c:v>44930</c:v>
                </c:pt>
                <c:pt idx="1246">
                  <c:v>44931</c:v>
                </c:pt>
                <c:pt idx="1247">
                  <c:v>44932</c:v>
                </c:pt>
                <c:pt idx="1248">
                  <c:v>44935</c:v>
                </c:pt>
                <c:pt idx="1249">
                  <c:v>44936</c:v>
                </c:pt>
                <c:pt idx="1250">
                  <c:v>44937</c:v>
                </c:pt>
                <c:pt idx="1251">
                  <c:v>44938</c:v>
                </c:pt>
                <c:pt idx="1252">
                  <c:v>44939</c:v>
                </c:pt>
                <c:pt idx="1253">
                  <c:v>44942</c:v>
                </c:pt>
                <c:pt idx="1254">
                  <c:v>44943</c:v>
                </c:pt>
                <c:pt idx="1255">
                  <c:v>44944</c:v>
                </c:pt>
                <c:pt idx="1256">
                  <c:v>44945</c:v>
                </c:pt>
                <c:pt idx="1257">
                  <c:v>44946</c:v>
                </c:pt>
                <c:pt idx="1258">
                  <c:v>44949</c:v>
                </c:pt>
                <c:pt idx="1259">
                  <c:v>44950</c:v>
                </c:pt>
                <c:pt idx="1260">
                  <c:v>44951</c:v>
                </c:pt>
                <c:pt idx="1261">
                  <c:v>44952</c:v>
                </c:pt>
                <c:pt idx="1262">
                  <c:v>44953</c:v>
                </c:pt>
                <c:pt idx="1263">
                  <c:v>44956</c:v>
                </c:pt>
                <c:pt idx="1264">
                  <c:v>44957</c:v>
                </c:pt>
                <c:pt idx="1265">
                  <c:v>44958</c:v>
                </c:pt>
                <c:pt idx="1266">
                  <c:v>44959</c:v>
                </c:pt>
                <c:pt idx="1267">
                  <c:v>44960</c:v>
                </c:pt>
                <c:pt idx="1268">
                  <c:v>44963</c:v>
                </c:pt>
                <c:pt idx="1269">
                  <c:v>44964</c:v>
                </c:pt>
                <c:pt idx="1270">
                  <c:v>44965</c:v>
                </c:pt>
                <c:pt idx="1271">
                  <c:v>44966</c:v>
                </c:pt>
                <c:pt idx="1272">
                  <c:v>44967</c:v>
                </c:pt>
                <c:pt idx="1273">
                  <c:v>44970</c:v>
                </c:pt>
                <c:pt idx="1274">
                  <c:v>44971</c:v>
                </c:pt>
                <c:pt idx="1275">
                  <c:v>44972</c:v>
                </c:pt>
                <c:pt idx="1276">
                  <c:v>44973</c:v>
                </c:pt>
                <c:pt idx="1277">
                  <c:v>44974</c:v>
                </c:pt>
                <c:pt idx="1278">
                  <c:v>44977</c:v>
                </c:pt>
                <c:pt idx="1279">
                  <c:v>44978</c:v>
                </c:pt>
                <c:pt idx="1280">
                  <c:v>44979</c:v>
                </c:pt>
                <c:pt idx="1281">
                  <c:v>44981</c:v>
                </c:pt>
                <c:pt idx="1282">
                  <c:v>44984</c:v>
                </c:pt>
                <c:pt idx="1283">
                  <c:v>44985</c:v>
                </c:pt>
                <c:pt idx="1284">
                  <c:v>44986</c:v>
                </c:pt>
                <c:pt idx="1285">
                  <c:v>44987</c:v>
                </c:pt>
                <c:pt idx="1286">
                  <c:v>44988</c:v>
                </c:pt>
                <c:pt idx="1287">
                  <c:v>44991</c:v>
                </c:pt>
                <c:pt idx="1288">
                  <c:v>44992</c:v>
                </c:pt>
                <c:pt idx="1289">
                  <c:v>44994</c:v>
                </c:pt>
                <c:pt idx="1290">
                  <c:v>44995</c:v>
                </c:pt>
                <c:pt idx="1291">
                  <c:v>44998</c:v>
                </c:pt>
                <c:pt idx="1292">
                  <c:v>44999</c:v>
                </c:pt>
                <c:pt idx="1293">
                  <c:v>45000</c:v>
                </c:pt>
                <c:pt idx="1294">
                  <c:v>45001</c:v>
                </c:pt>
                <c:pt idx="1295">
                  <c:v>45002</c:v>
                </c:pt>
                <c:pt idx="1296">
                  <c:v>45005</c:v>
                </c:pt>
                <c:pt idx="1297">
                  <c:v>45006</c:v>
                </c:pt>
                <c:pt idx="1298">
                  <c:v>45007</c:v>
                </c:pt>
                <c:pt idx="1299">
                  <c:v>45008</c:v>
                </c:pt>
                <c:pt idx="1300">
                  <c:v>45009</c:v>
                </c:pt>
                <c:pt idx="1301">
                  <c:v>45012</c:v>
                </c:pt>
                <c:pt idx="1302">
                  <c:v>45013</c:v>
                </c:pt>
                <c:pt idx="1303">
                  <c:v>45014</c:v>
                </c:pt>
                <c:pt idx="1304">
                  <c:v>45015</c:v>
                </c:pt>
                <c:pt idx="1305">
                  <c:v>45016</c:v>
                </c:pt>
                <c:pt idx="1306">
                  <c:v>45019</c:v>
                </c:pt>
                <c:pt idx="1307">
                  <c:v>45020</c:v>
                </c:pt>
                <c:pt idx="1308">
                  <c:v>45021</c:v>
                </c:pt>
                <c:pt idx="1309">
                  <c:v>45022</c:v>
                </c:pt>
                <c:pt idx="1310">
                  <c:v>45023</c:v>
                </c:pt>
                <c:pt idx="1311">
                  <c:v>45026</c:v>
                </c:pt>
                <c:pt idx="1312">
                  <c:v>45027</c:v>
                </c:pt>
                <c:pt idx="1313">
                  <c:v>45028</c:v>
                </c:pt>
                <c:pt idx="1314">
                  <c:v>45029</c:v>
                </c:pt>
                <c:pt idx="1315">
                  <c:v>45030</c:v>
                </c:pt>
                <c:pt idx="1316">
                  <c:v>45033</c:v>
                </c:pt>
                <c:pt idx="1317">
                  <c:v>45034</c:v>
                </c:pt>
                <c:pt idx="1318">
                  <c:v>45035</c:v>
                </c:pt>
                <c:pt idx="1319">
                  <c:v>45036</c:v>
                </c:pt>
                <c:pt idx="1320">
                  <c:v>45037</c:v>
                </c:pt>
                <c:pt idx="1321">
                  <c:v>45040</c:v>
                </c:pt>
                <c:pt idx="1322">
                  <c:v>45041</c:v>
                </c:pt>
                <c:pt idx="1323">
                  <c:v>45042</c:v>
                </c:pt>
                <c:pt idx="1324">
                  <c:v>45043</c:v>
                </c:pt>
                <c:pt idx="1325">
                  <c:v>45044</c:v>
                </c:pt>
                <c:pt idx="1326">
                  <c:v>45048</c:v>
                </c:pt>
                <c:pt idx="1327">
                  <c:v>45049</c:v>
                </c:pt>
                <c:pt idx="1328">
                  <c:v>45050</c:v>
                </c:pt>
                <c:pt idx="1329">
                  <c:v>45051</c:v>
                </c:pt>
                <c:pt idx="1330">
                  <c:v>45054</c:v>
                </c:pt>
                <c:pt idx="1331">
                  <c:v>45056</c:v>
                </c:pt>
                <c:pt idx="1332">
                  <c:v>45057</c:v>
                </c:pt>
                <c:pt idx="1333">
                  <c:v>45058</c:v>
                </c:pt>
                <c:pt idx="1334">
                  <c:v>45061</c:v>
                </c:pt>
                <c:pt idx="1335">
                  <c:v>45062</c:v>
                </c:pt>
                <c:pt idx="1336">
                  <c:v>45063</c:v>
                </c:pt>
              </c:numCache>
            </c:numRef>
          </c:cat>
          <c:val>
            <c:numRef>
              <c:f>'lab1'!$E$4:$E$1340</c:f>
              <c:numCache>
                <c:formatCode>General</c:formatCode>
                <c:ptCount val="1337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101.12845496122489</c:v>
                </c:pt>
                <c:pt idx="4">
                  <c:v>101.08868562338436</c:v>
                </c:pt>
                <c:pt idx="5">
                  <c:v>101.62060051700138</c:v>
                </c:pt>
                <c:pt idx="6">
                  <c:v>101.72996619606283</c:v>
                </c:pt>
                <c:pt idx="7">
                  <c:v>102.00338039371643</c:v>
                </c:pt>
                <c:pt idx="8">
                  <c:v>102.50546828395305</c:v>
                </c:pt>
                <c:pt idx="9">
                  <c:v>102.70928614038576</c:v>
                </c:pt>
                <c:pt idx="10">
                  <c:v>103.15669119109165</c:v>
                </c:pt>
                <c:pt idx="11">
                  <c:v>102.70928614038576</c:v>
                </c:pt>
                <c:pt idx="12">
                  <c:v>103.06223901372041</c:v>
                </c:pt>
                <c:pt idx="13">
                  <c:v>103.27102803738316</c:v>
                </c:pt>
                <c:pt idx="14">
                  <c:v>102.08291906939749</c:v>
                </c:pt>
                <c:pt idx="15">
                  <c:v>102.41598727381188</c:v>
                </c:pt>
                <c:pt idx="16">
                  <c:v>102.18731358122886</c:v>
                </c:pt>
                <c:pt idx="17">
                  <c:v>103.46987472658579</c:v>
                </c:pt>
                <c:pt idx="18">
                  <c:v>104.21057864386556</c:v>
                </c:pt>
                <c:pt idx="19">
                  <c:v>104.91151322330481</c:v>
                </c:pt>
                <c:pt idx="20">
                  <c:v>105.17001391926824</c:v>
                </c:pt>
                <c:pt idx="21">
                  <c:v>105.59753430105388</c:v>
                </c:pt>
                <c:pt idx="22">
                  <c:v>105.62239013720419</c:v>
                </c:pt>
                <c:pt idx="23">
                  <c:v>105.38377411016106</c:v>
                </c:pt>
                <c:pt idx="24">
                  <c:v>105.46828395307217</c:v>
                </c:pt>
                <c:pt idx="25">
                  <c:v>105.89580433485781</c:v>
                </c:pt>
                <c:pt idx="26">
                  <c:v>105.87591966593754</c:v>
                </c:pt>
                <c:pt idx="27">
                  <c:v>105.16504275203816</c:v>
                </c:pt>
                <c:pt idx="28">
                  <c:v>105.00596540067606</c:v>
                </c:pt>
                <c:pt idx="29">
                  <c:v>106.06482402068005</c:v>
                </c:pt>
                <c:pt idx="30">
                  <c:v>105.77649632133625</c:v>
                </c:pt>
                <c:pt idx="31">
                  <c:v>105.85603499701729</c:v>
                </c:pt>
                <c:pt idx="32">
                  <c:v>105.87591966593754</c:v>
                </c:pt>
                <c:pt idx="33">
                  <c:v>105.86100616424737</c:v>
                </c:pt>
                <c:pt idx="34">
                  <c:v>105.78146748856631</c:v>
                </c:pt>
                <c:pt idx="35">
                  <c:v>105.0308212368264</c:v>
                </c:pt>
                <c:pt idx="36">
                  <c:v>104.33485782461722</c:v>
                </c:pt>
                <c:pt idx="37">
                  <c:v>104.14098230264464</c:v>
                </c:pt>
                <c:pt idx="38">
                  <c:v>104.26526148339629</c:v>
                </c:pt>
                <c:pt idx="39">
                  <c:v>104.15589580433486</c:v>
                </c:pt>
                <c:pt idx="40">
                  <c:v>103.63392324517797</c:v>
                </c:pt>
                <c:pt idx="41">
                  <c:v>103.11195068602106</c:v>
                </c:pt>
                <c:pt idx="42">
                  <c:v>102.9777291708093</c:v>
                </c:pt>
                <c:pt idx="43">
                  <c:v>103.91230861006163</c:v>
                </c:pt>
                <c:pt idx="44">
                  <c:v>104.68781069795187</c:v>
                </c:pt>
                <c:pt idx="45">
                  <c:v>103.9471067806721</c:v>
                </c:pt>
                <c:pt idx="46">
                  <c:v>103.84768343607078</c:v>
                </c:pt>
                <c:pt idx="47">
                  <c:v>103.84768343607078</c:v>
                </c:pt>
                <c:pt idx="48">
                  <c:v>102.40107377212168</c:v>
                </c:pt>
                <c:pt idx="49">
                  <c:v>102.68443030423542</c:v>
                </c:pt>
                <c:pt idx="50">
                  <c:v>102.96778683634916</c:v>
                </c:pt>
                <c:pt idx="51">
                  <c:v>102.92304633127857</c:v>
                </c:pt>
                <c:pt idx="52">
                  <c:v>102.74408431099623</c:v>
                </c:pt>
                <c:pt idx="53">
                  <c:v>102.3563332670511</c:v>
                </c:pt>
                <c:pt idx="54">
                  <c:v>102.58003579240405</c:v>
                </c:pt>
                <c:pt idx="55">
                  <c:v>102.24199642075959</c:v>
                </c:pt>
                <c:pt idx="56">
                  <c:v>102.12268840723802</c:v>
                </c:pt>
                <c:pt idx="57">
                  <c:v>102.22211175183931</c:v>
                </c:pt>
                <c:pt idx="58">
                  <c:v>102.33644859813084</c:v>
                </c:pt>
                <c:pt idx="59">
                  <c:v>102.17240007953866</c:v>
                </c:pt>
                <c:pt idx="60">
                  <c:v>102.04314973155697</c:v>
                </c:pt>
                <c:pt idx="61">
                  <c:v>101.52117717240006</c:v>
                </c:pt>
                <c:pt idx="62">
                  <c:v>101.69019685822229</c:v>
                </c:pt>
                <c:pt idx="63">
                  <c:v>101.69019685822229</c:v>
                </c:pt>
                <c:pt idx="64">
                  <c:v>101.96858222310598</c:v>
                </c:pt>
                <c:pt idx="65">
                  <c:v>101.95863988864585</c:v>
                </c:pt>
                <c:pt idx="66">
                  <c:v>101.62060051700138</c:v>
                </c:pt>
                <c:pt idx="67">
                  <c:v>101.39192682441836</c:v>
                </c:pt>
                <c:pt idx="68">
                  <c:v>102.24199642075959</c:v>
                </c:pt>
                <c:pt idx="69">
                  <c:v>105.32909127063033</c:v>
                </c:pt>
                <c:pt idx="70">
                  <c:v>107.44183734340824</c:v>
                </c:pt>
                <c:pt idx="71">
                  <c:v>105.73175581626565</c:v>
                </c:pt>
                <c:pt idx="72">
                  <c:v>105.24458142771923</c:v>
                </c:pt>
                <c:pt idx="73">
                  <c:v>105.24458142771923</c:v>
                </c:pt>
                <c:pt idx="74">
                  <c:v>105.24458142771923</c:v>
                </c:pt>
                <c:pt idx="75">
                  <c:v>103.97196261682242</c:v>
                </c:pt>
                <c:pt idx="76">
                  <c:v>103.03241201034002</c:v>
                </c:pt>
                <c:pt idx="77">
                  <c:v>102.25193875521973</c:v>
                </c:pt>
                <c:pt idx="78">
                  <c:v>102.11274607277788</c:v>
                </c:pt>
                <c:pt idx="79">
                  <c:v>101.89898588188505</c:v>
                </c:pt>
                <c:pt idx="80">
                  <c:v>101.40684032610855</c:v>
                </c:pt>
                <c:pt idx="81">
                  <c:v>101.40684032610855</c:v>
                </c:pt>
                <c:pt idx="82">
                  <c:v>100.89481010141179</c:v>
                </c:pt>
                <c:pt idx="83">
                  <c:v>100.64128057267847</c:v>
                </c:pt>
                <c:pt idx="84">
                  <c:v>100.64128057267847</c:v>
                </c:pt>
                <c:pt idx="85">
                  <c:v>100.79538675681049</c:v>
                </c:pt>
                <c:pt idx="86">
                  <c:v>100.83018492742096</c:v>
                </c:pt>
                <c:pt idx="87">
                  <c:v>100.76058858620003</c:v>
                </c:pt>
                <c:pt idx="88">
                  <c:v>99.955259494929393</c:v>
                </c:pt>
                <c:pt idx="89">
                  <c:v>100.20381785643268</c:v>
                </c:pt>
                <c:pt idx="90">
                  <c:v>99.955259494929393</c:v>
                </c:pt>
                <c:pt idx="91">
                  <c:v>99.557566116524143</c:v>
                </c:pt>
                <c:pt idx="92">
                  <c:v>99.448200437462717</c:v>
                </c:pt>
                <c:pt idx="93">
                  <c:v>99.42334460131238</c:v>
                </c:pt>
                <c:pt idx="94">
                  <c:v>99.42334460131238</c:v>
                </c:pt>
                <c:pt idx="95">
                  <c:v>99.015708888446994</c:v>
                </c:pt>
                <c:pt idx="96">
                  <c:v>99.075362895207789</c:v>
                </c:pt>
                <c:pt idx="97">
                  <c:v>99.587393119904533</c:v>
                </c:pt>
                <c:pt idx="98">
                  <c:v>99.358719427321518</c:v>
                </c:pt>
                <c:pt idx="99">
                  <c:v>100.23861602704314</c:v>
                </c:pt>
                <c:pt idx="100">
                  <c:v>100.15410618413202</c:v>
                </c:pt>
                <c:pt idx="101">
                  <c:v>100.18890435474249</c:v>
                </c:pt>
                <c:pt idx="102">
                  <c:v>100.57665539868761</c:v>
                </c:pt>
                <c:pt idx="103">
                  <c:v>101.0837144561543</c:v>
                </c:pt>
                <c:pt idx="104">
                  <c:v>101.6603698548419</c:v>
                </c:pt>
                <c:pt idx="105">
                  <c:v>101.41181149333863</c:v>
                </c:pt>
                <c:pt idx="106">
                  <c:v>101.45158083117914</c:v>
                </c:pt>
                <c:pt idx="107">
                  <c:v>101.19308013521574</c:v>
                </c:pt>
                <c:pt idx="108">
                  <c:v>101.14833963014514</c:v>
                </c:pt>
                <c:pt idx="109">
                  <c:v>100.80532909127062</c:v>
                </c:pt>
                <c:pt idx="110">
                  <c:v>101.0837144561543</c:v>
                </c:pt>
                <c:pt idx="111">
                  <c:v>101.1980513024458</c:v>
                </c:pt>
                <c:pt idx="112">
                  <c:v>101.1980513024458</c:v>
                </c:pt>
                <c:pt idx="113">
                  <c:v>101.18810896798567</c:v>
                </c:pt>
                <c:pt idx="114">
                  <c:v>101.17319546629548</c:v>
                </c:pt>
                <c:pt idx="115">
                  <c:v>100.91966593756213</c:v>
                </c:pt>
                <c:pt idx="116">
                  <c:v>99.751441638496715</c:v>
                </c:pt>
                <c:pt idx="117">
                  <c:v>100.303241201034</c:v>
                </c:pt>
                <c:pt idx="118">
                  <c:v>100.65619407436866</c:v>
                </c:pt>
                <c:pt idx="119">
                  <c:v>99.985086498309784</c:v>
                </c:pt>
                <c:pt idx="120">
                  <c:v>100.09942334460129</c:v>
                </c:pt>
                <c:pt idx="121">
                  <c:v>100.29827003380392</c:v>
                </c:pt>
                <c:pt idx="122">
                  <c:v>100.39769337840525</c:v>
                </c:pt>
                <c:pt idx="123">
                  <c:v>100.19387552197254</c:v>
                </c:pt>
                <c:pt idx="124">
                  <c:v>100.11433684629151</c:v>
                </c:pt>
                <c:pt idx="125">
                  <c:v>99.726585802346378</c:v>
                </c:pt>
                <c:pt idx="126">
                  <c:v>99.711672300656176</c:v>
                </c:pt>
                <c:pt idx="127">
                  <c:v>99.711672300656176</c:v>
                </c:pt>
                <c:pt idx="128">
                  <c:v>99.711672300656176</c:v>
                </c:pt>
                <c:pt idx="129">
                  <c:v>99.870749652018276</c:v>
                </c:pt>
                <c:pt idx="130">
                  <c:v>99.567508450984278</c:v>
                </c:pt>
                <c:pt idx="131">
                  <c:v>99.443229270232635</c:v>
                </c:pt>
                <c:pt idx="132">
                  <c:v>99.487969775303242</c:v>
                </c:pt>
                <c:pt idx="133">
                  <c:v>98.697554185722808</c:v>
                </c:pt>
                <c:pt idx="134">
                  <c:v>98.439053489759388</c:v>
                </c:pt>
                <c:pt idx="135">
                  <c:v>98.19546629548617</c:v>
                </c:pt>
                <c:pt idx="136">
                  <c:v>97.569099224497904</c:v>
                </c:pt>
                <c:pt idx="137">
                  <c:v>98.105985285344985</c:v>
                </c:pt>
                <c:pt idx="138">
                  <c:v>98.936170212765944</c:v>
                </c:pt>
                <c:pt idx="139">
                  <c:v>98.836746868164639</c:v>
                </c:pt>
                <c:pt idx="140">
                  <c:v>99.015708888446994</c:v>
                </c:pt>
                <c:pt idx="141">
                  <c:v>99.502883276993416</c:v>
                </c:pt>
                <c:pt idx="142">
                  <c:v>99.69178763173592</c:v>
                </c:pt>
                <c:pt idx="143">
                  <c:v>99.45317160469277</c:v>
                </c:pt>
                <c:pt idx="144">
                  <c:v>99.781268641877105</c:v>
                </c:pt>
                <c:pt idx="145">
                  <c:v>99.58242195267448</c:v>
                </c:pt>
                <c:pt idx="146">
                  <c:v>99.299065420560737</c:v>
                </c:pt>
                <c:pt idx="147">
                  <c:v>99.736528136806513</c:v>
                </c:pt>
                <c:pt idx="148">
                  <c:v>99.885663153708492</c:v>
                </c:pt>
                <c:pt idx="149">
                  <c:v>99.701729966196041</c:v>
                </c:pt>
                <c:pt idx="150">
                  <c:v>100.02982700338039</c:v>
                </c:pt>
                <c:pt idx="151">
                  <c:v>100.57665539868761</c:v>
                </c:pt>
                <c:pt idx="152">
                  <c:v>100.54682839530722</c:v>
                </c:pt>
                <c:pt idx="153">
                  <c:v>100.47226088685623</c:v>
                </c:pt>
                <c:pt idx="154">
                  <c:v>100.42752038178564</c:v>
                </c:pt>
                <c:pt idx="155">
                  <c:v>102.2966792602903</c:v>
                </c:pt>
                <c:pt idx="156">
                  <c:v>102.72917080930601</c:v>
                </c:pt>
                <c:pt idx="157">
                  <c:v>103.484788228276</c:v>
                </c:pt>
                <c:pt idx="158">
                  <c:v>103.00755617418969</c:v>
                </c:pt>
                <c:pt idx="159">
                  <c:v>102.36130443428115</c:v>
                </c:pt>
                <c:pt idx="160">
                  <c:v>102.74408431099623</c:v>
                </c:pt>
                <c:pt idx="161">
                  <c:v>102.31656392921056</c:v>
                </c:pt>
                <c:pt idx="162">
                  <c:v>102.197255915689</c:v>
                </c:pt>
                <c:pt idx="163">
                  <c:v>102.73911314376615</c:v>
                </c:pt>
                <c:pt idx="164">
                  <c:v>103.32571087691389</c:v>
                </c:pt>
                <c:pt idx="165">
                  <c:v>103.86756810499104</c:v>
                </c:pt>
                <c:pt idx="166">
                  <c:v>103.85762577053092</c:v>
                </c:pt>
                <c:pt idx="167">
                  <c:v>103.94213561344202</c:v>
                </c:pt>
                <c:pt idx="168">
                  <c:v>104.75740703917279</c:v>
                </c:pt>
                <c:pt idx="169">
                  <c:v>105.56273613044341</c:v>
                </c:pt>
                <c:pt idx="170">
                  <c:v>106.57188307814674</c:v>
                </c:pt>
                <c:pt idx="171">
                  <c:v>107.12865380791408</c:v>
                </c:pt>
                <c:pt idx="172">
                  <c:v>107.00437462716245</c:v>
                </c:pt>
                <c:pt idx="173">
                  <c:v>107.30761582819645</c:v>
                </c:pt>
                <c:pt idx="174">
                  <c:v>107.95883873533505</c:v>
                </c:pt>
                <c:pt idx="175">
                  <c:v>108.66971564923443</c:v>
                </c:pt>
                <c:pt idx="176">
                  <c:v>110.13123881487371</c:v>
                </c:pt>
                <c:pt idx="177">
                  <c:v>110.37482600914693</c:v>
                </c:pt>
                <c:pt idx="178">
                  <c:v>110.52396102604891</c:v>
                </c:pt>
                <c:pt idx="179">
                  <c:v>110.75760588586201</c:v>
                </c:pt>
                <c:pt idx="180">
                  <c:v>110.33505667130642</c:v>
                </c:pt>
                <c:pt idx="181">
                  <c:v>110.26048916285542</c:v>
                </c:pt>
                <c:pt idx="182">
                  <c:v>110.00695963412207</c:v>
                </c:pt>
                <c:pt idx="183">
                  <c:v>109.70868960031815</c:v>
                </c:pt>
                <c:pt idx="184">
                  <c:v>108.17259892622788</c:v>
                </c:pt>
                <c:pt idx="185">
                  <c:v>107.45675084509841</c:v>
                </c:pt>
                <c:pt idx="186">
                  <c:v>108.09803141777689</c:v>
                </c:pt>
                <c:pt idx="187">
                  <c:v>107.88924239411413</c:v>
                </c:pt>
                <c:pt idx="188">
                  <c:v>107.44183734340824</c:v>
                </c:pt>
                <c:pt idx="189">
                  <c:v>107.77987671505268</c:v>
                </c:pt>
                <c:pt idx="190">
                  <c:v>108.13282958838734</c:v>
                </c:pt>
                <c:pt idx="191">
                  <c:v>107.79976138397294</c:v>
                </c:pt>
                <c:pt idx="192">
                  <c:v>107.04414396500299</c:v>
                </c:pt>
                <c:pt idx="193">
                  <c:v>107.29270232650626</c:v>
                </c:pt>
                <c:pt idx="194">
                  <c:v>107.54623185523961</c:v>
                </c:pt>
                <c:pt idx="195">
                  <c:v>107.79976138397294</c:v>
                </c:pt>
                <c:pt idx="196">
                  <c:v>107.81964605289321</c:v>
                </c:pt>
                <c:pt idx="197">
                  <c:v>108.08808908331676</c:v>
                </c:pt>
                <c:pt idx="198">
                  <c:v>107.67548220322131</c:v>
                </c:pt>
                <c:pt idx="199">
                  <c:v>107.49154901570888</c:v>
                </c:pt>
                <c:pt idx="200">
                  <c:v>107.68542453768143</c:v>
                </c:pt>
                <c:pt idx="201">
                  <c:v>106.6215947504474</c:v>
                </c:pt>
                <c:pt idx="202">
                  <c:v>106.79558560349969</c:v>
                </c:pt>
                <c:pt idx="203">
                  <c:v>106.14933386359117</c:v>
                </c:pt>
                <c:pt idx="204">
                  <c:v>105.52793795983295</c:v>
                </c:pt>
                <c:pt idx="205">
                  <c:v>105.63233247166433</c:v>
                </c:pt>
                <c:pt idx="206">
                  <c:v>105.51799562537282</c:v>
                </c:pt>
                <c:pt idx="207">
                  <c:v>104.56850268443029</c:v>
                </c:pt>
                <c:pt idx="208">
                  <c:v>105.00099423344601</c:v>
                </c:pt>
                <c:pt idx="209">
                  <c:v>105.00596540067606</c:v>
                </c:pt>
                <c:pt idx="210">
                  <c:v>105.0159077351362</c:v>
                </c:pt>
                <c:pt idx="211">
                  <c:v>104.86677271823424</c:v>
                </c:pt>
                <c:pt idx="212">
                  <c:v>105.12030224696757</c:v>
                </c:pt>
                <c:pt idx="213">
                  <c:v>105.05070590574665</c:v>
                </c:pt>
                <c:pt idx="214">
                  <c:v>104.7424935374826</c:v>
                </c:pt>
                <c:pt idx="215">
                  <c:v>104.99105189898587</c:v>
                </c:pt>
                <c:pt idx="216">
                  <c:v>105.0457347385166</c:v>
                </c:pt>
                <c:pt idx="217">
                  <c:v>104.94134022668523</c:v>
                </c:pt>
                <c:pt idx="218">
                  <c:v>104.94134022668523</c:v>
                </c:pt>
                <c:pt idx="219">
                  <c:v>105.1898985881885</c:v>
                </c:pt>
                <c:pt idx="220">
                  <c:v>105.22469675879894</c:v>
                </c:pt>
                <c:pt idx="221">
                  <c:v>105.52793795983295</c:v>
                </c:pt>
                <c:pt idx="222">
                  <c:v>105.45834161861204</c:v>
                </c:pt>
                <c:pt idx="223">
                  <c:v>105.71684231457544</c:v>
                </c:pt>
                <c:pt idx="224">
                  <c:v>104.75243587194274</c:v>
                </c:pt>
                <c:pt idx="225">
                  <c:v>104.0763571286538</c:v>
                </c:pt>
                <c:pt idx="226">
                  <c:v>104.96619606283554</c:v>
                </c:pt>
                <c:pt idx="227">
                  <c:v>105.10538874527738</c:v>
                </c:pt>
                <c:pt idx="228">
                  <c:v>105.22469675879894</c:v>
                </c:pt>
                <c:pt idx="229">
                  <c:v>105.13521574865777</c:v>
                </c:pt>
                <c:pt idx="230">
                  <c:v>105.12527341419765</c:v>
                </c:pt>
                <c:pt idx="231">
                  <c:v>105.62239013720419</c:v>
                </c:pt>
                <c:pt idx="232">
                  <c:v>105.95545834161861</c:v>
                </c:pt>
                <c:pt idx="233">
                  <c:v>106.83038377411015</c:v>
                </c:pt>
                <c:pt idx="234">
                  <c:v>106.9248359514814</c:v>
                </c:pt>
                <c:pt idx="235">
                  <c:v>106.32332471664346</c:v>
                </c:pt>
                <c:pt idx="236">
                  <c:v>106.10459335852056</c:v>
                </c:pt>
                <c:pt idx="237">
                  <c:v>106.4774309007755</c:v>
                </c:pt>
                <c:pt idx="238">
                  <c:v>106.31338238218332</c:v>
                </c:pt>
                <c:pt idx="239">
                  <c:v>106.3879498906343</c:v>
                </c:pt>
                <c:pt idx="240">
                  <c:v>106.69119109166832</c:v>
                </c:pt>
                <c:pt idx="241">
                  <c:v>106.57685424537681</c:v>
                </c:pt>
                <c:pt idx="242">
                  <c:v>107.07397096838338</c:v>
                </c:pt>
                <c:pt idx="243">
                  <c:v>106.44760389739511</c:v>
                </c:pt>
                <c:pt idx="244">
                  <c:v>106.21395903758201</c:v>
                </c:pt>
                <c:pt idx="245">
                  <c:v>105.82123682640682</c:v>
                </c:pt>
                <c:pt idx="246">
                  <c:v>106.00019884668919</c:v>
                </c:pt>
                <c:pt idx="247">
                  <c:v>106.6215947504474</c:v>
                </c:pt>
                <c:pt idx="248">
                  <c:v>106.59673891429706</c:v>
                </c:pt>
                <c:pt idx="249">
                  <c:v>107.06402863392324</c:v>
                </c:pt>
                <c:pt idx="250">
                  <c:v>106.93477828594153</c:v>
                </c:pt>
                <c:pt idx="251">
                  <c:v>106.93477828594153</c:v>
                </c:pt>
                <c:pt idx="252">
                  <c:v>106.93477828594153</c:v>
                </c:pt>
                <c:pt idx="253">
                  <c:v>108.0682044143965</c:v>
                </c:pt>
                <c:pt idx="254">
                  <c:v>107.80970371843307</c:v>
                </c:pt>
                <c:pt idx="255">
                  <c:v>108.99284151918869</c:v>
                </c:pt>
                <c:pt idx="256">
                  <c:v>109.67886259693776</c:v>
                </c:pt>
                <c:pt idx="257">
                  <c:v>109.79319944322927</c:v>
                </c:pt>
                <c:pt idx="258">
                  <c:v>109.37562139590375</c:v>
                </c:pt>
                <c:pt idx="259">
                  <c:v>109.4402465698946</c:v>
                </c:pt>
                <c:pt idx="260">
                  <c:v>109.4402465698946</c:v>
                </c:pt>
                <c:pt idx="261">
                  <c:v>109.65897792801749</c:v>
                </c:pt>
                <c:pt idx="262">
                  <c:v>108.78405249552594</c:v>
                </c:pt>
                <c:pt idx="263">
                  <c:v>108.9630145158083</c:v>
                </c:pt>
                <c:pt idx="264">
                  <c:v>108.86359117120701</c:v>
                </c:pt>
                <c:pt idx="265">
                  <c:v>108.4261284549612</c:v>
                </c:pt>
                <c:pt idx="266">
                  <c:v>107.93398289918471</c:v>
                </c:pt>
                <c:pt idx="267">
                  <c:v>107.51640485185919</c:v>
                </c:pt>
                <c:pt idx="268">
                  <c:v>107.16842314575462</c:v>
                </c:pt>
                <c:pt idx="269">
                  <c:v>107.46172201232849</c:v>
                </c:pt>
                <c:pt idx="270">
                  <c:v>107.25790415589579</c:v>
                </c:pt>
                <c:pt idx="271">
                  <c:v>107.68045337045137</c:v>
                </c:pt>
                <c:pt idx="272">
                  <c:v>107.41201034002782</c:v>
                </c:pt>
                <c:pt idx="273">
                  <c:v>107.8643865579638</c:v>
                </c:pt>
                <c:pt idx="274">
                  <c:v>108.2123682640684</c:v>
                </c:pt>
                <c:pt idx="275">
                  <c:v>107.7202227082919</c:v>
                </c:pt>
                <c:pt idx="276">
                  <c:v>107.61085702923044</c:v>
                </c:pt>
                <c:pt idx="277">
                  <c:v>108.01352157486578</c:v>
                </c:pt>
                <c:pt idx="278">
                  <c:v>107.58103002585005</c:v>
                </c:pt>
                <c:pt idx="279">
                  <c:v>107.21316365082519</c:v>
                </c:pt>
                <c:pt idx="280">
                  <c:v>107.33744283157684</c:v>
                </c:pt>
                <c:pt idx="281">
                  <c:v>107.40206800556768</c:v>
                </c:pt>
                <c:pt idx="282">
                  <c:v>107.48160668124875</c:v>
                </c:pt>
                <c:pt idx="283">
                  <c:v>106.98448995824218</c:v>
                </c:pt>
                <c:pt idx="284">
                  <c:v>106.45754623185523</c:v>
                </c:pt>
                <c:pt idx="285">
                  <c:v>106.59176774706701</c:v>
                </c:pt>
                <c:pt idx="286">
                  <c:v>106.85026844303042</c:v>
                </c:pt>
                <c:pt idx="287">
                  <c:v>107.01928812885265</c:v>
                </c:pt>
                <c:pt idx="288">
                  <c:v>106.89003778087094</c:v>
                </c:pt>
                <c:pt idx="289">
                  <c:v>106.70610459335852</c:v>
                </c:pt>
                <c:pt idx="290">
                  <c:v>106.57188307814674</c:v>
                </c:pt>
                <c:pt idx="291">
                  <c:v>106.2288725392722</c:v>
                </c:pt>
                <c:pt idx="292">
                  <c:v>106.29846888049313</c:v>
                </c:pt>
                <c:pt idx="293">
                  <c:v>106.2736130443428</c:v>
                </c:pt>
                <c:pt idx="294">
                  <c:v>106.35812288725391</c:v>
                </c:pt>
                <c:pt idx="295">
                  <c:v>106.63153708490754</c:v>
                </c:pt>
                <c:pt idx="296">
                  <c:v>106.75581626565916</c:v>
                </c:pt>
                <c:pt idx="297">
                  <c:v>106.3183535494134</c:v>
                </c:pt>
                <c:pt idx="298">
                  <c:v>106.34320938556372</c:v>
                </c:pt>
                <c:pt idx="299">
                  <c:v>106.43766156293496</c:v>
                </c:pt>
                <c:pt idx="300">
                  <c:v>105.90077550208788</c:v>
                </c:pt>
                <c:pt idx="301">
                  <c:v>105.80632332471664</c:v>
                </c:pt>
                <c:pt idx="302">
                  <c:v>105.55279379598329</c:v>
                </c:pt>
                <c:pt idx="303">
                  <c:v>105.41857228077151</c:v>
                </c:pt>
                <c:pt idx="304">
                  <c:v>105.50805329091268</c:v>
                </c:pt>
                <c:pt idx="305">
                  <c:v>105.50308212368263</c:v>
                </c:pt>
                <c:pt idx="306">
                  <c:v>105.36886060847087</c:v>
                </c:pt>
                <c:pt idx="307">
                  <c:v>104.98110956452575</c:v>
                </c:pt>
                <c:pt idx="308">
                  <c:v>104.72260886856232</c:v>
                </c:pt>
                <c:pt idx="309">
                  <c:v>104.70769536687213</c:v>
                </c:pt>
                <c:pt idx="310">
                  <c:v>104.96122489560548</c:v>
                </c:pt>
                <c:pt idx="311">
                  <c:v>104.88168621992442</c:v>
                </c:pt>
                <c:pt idx="312">
                  <c:v>105.69695764565519</c:v>
                </c:pt>
                <c:pt idx="313">
                  <c:v>105.96540067607874</c:v>
                </c:pt>
                <c:pt idx="314">
                  <c:v>106.45257506462517</c:v>
                </c:pt>
                <c:pt idx="315">
                  <c:v>106.30344004772319</c:v>
                </c:pt>
                <c:pt idx="316">
                  <c:v>106.20401670312189</c:v>
                </c:pt>
                <c:pt idx="317">
                  <c:v>106.91986478425133</c:v>
                </c:pt>
                <c:pt idx="318">
                  <c:v>106.51222907138595</c:v>
                </c:pt>
                <c:pt idx="319">
                  <c:v>106.84032610857028</c:v>
                </c:pt>
                <c:pt idx="320">
                  <c:v>106.69119109166832</c:v>
                </c:pt>
                <c:pt idx="321">
                  <c:v>106.42771922847483</c:v>
                </c:pt>
                <c:pt idx="322">
                  <c:v>106.39292105786438</c:v>
                </c:pt>
                <c:pt idx="323">
                  <c:v>105.89580433485781</c:v>
                </c:pt>
                <c:pt idx="324">
                  <c:v>105.51302445814277</c:v>
                </c:pt>
                <c:pt idx="325">
                  <c:v>104.84688804931397</c:v>
                </c:pt>
                <c:pt idx="326">
                  <c:v>104.95128256114536</c:v>
                </c:pt>
                <c:pt idx="327">
                  <c:v>104.35971366076754</c:v>
                </c:pt>
                <c:pt idx="328">
                  <c:v>103.89242394114137</c:v>
                </c:pt>
                <c:pt idx="329">
                  <c:v>103.29091270630343</c:v>
                </c:pt>
                <c:pt idx="330">
                  <c:v>103.03241201034002</c:v>
                </c:pt>
                <c:pt idx="331">
                  <c:v>102.72917080930601</c:v>
                </c:pt>
                <c:pt idx="332">
                  <c:v>102.35136209982103</c:v>
                </c:pt>
                <c:pt idx="333">
                  <c:v>101.93378405249551</c:v>
                </c:pt>
                <c:pt idx="334">
                  <c:v>102.22708291906939</c:v>
                </c:pt>
                <c:pt idx="335">
                  <c:v>102.67945913700537</c:v>
                </c:pt>
                <c:pt idx="336">
                  <c:v>102.82362298667726</c:v>
                </c:pt>
                <c:pt idx="337">
                  <c:v>102.92304633127857</c:v>
                </c:pt>
                <c:pt idx="338">
                  <c:v>102.76396897991648</c:v>
                </c:pt>
                <c:pt idx="339">
                  <c:v>102.94790216742891</c:v>
                </c:pt>
                <c:pt idx="340">
                  <c:v>103.1368065221714</c:v>
                </c:pt>
                <c:pt idx="341">
                  <c:v>103.1368065221714</c:v>
                </c:pt>
                <c:pt idx="342">
                  <c:v>103.1368065221714</c:v>
                </c:pt>
                <c:pt idx="343">
                  <c:v>103.1368065221714</c:v>
                </c:pt>
                <c:pt idx="344">
                  <c:v>103.02744084310994</c:v>
                </c:pt>
                <c:pt idx="345">
                  <c:v>103.46490355935573</c:v>
                </c:pt>
                <c:pt idx="346">
                  <c:v>103.51461523165639</c:v>
                </c:pt>
                <c:pt idx="347">
                  <c:v>103.30085504076355</c:v>
                </c:pt>
                <c:pt idx="348">
                  <c:v>102.95784450188903</c:v>
                </c:pt>
                <c:pt idx="349">
                  <c:v>102.53032412010339</c:v>
                </c:pt>
                <c:pt idx="350">
                  <c:v>102.51043945118313</c:v>
                </c:pt>
                <c:pt idx="351">
                  <c:v>102.17240007953866</c:v>
                </c:pt>
                <c:pt idx="352">
                  <c:v>102.11274607277788</c:v>
                </c:pt>
                <c:pt idx="353">
                  <c:v>102.44084310996222</c:v>
                </c:pt>
                <c:pt idx="354">
                  <c:v>103.05229667926028</c:v>
                </c:pt>
                <c:pt idx="355">
                  <c:v>102.72917080930601</c:v>
                </c:pt>
                <c:pt idx="356">
                  <c:v>102.96281566911911</c:v>
                </c:pt>
                <c:pt idx="357">
                  <c:v>103.23622986677272</c:v>
                </c:pt>
                <c:pt idx="358">
                  <c:v>103.19646052893218</c:v>
                </c:pt>
                <c:pt idx="359">
                  <c:v>103.87751043945117</c:v>
                </c:pt>
                <c:pt idx="360">
                  <c:v>104.51879101212964</c:v>
                </c:pt>
                <c:pt idx="361">
                  <c:v>104.92642672499503</c:v>
                </c:pt>
                <c:pt idx="362">
                  <c:v>105.21972559156889</c:v>
                </c:pt>
                <c:pt idx="363">
                  <c:v>104.90654205607476</c:v>
                </c:pt>
                <c:pt idx="364">
                  <c:v>104.56353151720023</c:v>
                </c:pt>
                <c:pt idx="365">
                  <c:v>104.38456949691788</c:v>
                </c:pt>
                <c:pt idx="366">
                  <c:v>103.84271226884073</c:v>
                </c:pt>
                <c:pt idx="367">
                  <c:v>103.61900974348777</c:v>
                </c:pt>
                <c:pt idx="368">
                  <c:v>103.1368065221714</c:v>
                </c:pt>
                <c:pt idx="369">
                  <c:v>102.5452376217936</c:v>
                </c:pt>
                <c:pt idx="370">
                  <c:v>102.53032412010339</c:v>
                </c:pt>
                <c:pt idx="371">
                  <c:v>102.69934380592562</c:v>
                </c:pt>
                <c:pt idx="372">
                  <c:v>103.22628753231257</c:v>
                </c:pt>
                <c:pt idx="373">
                  <c:v>103.2809703718433</c:v>
                </c:pt>
                <c:pt idx="374">
                  <c:v>103.71843308808907</c:v>
                </c:pt>
                <c:pt idx="375">
                  <c:v>103.63889441240802</c:v>
                </c:pt>
                <c:pt idx="376">
                  <c:v>103.73831775700934</c:v>
                </c:pt>
                <c:pt idx="377">
                  <c:v>103.86259693776098</c:v>
                </c:pt>
                <c:pt idx="378">
                  <c:v>104.16086697156491</c:v>
                </c:pt>
                <c:pt idx="379">
                  <c:v>103.36548021475441</c:v>
                </c:pt>
                <c:pt idx="380">
                  <c:v>103.06223901372041</c:v>
                </c:pt>
                <c:pt idx="381">
                  <c:v>103.06223901372041</c:v>
                </c:pt>
                <c:pt idx="382">
                  <c:v>103.27599920461324</c:v>
                </c:pt>
                <c:pt idx="383">
                  <c:v>103.14674885663153</c:v>
                </c:pt>
                <c:pt idx="384">
                  <c:v>102.91807516404852</c:v>
                </c:pt>
                <c:pt idx="385">
                  <c:v>102.44581427719227</c:v>
                </c:pt>
                <c:pt idx="386">
                  <c:v>102.6148339630145</c:v>
                </c:pt>
                <c:pt idx="387">
                  <c:v>102.53032412010339</c:v>
                </c:pt>
                <c:pt idx="388">
                  <c:v>102.43587194273215</c:v>
                </c:pt>
                <c:pt idx="389">
                  <c:v>102.75402664545635</c:v>
                </c:pt>
                <c:pt idx="390">
                  <c:v>102.5452376217936</c:v>
                </c:pt>
                <c:pt idx="391">
                  <c:v>102.197255915689</c:v>
                </c:pt>
                <c:pt idx="392">
                  <c:v>102.36130443428115</c:v>
                </c:pt>
                <c:pt idx="393">
                  <c:v>102.37621793597137</c:v>
                </c:pt>
                <c:pt idx="394">
                  <c:v>102.46569894611254</c:v>
                </c:pt>
                <c:pt idx="395">
                  <c:v>102.10280373831775</c:v>
                </c:pt>
                <c:pt idx="396">
                  <c:v>102.32153509644064</c:v>
                </c:pt>
                <c:pt idx="397">
                  <c:v>102.21216941737919</c:v>
                </c:pt>
                <c:pt idx="398">
                  <c:v>101.61065818254126</c:v>
                </c:pt>
                <c:pt idx="399">
                  <c:v>102.02326506263668</c:v>
                </c:pt>
                <c:pt idx="400">
                  <c:v>102.11274607277788</c:v>
                </c:pt>
                <c:pt idx="401">
                  <c:v>102.12268840723802</c:v>
                </c:pt>
                <c:pt idx="402">
                  <c:v>102.14257307615827</c:v>
                </c:pt>
                <c:pt idx="403">
                  <c:v>103.62398091071782</c:v>
                </c:pt>
                <c:pt idx="404">
                  <c:v>104.82203221316364</c:v>
                </c:pt>
                <c:pt idx="405">
                  <c:v>104.70769536687213</c:v>
                </c:pt>
                <c:pt idx="406">
                  <c:v>104.04155895804335</c:v>
                </c:pt>
                <c:pt idx="407">
                  <c:v>104.22052097832569</c:v>
                </c:pt>
                <c:pt idx="408">
                  <c:v>104.39948299860805</c:v>
                </c:pt>
                <c:pt idx="409">
                  <c:v>104.38954066414793</c:v>
                </c:pt>
                <c:pt idx="410">
                  <c:v>104.78723404255318</c:v>
                </c:pt>
                <c:pt idx="411">
                  <c:v>104.17578047325512</c:v>
                </c:pt>
                <c:pt idx="412">
                  <c:v>104.48399284151917</c:v>
                </c:pt>
                <c:pt idx="413">
                  <c:v>103.77808709484987</c:v>
                </c:pt>
                <c:pt idx="414">
                  <c:v>104.1906939749453</c:v>
                </c:pt>
                <c:pt idx="415">
                  <c:v>104.52376217935969</c:v>
                </c:pt>
                <c:pt idx="416">
                  <c:v>104.31000198846688</c:v>
                </c:pt>
                <c:pt idx="417">
                  <c:v>103.95207794790215</c:v>
                </c:pt>
                <c:pt idx="418">
                  <c:v>103.59415390733743</c:v>
                </c:pt>
                <c:pt idx="419">
                  <c:v>104.54364684827998</c:v>
                </c:pt>
                <c:pt idx="420">
                  <c:v>104.76237820640286</c:v>
                </c:pt>
                <c:pt idx="421">
                  <c:v>105.2893219327898</c:v>
                </c:pt>
                <c:pt idx="422">
                  <c:v>105.74169815072578</c:v>
                </c:pt>
                <c:pt idx="423">
                  <c:v>105.46331278584212</c:v>
                </c:pt>
                <c:pt idx="424">
                  <c:v>105.54782262875324</c:v>
                </c:pt>
                <c:pt idx="425">
                  <c:v>106.43766156293496</c:v>
                </c:pt>
                <c:pt idx="426">
                  <c:v>106.80552793795982</c:v>
                </c:pt>
                <c:pt idx="427">
                  <c:v>106.74090276396898</c:v>
                </c:pt>
                <c:pt idx="428">
                  <c:v>105.81626565917676</c:v>
                </c:pt>
                <c:pt idx="429">
                  <c:v>105.39371644462118</c:v>
                </c:pt>
                <c:pt idx="430">
                  <c:v>105.0159077351362</c:v>
                </c:pt>
                <c:pt idx="431">
                  <c:v>104.32491549015707</c:v>
                </c:pt>
                <c:pt idx="432">
                  <c:v>104.17578047325512</c:v>
                </c:pt>
                <c:pt idx="433">
                  <c:v>103.2958838735335</c:v>
                </c:pt>
                <c:pt idx="434">
                  <c:v>102.62477629747464</c:v>
                </c:pt>
                <c:pt idx="435">
                  <c:v>102.49552594949293</c:v>
                </c:pt>
                <c:pt idx="436">
                  <c:v>102.77888248160667</c:v>
                </c:pt>
                <c:pt idx="437">
                  <c:v>102.90813282958838</c:v>
                </c:pt>
                <c:pt idx="438">
                  <c:v>102.37124676874129</c:v>
                </c:pt>
                <c:pt idx="439">
                  <c:v>102.52038178564327</c:v>
                </c:pt>
                <c:pt idx="440">
                  <c:v>103.57426923841717</c:v>
                </c:pt>
                <c:pt idx="441">
                  <c:v>104.60827202227081</c:v>
                </c:pt>
                <c:pt idx="442">
                  <c:v>103.70849075362894</c:v>
                </c:pt>
                <c:pt idx="443">
                  <c:v>103.92225094452176</c:v>
                </c:pt>
                <c:pt idx="444">
                  <c:v>103.78802942931</c:v>
                </c:pt>
                <c:pt idx="445">
                  <c:v>103.40027838536489</c:v>
                </c:pt>
                <c:pt idx="446">
                  <c:v>103.9471067806721</c:v>
                </c:pt>
                <c:pt idx="447">
                  <c:v>103.42513422151519</c:v>
                </c:pt>
                <c:pt idx="448">
                  <c:v>103.58918274010738</c:v>
                </c:pt>
                <c:pt idx="449">
                  <c:v>103.58421157287729</c:v>
                </c:pt>
                <c:pt idx="450">
                  <c:v>103.70849075362894</c:v>
                </c:pt>
                <c:pt idx="451">
                  <c:v>103.60906740902763</c:v>
                </c:pt>
                <c:pt idx="452">
                  <c:v>103.36050904752436</c:v>
                </c:pt>
                <c:pt idx="453">
                  <c:v>102.12765957446807</c:v>
                </c:pt>
                <c:pt idx="454">
                  <c:v>102.49552594949293</c:v>
                </c:pt>
                <c:pt idx="455">
                  <c:v>102.09783257108768</c:v>
                </c:pt>
                <c:pt idx="456">
                  <c:v>102.10280373831775</c:v>
                </c:pt>
                <c:pt idx="457">
                  <c:v>102.12765957446807</c:v>
                </c:pt>
                <c:pt idx="458">
                  <c:v>102.58003579240405</c:v>
                </c:pt>
                <c:pt idx="459">
                  <c:v>102.89321932789818</c:v>
                </c:pt>
                <c:pt idx="460">
                  <c:v>102.44581427719227</c:v>
                </c:pt>
                <c:pt idx="461">
                  <c:v>102.47067011334261</c:v>
                </c:pt>
                <c:pt idx="462">
                  <c:v>102.51541061841318</c:v>
                </c:pt>
                <c:pt idx="463">
                  <c:v>102.55517995625372</c:v>
                </c:pt>
                <c:pt idx="464">
                  <c:v>102.23205408629947</c:v>
                </c:pt>
                <c:pt idx="465">
                  <c:v>102.64963213362498</c:v>
                </c:pt>
                <c:pt idx="466">
                  <c:v>102.94293100019885</c:v>
                </c:pt>
                <c:pt idx="467">
                  <c:v>103.35553788029428</c:v>
                </c:pt>
                <c:pt idx="468">
                  <c:v>102.72917080930601</c:v>
                </c:pt>
                <c:pt idx="469">
                  <c:v>102.45078544442235</c:v>
                </c:pt>
                <c:pt idx="470">
                  <c:v>102.31656392921056</c:v>
                </c:pt>
                <c:pt idx="471">
                  <c:v>102.31656392921056</c:v>
                </c:pt>
                <c:pt idx="472">
                  <c:v>102.31656392921056</c:v>
                </c:pt>
                <c:pt idx="473">
                  <c:v>102.36130443428115</c:v>
                </c:pt>
                <c:pt idx="474">
                  <c:v>102.44084310996222</c:v>
                </c:pt>
                <c:pt idx="475">
                  <c:v>103.25114336846291</c:v>
                </c:pt>
                <c:pt idx="476">
                  <c:v>103.4400477232054</c:v>
                </c:pt>
                <c:pt idx="477">
                  <c:v>102.73911314376615</c:v>
                </c:pt>
                <c:pt idx="478">
                  <c:v>102.63968979916484</c:v>
                </c:pt>
                <c:pt idx="479">
                  <c:v>102.56015112348378</c:v>
                </c:pt>
                <c:pt idx="480">
                  <c:v>102.66951680254523</c:v>
                </c:pt>
                <c:pt idx="481">
                  <c:v>102.76894014714654</c:v>
                </c:pt>
                <c:pt idx="482">
                  <c:v>102.58500695963411</c:v>
                </c:pt>
                <c:pt idx="483">
                  <c:v>102.67448796977529</c:v>
                </c:pt>
                <c:pt idx="484">
                  <c:v>103.3406243786041</c:v>
                </c:pt>
                <c:pt idx="485">
                  <c:v>104.394511831378</c:v>
                </c:pt>
                <c:pt idx="486">
                  <c:v>105.20481208987869</c:v>
                </c:pt>
                <c:pt idx="487">
                  <c:v>104.85683038377411</c:v>
                </c:pt>
                <c:pt idx="488">
                  <c:v>104.91648439053489</c:v>
                </c:pt>
                <c:pt idx="489">
                  <c:v>106.03996818452973</c:v>
                </c:pt>
                <c:pt idx="490">
                  <c:v>106.51720023861603</c:v>
                </c:pt>
                <c:pt idx="491">
                  <c:v>106.41777689401469</c:v>
                </c:pt>
                <c:pt idx="492">
                  <c:v>106.42771922847483</c:v>
                </c:pt>
                <c:pt idx="493">
                  <c:v>106.2288725392722</c:v>
                </c:pt>
                <c:pt idx="494">
                  <c:v>106.54205607476635</c:v>
                </c:pt>
                <c:pt idx="495">
                  <c:v>106.71604692781864</c:v>
                </c:pt>
                <c:pt idx="496">
                  <c:v>106.69616225889838</c:v>
                </c:pt>
                <c:pt idx="497">
                  <c:v>106.3183535494134</c:v>
                </c:pt>
                <c:pt idx="498">
                  <c:v>106.40783455955457</c:v>
                </c:pt>
                <c:pt idx="499">
                  <c:v>106.33326705110358</c:v>
                </c:pt>
                <c:pt idx="500">
                  <c:v>106.78564326903955</c:v>
                </c:pt>
                <c:pt idx="501">
                  <c:v>106.63650825213759</c:v>
                </c:pt>
                <c:pt idx="502">
                  <c:v>106.51222907138595</c:v>
                </c:pt>
                <c:pt idx="503">
                  <c:v>106.37800755617418</c:v>
                </c:pt>
                <c:pt idx="504">
                  <c:v>106.02008351560944</c:v>
                </c:pt>
                <c:pt idx="505">
                  <c:v>106.02008351560944</c:v>
                </c:pt>
                <c:pt idx="506">
                  <c:v>106.34320938556372</c:v>
                </c:pt>
                <c:pt idx="507">
                  <c:v>107.23801948697553</c:v>
                </c:pt>
                <c:pt idx="508">
                  <c:v>108.25213760190891</c:v>
                </c:pt>
                <c:pt idx="509">
                  <c:v>107.82461722012327</c:v>
                </c:pt>
                <c:pt idx="510">
                  <c:v>107.82461722012327</c:v>
                </c:pt>
                <c:pt idx="511">
                  <c:v>108.1676277589978</c:v>
                </c:pt>
                <c:pt idx="512">
                  <c:v>107.96878106979517</c:v>
                </c:pt>
                <c:pt idx="513">
                  <c:v>108.09306025054681</c:v>
                </c:pt>
                <c:pt idx="514">
                  <c:v>107.97375223702525</c:v>
                </c:pt>
                <c:pt idx="515">
                  <c:v>108.70451381984489</c:v>
                </c:pt>
                <c:pt idx="516">
                  <c:v>109.30602505468282</c:v>
                </c:pt>
                <c:pt idx="517">
                  <c:v>109.64406442632729</c:v>
                </c:pt>
                <c:pt idx="518">
                  <c:v>109.29111155299265</c:v>
                </c:pt>
                <c:pt idx="519">
                  <c:v>108.88347584012726</c:v>
                </c:pt>
                <c:pt idx="520">
                  <c:v>108.8039371644462</c:v>
                </c:pt>
                <c:pt idx="521">
                  <c:v>108.26705110359913</c:v>
                </c:pt>
                <c:pt idx="522">
                  <c:v>108.43607078942134</c:v>
                </c:pt>
                <c:pt idx="523">
                  <c:v>108.20242592960827</c:v>
                </c:pt>
                <c:pt idx="524">
                  <c:v>108.63491747862396</c:v>
                </c:pt>
                <c:pt idx="525">
                  <c:v>109.20660171008153</c:v>
                </c:pt>
                <c:pt idx="526">
                  <c:v>108.53549413402266</c:v>
                </c:pt>
                <c:pt idx="527">
                  <c:v>109.48001590773514</c:v>
                </c:pt>
                <c:pt idx="528">
                  <c:v>109.54961224895605</c:v>
                </c:pt>
                <c:pt idx="529">
                  <c:v>110.76754822032213</c:v>
                </c:pt>
                <c:pt idx="530">
                  <c:v>110.24060449393517</c:v>
                </c:pt>
                <c:pt idx="531">
                  <c:v>110.09146947703319</c:v>
                </c:pt>
                <c:pt idx="532">
                  <c:v>110.2505468283953</c:v>
                </c:pt>
                <c:pt idx="533">
                  <c:v>110.84708689600318</c:v>
                </c:pt>
                <c:pt idx="534">
                  <c:v>111.10061642473653</c:v>
                </c:pt>
                <c:pt idx="535">
                  <c:v>111.53310797375222</c:v>
                </c:pt>
                <c:pt idx="536">
                  <c:v>111.82143567309603</c:v>
                </c:pt>
                <c:pt idx="537">
                  <c:v>112.01531119506859</c:v>
                </c:pt>
                <c:pt idx="538">
                  <c:v>111.40882879300058</c:v>
                </c:pt>
                <c:pt idx="539">
                  <c:v>111.12050109365678</c:v>
                </c:pt>
                <c:pt idx="540">
                  <c:v>111.6524159872738</c:v>
                </c:pt>
                <c:pt idx="541">
                  <c:v>111.38397295685027</c:v>
                </c:pt>
                <c:pt idx="542">
                  <c:v>111.50328097037183</c:v>
                </c:pt>
                <c:pt idx="543">
                  <c:v>112.73115927619804</c:v>
                </c:pt>
                <c:pt idx="544">
                  <c:v>113.23821833366472</c:v>
                </c:pt>
                <c:pt idx="545">
                  <c:v>114.16782660568701</c:v>
                </c:pt>
                <c:pt idx="546">
                  <c:v>114.24736528136806</c:v>
                </c:pt>
                <c:pt idx="547">
                  <c:v>115.49015708888446</c:v>
                </c:pt>
                <c:pt idx="548">
                  <c:v>115.45535891827399</c:v>
                </c:pt>
                <c:pt idx="549">
                  <c:v>116.08669715649233</c:v>
                </c:pt>
                <c:pt idx="550">
                  <c:v>116.23086100616423</c:v>
                </c:pt>
                <c:pt idx="551">
                  <c:v>116.65341022071982</c:v>
                </c:pt>
                <c:pt idx="552">
                  <c:v>125.84509842911113</c:v>
                </c:pt>
                <c:pt idx="553">
                  <c:v>123.65778484788227</c:v>
                </c:pt>
                <c:pt idx="554">
                  <c:v>122.76794591370052</c:v>
                </c:pt>
                <c:pt idx="555">
                  <c:v>124.40843109962219</c:v>
                </c:pt>
                <c:pt idx="556">
                  <c:v>123.00159077351361</c:v>
                </c:pt>
                <c:pt idx="557">
                  <c:v>124.6669317955856</c:v>
                </c:pt>
                <c:pt idx="558">
                  <c:v>123.51362099821037</c:v>
                </c:pt>
                <c:pt idx="559">
                  <c:v>126.47643666732948</c:v>
                </c:pt>
                <c:pt idx="560">
                  <c:v>129.62815669119109</c:v>
                </c:pt>
                <c:pt idx="561">
                  <c:v>129.36468482799759</c:v>
                </c:pt>
                <c:pt idx="562">
                  <c:v>132.93398289918471</c:v>
                </c:pt>
                <c:pt idx="563">
                  <c:v>132.73016504275202</c:v>
                </c:pt>
                <c:pt idx="564">
                  <c:v>130.99025651222905</c:v>
                </c:pt>
                <c:pt idx="565">
                  <c:v>132.43686617617814</c:v>
                </c:pt>
                <c:pt idx="566">
                  <c:v>132.8643865579638</c:v>
                </c:pt>
                <c:pt idx="567">
                  <c:v>135.35494134022667</c:v>
                </c:pt>
                <c:pt idx="568">
                  <c:v>133.30184927420959</c:v>
                </c:pt>
                <c:pt idx="569">
                  <c:v>133.52058063233247</c:v>
                </c:pt>
                <c:pt idx="570">
                  <c:v>133.16762775899778</c:v>
                </c:pt>
                <c:pt idx="571">
                  <c:v>130.7516404851859</c:v>
                </c:pt>
                <c:pt idx="572">
                  <c:v>130.76655398687612</c:v>
                </c:pt>
                <c:pt idx="573">
                  <c:v>130.38377411016106</c:v>
                </c:pt>
                <c:pt idx="574">
                  <c:v>130.55776496321334</c:v>
                </c:pt>
                <c:pt idx="575">
                  <c:v>129.01173195466296</c:v>
                </c:pt>
                <c:pt idx="576">
                  <c:v>127.41598727381188</c:v>
                </c:pt>
                <c:pt idx="577">
                  <c:v>126.65042752038177</c:v>
                </c:pt>
                <c:pt idx="578">
                  <c:v>126.59574468085107</c:v>
                </c:pt>
                <c:pt idx="579">
                  <c:v>126.39689799164844</c:v>
                </c:pt>
                <c:pt idx="580">
                  <c:v>126.31238814873733</c:v>
                </c:pt>
                <c:pt idx="581">
                  <c:v>125.0695963412209</c:v>
                </c:pt>
                <c:pt idx="582">
                  <c:v>126.01908928216345</c:v>
                </c:pt>
                <c:pt idx="583">
                  <c:v>127.08789023662756</c:v>
                </c:pt>
                <c:pt idx="584">
                  <c:v>127.99761383972957</c:v>
                </c:pt>
                <c:pt idx="585">
                  <c:v>125.7655597534301</c:v>
                </c:pt>
                <c:pt idx="586">
                  <c:v>125.36786637502485</c:v>
                </c:pt>
                <c:pt idx="587">
                  <c:v>125.36786637502485</c:v>
                </c:pt>
                <c:pt idx="588">
                  <c:v>125.36786637502485</c:v>
                </c:pt>
                <c:pt idx="589">
                  <c:v>124.28415191887055</c:v>
                </c:pt>
                <c:pt idx="590">
                  <c:v>123.46888049313976</c:v>
                </c:pt>
                <c:pt idx="591">
                  <c:v>126.54106184132034</c:v>
                </c:pt>
                <c:pt idx="592">
                  <c:v>125.04474050507058</c:v>
                </c:pt>
                <c:pt idx="593">
                  <c:v>124.99005766553985</c:v>
                </c:pt>
                <c:pt idx="594">
                  <c:v>125.0845098429111</c:v>
                </c:pt>
                <c:pt idx="595">
                  <c:v>124.5774507854444</c:v>
                </c:pt>
                <c:pt idx="596">
                  <c:v>124.75641280572677</c:v>
                </c:pt>
                <c:pt idx="597">
                  <c:v>125.28832769934381</c:v>
                </c:pt>
                <c:pt idx="598">
                  <c:v>125.25850069596339</c:v>
                </c:pt>
                <c:pt idx="599">
                  <c:v>125.02485583615032</c:v>
                </c:pt>
                <c:pt idx="600">
                  <c:v>124.53271028037382</c:v>
                </c:pt>
                <c:pt idx="601">
                  <c:v>123.59813084112149</c:v>
                </c:pt>
                <c:pt idx="602">
                  <c:v>123.85166036985484</c:v>
                </c:pt>
                <c:pt idx="603">
                  <c:v>122.66355140186914</c:v>
                </c:pt>
                <c:pt idx="604">
                  <c:v>122.58898389341817</c:v>
                </c:pt>
                <c:pt idx="605">
                  <c:v>122.74309007755021</c:v>
                </c:pt>
                <c:pt idx="606">
                  <c:v>123.32968781069795</c:v>
                </c:pt>
                <c:pt idx="607">
                  <c:v>123.50864983098032</c:v>
                </c:pt>
                <c:pt idx="608">
                  <c:v>123.80194869755418</c:v>
                </c:pt>
                <c:pt idx="609">
                  <c:v>124.64207595943526</c:v>
                </c:pt>
                <c:pt idx="610">
                  <c:v>124.20461324318948</c:v>
                </c:pt>
                <c:pt idx="611">
                  <c:v>123.98091071783655</c:v>
                </c:pt>
                <c:pt idx="612">
                  <c:v>123.37442831576853</c:v>
                </c:pt>
                <c:pt idx="613">
                  <c:v>124.11016106581825</c:v>
                </c:pt>
                <c:pt idx="614">
                  <c:v>123.64784251342213</c:v>
                </c:pt>
                <c:pt idx="615">
                  <c:v>122.5392722211175</c:v>
                </c:pt>
                <c:pt idx="616">
                  <c:v>123.91628554384569</c:v>
                </c:pt>
                <c:pt idx="617">
                  <c:v>124.56253728375421</c:v>
                </c:pt>
                <c:pt idx="618">
                  <c:v>124.86080731755814</c:v>
                </c:pt>
                <c:pt idx="619">
                  <c:v>124.62716245774507</c:v>
                </c:pt>
                <c:pt idx="620">
                  <c:v>124.70670113342611</c:v>
                </c:pt>
                <c:pt idx="621">
                  <c:v>124.66196062835552</c:v>
                </c:pt>
                <c:pt idx="622">
                  <c:v>124.74647047126663</c:v>
                </c:pt>
                <c:pt idx="623">
                  <c:v>124.15987273811889</c:v>
                </c:pt>
                <c:pt idx="624">
                  <c:v>124.20461324318948</c:v>
                </c:pt>
                <c:pt idx="625">
                  <c:v>124.85583615032809</c:v>
                </c:pt>
                <c:pt idx="626">
                  <c:v>124.88069198647842</c:v>
                </c:pt>
                <c:pt idx="627">
                  <c:v>125.01491350169019</c:v>
                </c:pt>
                <c:pt idx="628">
                  <c:v>126.22290713859613</c:v>
                </c:pt>
                <c:pt idx="629">
                  <c:v>127.12765957446808</c:v>
                </c:pt>
                <c:pt idx="630">
                  <c:v>127.56512229071384</c:v>
                </c:pt>
                <c:pt idx="631">
                  <c:v>127.56512229071384</c:v>
                </c:pt>
                <c:pt idx="632">
                  <c:v>128.40524955259494</c:v>
                </c:pt>
                <c:pt idx="633">
                  <c:v>128.65380791409822</c:v>
                </c:pt>
                <c:pt idx="634">
                  <c:v>128.81288526546032</c:v>
                </c:pt>
                <c:pt idx="635">
                  <c:v>128.94213561344202</c:v>
                </c:pt>
                <c:pt idx="636">
                  <c:v>128.27599920461324</c:v>
                </c:pt>
                <c:pt idx="637">
                  <c:v>127.6595744680851</c:v>
                </c:pt>
                <c:pt idx="638">
                  <c:v>127.95784450188903</c:v>
                </c:pt>
                <c:pt idx="639">
                  <c:v>127.01332272817658</c:v>
                </c:pt>
                <c:pt idx="640">
                  <c:v>126.1135414595347</c:v>
                </c:pt>
                <c:pt idx="641">
                  <c:v>126.55597534301052</c:v>
                </c:pt>
                <c:pt idx="642">
                  <c:v>126.95366872141577</c:v>
                </c:pt>
                <c:pt idx="643">
                  <c:v>126.56591767747065</c:v>
                </c:pt>
                <c:pt idx="644">
                  <c:v>126.98349572479616</c:v>
                </c:pt>
                <c:pt idx="645">
                  <c:v>127.94790216742889</c:v>
                </c:pt>
                <c:pt idx="646">
                  <c:v>128.49473056273612</c:v>
                </c:pt>
                <c:pt idx="647">
                  <c:v>129.05647245973353</c:v>
                </c:pt>
                <c:pt idx="648">
                  <c:v>130.35394710678065</c:v>
                </c:pt>
                <c:pt idx="649">
                  <c:v>131.24875720819247</c:v>
                </c:pt>
                <c:pt idx="650">
                  <c:v>132.62079936369059</c:v>
                </c:pt>
                <c:pt idx="651">
                  <c:v>133.49572479618215</c:v>
                </c:pt>
                <c:pt idx="652">
                  <c:v>132.56114535692979</c:v>
                </c:pt>
                <c:pt idx="653">
                  <c:v>132.59097236031019</c:v>
                </c:pt>
                <c:pt idx="654">
                  <c:v>133.27699343805924</c:v>
                </c:pt>
                <c:pt idx="655">
                  <c:v>133.50566713064225</c:v>
                </c:pt>
                <c:pt idx="656">
                  <c:v>133.16762775899778</c:v>
                </c:pt>
                <c:pt idx="657">
                  <c:v>133.62000397693376</c:v>
                </c:pt>
                <c:pt idx="658">
                  <c:v>133.72936965599521</c:v>
                </c:pt>
                <c:pt idx="659">
                  <c:v>133.66971564923443</c:v>
                </c:pt>
                <c:pt idx="660">
                  <c:v>134.41041956651421</c:v>
                </c:pt>
                <c:pt idx="661">
                  <c:v>133.92324517796777</c:v>
                </c:pt>
                <c:pt idx="662">
                  <c:v>134.73851660369854</c:v>
                </c:pt>
                <c:pt idx="663">
                  <c:v>135.4096241797574</c:v>
                </c:pt>
                <c:pt idx="664">
                  <c:v>135.95645257506462</c:v>
                </c:pt>
                <c:pt idx="665">
                  <c:v>135.48419168820837</c:v>
                </c:pt>
                <c:pt idx="666">
                  <c:v>137.67647643666731</c:v>
                </c:pt>
                <c:pt idx="667">
                  <c:v>139.6748856631537</c:v>
                </c:pt>
                <c:pt idx="668">
                  <c:v>142.30960429508846</c:v>
                </c:pt>
                <c:pt idx="669">
                  <c:v>144.78524557566115</c:v>
                </c:pt>
                <c:pt idx="670">
                  <c:v>145.60051700139192</c:v>
                </c:pt>
                <c:pt idx="671">
                  <c:v>146.41578842712266</c:v>
                </c:pt>
                <c:pt idx="672">
                  <c:v>145.8938158679658</c:v>
                </c:pt>
                <c:pt idx="673">
                  <c:v>145.24756412805726</c:v>
                </c:pt>
                <c:pt idx="674">
                  <c:v>144.44720620401668</c:v>
                </c:pt>
                <c:pt idx="675">
                  <c:v>144.29310001988466</c:v>
                </c:pt>
                <c:pt idx="676">
                  <c:v>143.83078146748855</c:v>
                </c:pt>
                <c:pt idx="677">
                  <c:v>143.43805925631338</c:v>
                </c:pt>
                <c:pt idx="678">
                  <c:v>142.5084509842911</c:v>
                </c:pt>
                <c:pt idx="679">
                  <c:v>142.56810499105188</c:v>
                </c:pt>
                <c:pt idx="680">
                  <c:v>142.99065420560746</c:v>
                </c:pt>
                <c:pt idx="681">
                  <c:v>142.30463312785841</c:v>
                </c:pt>
                <c:pt idx="682">
                  <c:v>141.87711274607278</c:v>
                </c:pt>
                <c:pt idx="683">
                  <c:v>141.9566514217538</c:v>
                </c:pt>
                <c:pt idx="684">
                  <c:v>141.45953469874726</c:v>
                </c:pt>
                <c:pt idx="685">
                  <c:v>140.63929210578641</c:v>
                </c:pt>
                <c:pt idx="686">
                  <c:v>140.46033008550407</c:v>
                </c:pt>
                <c:pt idx="687">
                  <c:v>140.33605090475243</c:v>
                </c:pt>
                <c:pt idx="688">
                  <c:v>140.51004175780471</c:v>
                </c:pt>
                <c:pt idx="689">
                  <c:v>140.11234837939946</c:v>
                </c:pt>
                <c:pt idx="690">
                  <c:v>139.8339630145158</c:v>
                </c:pt>
                <c:pt idx="691">
                  <c:v>139.2722211175184</c:v>
                </c:pt>
                <c:pt idx="692">
                  <c:v>140.82322529329886</c:v>
                </c:pt>
                <c:pt idx="693">
                  <c:v>142.25492145555776</c:v>
                </c:pt>
                <c:pt idx="694">
                  <c:v>141.25571684231457</c:v>
                </c:pt>
                <c:pt idx="695">
                  <c:v>141.0220719825015</c:v>
                </c:pt>
                <c:pt idx="696">
                  <c:v>141.2060051700139</c:v>
                </c:pt>
                <c:pt idx="697">
                  <c:v>142.1057864386558</c:v>
                </c:pt>
                <c:pt idx="698">
                  <c:v>142.49353748260091</c:v>
                </c:pt>
                <c:pt idx="699">
                  <c:v>141.92185325114338</c:v>
                </c:pt>
                <c:pt idx="700">
                  <c:v>141.53907337442831</c:v>
                </c:pt>
                <c:pt idx="701">
                  <c:v>140.30125273414197</c:v>
                </c:pt>
                <c:pt idx="702">
                  <c:v>140.16206005170014</c:v>
                </c:pt>
                <c:pt idx="703">
                  <c:v>140.24656989461124</c:v>
                </c:pt>
                <c:pt idx="704">
                  <c:v>139.70471266653408</c:v>
                </c:pt>
                <c:pt idx="705">
                  <c:v>140.02286736925828</c:v>
                </c:pt>
                <c:pt idx="706">
                  <c:v>139.79916484390532</c:v>
                </c:pt>
                <c:pt idx="707">
                  <c:v>140.13720421554979</c:v>
                </c:pt>
                <c:pt idx="708">
                  <c:v>140.31616623583216</c:v>
                </c:pt>
                <c:pt idx="709">
                  <c:v>139.94829986080731</c:v>
                </c:pt>
                <c:pt idx="710">
                  <c:v>139.55060648240206</c:v>
                </c:pt>
                <c:pt idx="711">
                  <c:v>139.60031815470271</c:v>
                </c:pt>
                <c:pt idx="712">
                  <c:v>139.21256711075759</c:v>
                </c:pt>
                <c:pt idx="713">
                  <c:v>139.59534698747265</c:v>
                </c:pt>
                <c:pt idx="714">
                  <c:v>141.6832372241002</c:v>
                </c:pt>
                <c:pt idx="715">
                  <c:v>143.19447206204015</c:v>
                </c:pt>
                <c:pt idx="716">
                  <c:v>143.01551004175781</c:v>
                </c:pt>
                <c:pt idx="717">
                  <c:v>143.90037780870946</c:v>
                </c:pt>
                <c:pt idx="718">
                  <c:v>143.45297275800357</c:v>
                </c:pt>
                <c:pt idx="719">
                  <c:v>143.21435673096042</c:v>
                </c:pt>
                <c:pt idx="720">
                  <c:v>142.12567110757604</c:v>
                </c:pt>
                <c:pt idx="721">
                  <c:v>142.29966196062833</c:v>
                </c:pt>
                <c:pt idx="722">
                  <c:v>138.75024855836151</c:v>
                </c:pt>
                <c:pt idx="723">
                  <c:v>138.44700735732749</c:v>
                </c:pt>
                <c:pt idx="724">
                  <c:v>139.66991449592365</c:v>
                </c:pt>
                <c:pt idx="725">
                  <c:v>139.65002982700338</c:v>
                </c:pt>
                <c:pt idx="726">
                  <c:v>139.73951083714454</c:v>
                </c:pt>
                <c:pt idx="727">
                  <c:v>139.52575064625174</c:v>
                </c:pt>
                <c:pt idx="728">
                  <c:v>139.4859813084112</c:v>
                </c:pt>
                <c:pt idx="729">
                  <c:v>139.08828793000595</c:v>
                </c:pt>
                <c:pt idx="730">
                  <c:v>139.26724995028832</c:v>
                </c:pt>
                <c:pt idx="731">
                  <c:v>139.2722211175184</c:v>
                </c:pt>
                <c:pt idx="732">
                  <c:v>139.38655796380991</c:v>
                </c:pt>
                <c:pt idx="733">
                  <c:v>139.49592364287133</c:v>
                </c:pt>
                <c:pt idx="734">
                  <c:v>140.38576257705307</c:v>
                </c:pt>
                <c:pt idx="735">
                  <c:v>141.53907337442831</c:v>
                </c:pt>
                <c:pt idx="736">
                  <c:v>142.37422946907932</c:v>
                </c:pt>
                <c:pt idx="737">
                  <c:v>142.08590176973553</c:v>
                </c:pt>
                <c:pt idx="738">
                  <c:v>142.85146152316563</c:v>
                </c:pt>
                <c:pt idx="739">
                  <c:v>143.80095446410817</c:v>
                </c:pt>
                <c:pt idx="740">
                  <c:v>143.28395307218133</c:v>
                </c:pt>
                <c:pt idx="741">
                  <c:v>142.85146152316563</c:v>
                </c:pt>
                <c:pt idx="742">
                  <c:v>142.94094253330681</c:v>
                </c:pt>
                <c:pt idx="743">
                  <c:v>142.60290316166234</c:v>
                </c:pt>
                <c:pt idx="744">
                  <c:v>142.48359514814078</c:v>
                </c:pt>
                <c:pt idx="745">
                  <c:v>141.95168025452375</c:v>
                </c:pt>
                <c:pt idx="746">
                  <c:v>141.93676675283356</c:v>
                </c:pt>
                <c:pt idx="747">
                  <c:v>141.97653609067407</c:v>
                </c:pt>
                <c:pt idx="748">
                  <c:v>142.13064227480612</c:v>
                </c:pt>
                <c:pt idx="749">
                  <c:v>141.44959236428713</c:v>
                </c:pt>
                <c:pt idx="750">
                  <c:v>140.80831179160865</c:v>
                </c:pt>
                <c:pt idx="751">
                  <c:v>141.67329488964006</c:v>
                </c:pt>
                <c:pt idx="752">
                  <c:v>143.81586796579833</c:v>
                </c:pt>
                <c:pt idx="753">
                  <c:v>144.45217737124676</c:v>
                </c:pt>
                <c:pt idx="754">
                  <c:v>144.80513024458142</c:v>
                </c:pt>
                <c:pt idx="755">
                  <c:v>144.80513024458142</c:v>
                </c:pt>
                <c:pt idx="756">
                  <c:v>143.93020481208987</c:v>
                </c:pt>
                <c:pt idx="757">
                  <c:v>144.33286935772517</c:v>
                </c:pt>
                <c:pt idx="758">
                  <c:v>144.89461125472258</c:v>
                </c:pt>
                <c:pt idx="759">
                  <c:v>145.74965201829389</c:v>
                </c:pt>
                <c:pt idx="760">
                  <c:v>145.82919069397494</c:v>
                </c:pt>
                <c:pt idx="761">
                  <c:v>145.4464108172599</c:v>
                </c:pt>
                <c:pt idx="762">
                  <c:v>145.4464108172599</c:v>
                </c:pt>
                <c:pt idx="763">
                  <c:v>144.11413799960229</c:v>
                </c:pt>
                <c:pt idx="764">
                  <c:v>144.07933982899183</c:v>
                </c:pt>
                <c:pt idx="765">
                  <c:v>143.95506064824019</c:v>
                </c:pt>
                <c:pt idx="766">
                  <c:v>144.11413799960229</c:v>
                </c:pt>
                <c:pt idx="767">
                  <c:v>141.88705508053289</c:v>
                </c:pt>
                <c:pt idx="768">
                  <c:v>142.39908530522965</c:v>
                </c:pt>
                <c:pt idx="769">
                  <c:v>142.7967786836349</c:v>
                </c:pt>
                <c:pt idx="770">
                  <c:v>142.04116126466494</c:v>
                </c:pt>
                <c:pt idx="771">
                  <c:v>142.15549811095644</c:v>
                </c:pt>
                <c:pt idx="772">
                  <c:v>143.09504871743883</c:v>
                </c:pt>
                <c:pt idx="773">
                  <c:v>143.26406840326106</c:v>
                </c:pt>
                <c:pt idx="774">
                  <c:v>144.11910916683235</c:v>
                </c:pt>
                <c:pt idx="775">
                  <c:v>144.59634122091867</c:v>
                </c:pt>
                <c:pt idx="776">
                  <c:v>146.50526943726385</c:v>
                </c:pt>
                <c:pt idx="777">
                  <c:v>146.76377013322727</c:v>
                </c:pt>
                <c:pt idx="778">
                  <c:v>145.55577649632133</c:v>
                </c:pt>
                <c:pt idx="779">
                  <c:v>145.59554583416184</c:v>
                </c:pt>
                <c:pt idx="780">
                  <c:v>146.0528932193279</c:v>
                </c:pt>
                <c:pt idx="781">
                  <c:v>145.26744879697753</c:v>
                </c:pt>
                <c:pt idx="782">
                  <c:v>144.68582223105983</c:v>
                </c:pt>
                <c:pt idx="783">
                  <c:v>144.27818651819445</c:v>
                </c:pt>
                <c:pt idx="784">
                  <c:v>144.62119705706897</c:v>
                </c:pt>
                <c:pt idx="785">
                  <c:v>143.75621395903755</c:v>
                </c:pt>
                <c:pt idx="786">
                  <c:v>143.80095446410817</c:v>
                </c:pt>
                <c:pt idx="787">
                  <c:v>144.18373434082321</c:v>
                </c:pt>
                <c:pt idx="788">
                  <c:v>144.02465698946114</c:v>
                </c:pt>
                <c:pt idx="789">
                  <c:v>144.37760986279577</c:v>
                </c:pt>
                <c:pt idx="790">
                  <c:v>143.89540664147941</c:v>
                </c:pt>
                <c:pt idx="791">
                  <c:v>143.6667329488964</c:v>
                </c:pt>
                <c:pt idx="792">
                  <c:v>144.08928216345197</c:v>
                </c:pt>
                <c:pt idx="793">
                  <c:v>144.08928216345197</c:v>
                </c:pt>
                <c:pt idx="794">
                  <c:v>143.69158878504672</c:v>
                </c:pt>
                <c:pt idx="795">
                  <c:v>142.72221117518393</c:v>
                </c:pt>
                <c:pt idx="796">
                  <c:v>142.72221117518393</c:v>
                </c:pt>
                <c:pt idx="797">
                  <c:v>143.24418373434082</c:v>
                </c:pt>
                <c:pt idx="798">
                  <c:v>141.88208391330284</c:v>
                </c:pt>
                <c:pt idx="799">
                  <c:v>141.98647842513421</c:v>
                </c:pt>
                <c:pt idx="800">
                  <c:v>141.59872738118909</c:v>
                </c:pt>
                <c:pt idx="801">
                  <c:v>140.45535891827402</c:v>
                </c:pt>
                <c:pt idx="802">
                  <c:v>139.64008749254324</c:v>
                </c:pt>
                <c:pt idx="803">
                  <c:v>138.95406641479417</c:v>
                </c:pt>
                <c:pt idx="804">
                  <c:v>139.31199045535891</c:v>
                </c:pt>
                <c:pt idx="805">
                  <c:v>139.3567309604295</c:v>
                </c:pt>
                <c:pt idx="806">
                  <c:v>138.45694969178763</c:v>
                </c:pt>
                <c:pt idx="807">
                  <c:v>138.74527739113142</c:v>
                </c:pt>
                <c:pt idx="808">
                  <c:v>138.88944124080331</c:v>
                </c:pt>
                <c:pt idx="809">
                  <c:v>139.37661562934977</c:v>
                </c:pt>
                <c:pt idx="810">
                  <c:v>139.70968383376416</c:v>
                </c:pt>
                <c:pt idx="811">
                  <c:v>138.91429707695366</c:v>
                </c:pt>
                <c:pt idx="812">
                  <c:v>139.62020282362298</c:v>
                </c:pt>
                <c:pt idx="813">
                  <c:v>139.97812686418769</c:v>
                </c:pt>
                <c:pt idx="814">
                  <c:v>139.69477033207394</c:v>
                </c:pt>
                <c:pt idx="815">
                  <c:v>139.57546231855238</c:v>
                </c:pt>
                <c:pt idx="816">
                  <c:v>138.8794989063432</c:v>
                </c:pt>
                <c:pt idx="817">
                  <c:v>138.91429707695366</c:v>
                </c:pt>
                <c:pt idx="818">
                  <c:v>138.44203619009741</c:v>
                </c:pt>
                <c:pt idx="819">
                  <c:v>138.30781467488566</c:v>
                </c:pt>
                <c:pt idx="820">
                  <c:v>138.16365082521375</c:v>
                </c:pt>
                <c:pt idx="821">
                  <c:v>139.4114137999602</c:v>
                </c:pt>
                <c:pt idx="822">
                  <c:v>139.94829986080731</c:v>
                </c:pt>
                <c:pt idx="823">
                  <c:v>140.64923444024654</c:v>
                </c:pt>
                <c:pt idx="824">
                  <c:v>142.71724000795385</c:v>
                </c:pt>
                <c:pt idx="825">
                  <c:v>142.49850864983097</c:v>
                </c:pt>
                <c:pt idx="826">
                  <c:v>141.71803539471065</c:v>
                </c:pt>
                <c:pt idx="827">
                  <c:v>142.20023861602704</c:v>
                </c:pt>
                <c:pt idx="828">
                  <c:v>141.76277589978127</c:v>
                </c:pt>
                <c:pt idx="829">
                  <c:v>141.01212964804134</c:v>
                </c:pt>
                <c:pt idx="830">
                  <c:v>140.76854245376813</c:v>
                </c:pt>
                <c:pt idx="831">
                  <c:v>140.41558958043348</c:v>
                </c:pt>
                <c:pt idx="832">
                  <c:v>141.27063034400476</c:v>
                </c:pt>
                <c:pt idx="833">
                  <c:v>140.34102207198251</c:v>
                </c:pt>
                <c:pt idx="834">
                  <c:v>140.84310996221913</c:v>
                </c:pt>
                <c:pt idx="835">
                  <c:v>140.80831179160865</c:v>
                </c:pt>
                <c:pt idx="836">
                  <c:v>139.62020282362298</c:v>
                </c:pt>
                <c:pt idx="837">
                  <c:v>139.39650029827001</c:v>
                </c:pt>
                <c:pt idx="838">
                  <c:v>139.46112547226087</c:v>
                </c:pt>
                <c:pt idx="839">
                  <c:v>139.15788427122689</c:v>
                </c:pt>
                <c:pt idx="840">
                  <c:v>140.05766553986876</c:v>
                </c:pt>
                <c:pt idx="841">
                  <c:v>139.81407834559553</c:v>
                </c:pt>
                <c:pt idx="842">
                  <c:v>139.43626963611055</c:v>
                </c:pt>
                <c:pt idx="843">
                  <c:v>139.17776894014713</c:v>
                </c:pt>
                <c:pt idx="844">
                  <c:v>139.28713461920856</c:v>
                </c:pt>
                <c:pt idx="845">
                  <c:v>138.86955657188307</c:v>
                </c:pt>
                <c:pt idx="846">
                  <c:v>138.86955657188307</c:v>
                </c:pt>
                <c:pt idx="847">
                  <c:v>138.86955657188307</c:v>
                </c:pt>
                <c:pt idx="848">
                  <c:v>139.20759594352754</c:v>
                </c:pt>
                <c:pt idx="849">
                  <c:v>138.60608470868956</c:v>
                </c:pt>
                <c:pt idx="850">
                  <c:v>139.07337442831576</c:v>
                </c:pt>
                <c:pt idx="851">
                  <c:v>138.9640087492543</c:v>
                </c:pt>
                <c:pt idx="852">
                  <c:v>139.38158679657982</c:v>
                </c:pt>
                <c:pt idx="853">
                  <c:v>138.79996023066215</c:v>
                </c:pt>
                <c:pt idx="854">
                  <c:v>138.54145953469873</c:v>
                </c:pt>
                <c:pt idx="855">
                  <c:v>139.06840326108568</c:v>
                </c:pt>
                <c:pt idx="856">
                  <c:v>138.98389341817457</c:v>
                </c:pt>
                <c:pt idx="857">
                  <c:v>139.23742294690791</c:v>
                </c:pt>
                <c:pt idx="858">
                  <c:v>139.28216345197851</c:v>
                </c:pt>
                <c:pt idx="859">
                  <c:v>139.55060648240206</c:v>
                </c:pt>
                <c:pt idx="860">
                  <c:v>140.0377808709485</c:v>
                </c:pt>
                <c:pt idx="861">
                  <c:v>139.85881885066613</c:v>
                </c:pt>
                <c:pt idx="862">
                  <c:v>139.95327102803739</c:v>
                </c:pt>
                <c:pt idx="863">
                  <c:v>140.05766553986876</c:v>
                </c:pt>
                <c:pt idx="864">
                  <c:v>140.18691588785046</c:v>
                </c:pt>
                <c:pt idx="865">
                  <c:v>139.5704911513223</c:v>
                </c:pt>
                <c:pt idx="866">
                  <c:v>139.73951083714454</c:v>
                </c:pt>
                <c:pt idx="867">
                  <c:v>139.77430900775502</c:v>
                </c:pt>
                <c:pt idx="868">
                  <c:v>138.8049313978922</c:v>
                </c:pt>
                <c:pt idx="869">
                  <c:v>138.51660369854841</c:v>
                </c:pt>
                <c:pt idx="870">
                  <c:v>137.55716842314575</c:v>
                </c:pt>
                <c:pt idx="871">
                  <c:v>137.62676476436667</c:v>
                </c:pt>
                <c:pt idx="872">
                  <c:v>137.56213959037581</c:v>
                </c:pt>
                <c:pt idx="873">
                  <c:v>138.03440047723203</c:v>
                </c:pt>
                <c:pt idx="874">
                  <c:v>137.02525352952873</c:v>
                </c:pt>
                <c:pt idx="875">
                  <c:v>136.12050109365677</c:v>
                </c:pt>
                <c:pt idx="876">
                  <c:v>136.62756015112348</c:v>
                </c:pt>
                <c:pt idx="877">
                  <c:v>136.91091668323722</c:v>
                </c:pt>
                <c:pt idx="878">
                  <c:v>137.30363889441239</c:v>
                </c:pt>
                <c:pt idx="879">
                  <c:v>137.13461920859015</c:v>
                </c:pt>
                <c:pt idx="880">
                  <c:v>137.16444621197056</c:v>
                </c:pt>
                <c:pt idx="881">
                  <c:v>136.74189699741498</c:v>
                </c:pt>
                <c:pt idx="882">
                  <c:v>136.7269834957248</c:v>
                </c:pt>
                <c:pt idx="883">
                  <c:v>136.47842513422151</c:v>
                </c:pt>
                <c:pt idx="884">
                  <c:v>135.92662557168424</c:v>
                </c:pt>
                <c:pt idx="885">
                  <c:v>136.37900178962019</c:v>
                </c:pt>
                <c:pt idx="886">
                  <c:v>136.85623384370649</c:v>
                </c:pt>
                <c:pt idx="887">
                  <c:v>136.37403062239014</c:v>
                </c:pt>
                <c:pt idx="888">
                  <c:v>137.62676476436667</c:v>
                </c:pt>
                <c:pt idx="889">
                  <c:v>140.42056074766353</c:v>
                </c:pt>
                <c:pt idx="890">
                  <c:v>139.95327102803739</c:v>
                </c:pt>
                <c:pt idx="891">
                  <c:v>139.51083714456152</c:v>
                </c:pt>
                <c:pt idx="892">
                  <c:v>139.28713461920856</c:v>
                </c:pt>
                <c:pt idx="893">
                  <c:v>138.54145953469873</c:v>
                </c:pt>
                <c:pt idx="894">
                  <c:v>138.63591171207</c:v>
                </c:pt>
                <c:pt idx="895">
                  <c:v>137.09982103797969</c:v>
                </c:pt>
                <c:pt idx="896">
                  <c:v>136.87114734539668</c:v>
                </c:pt>
                <c:pt idx="897">
                  <c:v>137.30861006164247</c:v>
                </c:pt>
                <c:pt idx="898">
                  <c:v>136.55796380990256</c:v>
                </c:pt>
                <c:pt idx="899">
                  <c:v>136.2050109365679</c:v>
                </c:pt>
                <c:pt idx="900">
                  <c:v>135.71783654802147</c:v>
                </c:pt>
                <c:pt idx="901">
                  <c:v>136.50825213760189</c:v>
                </c:pt>
                <c:pt idx="902">
                  <c:v>136.53310797375224</c:v>
                </c:pt>
                <c:pt idx="903">
                  <c:v>137.045138198449</c:v>
                </c:pt>
                <c:pt idx="904">
                  <c:v>137.36329290117317</c:v>
                </c:pt>
                <c:pt idx="905">
                  <c:v>137.30861006164247</c:v>
                </c:pt>
                <c:pt idx="906">
                  <c:v>137.16444621197056</c:v>
                </c:pt>
                <c:pt idx="907">
                  <c:v>137.6913899383575</c:v>
                </c:pt>
                <c:pt idx="908">
                  <c:v>138.25313183535494</c:v>
                </c:pt>
                <c:pt idx="909">
                  <c:v>138.39729568502682</c:v>
                </c:pt>
                <c:pt idx="910">
                  <c:v>137.59196659375618</c:v>
                </c:pt>
                <c:pt idx="911">
                  <c:v>136.54802147544243</c:v>
                </c:pt>
                <c:pt idx="912">
                  <c:v>135.61841320342015</c:v>
                </c:pt>
                <c:pt idx="913">
                  <c:v>135.55378802942928</c:v>
                </c:pt>
                <c:pt idx="914">
                  <c:v>135.44442235036786</c:v>
                </c:pt>
                <c:pt idx="915">
                  <c:v>134.92244979121097</c:v>
                </c:pt>
                <c:pt idx="916">
                  <c:v>135.74269238417179</c:v>
                </c:pt>
                <c:pt idx="917">
                  <c:v>136.2050109365679</c:v>
                </c:pt>
                <c:pt idx="918">
                  <c:v>136.36408828793</c:v>
                </c:pt>
                <c:pt idx="919">
                  <c:v>136.7269834957248</c:v>
                </c:pt>
                <c:pt idx="920">
                  <c:v>136.51322330483197</c:v>
                </c:pt>
                <c:pt idx="921">
                  <c:v>135.80731755816265</c:v>
                </c:pt>
                <c:pt idx="922">
                  <c:v>136.51322330483197</c:v>
                </c:pt>
                <c:pt idx="923">
                  <c:v>136.36905945516006</c:v>
                </c:pt>
                <c:pt idx="924">
                  <c:v>136.38397295685027</c:v>
                </c:pt>
                <c:pt idx="925">
                  <c:v>136.43368462915092</c:v>
                </c:pt>
                <c:pt idx="926">
                  <c:v>136.24478027440841</c:v>
                </c:pt>
                <c:pt idx="927">
                  <c:v>136.22489560548814</c:v>
                </c:pt>
                <c:pt idx="928">
                  <c:v>136.13541459534699</c:v>
                </c:pt>
                <c:pt idx="929">
                  <c:v>136.47842513422151</c:v>
                </c:pt>
                <c:pt idx="930">
                  <c:v>136.55299264267251</c:v>
                </c:pt>
                <c:pt idx="931">
                  <c:v>136.5231656392921</c:v>
                </c:pt>
                <c:pt idx="932">
                  <c:v>136.89600318154703</c:v>
                </c:pt>
                <c:pt idx="933">
                  <c:v>136.00119308013518</c:v>
                </c:pt>
                <c:pt idx="934">
                  <c:v>135.76754822032211</c:v>
                </c:pt>
                <c:pt idx="935">
                  <c:v>135.61344203619009</c:v>
                </c:pt>
                <c:pt idx="936">
                  <c:v>135.05170013919266</c:v>
                </c:pt>
                <c:pt idx="937">
                  <c:v>134.68880493139787</c:v>
                </c:pt>
                <c:pt idx="938">
                  <c:v>135.05170013919266</c:v>
                </c:pt>
                <c:pt idx="939">
                  <c:v>133.69457148538476</c:v>
                </c:pt>
                <c:pt idx="940">
                  <c:v>133.10300258500695</c:v>
                </c:pt>
                <c:pt idx="941">
                  <c:v>133.34658977928015</c:v>
                </c:pt>
                <c:pt idx="942">
                  <c:v>134.48995824219526</c:v>
                </c:pt>
                <c:pt idx="943">
                  <c:v>134.95724796182142</c:v>
                </c:pt>
                <c:pt idx="944">
                  <c:v>134.50487174388547</c:v>
                </c:pt>
                <c:pt idx="945">
                  <c:v>134.67886259693776</c:v>
                </c:pt>
                <c:pt idx="946">
                  <c:v>133.66971564923443</c:v>
                </c:pt>
                <c:pt idx="947">
                  <c:v>133.91330284350764</c:v>
                </c:pt>
                <c:pt idx="948">
                  <c:v>134.22648637900178</c:v>
                </c:pt>
                <c:pt idx="949">
                  <c:v>133.66474448200438</c:v>
                </c:pt>
                <c:pt idx="950">
                  <c:v>134.01272618810896</c:v>
                </c:pt>
                <c:pt idx="951">
                  <c:v>134.54464108172598</c:v>
                </c:pt>
                <c:pt idx="952">
                  <c:v>134.34082322529329</c:v>
                </c:pt>
                <c:pt idx="953">
                  <c:v>133.48081129449193</c:v>
                </c:pt>
                <c:pt idx="954">
                  <c:v>133.5305229667926</c:v>
                </c:pt>
                <c:pt idx="955">
                  <c:v>132.58600119308014</c:v>
                </c:pt>
                <c:pt idx="956">
                  <c:v>132.39212567110755</c:v>
                </c:pt>
                <c:pt idx="957">
                  <c:v>132.72519387552197</c:v>
                </c:pt>
                <c:pt idx="958">
                  <c:v>132.65559753430102</c:v>
                </c:pt>
                <c:pt idx="959">
                  <c:v>133.3963014515808</c:v>
                </c:pt>
                <c:pt idx="960">
                  <c:v>131.98448995824216</c:v>
                </c:pt>
                <c:pt idx="961">
                  <c:v>131.29349771326306</c:v>
                </c:pt>
                <c:pt idx="962">
                  <c:v>131.92980711871147</c:v>
                </c:pt>
                <c:pt idx="963">
                  <c:v>131.18413203420161</c:v>
                </c:pt>
                <c:pt idx="964">
                  <c:v>131.79061443626964</c:v>
                </c:pt>
                <c:pt idx="965">
                  <c:v>131.77570093457942</c:v>
                </c:pt>
                <c:pt idx="966">
                  <c:v>130.93557367269835</c:v>
                </c:pt>
                <c:pt idx="967">
                  <c:v>130.45834161861202</c:v>
                </c:pt>
                <c:pt idx="968">
                  <c:v>130.95048717438854</c:v>
                </c:pt>
                <c:pt idx="969">
                  <c:v>131.55199840922648</c:v>
                </c:pt>
                <c:pt idx="970">
                  <c:v>132.1833366474448</c:v>
                </c:pt>
                <c:pt idx="971">
                  <c:v>132.40206800556771</c:v>
                </c:pt>
                <c:pt idx="972">
                  <c:v>133.33664744482002</c:v>
                </c:pt>
                <c:pt idx="973">
                  <c:v>133.94810101411812</c:v>
                </c:pt>
                <c:pt idx="974">
                  <c:v>133.15768542453768</c:v>
                </c:pt>
                <c:pt idx="975">
                  <c:v>133.05329091270627</c:v>
                </c:pt>
                <c:pt idx="976">
                  <c:v>133.06323324716641</c:v>
                </c:pt>
                <c:pt idx="977">
                  <c:v>132.68542453768143</c:v>
                </c:pt>
                <c:pt idx="978">
                  <c:v>131.86021077749055</c:v>
                </c:pt>
                <c:pt idx="979">
                  <c:v>132.11871147345397</c:v>
                </c:pt>
                <c:pt idx="980">
                  <c:v>132.85941539073374</c:v>
                </c:pt>
                <c:pt idx="981">
                  <c:v>132.30264466096639</c:v>
                </c:pt>
                <c:pt idx="982">
                  <c:v>132.58600119308014</c:v>
                </c:pt>
                <c:pt idx="983">
                  <c:v>133.28693577251937</c:v>
                </c:pt>
                <c:pt idx="984">
                  <c:v>133.46092662557166</c:v>
                </c:pt>
                <c:pt idx="985">
                  <c:v>133.32670511035991</c:v>
                </c:pt>
                <c:pt idx="986">
                  <c:v>134.06243786040963</c:v>
                </c:pt>
                <c:pt idx="987">
                  <c:v>134.22648637900178</c:v>
                </c:pt>
                <c:pt idx="988">
                  <c:v>135.20083515609463</c:v>
                </c:pt>
                <c:pt idx="989">
                  <c:v>137.31358122887252</c:v>
                </c:pt>
                <c:pt idx="990">
                  <c:v>137.32849473056274</c:v>
                </c:pt>
                <c:pt idx="991">
                  <c:v>137.83555378802942</c:v>
                </c:pt>
                <c:pt idx="992">
                  <c:v>137.3185523961026</c:v>
                </c:pt>
                <c:pt idx="993">
                  <c:v>137.36826406840325</c:v>
                </c:pt>
                <c:pt idx="994">
                  <c:v>137.40306223901371</c:v>
                </c:pt>
                <c:pt idx="995">
                  <c:v>137.05010936567905</c:v>
                </c:pt>
                <c:pt idx="996">
                  <c:v>137.18930204812088</c:v>
                </c:pt>
                <c:pt idx="997">
                  <c:v>136.95068602107776</c:v>
                </c:pt>
                <c:pt idx="998">
                  <c:v>136.71206999403461</c:v>
                </c:pt>
                <c:pt idx="999">
                  <c:v>135.66812487572079</c:v>
                </c:pt>
                <c:pt idx="1000">
                  <c:v>135.16106581825412</c:v>
                </c:pt>
                <c:pt idx="1001">
                  <c:v>135.87691389938357</c:v>
                </c:pt>
                <c:pt idx="1002">
                  <c:v>135.82720222708289</c:v>
                </c:pt>
                <c:pt idx="1003">
                  <c:v>136.33923245177965</c:v>
                </c:pt>
                <c:pt idx="1004">
                  <c:v>137.10976337243986</c:v>
                </c:pt>
                <c:pt idx="1005">
                  <c:v>136.49830980314178</c:v>
                </c:pt>
                <c:pt idx="1006">
                  <c:v>136.46351163253129</c:v>
                </c:pt>
                <c:pt idx="1007">
                  <c:v>136.02107774905548</c:v>
                </c:pt>
                <c:pt idx="1008">
                  <c:v>135.82720222708289</c:v>
                </c:pt>
                <c:pt idx="1009">
                  <c:v>136.30940544839927</c:v>
                </c:pt>
                <c:pt idx="1010">
                  <c:v>136.10558759196658</c:v>
                </c:pt>
                <c:pt idx="1011">
                  <c:v>136.60270431497315</c:v>
                </c:pt>
                <c:pt idx="1012">
                  <c:v>136.54305030821237</c:v>
                </c:pt>
                <c:pt idx="1013">
                  <c:v>137.99463113939152</c:v>
                </c:pt>
                <c:pt idx="1014">
                  <c:v>139.4859813084112</c:v>
                </c:pt>
                <c:pt idx="1015">
                  <c:v>139.41638496719028</c:v>
                </c:pt>
                <c:pt idx="1016">
                  <c:v>140.5150129250348</c:v>
                </c:pt>
                <c:pt idx="1017">
                  <c:v>140.758600119308</c:v>
                </c:pt>
                <c:pt idx="1018">
                  <c:v>139.41638496719028</c:v>
                </c:pt>
                <c:pt idx="1019">
                  <c:v>138.3276993438059</c:v>
                </c:pt>
                <c:pt idx="1020">
                  <c:v>138.31278584211572</c:v>
                </c:pt>
                <c:pt idx="1021">
                  <c:v>139.20262477629745</c:v>
                </c:pt>
                <c:pt idx="1022">
                  <c:v>140.1222907138596</c:v>
                </c:pt>
                <c:pt idx="1023">
                  <c:v>140.55975343010539</c:v>
                </c:pt>
                <c:pt idx="1024">
                  <c:v>140.62437860409625</c:v>
                </c:pt>
                <c:pt idx="1025">
                  <c:v>140.85305229667927</c:v>
                </c:pt>
                <c:pt idx="1026">
                  <c:v>139.74945317160467</c:v>
                </c:pt>
                <c:pt idx="1027">
                  <c:v>140.29131039968183</c:v>
                </c:pt>
                <c:pt idx="1028">
                  <c:v>141.30542851461522</c:v>
                </c:pt>
                <c:pt idx="1029">
                  <c:v>141.62358321733942</c:v>
                </c:pt>
                <c:pt idx="1030">
                  <c:v>141.73792006363092</c:v>
                </c:pt>
                <c:pt idx="1031">
                  <c:v>140.93259097236029</c:v>
                </c:pt>
                <c:pt idx="1032">
                  <c:v>139.60031815470271</c:v>
                </c:pt>
                <c:pt idx="1033">
                  <c:v>138.63591171207</c:v>
                </c:pt>
                <c:pt idx="1034">
                  <c:v>139.60031815470271</c:v>
                </c:pt>
                <c:pt idx="1035">
                  <c:v>140.07257904155895</c:v>
                </c:pt>
                <c:pt idx="1036">
                  <c:v>139.87373235235631</c:v>
                </c:pt>
                <c:pt idx="1037">
                  <c:v>139.23245177967786</c:v>
                </c:pt>
                <c:pt idx="1038">
                  <c:v>138.04434281169216</c:v>
                </c:pt>
                <c:pt idx="1039">
                  <c:v>138.43706502286736</c:v>
                </c:pt>
                <c:pt idx="1040">
                  <c:v>137.79081328295882</c:v>
                </c:pt>
                <c:pt idx="1041">
                  <c:v>137.6814476038974</c:v>
                </c:pt>
                <c:pt idx="1042">
                  <c:v>137.18930204812088</c:v>
                </c:pt>
                <c:pt idx="1043">
                  <c:v>139.8787035195864</c:v>
                </c:pt>
                <c:pt idx="1044">
                  <c:v>138.87452773911315</c:v>
                </c:pt>
                <c:pt idx="1045">
                  <c:v>137.6814476038974</c:v>
                </c:pt>
                <c:pt idx="1046">
                  <c:v>138.86458540465301</c:v>
                </c:pt>
                <c:pt idx="1047">
                  <c:v>138.65082521376019</c:v>
                </c:pt>
                <c:pt idx="1048">
                  <c:v>140.11234837939946</c:v>
                </c:pt>
                <c:pt idx="1049">
                  <c:v>142.71724000795385</c:v>
                </c:pt>
                <c:pt idx="1050">
                  <c:v>150.94452177371247</c:v>
                </c:pt>
                <c:pt idx="1051">
                  <c:v>167.90614436269635</c:v>
                </c:pt>
                <c:pt idx="1052">
                  <c:v>162.17935971366074</c:v>
                </c:pt>
                <c:pt idx="1053">
                  <c:v>159.56452575064623</c:v>
                </c:pt>
                <c:pt idx="1054">
                  <c:v>158.38138794989061</c:v>
                </c:pt>
                <c:pt idx="1055">
                  <c:v>158.36647444820042</c:v>
                </c:pt>
                <c:pt idx="1056">
                  <c:v>158.0234639093259</c:v>
                </c:pt>
                <c:pt idx="1057">
                  <c:v>158.13282958838735</c:v>
                </c:pt>
                <c:pt idx="1058">
                  <c:v>156.89003778087095</c:v>
                </c:pt>
                <c:pt idx="1059">
                  <c:v>149.72658580234636</c:v>
                </c:pt>
                <c:pt idx="1060">
                  <c:v>147.19626168224298</c:v>
                </c:pt>
                <c:pt idx="1061">
                  <c:v>150.35792404056471</c:v>
                </c:pt>
                <c:pt idx="1062">
                  <c:v>150.79538675681047</c:v>
                </c:pt>
                <c:pt idx="1063">
                  <c:v>150.84012726188107</c:v>
                </c:pt>
                <c:pt idx="1064">
                  <c:v>151.64048518592162</c:v>
                </c:pt>
                <c:pt idx="1065">
                  <c:v>149.18472857426923</c:v>
                </c:pt>
                <c:pt idx="1066">
                  <c:v>147.98667727182342</c:v>
                </c:pt>
                <c:pt idx="1067">
                  <c:v>146.83336647444818</c:v>
                </c:pt>
                <c:pt idx="1068">
                  <c:v>144.9393517597932</c:v>
                </c:pt>
                <c:pt idx="1069">
                  <c:v>142.2648637900179</c:v>
                </c:pt>
                <c:pt idx="1070">
                  <c:v>138.8496719029628</c:v>
                </c:pt>
                <c:pt idx="1071">
                  <c:v>138.2431895008948</c:v>
                </c:pt>
                <c:pt idx="1072">
                  <c:v>137.954861801551</c:v>
                </c:pt>
                <c:pt idx="1073">
                  <c:v>137.41797574070389</c:v>
                </c:pt>
                <c:pt idx="1074">
                  <c:v>135.76257705309206</c:v>
                </c:pt>
                <c:pt idx="1075">
                  <c:v>135.02187313581229</c:v>
                </c:pt>
                <c:pt idx="1076">
                  <c:v>132.0988268045337</c:v>
                </c:pt>
                <c:pt idx="1077">
                  <c:v>129.5535891827401</c:v>
                </c:pt>
                <c:pt idx="1078">
                  <c:v>129.53867568104988</c:v>
                </c:pt>
                <c:pt idx="1079">
                  <c:v>130.52296679260289</c:v>
                </c:pt>
                <c:pt idx="1080">
                  <c:v>126.88904354742493</c:v>
                </c:pt>
                <c:pt idx="1081">
                  <c:v>124.15987273811889</c:v>
                </c:pt>
                <c:pt idx="1082">
                  <c:v>124.15490157088884</c:v>
                </c:pt>
                <c:pt idx="1083">
                  <c:v>125.47723205408627</c:v>
                </c:pt>
                <c:pt idx="1084">
                  <c:v>125.74567508450984</c:v>
                </c:pt>
                <c:pt idx="1085">
                  <c:v>127.45078544442234</c:v>
                </c:pt>
                <c:pt idx="1086">
                  <c:v>126.82441837343409</c:v>
                </c:pt>
                <c:pt idx="1087">
                  <c:v>126.77470670113341</c:v>
                </c:pt>
                <c:pt idx="1088">
                  <c:v>127.00835156094649</c:v>
                </c:pt>
                <c:pt idx="1089">
                  <c:v>126.85424537681448</c:v>
                </c:pt>
                <c:pt idx="1090">
                  <c:v>131.76078743288923</c:v>
                </c:pt>
                <c:pt idx="1091">
                  <c:v>134.81805527937959</c:v>
                </c:pt>
                <c:pt idx="1092">
                  <c:v>134.38556373036388</c:v>
                </c:pt>
                <c:pt idx="1093">
                  <c:v>133.42115728773115</c:v>
                </c:pt>
                <c:pt idx="1094">
                  <c:v>133.43607078942136</c:v>
                </c:pt>
                <c:pt idx="1095">
                  <c:v>134.35076555975343</c:v>
                </c:pt>
                <c:pt idx="1096">
                  <c:v>135.27043149731554</c:v>
                </c:pt>
                <c:pt idx="1097">
                  <c:v>134.70371843308808</c:v>
                </c:pt>
                <c:pt idx="1098">
                  <c:v>132.55120302246965</c:v>
                </c:pt>
                <c:pt idx="1099">
                  <c:v>131.87512427918074</c:v>
                </c:pt>
                <c:pt idx="1100">
                  <c:v>130.26943726386955</c:v>
                </c:pt>
                <c:pt idx="1101">
                  <c:v>127.74408431099621</c:v>
                </c:pt>
                <c:pt idx="1102">
                  <c:v>128.04235434480015</c:v>
                </c:pt>
                <c:pt idx="1103">
                  <c:v>127.36130443428115</c:v>
                </c:pt>
                <c:pt idx="1104">
                  <c:v>130.01093656790613</c:v>
                </c:pt>
                <c:pt idx="1105">
                  <c:v>131.52714257307613</c:v>
                </c:pt>
                <c:pt idx="1106">
                  <c:v>131.6215947504474</c:v>
                </c:pt>
                <c:pt idx="1107">
                  <c:v>130.72678464903558</c:v>
                </c:pt>
                <c:pt idx="1108">
                  <c:v>130.38874527739111</c:v>
                </c:pt>
                <c:pt idx="1109">
                  <c:v>130.23463909325909</c:v>
                </c:pt>
                <c:pt idx="1110">
                  <c:v>131.43766156293498</c:v>
                </c:pt>
                <c:pt idx="1111">
                  <c:v>131.22390137204215</c:v>
                </c:pt>
                <c:pt idx="1112">
                  <c:v>131.35315172002385</c:v>
                </c:pt>
                <c:pt idx="1113">
                  <c:v>131.44760389739511</c:v>
                </c:pt>
                <c:pt idx="1114">
                  <c:v>133.08311791608668</c:v>
                </c:pt>
                <c:pt idx="1115">
                  <c:v>134.63909325909722</c:v>
                </c:pt>
                <c:pt idx="1116">
                  <c:v>135.88188506661362</c:v>
                </c:pt>
                <c:pt idx="1117">
                  <c:v>137.32352356333266</c:v>
                </c:pt>
                <c:pt idx="1118">
                  <c:v>138.51660369854841</c:v>
                </c:pt>
                <c:pt idx="1119">
                  <c:v>138.39232451779677</c:v>
                </c:pt>
                <c:pt idx="1120">
                  <c:v>135.6979518791012</c:v>
                </c:pt>
                <c:pt idx="1121">
                  <c:v>134.77828594153905</c:v>
                </c:pt>
                <c:pt idx="1122">
                  <c:v>132.46669317955855</c:v>
                </c:pt>
                <c:pt idx="1123">
                  <c:v>132.14853847683435</c:v>
                </c:pt>
                <c:pt idx="1124">
                  <c:v>130.63233247166434</c:v>
                </c:pt>
                <c:pt idx="1125">
                  <c:v>130.83117916086698</c:v>
                </c:pt>
                <c:pt idx="1126">
                  <c:v>129.73255120302247</c:v>
                </c:pt>
                <c:pt idx="1127">
                  <c:v>129.31000198846687</c:v>
                </c:pt>
                <c:pt idx="1128">
                  <c:v>128.6289520779479</c:v>
                </c:pt>
                <c:pt idx="1129">
                  <c:v>128.91230861006161</c:v>
                </c:pt>
                <c:pt idx="1130">
                  <c:v>131.7061045933585</c:v>
                </c:pt>
                <c:pt idx="1131">
                  <c:v>132.60588586200038</c:v>
                </c:pt>
                <c:pt idx="1132">
                  <c:v>133.06820441439649</c:v>
                </c:pt>
                <c:pt idx="1133">
                  <c:v>135.96142374229467</c:v>
                </c:pt>
                <c:pt idx="1134">
                  <c:v>135.55378802942928</c:v>
                </c:pt>
                <c:pt idx="1135">
                  <c:v>137.43786040962416</c:v>
                </c:pt>
                <c:pt idx="1136">
                  <c:v>139.23742294690791</c:v>
                </c:pt>
                <c:pt idx="1137">
                  <c:v>135.88188506661362</c:v>
                </c:pt>
                <c:pt idx="1138">
                  <c:v>134.66394909524755</c:v>
                </c:pt>
                <c:pt idx="1139">
                  <c:v>134.43030423543448</c:v>
                </c:pt>
                <c:pt idx="1140">
                  <c:v>135.08649830980312</c:v>
                </c:pt>
                <c:pt idx="1141">
                  <c:v>134.01769735533901</c:v>
                </c:pt>
                <c:pt idx="1142">
                  <c:v>134.83296878106978</c:v>
                </c:pt>
                <c:pt idx="1143">
                  <c:v>135.00198846689202</c:v>
                </c:pt>
                <c:pt idx="1144">
                  <c:v>136.15529926426726</c:v>
                </c:pt>
                <c:pt idx="1145">
                  <c:v>136.00616424736526</c:v>
                </c:pt>
                <c:pt idx="1146">
                  <c:v>135.98627957844502</c:v>
                </c:pt>
                <c:pt idx="1147">
                  <c:v>135.75760588586201</c:v>
                </c:pt>
                <c:pt idx="1148">
                  <c:v>134.88765162060051</c:v>
                </c:pt>
                <c:pt idx="1149">
                  <c:v>134.05746669317955</c:v>
                </c:pt>
                <c:pt idx="1150">
                  <c:v>132.40703917279777</c:v>
                </c:pt>
                <c:pt idx="1151">
                  <c:v>132.39709683833763</c:v>
                </c:pt>
                <c:pt idx="1152">
                  <c:v>131.63650825213759</c:v>
                </c:pt>
                <c:pt idx="1153">
                  <c:v>132.25790415589577</c:v>
                </c:pt>
                <c:pt idx="1154">
                  <c:v>131.61662358321735</c:v>
                </c:pt>
                <c:pt idx="1155">
                  <c:v>131.591767747067</c:v>
                </c:pt>
                <c:pt idx="1156">
                  <c:v>131.56691191091667</c:v>
                </c:pt>
                <c:pt idx="1157">
                  <c:v>130.90574666931795</c:v>
                </c:pt>
                <c:pt idx="1158">
                  <c:v>129.70272419964206</c:v>
                </c:pt>
                <c:pt idx="1159">
                  <c:v>129.75740703917279</c:v>
                </c:pt>
                <c:pt idx="1160">
                  <c:v>129.54364684827996</c:v>
                </c:pt>
                <c:pt idx="1161">
                  <c:v>130.43348578246173</c:v>
                </c:pt>
                <c:pt idx="1162">
                  <c:v>130.49313978922251</c:v>
                </c:pt>
                <c:pt idx="1163">
                  <c:v>130.47822628753229</c:v>
                </c:pt>
                <c:pt idx="1164">
                  <c:v>131.26864187711274</c:v>
                </c:pt>
                <c:pt idx="1165">
                  <c:v>133.15768542453768</c:v>
                </c:pt>
                <c:pt idx="1166">
                  <c:v>132.78484788228275</c:v>
                </c:pt>
                <c:pt idx="1167">
                  <c:v>133.22231059852851</c:v>
                </c:pt>
                <c:pt idx="1168">
                  <c:v>131.2736130443428</c:v>
                </c:pt>
                <c:pt idx="1169">
                  <c:v>131.47743090077549</c:v>
                </c:pt>
                <c:pt idx="1170">
                  <c:v>130.87094849870749</c:v>
                </c:pt>
                <c:pt idx="1171">
                  <c:v>130.53290912706302</c:v>
                </c:pt>
                <c:pt idx="1172">
                  <c:v>130.32909127063033</c:v>
                </c:pt>
                <c:pt idx="1173">
                  <c:v>131.79558560349969</c:v>
                </c:pt>
                <c:pt idx="1174">
                  <c:v>129.45913700536886</c:v>
                </c:pt>
                <c:pt idx="1175">
                  <c:v>127.08291906939749</c:v>
                </c:pt>
                <c:pt idx="1176">
                  <c:v>125.42254921455557</c:v>
                </c:pt>
                <c:pt idx="1177">
                  <c:v>125.0695963412209</c:v>
                </c:pt>
                <c:pt idx="1178">
                  <c:v>125.23861602704314</c:v>
                </c:pt>
                <c:pt idx="1179">
                  <c:v>125.71584808112945</c:v>
                </c:pt>
                <c:pt idx="1180">
                  <c:v>123.57824617220122</c:v>
                </c:pt>
                <c:pt idx="1181">
                  <c:v>122.95187910121295</c:v>
                </c:pt>
                <c:pt idx="1182">
                  <c:v>125.02485583615032</c:v>
                </c:pt>
                <c:pt idx="1183">
                  <c:v>125.42254921455557</c:v>
                </c:pt>
                <c:pt idx="1184">
                  <c:v>126.76476436667328</c:v>
                </c:pt>
                <c:pt idx="1185">
                  <c:v>127.30165042752037</c:v>
                </c:pt>
                <c:pt idx="1186">
                  <c:v>127.04314973155697</c:v>
                </c:pt>
                <c:pt idx="1187">
                  <c:v>128.56432690395704</c:v>
                </c:pt>
                <c:pt idx="1188">
                  <c:v>128.90733744283156</c:v>
                </c:pt>
                <c:pt idx="1189">
                  <c:v>127.97275800357923</c:v>
                </c:pt>
                <c:pt idx="1190">
                  <c:v>126.47643666732948</c:v>
                </c:pt>
                <c:pt idx="1191">
                  <c:v>124.9850864983098</c:v>
                </c:pt>
                <c:pt idx="1192">
                  <c:v>125.53688606084708</c:v>
                </c:pt>
                <c:pt idx="1193">
                  <c:v>124.67687413004572</c:v>
                </c:pt>
                <c:pt idx="1194">
                  <c:v>123.63292901173195</c:v>
                </c:pt>
                <c:pt idx="1195">
                  <c:v>122.2956850268443</c:v>
                </c:pt>
                <c:pt idx="1196">
                  <c:v>123.26506263670709</c:v>
                </c:pt>
                <c:pt idx="1197">
                  <c:v>122.76297474647046</c:v>
                </c:pt>
                <c:pt idx="1198">
                  <c:v>124.38357526347185</c:v>
                </c:pt>
                <c:pt idx="1199">
                  <c:v>124.32392125671107</c:v>
                </c:pt>
                <c:pt idx="1200">
                  <c:v>123.61304434281169</c:v>
                </c:pt>
                <c:pt idx="1201">
                  <c:v>123.18552396102605</c:v>
                </c:pt>
                <c:pt idx="1202">
                  <c:v>123.87651620600515</c:v>
                </c:pt>
                <c:pt idx="1203">
                  <c:v>123.43905348975937</c:v>
                </c:pt>
                <c:pt idx="1204">
                  <c:v>122.50944521773711</c:v>
                </c:pt>
                <c:pt idx="1205">
                  <c:v>122.78285941539072</c:v>
                </c:pt>
                <c:pt idx="1206">
                  <c:v>123.8268045337045</c:v>
                </c:pt>
                <c:pt idx="1207">
                  <c:v>123.99582421952674</c:v>
                </c:pt>
                <c:pt idx="1208">
                  <c:v>123.72241002187312</c:v>
                </c:pt>
                <c:pt idx="1209">
                  <c:v>125.77053092066015</c:v>
                </c:pt>
                <c:pt idx="1210">
                  <c:v>127.41101610658183</c:v>
                </c:pt>
                <c:pt idx="1211">
                  <c:v>127.92801749850864</c:v>
                </c:pt>
                <c:pt idx="1212">
                  <c:v>127.69437263869557</c:v>
                </c:pt>
                <c:pt idx="1213">
                  <c:v>126.61065818254124</c:v>
                </c:pt>
                <c:pt idx="1214">
                  <c:v>125.8798965997216</c:v>
                </c:pt>
                <c:pt idx="1215">
                  <c:v>125.45237621793596</c:v>
                </c:pt>
                <c:pt idx="1216">
                  <c:v>125.8798965997216</c:v>
                </c:pt>
                <c:pt idx="1217">
                  <c:v>126.31735931596738</c:v>
                </c:pt>
                <c:pt idx="1218">
                  <c:v>127.27679459137003</c:v>
                </c:pt>
                <c:pt idx="1219">
                  <c:v>127.1376019089282</c:v>
                </c:pt>
                <c:pt idx="1220">
                  <c:v>127.66951680254523</c:v>
                </c:pt>
                <c:pt idx="1221">
                  <c:v>127.20719825014912</c:v>
                </c:pt>
                <c:pt idx="1222">
                  <c:v>127.31656392921057</c:v>
                </c:pt>
                <c:pt idx="1223">
                  <c:v>128.19646052893219</c:v>
                </c:pt>
                <c:pt idx="1224">
                  <c:v>130.01590773513621</c:v>
                </c:pt>
                <c:pt idx="1225">
                  <c:v>130.55776496321334</c:v>
                </c:pt>
                <c:pt idx="1226">
                  <c:v>130.47822628753229</c:v>
                </c:pt>
                <c:pt idx="1227">
                  <c:v>131.06482402068005</c:v>
                </c:pt>
                <c:pt idx="1228">
                  <c:v>130.70192881288526</c:v>
                </c:pt>
                <c:pt idx="1229">
                  <c:v>131.56691191091667</c:v>
                </c:pt>
                <c:pt idx="1230">
                  <c:v>132.39709683833763</c:v>
                </c:pt>
                <c:pt idx="1231">
                  <c:v>132.83455955458339</c:v>
                </c:pt>
                <c:pt idx="1232">
                  <c:v>134.43527540266453</c:v>
                </c:pt>
                <c:pt idx="1233">
                  <c:v>136.30443428116919</c:v>
                </c:pt>
                <c:pt idx="1234">
                  <c:v>136.56293497713261</c:v>
                </c:pt>
                <c:pt idx="1235">
                  <c:v>138.52157486577849</c:v>
                </c:pt>
                <c:pt idx="1236">
                  <c:v>142.81169218532509</c:v>
                </c:pt>
                <c:pt idx="1237">
                  <c:v>144.49691787631733</c:v>
                </c:pt>
                <c:pt idx="1238">
                  <c:v>147.34539669914494</c:v>
                </c:pt>
                <c:pt idx="1239">
                  <c:v>143.68164645058658</c:v>
                </c:pt>
                <c:pt idx="1240">
                  <c:v>142.06601710081526</c:v>
                </c:pt>
                <c:pt idx="1241">
                  <c:v>143.57725193875521</c:v>
                </c:pt>
                <c:pt idx="1242">
                  <c:v>144.76038973951083</c:v>
                </c:pt>
                <c:pt idx="1243">
                  <c:v>147.30065619407435</c:v>
                </c:pt>
                <c:pt idx="1244">
                  <c:v>147.30065619407435</c:v>
                </c:pt>
                <c:pt idx="1245">
                  <c:v>143.67667528335653</c:v>
                </c:pt>
                <c:pt idx="1246">
                  <c:v>146.22688407238019</c:v>
                </c:pt>
                <c:pt idx="1247">
                  <c:v>146.4555577649632</c:v>
                </c:pt>
                <c:pt idx="1248">
                  <c:v>144.43229270232649</c:v>
                </c:pt>
                <c:pt idx="1249">
                  <c:v>145.71982501491348</c:v>
                </c:pt>
                <c:pt idx="1250">
                  <c:v>145.14316961622589</c:v>
                </c:pt>
                <c:pt idx="1251">
                  <c:v>144.24835951481407</c:v>
                </c:pt>
                <c:pt idx="1252">
                  <c:v>140.15708888447006</c:v>
                </c:pt>
                <c:pt idx="1253">
                  <c:v>139.46112547226087</c:v>
                </c:pt>
                <c:pt idx="1254">
                  <c:v>140.60946510240603</c:v>
                </c:pt>
                <c:pt idx="1255">
                  <c:v>141.70809306025055</c:v>
                </c:pt>
                <c:pt idx="1256">
                  <c:v>143.60707894213559</c:v>
                </c:pt>
                <c:pt idx="1257">
                  <c:v>143.22429906542055</c:v>
                </c:pt>
                <c:pt idx="1258">
                  <c:v>142.07098826804531</c:v>
                </c:pt>
                <c:pt idx="1259">
                  <c:v>142.37920063630941</c:v>
                </c:pt>
                <c:pt idx="1260">
                  <c:v>141.61861205010936</c:v>
                </c:pt>
                <c:pt idx="1261">
                  <c:v>141.4694770332074</c:v>
                </c:pt>
                <c:pt idx="1262">
                  <c:v>142.70232650626366</c:v>
                </c:pt>
                <c:pt idx="1263">
                  <c:v>142.51342215152116</c:v>
                </c:pt>
                <c:pt idx="1264">
                  <c:v>143.17458739311991</c:v>
                </c:pt>
                <c:pt idx="1265">
                  <c:v>143.41817458739311</c:v>
                </c:pt>
                <c:pt idx="1266">
                  <c:v>145.32213163650823</c:v>
                </c:pt>
                <c:pt idx="1267">
                  <c:v>146.48041360111353</c:v>
                </c:pt>
                <c:pt idx="1268">
                  <c:v>146.33624975144164</c:v>
                </c:pt>
                <c:pt idx="1269">
                  <c:v>145.17796778683632</c:v>
                </c:pt>
                <c:pt idx="1270">
                  <c:v>145.78942135613443</c:v>
                </c:pt>
                <c:pt idx="1271">
                  <c:v>147.7828594153907</c:v>
                </c:pt>
                <c:pt idx="1272">
                  <c:v>149.8210379797176</c:v>
                </c:pt>
                <c:pt idx="1273">
                  <c:v>148.83674686816465</c:v>
                </c:pt>
                <c:pt idx="1274">
                  <c:v>149.2592960827202</c:v>
                </c:pt>
                <c:pt idx="1275">
                  <c:v>150.26844303042353</c:v>
                </c:pt>
                <c:pt idx="1276">
                  <c:v>149.69178763173593</c:v>
                </c:pt>
                <c:pt idx="1277">
                  <c:v>150.80532909127061</c:v>
                </c:pt>
                <c:pt idx="1278">
                  <c:v>149.96023066215946</c:v>
                </c:pt>
                <c:pt idx="1279">
                  <c:v>150.11433684629148</c:v>
                </c:pt>
                <c:pt idx="1280">
                  <c:v>150.606482402068</c:v>
                </c:pt>
                <c:pt idx="1281">
                  <c:v>149.03559355736726</c:v>
                </c:pt>
                <c:pt idx="1282">
                  <c:v>148.90137204215549</c:v>
                </c:pt>
                <c:pt idx="1283">
                  <c:v>148.29488964008746</c:v>
                </c:pt>
                <c:pt idx="1284">
                  <c:v>148.51859216544042</c:v>
                </c:pt>
                <c:pt idx="1285">
                  <c:v>148.99085305229667</c:v>
                </c:pt>
                <c:pt idx="1286">
                  <c:v>149.15987273811891</c:v>
                </c:pt>
                <c:pt idx="1287">
                  <c:v>149.77132630741696</c:v>
                </c:pt>
                <c:pt idx="1288">
                  <c:v>150.93955060648241</c:v>
                </c:pt>
                <c:pt idx="1289">
                  <c:v>151.10857029230462</c:v>
                </c:pt>
                <c:pt idx="1290">
                  <c:v>151.01908928216343</c:v>
                </c:pt>
                <c:pt idx="1291">
                  <c:v>152.10777490554781</c:v>
                </c:pt>
                <c:pt idx="1292">
                  <c:v>154.4790216742891</c:v>
                </c:pt>
                <c:pt idx="1293">
                  <c:v>154.245376814476</c:v>
                </c:pt>
                <c:pt idx="1294">
                  <c:v>153.45993239212567</c:v>
                </c:pt>
                <c:pt idx="1295">
                  <c:v>152.71425730761581</c:v>
                </c:pt>
                <c:pt idx="1296">
                  <c:v>153.01252734141974</c:v>
                </c:pt>
                <c:pt idx="1297">
                  <c:v>153.56929807118709</c:v>
                </c:pt>
                <c:pt idx="1298">
                  <c:v>153.40524955259494</c:v>
                </c:pt>
                <c:pt idx="1299">
                  <c:v>154.22052097832571</c:v>
                </c:pt>
                <c:pt idx="1300">
                  <c:v>154.71763770133225</c:v>
                </c:pt>
                <c:pt idx="1301">
                  <c:v>153.86756810499105</c:v>
                </c:pt>
                <c:pt idx="1302">
                  <c:v>154.59335852058061</c:v>
                </c:pt>
                <c:pt idx="1303">
                  <c:v>154.09127063034398</c:v>
                </c:pt>
                <c:pt idx="1304">
                  <c:v>154.82700338039371</c:v>
                </c:pt>
                <c:pt idx="1305">
                  <c:v>155.07059057466694</c:v>
                </c:pt>
                <c:pt idx="1306">
                  <c:v>154.67289719626169</c:v>
                </c:pt>
                <c:pt idx="1307">
                  <c:v>155.15510041757804</c:v>
                </c:pt>
                <c:pt idx="1308">
                  <c:v>158.11294491946708</c:v>
                </c:pt>
                <c:pt idx="1309">
                  <c:v>159.33585205806321</c:v>
                </c:pt>
                <c:pt idx="1310">
                  <c:v>160.67806721018096</c:v>
                </c:pt>
                <c:pt idx="1311">
                  <c:v>163.44203619009741</c:v>
                </c:pt>
                <c:pt idx="1312">
                  <c:v>162.10479220520978</c:v>
                </c:pt>
                <c:pt idx="1313">
                  <c:v>162.30861006164247</c:v>
                </c:pt>
                <c:pt idx="1314">
                  <c:v>162.77589978126863</c:v>
                </c:pt>
                <c:pt idx="1315">
                  <c:v>164.40644263273015</c:v>
                </c:pt>
                <c:pt idx="1316">
                  <c:v>164.32193278981902</c:v>
                </c:pt>
                <c:pt idx="1317">
                  <c:v>163.88447007357325</c:v>
                </c:pt>
                <c:pt idx="1318">
                  <c:v>163.22330483197453</c:v>
                </c:pt>
                <c:pt idx="1319">
                  <c:v>162.76098627957842</c:v>
                </c:pt>
                <c:pt idx="1320">
                  <c:v>163.34261284549612</c:v>
                </c:pt>
                <c:pt idx="1321">
                  <c:v>163.34261284549612</c:v>
                </c:pt>
                <c:pt idx="1322">
                  <c:v>163.34261284549612</c:v>
                </c:pt>
                <c:pt idx="1323">
                  <c:v>163.33764167826604</c:v>
                </c:pt>
                <c:pt idx="1324">
                  <c:v>164.10817259892622</c:v>
                </c:pt>
                <c:pt idx="1325">
                  <c:v>163.36746868164644</c:v>
                </c:pt>
                <c:pt idx="1326">
                  <c:v>161.31437661562933</c:v>
                </c:pt>
                <c:pt idx="1327">
                  <c:v>160.34997017299662</c:v>
                </c:pt>
                <c:pt idx="1328">
                  <c:v>161.8114933386359</c:v>
                </c:pt>
                <c:pt idx="1329">
                  <c:v>161.59773314774307</c:v>
                </c:pt>
                <c:pt idx="1330">
                  <c:v>161.59773314774307</c:v>
                </c:pt>
                <c:pt idx="1331">
                  <c:v>157.59097236031019</c:v>
                </c:pt>
                <c:pt idx="1332">
                  <c:v>158.29190693974945</c:v>
                </c:pt>
                <c:pt idx="1333">
                  <c:v>155.66215947504472</c:v>
                </c:pt>
                <c:pt idx="1334">
                  <c:v>157.68045337045137</c:v>
                </c:pt>
                <c:pt idx="1335">
                  <c:v>160.19586398886457</c:v>
                </c:pt>
                <c:pt idx="1336">
                  <c:v>162.48260091469476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91-417F-B25A-7D606D371F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573840"/>
        <c:axId val="691136816"/>
      </c:lineChart>
      <c:dateAx>
        <c:axId val="705738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День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dd/mm/yyyy;@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136816"/>
        <c:crosses val="autoZero"/>
        <c:auto val="1"/>
        <c:lblOffset val="100"/>
        <c:baseTimeUnit val="days"/>
        <c:majorUnit val="1"/>
        <c:majorTimeUnit val="years"/>
      </c:dateAx>
      <c:valAx>
        <c:axId val="691136816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Стоимость,</a:t>
                </a:r>
                <a:r>
                  <a:rPr lang="ru-RU" baseline="0"/>
                  <a:t> руб.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73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Безрисковый</a:t>
            </a:r>
            <a:r>
              <a:rPr lang="ru-RU" baseline="0"/>
              <a:t> актив (облигации)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'lab1'!$B$3</c:f>
              <c:strCache>
                <c:ptCount val="1"/>
                <c:pt idx="0">
                  <c:v>Облигации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'lab1'!$A$4:$A$1340</c:f>
              <c:numCache>
                <c:formatCode>dd/mm/yyyy;@</c:formatCode>
                <c:ptCount val="1337"/>
                <c:pt idx="0">
                  <c:v>43101</c:v>
                </c:pt>
                <c:pt idx="1">
                  <c:v>43102</c:v>
                </c:pt>
                <c:pt idx="2">
                  <c:v>43103</c:v>
                </c:pt>
                <c:pt idx="3">
                  <c:v>43104</c:v>
                </c:pt>
                <c:pt idx="4">
                  <c:v>43105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43115</c:v>
                </c:pt>
                <c:pt idx="10">
                  <c:v>43116</c:v>
                </c:pt>
                <c:pt idx="11">
                  <c:v>43117</c:v>
                </c:pt>
                <c:pt idx="12">
                  <c:v>43118</c:v>
                </c:pt>
                <c:pt idx="13">
                  <c:v>43119</c:v>
                </c:pt>
                <c:pt idx="14">
                  <c:v>43122</c:v>
                </c:pt>
                <c:pt idx="15">
                  <c:v>43123</c:v>
                </c:pt>
                <c:pt idx="16">
                  <c:v>43124</c:v>
                </c:pt>
                <c:pt idx="17">
                  <c:v>43125</c:v>
                </c:pt>
                <c:pt idx="18">
                  <c:v>43126</c:v>
                </c:pt>
                <c:pt idx="19">
                  <c:v>43129</c:v>
                </c:pt>
                <c:pt idx="20">
                  <c:v>43130</c:v>
                </c:pt>
                <c:pt idx="21">
                  <c:v>43131</c:v>
                </c:pt>
                <c:pt idx="22">
                  <c:v>43132</c:v>
                </c:pt>
                <c:pt idx="23">
                  <c:v>43133</c:v>
                </c:pt>
                <c:pt idx="24">
                  <c:v>43136</c:v>
                </c:pt>
                <c:pt idx="25">
                  <c:v>43137</c:v>
                </c:pt>
                <c:pt idx="26">
                  <c:v>43138</c:v>
                </c:pt>
                <c:pt idx="27">
                  <c:v>43139</c:v>
                </c:pt>
                <c:pt idx="28">
                  <c:v>43140</c:v>
                </c:pt>
                <c:pt idx="29">
                  <c:v>43143</c:v>
                </c:pt>
                <c:pt idx="30">
                  <c:v>43144</c:v>
                </c:pt>
                <c:pt idx="31">
                  <c:v>43145</c:v>
                </c:pt>
                <c:pt idx="32">
                  <c:v>43146</c:v>
                </c:pt>
                <c:pt idx="33">
                  <c:v>43147</c:v>
                </c:pt>
                <c:pt idx="34">
                  <c:v>43150</c:v>
                </c:pt>
                <c:pt idx="35">
                  <c:v>43151</c:v>
                </c:pt>
                <c:pt idx="36">
                  <c:v>43152</c:v>
                </c:pt>
                <c:pt idx="37">
                  <c:v>43153</c:v>
                </c:pt>
                <c:pt idx="38">
                  <c:v>43157</c:v>
                </c:pt>
                <c:pt idx="39">
                  <c:v>43158</c:v>
                </c:pt>
                <c:pt idx="40">
                  <c:v>43159</c:v>
                </c:pt>
                <c:pt idx="41">
                  <c:v>43160</c:v>
                </c:pt>
                <c:pt idx="42">
                  <c:v>43161</c:v>
                </c:pt>
                <c:pt idx="43">
                  <c:v>43164</c:v>
                </c:pt>
                <c:pt idx="44">
                  <c:v>43165</c:v>
                </c:pt>
                <c:pt idx="45">
                  <c:v>43166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43189</c:v>
                </c:pt>
                <c:pt idx="62">
                  <c:v>43192</c:v>
                </c:pt>
                <c:pt idx="63">
                  <c:v>43193</c:v>
                </c:pt>
                <c:pt idx="64">
                  <c:v>43194</c:v>
                </c:pt>
                <c:pt idx="65">
                  <c:v>43195</c:v>
                </c:pt>
                <c:pt idx="66">
                  <c:v>43196</c:v>
                </c:pt>
                <c:pt idx="67">
                  <c:v>43199</c:v>
                </c:pt>
                <c:pt idx="68">
                  <c:v>43200</c:v>
                </c:pt>
                <c:pt idx="69">
                  <c:v>43201</c:v>
                </c:pt>
                <c:pt idx="70">
                  <c:v>43202</c:v>
                </c:pt>
                <c:pt idx="71">
                  <c:v>43203</c:v>
                </c:pt>
                <c:pt idx="72">
                  <c:v>43206</c:v>
                </c:pt>
                <c:pt idx="73">
                  <c:v>43207</c:v>
                </c:pt>
                <c:pt idx="74">
                  <c:v>43208</c:v>
                </c:pt>
                <c:pt idx="75">
                  <c:v>43209</c:v>
                </c:pt>
                <c:pt idx="76">
                  <c:v>43210</c:v>
                </c:pt>
                <c:pt idx="77">
                  <c:v>43213</c:v>
                </c:pt>
                <c:pt idx="78">
                  <c:v>43214</c:v>
                </c:pt>
                <c:pt idx="79">
                  <c:v>43215</c:v>
                </c:pt>
                <c:pt idx="80">
                  <c:v>43216</c:v>
                </c:pt>
                <c:pt idx="81">
                  <c:v>43217</c:v>
                </c:pt>
                <c:pt idx="82">
                  <c:v>43218</c:v>
                </c:pt>
                <c:pt idx="83">
                  <c:v>43220</c:v>
                </c:pt>
                <c:pt idx="84">
                  <c:v>43222</c:v>
                </c:pt>
                <c:pt idx="85">
                  <c:v>43223</c:v>
                </c:pt>
                <c:pt idx="86">
                  <c:v>43224</c:v>
                </c:pt>
                <c:pt idx="87">
                  <c:v>43227</c:v>
                </c:pt>
                <c:pt idx="88">
                  <c:v>43228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43248</c:v>
                </c:pt>
                <c:pt idx="102">
                  <c:v>43249</c:v>
                </c:pt>
                <c:pt idx="103">
                  <c:v>43250</c:v>
                </c:pt>
                <c:pt idx="104">
                  <c:v>43251</c:v>
                </c:pt>
                <c:pt idx="105">
                  <c:v>43252</c:v>
                </c:pt>
                <c:pt idx="106">
                  <c:v>43255</c:v>
                </c:pt>
                <c:pt idx="107">
                  <c:v>43256</c:v>
                </c:pt>
                <c:pt idx="108">
                  <c:v>43257</c:v>
                </c:pt>
                <c:pt idx="109">
                  <c:v>43258</c:v>
                </c:pt>
                <c:pt idx="110">
                  <c:v>43259</c:v>
                </c:pt>
                <c:pt idx="111">
                  <c:v>43260</c:v>
                </c:pt>
                <c:pt idx="112">
                  <c:v>43262</c:v>
                </c:pt>
                <c:pt idx="113">
                  <c:v>43264</c:v>
                </c:pt>
                <c:pt idx="114">
                  <c:v>43265</c:v>
                </c:pt>
                <c:pt idx="115">
                  <c:v>43266</c:v>
                </c:pt>
                <c:pt idx="116">
                  <c:v>43269</c:v>
                </c:pt>
                <c:pt idx="117">
                  <c:v>43270</c:v>
                </c:pt>
                <c:pt idx="118">
                  <c:v>43271</c:v>
                </c:pt>
                <c:pt idx="119">
                  <c:v>43272</c:v>
                </c:pt>
                <c:pt idx="120">
                  <c:v>43273</c:v>
                </c:pt>
                <c:pt idx="121">
                  <c:v>43276</c:v>
                </c:pt>
                <c:pt idx="122">
                  <c:v>43277</c:v>
                </c:pt>
                <c:pt idx="123">
                  <c:v>43278</c:v>
                </c:pt>
                <c:pt idx="124">
                  <c:v>43279</c:v>
                </c:pt>
                <c:pt idx="125">
                  <c:v>43280</c:v>
                </c:pt>
                <c:pt idx="126">
                  <c:v>43283</c:v>
                </c:pt>
                <c:pt idx="127">
                  <c:v>43284</c:v>
                </c:pt>
                <c:pt idx="128">
                  <c:v>43285</c:v>
                </c:pt>
                <c:pt idx="129">
                  <c:v>43286</c:v>
                </c:pt>
                <c:pt idx="130">
                  <c:v>43287</c:v>
                </c:pt>
                <c:pt idx="131">
                  <c:v>43290</c:v>
                </c:pt>
                <c:pt idx="132">
                  <c:v>43291</c:v>
                </c:pt>
                <c:pt idx="133">
                  <c:v>43292</c:v>
                </c:pt>
                <c:pt idx="134">
                  <c:v>43293</c:v>
                </c:pt>
                <c:pt idx="135">
                  <c:v>43294</c:v>
                </c:pt>
                <c:pt idx="136">
                  <c:v>43297</c:v>
                </c:pt>
                <c:pt idx="137">
                  <c:v>43298</c:v>
                </c:pt>
                <c:pt idx="138">
                  <c:v>43299</c:v>
                </c:pt>
                <c:pt idx="139">
                  <c:v>43300</c:v>
                </c:pt>
                <c:pt idx="140">
                  <c:v>43301</c:v>
                </c:pt>
                <c:pt idx="141">
                  <c:v>43304</c:v>
                </c:pt>
                <c:pt idx="142">
                  <c:v>43305</c:v>
                </c:pt>
                <c:pt idx="143">
                  <c:v>43306</c:v>
                </c:pt>
                <c:pt idx="144">
                  <c:v>43307</c:v>
                </c:pt>
                <c:pt idx="145">
                  <c:v>43308</c:v>
                </c:pt>
                <c:pt idx="146">
                  <c:v>43311</c:v>
                </c:pt>
                <c:pt idx="147">
                  <c:v>43312</c:v>
                </c:pt>
                <c:pt idx="148">
                  <c:v>43313</c:v>
                </c:pt>
                <c:pt idx="149">
                  <c:v>43314</c:v>
                </c:pt>
                <c:pt idx="150">
                  <c:v>43315</c:v>
                </c:pt>
                <c:pt idx="151">
                  <c:v>43318</c:v>
                </c:pt>
                <c:pt idx="152">
                  <c:v>43319</c:v>
                </c:pt>
                <c:pt idx="153">
                  <c:v>43320</c:v>
                </c:pt>
                <c:pt idx="154">
                  <c:v>43321</c:v>
                </c:pt>
                <c:pt idx="155">
                  <c:v>43322</c:v>
                </c:pt>
                <c:pt idx="156">
                  <c:v>43325</c:v>
                </c:pt>
                <c:pt idx="157">
                  <c:v>43326</c:v>
                </c:pt>
                <c:pt idx="158">
                  <c:v>43327</c:v>
                </c:pt>
                <c:pt idx="159">
                  <c:v>43328</c:v>
                </c:pt>
                <c:pt idx="160">
                  <c:v>43329</c:v>
                </c:pt>
                <c:pt idx="161">
                  <c:v>43332</c:v>
                </c:pt>
                <c:pt idx="162">
                  <c:v>43333</c:v>
                </c:pt>
                <c:pt idx="163">
                  <c:v>43334</c:v>
                </c:pt>
                <c:pt idx="164">
                  <c:v>43335</c:v>
                </c:pt>
                <c:pt idx="165">
                  <c:v>43336</c:v>
                </c:pt>
                <c:pt idx="166">
                  <c:v>43339</c:v>
                </c:pt>
                <c:pt idx="167">
                  <c:v>43340</c:v>
                </c:pt>
                <c:pt idx="168">
                  <c:v>43341</c:v>
                </c:pt>
                <c:pt idx="169">
                  <c:v>43342</c:v>
                </c:pt>
                <c:pt idx="170">
                  <c:v>43343</c:v>
                </c:pt>
                <c:pt idx="171">
                  <c:v>43346</c:v>
                </c:pt>
                <c:pt idx="172">
                  <c:v>43347</c:v>
                </c:pt>
                <c:pt idx="173">
                  <c:v>43348</c:v>
                </c:pt>
                <c:pt idx="174">
                  <c:v>43349</c:v>
                </c:pt>
                <c:pt idx="175">
                  <c:v>43350</c:v>
                </c:pt>
                <c:pt idx="176">
                  <c:v>43353</c:v>
                </c:pt>
                <c:pt idx="177">
                  <c:v>43354</c:v>
                </c:pt>
                <c:pt idx="178">
                  <c:v>43355</c:v>
                </c:pt>
                <c:pt idx="179">
                  <c:v>43356</c:v>
                </c:pt>
                <c:pt idx="180">
                  <c:v>43357</c:v>
                </c:pt>
                <c:pt idx="181">
                  <c:v>43360</c:v>
                </c:pt>
                <c:pt idx="182">
                  <c:v>43361</c:v>
                </c:pt>
                <c:pt idx="183">
                  <c:v>43362</c:v>
                </c:pt>
                <c:pt idx="184">
                  <c:v>43363</c:v>
                </c:pt>
                <c:pt idx="185">
                  <c:v>43364</c:v>
                </c:pt>
                <c:pt idx="186">
                  <c:v>43367</c:v>
                </c:pt>
                <c:pt idx="187">
                  <c:v>43368</c:v>
                </c:pt>
                <c:pt idx="188">
                  <c:v>43369</c:v>
                </c:pt>
                <c:pt idx="189">
                  <c:v>43370</c:v>
                </c:pt>
                <c:pt idx="190">
                  <c:v>43371</c:v>
                </c:pt>
                <c:pt idx="191">
                  <c:v>43374</c:v>
                </c:pt>
                <c:pt idx="192">
                  <c:v>43375</c:v>
                </c:pt>
                <c:pt idx="193">
                  <c:v>43376</c:v>
                </c:pt>
                <c:pt idx="194">
                  <c:v>43377</c:v>
                </c:pt>
                <c:pt idx="195">
                  <c:v>43378</c:v>
                </c:pt>
                <c:pt idx="196">
                  <c:v>43381</c:v>
                </c:pt>
                <c:pt idx="197">
                  <c:v>43382</c:v>
                </c:pt>
                <c:pt idx="198">
                  <c:v>43383</c:v>
                </c:pt>
                <c:pt idx="199">
                  <c:v>43384</c:v>
                </c:pt>
                <c:pt idx="200">
                  <c:v>43385</c:v>
                </c:pt>
                <c:pt idx="201">
                  <c:v>43388</c:v>
                </c:pt>
                <c:pt idx="202">
                  <c:v>43389</c:v>
                </c:pt>
                <c:pt idx="203">
                  <c:v>43390</c:v>
                </c:pt>
                <c:pt idx="204">
                  <c:v>43391</c:v>
                </c:pt>
                <c:pt idx="205">
                  <c:v>43392</c:v>
                </c:pt>
                <c:pt idx="206">
                  <c:v>43395</c:v>
                </c:pt>
                <c:pt idx="207">
                  <c:v>43396</c:v>
                </c:pt>
                <c:pt idx="208">
                  <c:v>43397</c:v>
                </c:pt>
                <c:pt idx="209">
                  <c:v>43398</c:v>
                </c:pt>
                <c:pt idx="210">
                  <c:v>43399</c:v>
                </c:pt>
                <c:pt idx="211">
                  <c:v>43402</c:v>
                </c:pt>
                <c:pt idx="212">
                  <c:v>43403</c:v>
                </c:pt>
                <c:pt idx="213">
                  <c:v>43404</c:v>
                </c:pt>
                <c:pt idx="214">
                  <c:v>43405</c:v>
                </c:pt>
                <c:pt idx="215">
                  <c:v>43406</c:v>
                </c:pt>
                <c:pt idx="216">
                  <c:v>43410</c:v>
                </c:pt>
                <c:pt idx="217">
                  <c:v>43411</c:v>
                </c:pt>
                <c:pt idx="218">
                  <c:v>43412</c:v>
                </c:pt>
                <c:pt idx="219">
                  <c:v>43413</c:v>
                </c:pt>
                <c:pt idx="220">
                  <c:v>43416</c:v>
                </c:pt>
                <c:pt idx="221">
                  <c:v>43417</c:v>
                </c:pt>
                <c:pt idx="222">
                  <c:v>43418</c:v>
                </c:pt>
                <c:pt idx="223">
                  <c:v>43419</c:v>
                </c:pt>
                <c:pt idx="224">
                  <c:v>43420</c:v>
                </c:pt>
                <c:pt idx="225">
                  <c:v>43423</c:v>
                </c:pt>
                <c:pt idx="226">
                  <c:v>43424</c:v>
                </c:pt>
                <c:pt idx="227">
                  <c:v>43425</c:v>
                </c:pt>
                <c:pt idx="228">
                  <c:v>43426</c:v>
                </c:pt>
                <c:pt idx="229">
                  <c:v>43427</c:v>
                </c:pt>
                <c:pt idx="230">
                  <c:v>43430</c:v>
                </c:pt>
                <c:pt idx="231">
                  <c:v>43431</c:v>
                </c:pt>
                <c:pt idx="232">
                  <c:v>43432</c:v>
                </c:pt>
                <c:pt idx="233">
                  <c:v>43433</c:v>
                </c:pt>
                <c:pt idx="234">
                  <c:v>43434</c:v>
                </c:pt>
                <c:pt idx="235">
                  <c:v>43437</c:v>
                </c:pt>
                <c:pt idx="236">
                  <c:v>43438</c:v>
                </c:pt>
                <c:pt idx="237">
                  <c:v>43439</c:v>
                </c:pt>
                <c:pt idx="238">
                  <c:v>43440</c:v>
                </c:pt>
                <c:pt idx="239">
                  <c:v>43441</c:v>
                </c:pt>
                <c:pt idx="240">
                  <c:v>43444</c:v>
                </c:pt>
                <c:pt idx="241">
                  <c:v>43445</c:v>
                </c:pt>
                <c:pt idx="242">
                  <c:v>43446</c:v>
                </c:pt>
                <c:pt idx="243">
                  <c:v>43447</c:v>
                </c:pt>
                <c:pt idx="244">
                  <c:v>43448</c:v>
                </c:pt>
                <c:pt idx="245">
                  <c:v>43451</c:v>
                </c:pt>
                <c:pt idx="246">
                  <c:v>43452</c:v>
                </c:pt>
                <c:pt idx="247">
                  <c:v>43453</c:v>
                </c:pt>
                <c:pt idx="248">
                  <c:v>43454</c:v>
                </c:pt>
                <c:pt idx="249">
                  <c:v>43455</c:v>
                </c:pt>
                <c:pt idx="250">
                  <c:v>43458</c:v>
                </c:pt>
                <c:pt idx="251">
                  <c:v>43459</c:v>
                </c:pt>
                <c:pt idx="252">
                  <c:v>43460</c:v>
                </c:pt>
                <c:pt idx="253">
                  <c:v>43461</c:v>
                </c:pt>
                <c:pt idx="254">
                  <c:v>43462</c:v>
                </c:pt>
                <c:pt idx="255">
                  <c:v>43463</c:v>
                </c:pt>
                <c:pt idx="256">
                  <c:v>43468</c:v>
                </c:pt>
                <c:pt idx="257">
                  <c:v>43469</c:v>
                </c:pt>
                <c:pt idx="258">
                  <c:v>43473</c:v>
                </c:pt>
                <c:pt idx="259">
                  <c:v>43474</c:v>
                </c:pt>
                <c:pt idx="260">
                  <c:v>43475</c:v>
                </c:pt>
                <c:pt idx="261">
                  <c:v>43476</c:v>
                </c:pt>
                <c:pt idx="262">
                  <c:v>43479</c:v>
                </c:pt>
                <c:pt idx="263">
                  <c:v>43480</c:v>
                </c:pt>
                <c:pt idx="264">
                  <c:v>43481</c:v>
                </c:pt>
                <c:pt idx="265">
                  <c:v>43482</c:v>
                </c:pt>
                <c:pt idx="266">
                  <c:v>43483</c:v>
                </c:pt>
                <c:pt idx="267">
                  <c:v>43486</c:v>
                </c:pt>
                <c:pt idx="268">
                  <c:v>43487</c:v>
                </c:pt>
                <c:pt idx="269">
                  <c:v>43488</c:v>
                </c:pt>
                <c:pt idx="270">
                  <c:v>43489</c:v>
                </c:pt>
                <c:pt idx="271">
                  <c:v>43490</c:v>
                </c:pt>
                <c:pt idx="272">
                  <c:v>43493</c:v>
                </c:pt>
                <c:pt idx="273">
                  <c:v>43494</c:v>
                </c:pt>
                <c:pt idx="274">
                  <c:v>43495</c:v>
                </c:pt>
                <c:pt idx="275">
                  <c:v>43496</c:v>
                </c:pt>
                <c:pt idx="276">
                  <c:v>43497</c:v>
                </c:pt>
                <c:pt idx="277">
                  <c:v>43500</c:v>
                </c:pt>
                <c:pt idx="278">
                  <c:v>43501</c:v>
                </c:pt>
                <c:pt idx="279">
                  <c:v>43502</c:v>
                </c:pt>
                <c:pt idx="280">
                  <c:v>43503</c:v>
                </c:pt>
                <c:pt idx="281">
                  <c:v>43504</c:v>
                </c:pt>
                <c:pt idx="282">
                  <c:v>43507</c:v>
                </c:pt>
                <c:pt idx="283">
                  <c:v>43508</c:v>
                </c:pt>
                <c:pt idx="284">
                  <c:v>43509</c:v>
                </c:pt>
                <c:pt idx="285">
                  <c:v>43510</c:v>
                </c:pt>
                <c:pt idx="286">
                  <c:v>43511</c:v>
                </c:pt>
                <c:pt idx="287">
                  <c:v>43514</c:v>
                </c:pt>
                <c:pt idx="288">
                  <c:v>43515</c:v>
                </c:pt>
                <c:pt idx="289">
                  <c:v>43516</c:v>
                </c:pt>
                <c:pt idx="290">
                  <c:v>43517</c:v>
                </c:pt>
                <c:pt idx="291">
                  <c:v>43518</c:v>
                </c:pt>
                <c:pt idx="292">
                  <c:v>43521</c:v>
                </c:pt>
                <c:pt idx="293">
                  <c:v>43522</c:v>
                </c:pt>
                <c:pt idx="294">
                  <c:v>43523</c:v>
                </c:pt>
                <c:pt idx="295">
                  <c:v>43524</c:v>
                </c:pt>
                <c:pt idx="296">
                  <c:v>43525</c:v>
                </c:pt>
                <c:pt idx="297">
                  <c:v>43528</c:v>
                </c:pt>
                <c:pt idx="298">
                  <c:v>43529</c:v>
                </c:pt>
                <c:pt idx="299">
                  <c:v>43530</c:v>
                </c:pt>
                <c:pt idx="300">
                  <c:v>43531</c:v>
                </c:pt>
                <c:pt idx="301">
                  <c:v>43535</c:v>
                </c:pt>
                <c:pt idx="302">
                  <c:v>43536</c:v>
                </c:pt>
                <c:pt idx="303">
                  <c:v>43537</c:v>
                </c:pt>
                <c:pt idx="304">
                  <c:v>43538</c:v>
                </c:pt>
                <c:pt idx="305">
                  <c:v>43539</c:v>
                </c:pt>
                <c:pt idx="306">
                  <c:v>43542</c:v>
                </c:pt>
                <c:pt idx="307">
                  <c:v>43543</c:v>
                </c:pt>
                <c:pt idx="308">
                  <c:v>43544</c:v>
                </c:pt>
                <c:pt idx="309">
                  <c:v>43545</c:v>
                </c:pt>
                <c:pt idx="310">
                  <c:v>43546</c:v>
                </c:pt>
                <c:pt idx="311">
                  <c:v>43549</c:v>
                </c:pt>
                <c:pt idx="312">
                  <c:v>43550</c:v>
                </c:pt>
                <c:pt idx="313">
                  <c:v>43551</c:v>
                </c:pt>
                <c:pt idx="314">
                  <c:v>43552</c:v>
                </c:pt>
                <c:pt idx="315">
                  <c:v>43553</c:v>
                </c:pt>
                <c:pt idx="316">
                  <c:v>43556</c:v>
                </c:pt>
                <c:pt idx="317">
                  <c:v>43557</c:v>
                </c:pt>
                <c:pt idx="318">
                  <c:v>43558</c:v>
                </c:pt>
                <c:pt idx="319">
                  <c:v>43559</c:v>
                </c:pt>
                <c:pt idx="320">
                  <c:v>43560</c:v>
                </c:pt>
                <c:pt idx="321">
                  <c:v>43563</c:v>
                </c:pt>
                <c:pt idx="322">
                  <c:v>43564</c:v>
                </c:pt>
                <c:pt idx="323">
                  <c:v>43565</c:v>
                </c:pt>
                <c:pt idx="324">
                  <c:v>43566</c:v>
                </c:pt>
                <c:pt idx="325">
                  <c:v>43567</c:v>
                </c:pt>
                <c:pt idx="326">
                  <c:v>43570</c:v>
                </c:pt>
                <c:pt idx="327">
                  <c:v>43571</c:v>
                </c:pt>
                <c:pt idx="328">
                  <c:v>43572</c:v>
                </c:pt>
                <c:pt idx="329">
                  <c:v>43573</c:v>
                </c:pt>
                <c:pt idx="330">
                  <c:v>43574</c:v>
                </c:pt>
                <c:pt idx="331">
                  <c:v>43577</c:v>
                </c:pt>
                <c:pt idx="332">
                  <c:v>43578</c:v>
                </c:pt>
                <c:pt idx="333">
                  <c:v>43579</c:v>
                </c:pt>
                <c:pt idx="334">
                  <c:v>43580</c:v>
                </c:pt>
                <c:pt idx="335">
                  <c:v>43581</c:v>
                </c:pt>
                <c:pt idx="336">
                  <c:v>43584</c:v>
                </c:pt>
                <c:pt idx="337">
                  <c:v>43585</c:v>
                </c:pt>
                <c:pt idx="338">
                  <c:v>43587</c:v>
                </c:pt>
                <c:pt idx="339">
                  <c:v>43588</c:v>
                </c:pt>
                <c:pt idx="340">
                  <c:v>43591</c:v>
                </c:pt>
                <c:pt idx="341">
                  <c:v>43592</c:v>
                </c:pt>
                <c:pt idx="342">
                  <c:v>43593</c:v>
                </c:pt>
                <c:pt idx="343">
                  <c:v>43595</c:v>
                </c:pt>
                <c:pt idx="344">
                  <c:v>43598</c:v>
                </c:pt>
                <c:pt idx="345">
                  <c:v>43599</c:v>
                </c:pt>
                <c:pt idx="346">
                  <c:v>43600</c:v>
                </c:pt>
                <c:pt idx="347">
                  <c:v>43601</c:v>
                </c:pt>
                <c:pt idx="348">
                  <c:v>43602</c:v>
                </c:pt>
                <c:pt idx="349">
                  <c:v>43605</c:v>
                </c:pt>
                <c:pt idx="350">
                  <c:v>43606</c:v>
                </c:pt>
                <c:pt idx="351">
                  <c:v>43607</c:v>
                </c:pt>
                <c:pt idx="352">
                  <c:v>43608</c:v>
                </c:pt>
                <c:pt idx="353">
                  <c:v>43609</c:v>
                </c:pt>
                <c:pt idx="354">
                  <c:v>43612</c:v>
                </c:pt>
                <c:pt idx="355">
                  <c:v>43613</c:v>
                </c:pt>
                <c:pt idx="356">
                  <c:v>43614</c:v>
                </c:pt>
                <c:pt idx="357">
                  <c:v>43615</c:v>
                </c:pt>
                <c:pt idx="358">
                  <c:v>43616</c:v>
                </c:pt>
                <c:pt idx="359">
                  <c:v>43619</c:v>
                </c:pt>
                <c:pt idx="360">
                  <c:v>43620</c:v>
                </c:pt>
                <c:pt idx="361">
                  <c:v>43621</c:v>
                </c:pt>
                <c:pt idx="362">
                  <c:v>43622</c:v>
                </c:pt>
                <c:pt idx="363">
                  <c:v>43623</c:v>
                </c:pt>
                <c:pt idx="364">
                  <c:v>43626</c:v>
                </c:pt>
                <c:pt idx="365">
                  <c:v>43627</c:v>
                </c:pt>
                <c:pt idx="366">
                  <c:v>43629</c:v>
                </c:pt>
                <c:pt idx="367">
                  <c:v>43630</c:v>
                </c:pt>
                <c:pt idx="368">
                  <c:v>43633</c:v>
                </c:pt>
                <c:pt idx="369">
                  <c:v>43634</c:v>
                </c:pt>
                <c:pt idx="370">
                  <c:v>43635</c:v>
                </c:pt>
                <c:pt idx="371">
                  <c:v>43636</c:v>
                </c:pt>
                <c:pt idx="372">
                  <c:v>43637</c:v>
                </c:pt>
                <c:pt idx="373">
                  <c:v>43640</c:v>
                </c:pt>
                <c:pt idx="374">
                  <c:v>43641</c:v>
                </c:pt>
                <c:pt idx="375">
                  <c:v>43642</c:v>
                </c:pt>
                <c:pt idx="376">
                  <c:v>43643</c:v>
                </c:pt>
                <c:pt idx="377">
                  <c:v>43644</c:v>
                </c:pt>
                <c:pt idx="378">
                  <c:v>43647</c:v>
                </c:pt>
                <c:pt idx="379">
                  <c:v>43648</c:v>
                </c:pt>
                <c:pt idx="380">
                  <c:v>43649</c:v>
                </c:pt>
                <c:pt idx="381">
                  <c:v>43650</c:v>
                </c:pt>
                <c:pt idx="382">
                  <c:v>43651</c:v>
                </c:pt>
                <c:pt idx="383">
                  <c:v>43654</c:v>
                </c:pt>
                <c:pt idx="384">
                  <c:v>43655</c:v>
                </c:pt>
                <c:pt idx="385">
                  <c:v>43656</c:v>
                </c:pt>
                <c:pt idx="386">
                  <c:v>43657</c:v>
                </c:pt>
                <c:pt idx="387">
                  <c:v>43658</c:v>
                </c:pt>
                <c:pt idx="388">
                  <c:v>43661</c:v>
                </c:pt>
                <c:pt idx="389">
                  <c:v>43662</c:v>
                </c:pt>
                <c:pt idx="390">
                  <c:v>43663</c:v>
                </c:pt>
                <c:pt idx="391">
                  <c:v>43664</c:v>
                </c:pt>
                <c:pt idx="392">
                  <c:v>43665</c:v>
                </c:pt>
                <c:pt idx="393">
                  <c:v>43668</c:v>
                </c:pt>
                <c:pt idx="394">
                  <c:v>43669</c:v>
                </c:pt>
                <c:pt idx="395">
                  <c:v>43670</c:v>
                </c:pt>
                <c:pt idx="396">
                  <c:v>43671</c:v>
                </c:pt>
                <c:pt idx="397">
                  <c:v>43672</c:v>
                </c:pt>
                <c:pt idx="398">
                  <c:v>43675</c:v>
                </c:pt>
                <c:pt idx="399">
                  <c:v>43676</c:v>
                </c:pt>
                <c:pt idx="400">
                  <c:v>43677</c:v>
                </c:pt>
                <c:pt idx="401">
                  <c:v>43678</c:v>
                </c:pt>
                <c:pt idx="402">
                  <c:v>43679</c:v>
                </c:pt>
                <c:pt idx="403">
                  <c:v>43682</c:v>
                </c:pt>
                <c:pt idx="404">
                  <c:v>43683</c:v>
                </c:pt>
                <c:pt idx="405">
                  <c:v>43684</c:v>
                </c:pt>
                <c:pt idx="406">
                  <c:v>43685</c:v>
                </c:pt>
                <c:pt idx="407">
                  <c:v>43686</c:v>
                </c:pt>
                <c:pt idx="408">
                  <c:v>43689</c:v>
                </c:pt>
                <c:pt idx="409">
                  <c:v>43690</c:v>
                </c:pt>
                <c:pt idx="410">
                  <c:v>43691</c:v>
                </c:pt>
                <c:pt idx="411">
                  <c:v>43692</c:v>
                </c:pt>
                <c:pt idx="412">
                  <c:v>43693</c:v>
                </c:pt>
                <c:pt idx="413">
                  <c:v>43696</c:v>
                </c:pt>
                <c:pt idx="414">
                  <c:v>43697</c:v>
                </c:pt>
                <c:pt idx="415">
                  <c:v>43698</c:v>
                </c:pt>
                <c:pt idx="416">
                  <c:v>43699</c:v>
                </c:pt>
                <c:pt idx="417">
                  <c:v>43700</c:v>
                </c:pt>
                <c:pt idx="418">
                  <c:v>43703</c:v>
                </c:pt>
                <c:pt idx="419">
                  <c:v>43704</c:v>
                </c:pt>
                <c:pt idx="420">
                  <c:v>43705</c:v>
                </c:pt>
                <c:pt idx="421">
                  <c:v>43706</c:v>
                </c:pt>
                <c:pt idx="422">
                  <c:v>43707</c:v>
                </c:pt>
                <c:pt idx="423">
                  <c:v>43710</c:v>
                </c:pt>
                <c:pt idx="424">
                  <c:v>43711</c:v>
                </c:pt>
                <c:pt idx="425">
                  <c:v>43712</c:v>
                </c:pt>
                <c:pt idx="426">
                  <c:v>43713</c:v>
                </c:pt>
                <c:pt idx="427">
                  <c:v>43714</c:v>
                </c:pt>
                <c:pt idx="428">
                  <c:v>43717</c:v>
                </c:pt>
                <c:pt idx="429">
                  <c:v>43718</c:v>
                </c:pt>
                <c:pt idx="430">
                  <c:v>43719</c:v>
                </c:pt>
                <c:pt idx="431">
                  <c:v>43720</c:v>
                </c:pt>
                <c:pt idx="432">
                  <c:v>43721</c:v>
                </c:pt>
                <c:pt idx="433">
                  <c:v>43724</c:v>
                </c:pt>
                <c:pt idx="434">
                  <c:v>43725</c:v>
                </c:pt>
                <c:pt idx="435">
                  <c:v>43726</c:v>
                </c:pt>
                <c:pt idx="436">
                  <c:v>43727</c:v>
                </c:pt>
                <c:pt idx="437">
                  <c:v>43728</c:v>
                </c:pt>
                <c:pt idx="438">
                  <c:v>43731</c:v>
                </c:pt>
                <c:pt idx="439">
                  <c:v>43732</c:v>
                </c:pt>
                <c:pt idx="440">
                  <c:v>43733</c:v>
                </c:pt>
                <c:pt idx="441">
                  <c:v>43734</c:v>
                </c:pt>
                <c:pt idx="442">
                  <c:v>43735</c:v>
                </c:pt>
                <c:pt idx="443">
                  <c:v>43738</c:v>
                </c:pt>
                <c:pt idx="444">
                  <c:v>43739</c:v>
                </c:pt>
                <c:pt idx="445">
                  <c:v>43740</c:v>
                </c:pt>
                <c:pt idx="446">
                  <c:v>43741</c:v>
                </c:pt>
                <c:pt idx="447">
                  <c:v>43742</c:v>
                </c:pt>
                <c:pt idx="448">
                  <c:v>43745</c:v>
                </c:pt>
                <c:pt idx="449">
                  <c:v>43746</c:v>
                </c:pt>
                <c:pt idx="450">
                  <c:v>43747</c:v>
                </c:pt>
                <c:pt idx="451">
                  <c:v>43748</c:v>
                </c:pt>
                <c:pt idx="452">
                  <c:v>43749</c:v>
                </c:pt>
                <c:pt idx="453">
                  <c:v>43752</c:v>
                </c:pt>
                <c:pt idx="454">
                  <c:v>43753</c:v>
                </c:pt>
                <c:pt idx="455">
                  <c:v>43754</c:v>
                </c:pt>
                <c:pt idx="456">
                  <c:v>43755</c:v>
                </c:pt>
                <c:pt idx="457">
                  <c:v>43756</c:v>
                </c:pt>
                <c:pt idx="458">
                  <c:v>43759</c:v>
                </c:pt>
                <c:pt idx="459">
                  <c:v>43760</c:v>
                </c:pt>
                <c:pt idx="460">
                  <c:v>43761</c:v>
                </c:pt>
                <c:pt idx="461">
                  <c:v>43762</c:v>
                </c:pt>
                <c:pt idx="462">
                  <c:v>43763</c:v>
                </c:pt>
                <c:pt idx="463">
                  <c:v>43766</c:v>
                </c:pt>
                <c:pt idx="464">
                  <c:v>43767</c:v>
                </c:pt>
                <c:pt idx="465">
                  <c:v>43768</c:v>
                </c:pt>
                <c:pt idx="466">
                  <c:v>43769</c:v>
                </c:pt>
                <c:pt idx="467">
                  <c:v>43770</c:v>
                </c:pt>
                <c:pt idx="468">
                  <c:v>43774</c:v>
                </c:pt>
                <c:pt idx="469">
                  <c:v>43775</c:v>
                </c:pt>
                <c:pt idx="470">
                  <c:v>43776</c:v>
                </c:pt>
                <c:pt idx="471">
                  <c:v>43777</c:v>
                </c:pt>
                <c:pt idx="472">
                  <c:v>43780</c:v>
                </c:pt>
                <c:pt idx="473">
                  <c:v>43781</c:v>
                </c:pt>
                <c:pt idx="474">
                  <c:v>43782</c:v>
                </c:pt>
                <c:pt idx="475">
                  <c:v>43783</c:v>
                </c:pt>
                <c:pt idx="476">
                  <c:v>43784</c:v>
                </c:pt>
                <c:pt idx="477">
                  <c:v>43787</c:v>
                </c:pt>
                <c:pt idx="478">
                  <c:v>43788</c:v>
                </c:pt>
                <c:pt idx="479">
                  <c:v>43789</c:v>
                </c:pt>
                <c:pt idx="480">
                  <c:v>43790</c:v>
                </c:pt>
                <c:pt idx="481">
                  <c:v>43791</c:v>
                </c:pt>
                <c:pt idx="482">
                  <c:v>43794</c:v>
                </c:pt>
                <c:pt idx="483">
                  <c:v>43795</c:v>
                </c:pt>
                <c:pt idx="484">
                  <c:v>43796</c:v>
                </c:pt>
                <c:pt idx="485">
                  <c:v>43797</c:v>
                </c:pt>
                <c:pt idx="486">
                  <c:v>43798</c:v>
                </c:pt>
                <c:pt idx="487">
                  <c:v>43801</c:v>
                </c:pt>
                <c:pt idx="488">
                  <c:v>43802</c:v>
                </c:pt>
                <c:pt idx="489">
                  <c:v>43803</c:v>
                </c:pt>
                <c:pt idx="490">
                  <c:v>43804</c:v>
                </c:pt>
                <c:pt idx="491">
                  <c:v>43805</c:v>
                </c:pt>
                <c:pt idx="492">
                  <c:v>43808</c:v>
                </c:pt>
                <c:pt idx="493">
                  <c:v>43809</c:v>
                </c:pt>
                <c:pt idx="494">
                  <c:v>43810</c:v>
                </c:pt>
                <c:pt idx="495">
                  <c:v>43811</c:v>
                </c:pt>
                <c:pt idx="496">
                  <c:v>43812</c:v>
                </c:pt>
                <c:pt idx="497">
                  <c:v>43815</c:v>
                </c:pt>
                <c:pt idx="498">
                  <c:v>43816</c:v>
                </c:pt>
                <c:pt idx="499">
                  <c:v>43817</c:v>
                </c:pt>
                <c:pt idx="500">
                  <c:v>43818</c:v>
                </c:pt>
                <c:pt idx="501">
                  <c:v>43819</c:v>
                </c:pt>
                <c:pt idx="502">
                  <c:v>43822</c:v>
                </c:pt>
                <c:pt idx="503">
                  <c:v>43823</c:v>
                </c:pt>
                <c:pt idx="504">
                  <c:v>43824</c:v>
                </c:pt>
                <c:pt idx="505">
                  <c:v>43825</c:v>
                </c:pt>
                <c:pt idx="506">
                  <c:v>43826</c:v>
                </c:pt>
                <c:pt idx="507">
                  <c:v>43829</c:v>
                </c:pt>
                <c:pt idx="508">
                  <c:v>43833</c:v>
                </c:pt>
                <c:pt idx="509">
                  <c:v>43836</c:v>
                </c:pt>
                <c:pt idx="510">
                  <c:v>43838</c:v>
                </c:pt>
                <c:pt idx="511">
                  <c:v>43839</c:v>
                </c:pt>
                <c:pt idx="512">
                  <c:v>43840</c:v>
                </c:pt>
                <c:pt idx="513">
                  <c:v>43843</c:v>
                </c:pt>
                <c:pt idx="514">
                  <c:v>43844</c:v>
                </c:pt>
                <c:pt idx="515">
                  <c:v>43845</c:v>
                </c:pt>
                <c:pt idx="516">
                  <c:v>43846</c:v>
                </c:pt>
                <c:pt idx="517">
                  <c:v>43847</c:v>
                </c:pt>
                <c:pt idx="518">
                  <c:v>43850</c:v>
                </c:pt>
                <c:pt idx="519">
                  <c:v>43851</c:v>
                </c:pt>
                <c:pt idx="520">
                  <c:v>43852</c:v>
                </c:pt>
                <c:pt idx="521">
                  <c:v>43853</c:v>
                </c:pt>
                <c:pt idx="522">
                  <c:v>43854</c:v>
                </c:pt>
                <c:pt idx="523">
                  <c:v>43857</c:v>
                </c:pt>
                <c:pt idx="524">
                  <c:v>43858</c:v>
                </c:pt>
                <c:pt idx="525">
                  <c:v>43859</c:v>
                </c:pt>
                <c:pt idx="526">
                  <c:v>43860</c:v>
                </c:pt>
                <c:pt idx="527">
                  <c:v>43861</c:v>
                </c:pt>
                <c:pt idx="528">
                  <c:v>43864</c:v>
                </c:pt>
                <c:pt idx="529">
                  <c:v>43865</c:v>
                </c:pt>
                <c:pt idx="530">
                  <c:v>43866</c:v>
                </c:pt>
                <c:pt idx="531">
                  <c:v>43867</c:v>
                </c:pt>
                <c:pt idx="532">
                  <c:v>43868</c:v>
                </c:pt>
                <c:pt idx="533">
                  <c:v>43871</c:v>
                </c:pt>
                <c:pt idx="534">
                  <c:v>43872</c:v>
                </c:pt>
                <c:pt idx="535">
                  <c:v>43873</c:v>
                </c:pt>
                <c:pt idx="536">
                  <c:v>43874</c:v>
                </c:pt>
                <c:pt idx="537">
                  <c:v>43875</c:v>
                </c:pt>
                <c:pt idx="538">
                  <c:v>43878</c:v>
                </c:pt>
                <c:pt idx="539">
                  <c:v>43879</c:v>
                </c:pt>
                <c:pt idx="540">
                  <c:v>43880</c:v>
                </c:pt>
                <c:pt idx="541">
                  <c:v>43881</c:v>
                </c:pt>
                <c:pt idx="542">
                  <c:v>43882</c:v>
                </c:pt>
                <c:pt idx="543">
                  <c:v>43886</c:v>
                </c:pt>
                <c:pt idx="544">
                  <c:v>43887</c:v>
                </c:pt>
                <c:pt idx="545">
                  <c:v>43888</c:v>
                </c:pt>
                <c:pt idx="546">
                  <c:v>43889</c:v>
                </c:pt>
                <c:pt idx="547">
                  <c:v>43892</c:v>
                </c:pt>
                <c:pt idx="548">
                  <c:v>43893</c:v>
                </c:pt>
                <c:pt idx="549">
                  <c:v>43894</c:v>
                </c:pt>
                <c:pt idx="550">
                  <c:v>43895</c:v>
                </c:pt>
                <c:pt idx="551">
                  <c:v>43896</c:v>
                </c:pt>
                <c:pt idx="552">
                  <c:v>43900</c:v>
                </c:pt>
                <c:pt idx="553">
                  <c:v>43901</c:v>
                </c:pt>
                <c:pt idx="554">
                  <c:v>43902</c:v>
                </c:pt>
                <c:pt idx="555">
                  <c:v>43903</c:v>
                </c:pt>
                <c:pt idx="556">
                  <c:v>43906</c:v>
                </c:pt>
                <c:pt idx="557">
                  <c:v>43907</c:v>
                </c:pt>
                <c:pt idx="558">
                  <c:v>43908</c:v>
                </c:pt>
                <c:pt idx="559">
                  <c:v>43909</c:v>
                </c:pt>
                <c:pt idx="560">
                  <c:v>43910</c:v>
                </c:pt>
                <c:pt idx="561">
                  <c:v>43913</c:v>
                </c:pt>
                <c:pt idx="562">
                  <c:v>43914</c:v>
                </c:pt>
                <c:pt idx="563">
                  <c:v>43915</c:v>
                </c:pt>
                <c:pt idx="564">
                  <c:v>43916</c:v>
                </c:pt>
                <c:pt idx="565">
                  <c:v>43917</c:v>
                </c:pt>
                <c:pt idx="566">
                  <c:v>43920</c:v>
                </c:pt>
                <c:pt idx="567">
                  <c:v>43921</c:v>
                </c:pt>
                <c:pt idx="568">
                  <c:v>43922</c:v>
                </c:pt>
                <c:pt idx="569">
                  <c:v>43923</c:v>
                </c:pt>
                <c:pt idx="570">
                  <c:v>43924</c:v>
                </c:pt>
                <c:pt idx="571">
                  <c:v>43927</c:v>
                </c:pt>
                <c:pt idx="572">
                  <c:v>43928</c:v>
                </c:pt>
                <c:pt idx="573">
                  <c:v>43929</c:v>
                </c:pt>
                <c:pt idx="574">
                  <c:v>43930</c:v>
                </c:pt>
                <c:pt idx="575">
                  <c:v>43931</c:v>
                </c:pt>
                <c:pt idx="576">
                  <c:v>43934</c:v>
                </c:pt>
                <c:pt idx="577">
                  <c:v>43935</c:v>
                </c:pt>
                <c:pt idx="578">
                  <c:v>43936</c:v>
                </c:pt>
                <c:pt idx="579">
                  <c:v>43937</c:v>
                </c:pt>
                <c:pt idx="580">
                  <c:v>43938</c:v>
                </c:pt>
                <c:pt idx="581">
                  <c:v>43941</c:v>
                </c:pt>
                <c:pt idx="582">
                  <c:v>43942</c:v>
                </c:pt>
                <c:pt idx="583">
                  <c:v>43943</c:v>
                </c:pt>
                <c:pt idx="584">
                  <c:v>43944</c:v>
                </c:pt>
                <c:pt idx="585">
                  <c:v>43945</c:v>
                </c:pt>
                <c:pt idx="586">
                  <c:v>43948</c:v>
                </c:pt>
                <c:pt idx="587">
                  <c:v>43949</c:v>
                </c:pt>
                <c:pt idx="588">
                  <c:v>43950</c:v>
                </c:pt>
                <c:pt idx="589">
                  <c:v>43951</c:v>
                </c:pt>
                <c:pt idx="590">
                  <c:v>43955</c:v>
                </c:pt>
                <c:pt idx="591">
                  <c:v>43956</c:v>
                </c:pt>
                <c:pt idx="592">
                  <c:v>43957</c:v>
                </c:pt>
                <c:pt idx="593">
                  <c:v>43958</c:v>
                </c:pt>
                <c:pt idx="594">
                  <c:v>43959</c:v>
                </c:pt>
                <c:pt idx="595">
                  <c:v>43963</c:v>
                </c:pt>
                <c:pt idx="596">
                  <c:v>43964</c:v>
                </c:pt>
                <c:pt idx="597">
                  <c:v>43965</c:v>
                </c:pt>
                <c:pt idx="598">
                  <c:v>43966</c:v>
                </c:pt>
                <c:pt idx="599">
                  <c:v>43969</c:v>
                </c:pt>
                <c:pt idx="600">
                  <c:v>43970</c:v>
                </c:pt>
                <c:pt idx="601">
                  <c:v>43971</c:v>
                </c:pt>
                <c:pt idx="602">
                  <c:v>43972</c:v>
                </c:pt>
                <c:pt idx="603">
                  <c:v>43973</c:v>
                </c:pt>
                <c:pt idx="604">
                  <c:v>43976</c:v>
                </c:pt>
                <c:pt idx="605">
                  <c:v>43977</c:v>
                </c:pt>
                <c:pt idx="606">
                  <c:v>43978</c:v>
                </c:pt>
                <c:pt idx="607">
                  <c:v>43979</c:v>
                </c:pt>
                <c:pt idx="608">
                  <c:v>43980</c:v>
                </c:pt>
                <c:pt idx="609">
                  <c:v>43983</c:v>
                </c:pt>
                <c:pt idx="610">
                  <c:v>43984</c:v>
                </c:pt>
                <c:pt idx="611">
                  <c:v>43985</c:v>
                </c:pt>
                <c:pt idx="612">
                  <c:v>43986</c:v>
                </c:pt>
                <c:pt idx="613">
                  <c:v>43987</c:v>
                </c:pt>
                <c:pt idx="614">
                  <c:v>43990</c:v>
                </c:pt>
                <c:pt idx="615">
                  <c:v>43991</c:v>
                </c:pt>
                <c:pt idx="616">
                  <c:v>43992</c:v>
                </c:pt>
                <c:pt idx="617">
                  <c:v>43993</c:v>
                </c:pt>
                <c:pt idx="618">
                  <c:v>43997</c:v>
                </c:pt>
                <c:pt idx="619">
                  <c:v>43998</c:v>
                </c:pt>
                <c:pt idx="620">
                  <c:v>43999</c:v>
                </c:pt>
                <c:pt idx="621">
                  <c:v>44000</c:v>
                </c:pt>
                <c:pt idx="622">
                  <c:v>44001</c:v>
                </c:pt>
                <c:pt idx="623">
                  <c:v>44004</c:v>
                </c:pt>
                <c:pt idx="624">
                  <c:v>44005</c:v>
                </c:pt>
                <c:pt idx="625">
                  <c:v>44007</c:v>
                </c:pt>
                <c:pt idx="626">
                  <c:v>44008</c:v>
                </c:pt>
                <c:pt idx="627">
                  <c:v>44011</c:v>
                </c:pt>
                <c:pt idx="628">
                  <c:v>44012</c:v>
                </c:pt>
                <c:pt idx="629">
                  <c:v>44014</c:v>
                </c:pt>
                <c:pt idx="630">
                  <c:v>44015</c:v>
                </c:pt>
                <c:pt idx="631">
                  <c:v>44018</c:v>
                </c:pt>
                <c:pt idx="632">
                  <c:v>44019</c:v>
                </c:pt>
                <c:pt idx="633">
                  <c:v>44020</c:v>
                </c:pt>
                <c:pt idx="634">
                  <c:v>44021</c:v>
                </c:pt>
                <c:pt idx="635">
                  <c:v>44022</c:v>
                </c:pt>
                <c:pt idx="636">
                  <c:v>44025</c:v>
                </c:pt>
                <c:pt idx="637">
                  <c:v>44026</c:v>
                </c:pt>
                <c:pt idx="638">
                  <c:v>44027</c:v>
                </c:pt>
                <c:pt idx="639">
                  <c:v>44028</c:v>
                </c:pt>
                <c:pt idx="640">
                  <c:v>44029</c:v>
                </c:pt>
                <c:pt idx="641">
                  <c:v>44032</c:v>
                </c:pt>
                <c:pt idx="642">
                  <c:v>44033</c:v>
                </c:pt>
                <c:pt idx="643">
                  <c:v>44034</c:v>
                </c:pt>
                <c:pt idx="644">
                  <c:v>44035</c:v>
                </c:pt>
                <c:pt idx="645">
                  <c:v>44036</c:v>
                </c:pt>
                <c:pt idx="646">
                  <c:v>44039</c:v>
                </c:pt>
                <c:pt idx="647">
                  <c:v>44040</c:v>
                </c:pt>
                <c:pt idx="648">
                  <c:v>44041</c:v>
                </c:pt>
                <c:pt idx="649">
                  <c:v>44042</c:v>
                </c:pt>
                <c:pt idx="650">
                  <c:v>44043</c:v>
                </c:pt>
                <c:pt idx="651">
                  <c:v>44046</c:v>
                </c:pt>
                <c:pt idx="652">
                  <c:v>44047</c:v>
                </c:pt>
                <c:pt idx="653">
                  <c:v>44048</c:v>
                </c:pt>
                <c:pt idx="654">
                  <c:v>44049</c:v>
                </c:pt>
                <c:pt idx="655">
                  <c:v>44050</c:v>
                </c:pt>
                <c:pt idx="656">
                  <c:v>44053</c:v>
                </c:pt>
                <c:pt idx="657">
                  <c:v>44054</c:v>
                </c:pt>
                <c:pt idx="658">
                  <c:v>44055</c:v>
                </c:pt>
                <c:pt idx="659">
                  <c:v>44056</c:v>
                </c:pt>
                <c:pt idx="660">
                  <c:v>44057</c:v>
                </c:pt>
                <c:pt idx="661">
                  <c:v>44060</c:v>
                </c:pt>
                <c:pt idx="662">
                  <c:v>44061</c:v>
                </c:pt>
                <c:pt idx="663">
                  <c:v>44062</c:v>
                </c:pt>
                <c:pt idx="664">
                  <c:v>44063</c:v>
                </c:pt>
                <c:pt idx="665">
                  <c:v>44064</c:v>
                </c:pt>
                <c:pt idx="666">
                  <c:v>44067</c:v>
                </c:pt>
                <c:pt idx="667">
                  <c:v>44068</c:v>
                </c:pt>
                <c:pt idx="668">
                  <c:v>44069</c:v>
                </c:pt>
                <c:pt idx="669">
                  <c:v>44070</c:v>
                </c:pt>
                <c:pt idx="670">
                  <c:v>44071</c:v>
                </c:pt>
                <c:pt idx="671">
                  <c:v>44074</c:v>
                </c:pt>
                <c:pt idx="672">
                  <c:v>44075</c:v>
                </c:pt>
                <c:pt idx="673">
                  <c:v>44076</c:v>
                </c:pt>
                <c:pt idx="674">
                  <c:v>44077</c:v>
                </c:pt>
                <c:pt idx="675">
                  <c:v>44078</c:v>
                </c:pt>
                <c:pt idx="676">
                  <c:v>44081</c:v>
                </c:pt>
                <c:pt idx="677">
                  <c:v>44082</c:v>
                </c:pt>
                <c:pt idx="678">
                  <c:v>44083</c:v>
                </c:pt>
                <c:pt idx="679">
                  <c:v>44084</c:v>
                </c:pt>
                <c:pt idx="680">
                  <c:v>44085</c:v>
                </c:pt>
                <c:pt idx="681">
                  <c:v>44088</c:v>
                </c:pt>
                <c:pt idx="682">
                  <c:v>44089</c:v>
                </c:pt>
                <c:pt idx="683">
                  <c:v>44090</c:v>
                </c:pt>
                <c:pt idx="684">
                  <c:v>44091</c:v>
                </c:pt>
                <c:pt idx="685">
                  <c:v>44092</c:v>
                </c:pt>
                <c:pt idx="686">
                  <c:v>44095</c:v>
                </c:pt>
                <c:pt idx="687">
                  <c:v>44096</c:v>
                </c:pt>
                <c:pt idx="688">
                  <c:v>44097</c:v>
                </c:pt>
                <c:pt idx="689">
                  <c:v>44098</c:v>
                </c:pt>
                <c:pt idx="690">
                  <c:v>44099</c:v>
                </c:pt>
                <c:pt idx="691">
                  <c:v>44102</c:v>
                </c:pt>
                <c:pt idx="692">
                  <c:v>44103</c:v>
                </c:pt>
                <c:pt idx="693">
                  <c:v>44104</c:v>
                </c:pt>
                <c:pt idx="694">
                  <c:v>44105</c:v>
                </c:pt>
                <c:pt idx="695">
                  <c:v>44106</c:v>
                </c:pt>
                <c:pt idx="696">
                  <c:v>44109</c:v>
                </c:pt>
                <c:pt idx="697">
                  <c:v>44110</c:v>
                </c:pt>
                <c:pt idx="698">
                  <c:v>44111</c:v>
                </c:pt>
                <c:pt idx="699">
                  <c:v>44112</c:v>
                </c:pt>
                <c:pt idx="700">
                  <c:v>44113</c:v>
                </c:pt>
                <c:pt idx="701">
                  <c:v>44116</c:v>
                </c:pt>
                <c:pt idx="702">
                  <c:v>44117</c:v>
                </c:pt>
                <c:pt idx="703">
                  <c:v>44118</c:v>
                </c:pt>
                <c:pt idx="704">
                  <c:v>44119</c:v>
                </c:pt>
                <c:pt idx="705">
                  <c:v>44120</c:v>
                </c:pt>
                <c:pt idx="706">
                  <c:v>44123</c:v>
                </c:pt>
                <c:pt idx="707">
                  <c:v>44124</c:v>
                </c:pt>
                <c:pt idx="708">
                  <c:v>44125</c:v>
                </c:pt>
                <c:pt idx="709">
                  <c:v>44126</c:v>
                </c:pt>
                <c:pt idx="710">
                  <c:v>44127</c:v>
                </c:pt>
                <c:pt idx="711">
                  <c:v>44130</c:v>
                </c:pt>
                <c:pt idx="712">
                  <c:v>44131</c:v>
                </c:pt>
                <c:pt idx="713">
                  <c:v>44132</c:v>
                </c:pt>
                <c:pt idx="714">
                  <c:v>44133</c:v>
                </c:pt>
                <c:pt idx="715">
                  <c:v>44134</c:v>
                </c:pt>
                <c:pt idx="716">
                  <c:v>44137</c:v>
                </c:pt>
                <c:pt idx="717">
                  <c:v>44138</c:v>
                </c:pt>
                <c:pt idx="718">
                  <c:v>44140</c:v>
                </c:pt>
                <c:pt idx="719">
                  <c:v>44141</c:v>
                </c:pt>
                <c:pt idx="720">
                  <c:v>44144</c:v>
                </c:pt>
                <c:pt idx="721">
                  <c:v>44145</c:v>
                </c:pt>
                <c:pt idx="722">
                  <c:v>44146</c:v>
                </c:pt>
                <c:pt idx="723">
                  <c:v>44147</c:v>
                </c:pt>
                <c:pt idx="724">
                  <c:v>44148</c:v>
                </c:pt>
                <c:pt idx="725">
                  <c:v>44151</c:v>
                </c:pt>
                <c:pt idx="726">
                  <c:v>44152</c:v>
                </c:pt>
                <c:pt idx="727">
                  <c:v>44153</c:v>
                </c:pt>
                <c:pt idx="728">
                  <c:v>44154</c:v>
                </c:pt>
                <c:pt idx="729">
                  <c:v>44155</c:v>
                </c:pt>
                <c:pt idx="730">
                  <c:v>44158</c:v>
                </c:pt>
                <c:pt idx="731">
                  <c:v>44159</c:v>
                </c:pt>
                <c:pt idx="732">
                  <c:v>44160</c:v>
                </c:pt>
                <c:pt idx="733">
                  <c:v>44161</c:v>
                </c:pt>
                <c:pt idx="734">
                  <c:v>44162</c:v>
                </c:pt>
                <c:pt idx="735">
                  <c:v>44165</c:v>
                </c:pt>
                <c:pt idx="736">
                  <c:v>44166</c:v>
                </c:pt>
                <c:pt idx="737">
                  <c:v>44167</c:v>
                </c:pt>
                <c:pt idx="738">
                  <c:v>44168</c:v>
                </c:pt>
                <c:pt idx="739">
                  <c:v>44169</c:v>
                </c:pt>
                <c:pt idx="740">
                  <c:v>44172</c:v>
                </c:pt>
                <c:pt idx="741">
                  <c:v>44173</c:v>
                </c:pt>
                <c:pt idx="742">
                  <c:v>44174</c:v>
                </c:pt>
                <c:pt idx="743">
                  <c:v>44175</c:v>
                </c:pt>
                <c:pt idx="744">
                  <c:v>44176</c:v>
                </c:pt>
                <c:pt idx="745">
                  <c:v>44179</c:v>
                </c:pt>
                <c:pt idx="746">
                  <c:v>44180</c:v>
                </c:pt>
                <c:pt idx="747">
                  <c:v>44181</c:v>
                </c:pt>
                <c:pt idx="748">
                  <c:v>44182</c:v>
                </c:pt>
                <c:pt idx="749">
                  <c:v>44183</c:v>
                </c:pt>
                <c:pt idx="750">
                  <c:v>44186</c:v>
                </c:pt>
                <c:pt idx="751">
                  <c:v>44187</c:v>
                </c:pt>
                <c:pt idx="752">
                  <c:v>44188</c:v>
                </c:pt>
                <c:pt idx="753">
                  <c:v>44189</c:v>
                </c:pt>
                <c:pt idx="754">
                  <c:v>44190</c:v>
                </c:pt>
                <c:pt idx="755">
                  <c:v>44193</c:v>
                </c:pt>
                <c:pt idx="756">
                  <c:v>44194</c:v>
                </c:pt>
                <c:pt idx="757">
                  <c:v>44195</c:v>
                </c:pt>
                <c:pt idx="758">
                  <c:v>44200</c:v>
                </c:pt>
                <c:pt idx="759">
                  <c:v>44201</c:v>
                </c:pt>
                <c:pt idx="760">
                  <c:v>44202</c:v>
                </c:pt>
                <c:pt idx="761">
                  <c:v>44204</c:v>
                </c:pt>
                <c:pt idx="762">
                  <c:v>44207</c:v>
                </c:pt>
                <c:pt idx="763">
                  <c:v>44208</c:v>
                </c:pt>
                <c:pt idx="764">
                  <c:v>44209</c:v>
                </c:pt>
                <c:pt idx="765">
                  <c:v>44210</c:v>
                </c:pt>
                <c:pt idx="766">
                  <c:v>44211</c:v>
                </c:pt>
                <c:pt idx="767">
                  <c:v>44214</c:v>
                </c:pt>
                <c:pt idx="768">
                  <c:v>44215</c:v>
                </c:pt>
                <c:pt idx="769">
                  <c:v>44216</c:v>
                </c:pt>
                <c:pt idx="770">
                  <c:v>44217</c:v>
                </c:pt>
                <c:pt idx="771">
                  <c:v>44218</c:v>
                </c:pt>
                <c:pt idx="772">
                  <c:v>44221</c:v>
                </c:pt>
                <c:pt idx="773">
                  <c:v>44222</c:v>
                </c:pt>
                <c:pt idx="774">
                  <c:v>44223</c:v>
                </c:pt>
                <c:pt idx="775">
                  <c:v>44224</c:v>
                </c:pt>
                <c:pt idx="776">
                  <c:v>44225</c:v>
                </c:pt>
                <c:pt idx="777">
                  <c:v>44228</c:v>
                </c:pt>
                <c:pt idx="778">
                  <c:v>44229</c:v>
                </c:pt>
                <c:pt idx="779">
                  <c:v>44230</c:v>
                </c:pt>
                <c:pt idx="780">
                  <c:v>44231</c:v>
                </c:pt>
                <c:pt idx="781">
                  <c:v>44232</c:v>
                </c:pt>
                <c:pt idx="782">
                  <c:v>44235</c:v>
                </c:pt>
                <c:pt idx="783">
                  <c:v>44236</c:v>
                </c:pt>
                <c:pt idx="784">
                  <c:v>44237</c:v>
                </c:pt>
                <c:pt idx="785">
                  <c:v>44238</c:v>
                </c:pt>
                <c:pt idx="786">
                  <c:v>44239</c:v>
                </c:pt>
                <c:pt idx="787">
                  <c:v>44242</c:v>
                </c:pt>
                <c:pt idx="788">
                  <c:v>44243</c:v>
                </c:pt>
                <c:pt idx="789">
                  <c:v>44244</c:v>
                </c:pt>
                <c:pt idx="790">
                  <c:v>44245</c:v>
                </c:pt>
                <c:pt idx="791">
                  <c:v>44246</c:v>
                </c:pt>
                <c:pt idx="792">
                  <c:v>44247</c:v>
                </c:pt>
                <c:pt idx="793">
                  <c:v>44249</c:v>
                </c:pt>
                <c:pt idx="794">
                  <c:v>44251</c:v>
                </c:pt>
                <c:pt idx="795">
                  <c:v>44252</c:v>
                </c:pt>
                <c:pt idx="796">
                  <c:v>44253</c:v>
                </c:pt>
                <c:pt idx="797">
                  <c:v>44256</c:v>
                </c:pt>
                <c:pt idx="798">
                  <c:v>44257</c:v>
                </c:pt>
                <c:pt idx="799">
                  <c:v>44258</c:v>
                </c:pt>
                <c:pt idx="800">
                  <c:v>44259</c:v>
                </c:pt>
                <c:pt idx="801">
                  <c:v>44260</c:v>
                </c:pt>
                <c:pt idx="802">
                  <c:v>44264</c:v>
                </c:pt>
                <c:pt idx="803">
                  <c:v>44265</c:v>
                </c:pt>
                <c:pt idx="804">
                  <c:v>44266</c:v>
                </c:pt>
                <c:pt idx="805">
                  <c:v>44267</c:v>
                </c:pt>
                <c:pt idx="806">
                  <c:v>44270</c:v>
                </c:pt>
                <c:pt idx="807">
                  <c:v>44271</c:v>
                </c:pt>
                <c:pt idx="808">
                  <c:v>44272</c:v>
                </c:pt>
                <c:pt idx="809">
                  <c:v>44273</c:v>
                </c:pt>
                <c:pt idx="810">
                  <c:v>44274</c:v>
                </c:pt>
                <c:pt idx="811">
                  <c:v>44277</c:v>
                </c:pt>
                <c:pt idx="812">
                  <c:v>44278</c:v>
                </c:pt>
                <c:pt idx="813">
                  <c:v>44279</c:v>
                </c:pt>
                <c:pt idx="814">
                  <c:v>44280</c:v>
                </c:pt>
                <c:pt idx="815">
                  <c:v>44281</c:v>
                </c:pt>
                <c:pt idx="816">
                  <c:v>44284</c:v>
                </c:pt>
                <c:pt idx="817">
                  <c:v>44285</c:v>
                </c:pt>
                <c:pt idx="818">
                  <c:v>44286</c:v>
                </c:pt>
                <c:pt idx="819">
                  <c:v>44287</c:v>
                </c:pt>
                <c:pt idx="820">
                  <c:v>44288</c:v>
                </c:pt>
                <c:pt idx="821">
                  <c:v>44291</c:v>
                </c:pt>
                <c:pt idx="822">
                  <c:v>44292</c:v>
                </c:pt>
                <c:pt idx="823">
                  <c:v>44293</c:v>
                </c:pt>
                <c:pt idx="824">
                  <c:v>44294</c:v>
                </c:pt>
                <c:pt idx="825">
                  <c:v>44295</c:v>
                </c:pt>
                <c:pt idx="826">
                  <c:v>44298</c:v>
                </c:pt>
                <c:pt idx="827">
                  <c:v>44299</c:v>
                </c:pt>
                <c:pt idx="828">
                  <c:v>44300</c:v>
                </c:pt>
                <c:pt idx="829">
                  <c:v>44301</c:v>
                </c:pt>
                <c:pt idx="830">
                  <c:v>44302</c:v>
                </c:pt>
                <c:pt idx="831">
                  <c:v>44305</c:v>
                </c:pt>
                <c:pt idx="832">
                  <c:v>44306</c:v>
                </c:pt>
                <c:pt idx="833">
                  <c:v>44307</c:v>
                </c:pt>
                <c:pt idx="834">
                  <c:v>44308</c:v>
                </c:pt>
                <c:pt idx="835">
                  <c:v>44309</c:v>
                </c:pt>
                <c:pt idx="836">
                  <c:v>44312</c:v>
                </c:pt>
                <c:pt idx="837">
                  <c:v>44313</c:v>
                </c:pt>
                <c:pt idx="838">
                  <c:v>44314</c:v>
                </c:pt>
                <c:pt idx="839">
                  <c:v>44315</c:v>
                </c:pt>
                <c:pt idx="840">
                  <c:v>44316</c:v>
                </c:pt>
                <c:pt idx="841">
                  <c:v>44320</c:v>
                </c:pt>
                <c:pt idx="842">
                  <c:v>44321</c:v>
                </c:pt>
                <c:pt idx="843">
                  <c:v>44322</c:v>
                </c:pt>
                <c:pt idx="844">
                  <c:v>44323</c:v>
                </c:pt>
                <c:pt idx="845">
                  <c:v>44326</c:v>
                </c:pt>
                <c:pt idx="846">
                  <c:v>44327</c:v>
                </c:pt>
                <c:pt idx="847">
                  <c:v>44328</c:v>
                </c:pt>
                <c:pt idx="848">
                  <c:v>44329</c:v>
                </c:pt>
                <c:pt idx="849">
                  <c:v>44330</c:v>
                </c:pt>
                <c:pt idx="850">
                  <c:v>44333</c:v>
                </c:pt>
                <c:pt idx="851">
                  <c:v>44334</c:v>
                </c:pt>
                <c:pt idx="852">
                  <c:v>44335</c:v>
                </c:pt>
                <c:pt idx="853">
                  <c:v>44336</c:v>
                </c:pt>
                <c:pt idx="854">
                  <c:v>44337</c:v>
                </c:pt>
                <c:pt idx="855">
                  <c:v>44340</c:v>
                </c:pt>
                <c:pt idx="856">
                  <c:v>44341</c:v>
                </c:pt>
                <c:pt idx="857">
                  <c:v>44342</c:v>
                </c:pt>
                <c:pt idx="858">
                  <c:v>44343</c:v>
                </c:pt>
                <c:pt idx="859">
                  <c:v>44344</c:v>
                </c:pt>
                <c:pt idx="860">
                  <c:v>44347</c:v>
                </c:pt>
                <c:pt idx="861">
                  <c:v>44348</c:v>
                </c:pt>
                <c:pt idx="862">
                  <c:v>44349</c:v>
                </c:pt>
                <c:pt idx="863">
                  <c:v>44350</c:v>
                </c:pt>
                <c:pt idx="864">
                  <c:v>44351</c:v>
                </c:pt>
                <c:pt idx="865">
                  <c:v>44354</c:v>
                </c:pt>
                <c:pt idx="866">
                  <c:v>44355</c:v>
                </c:pt>
                <c:pt idx="867">
                  <c:v>44356</c:v>
                </c:pt>
                <c:pt idx="868">
                  <c:v>44357</c:v>
                </c:pt>
                <c:pt idx="869">
                  <c:v>44358</c:v>
                </c:pt>
                <c:pt idx="870">
                  <c:v>44361</c:v>
                </c:pt>
                <c:pt idx="871">
                  <c:v>44362</c:v>
                </c:pt>
                <c:pt idx="872">
                  <c:v>44363</c:v>
                </c:pt>
                <c:pt idx="873">
                  <c:v>44364</c:v>
                </c:pt>
                <c:pt idx="874">
                  <c:v>44365</c:v>
                </c:pt>
                <c:pt idx="875">
                  <c:v>44368</c:v>
                </c:pt>
                <c:pt idx="876">
                  <c:v>44369</c:v>
                </c:pt>
                <c:pt idx="877">
                  <c:v>44370</c:v>
                </c:pt>
                <c:pt idx="878">
                  <c:v>44371</c:v>
                </c:pt>
                <c:pt idx="879">
                  <c:v>44372</c:v>
                </c:pt>
                <c:pt idx="880">
                  <c:v>44375</c:v>
                </c:pt>
                <c:pt idx="881">
                  <c:v>44376</c:v>
                </c:pt>
                <c:pt idx="882">
                  <c:v>44377</c:v>
                </c:pt>
                <c:pt idx="883">
                  <c:v>44378</c:v>
                </c:pt>
                <c:pt idx="884">
                  <c:v>44379</c:v>
                </c:pt>
                <c:pt idx="885">
                  <c:v>44382</c:v>
                </c:pt>
                <c:pt idx="886">
                  <c:v>44383</c:v>
                </c:pt>
                <c:pt idx="887">
                  <c:v>44384</c:v>
                </c:pt>
                <c:pt idx="888">
                  <c:v>44385</c:v>
                </c:pt>
                <c:pt idx="889">
                  <c:v>44386</c:v>
                </c:pt>
                <c:pt idx="890">
                  <c:v>44389</c:v>
                </c:pt>
                <c:pt idx="891">
                  <c:v>44390</c:v>
                </c:pt>
                <c:pt idx="892">
                  <c:v>44391</c:v>
                </c:pt>
                <c:pt idx="893">
                  <c:v>44392</c:v>
                </c:pt>
                <c:pt idx="894">
                  <c:v>44393</c:v>
                </c:pt>
                <c:pt idx="895">
                  <c:v>44396</c:v>
                </c:pt>
                <c:pt idx="896">
                  <c:v>44397</c:v>
                </c:pt>
                <c:pt idx="897">
                  <c:v>44398</c:v>
                </c:pt>
                <c:pt idx="898">
                  <c:v>44399</c:v>
                </c:pt>
                <c:pt idx="899">
                  <c:v>44400</c:v>
                </c:pt>
                <c:pt idx="900">
                  <c:v>44403</c:v>
                </c:pt>
                <c:pt idx="901">
                  <c:v>44404</c:v>
                </c:pt>
                <c:pt idx="902">
                  <c:v>44405</c:v>
                </c:pt>
                <c:pt idx="903">
                  <c:v>44406</c:v>
                </c:pt>
                <c:pt idx="904">
                  <c:v>44407</c:v>
                </c:pt>
                <c:pt idx="905">
                  <c:v>44410</c:v>
                </c:pt>
                <c:pt idx="906">
                  <c:v>44411</c:v>
                </c:pt>
                <c:pt idx="907">
                  <c:v>44412</c:v>
                </c:pt>
                <c:pt idx="908">
                  <c:v>44413</c:v>
                </c:pt>
                <c:pt idx="909">
                  <c:v>44414</c:v>
                </c:pt>
                <c:pt idx="910">
                  <c:v>44417</c:v>
                </c:pt>
                <c:pt idx="911">
                  <c:v>44418</c:v>
                </c:pt>
                <c:pt idx="912">
                  <c:v>44419</c:v>
                </c:pt>
                <c:pt idx="913">
                  <c:v>44420</c:v>
                </c:pt>
                <c:pt idx="914">
                  <c:v>44421</c:v>
                </c:pt>
                <c:pt idx="915">
                  <c:v>44424</c:v>
                </c:pt>
                <c:pt idx="916">
                  <c:v>44425</c:v>
                </c:pt>
                <c:pt idx="917">
                  <c:v>44426</c:v>
                </c:pt>
                <c:pt idx="918">
                  <c:v>44427</c:v>
                </c:pt>
                <c:pt idx="919">
                  <c:v>44428</c:v>
                </c:pt>
                <c:pt idx="920">
                  <c:v>44431</c:v>
                </c:pt>
                <c:pt idx="921">
                  <c:v>44432</c:v>
                </c:pt>
                <c:pt idx="922">
                  <c:v>44433</c:v>
                </c:pt>
                <c:pt idx="923">
                  <c:v>44434</c:v>
                </c:pt>
                <c:pt idx="924">
                  <c:v>44435</c:v>
                </c:pt>
                <c:pt idx="925">
                  <c:v>44438</c:v>
                </c:pt>
                <c:pt idx="926">
                  <c:v>44439</c:v>
                </c:pt>
                <c:pt idx="927">
                  <c:v>44440</c:v>
                </c:pt>
                <c:pt idx="928">
                  <c:v>44441</c:v>
                </c:pt>
                <c:pt idx="929">
                  <c:v>44442</c:v>
                </c:pt>
                <c:pt idx="930">
                  <c:v>44445</c:v>
                </c:pt>
                <c:pt idx="931">
                  <c:v>44446</c:v>
                </c:pt>
                <c:pt idx="932">
                  <c:v>44447</c:v>
                </c:pt>
                <c:pt idx="933">
                  <c:v>44448</c:v>
                </c:pt>
                <c:pt idx="934">
                  <c:v>44449</c:v>
                </c:pt>
                <c:pt idx="935">
                  <c:v>44452</c:v>
                </c:pt>
                <c:pt idx="936">
                  <c:v>44453</c:v>
                </c:pt>
                <c:pt idx="937">
                  <c:v>44454</c:v>
                </c:pt>
                <c:pt idx="938">
                  <c:v>44455</c:v>
                </c:pt>
                <c:pt idx="939">
                  <c:v>44456</c:v>
                </c:pt>
                <c:pt idx="940">
                  <c:v>44459</c:v>
                </c:pt>
                <c:pt idx="941">
                  <c:v>44460</c:v>
                </c:pt>
                <c:pt idx="942">
                  <c:v>44461</c:v>
                </c:pt>
                <c:pt idx="943">
                  <c:v>44462</c:v>
                </c:pt>
                <c:pt idx="944">
                  <c:v>44463</c:v>
                </c:pt>
                <c:pt idx="945">
                  <c:v>44466</c:v>
                </c:pt>
                <c:pt idx="946">
                  <c:v>44467</c:v>
                </c:pt>
                <c:pt idx="947">
                  <c:v>44468</c:v>
                </c:pt>
                <c:pt idx="948">
                  <c:v>44469</c:v>
                </c:pt>
                <c:pt idx="949">
                  <c:v>44470</c:v>
                </c:pt>
                <c:pt idx="950">
                  <c:v>44473</c:v>
                </c:pt>
                <c:pt idx="951">
                  <c:v>44474</c:v>
                </c:pt>
                <c:pt idx="952">
                  <c:v>44475</c:v>
                </c:pt>
                <c:pt idx="953">
                  <c:v>44476</c:v>
                </c:pt>
                <c:pt idx="954">
                  <c:v>44477</c:v>
                </c:pt>
                <c:pt idx="955">
                  <c:v>44480</c:v>
                </c:pt>
                <c:pt idx="956">
                  <c:v>44481</c:v>
                </c:pt>
                <c:pt idx="957">
                  <c:v>44482</c:v>
                </c:pt>
                <c:pt idx="958">
                  <c:v>44483</c:v>
                </c:pt>
                <c:pt idx="959">
                  <c:v>44484</c:v>
                </c:pt>
                <c:pt idx="960">
                  <c:v>44487</c:v>
                </c:pt>
                <c:pt idx="961">
                  <c:v>44488</c:v>
                </c:pt>
                <c:pt idx="962">
                  <c:v>44489</c:v>
                </c:pt>
                <c:pt idx="963">
                  <c:v>44490</c:v>
                </c:pt>
                <c:pt idx="964">
                  <c:v>44491</c:v>
                </c:pt>
                <c:pt idx="965">
                  <c:v>44494</c:v>
                </c:pt>
                <c:pt idx="966">
                  <c:v>44495</c:v>
                </c:pt>
                <c:pt idx="967">
                  <c:v>44496</c:v>
                </c:pt>
                <c:pt idx="968">
                  <c:v>44497</c:v>
                </c:pt>
                <c:pt idx="969">
                  <c:v>44498</c:v>
                </c:pt>
                <c:pt idx="970">
                  <c:v>44501</c:v>
                </c:pt>
                <c:pt idx="971">
                  <c:v>44502</c:v>
                </c:pt>
                <c:pt idx="972">
                  <c:v>44503</c:v>
                </c:pt>
                <c:pt idx="973">
                  <c:v>44505</c:v>
                </c:pt>
                <c:pt idx="974">
                  <c:v>44508</c:v>
                </c:pt>
                <c:pt idx="975">
                  <c:v>44509</c:v>
                </c:pt>
                <c:pt idx="976">
                  <c:v>44510</c:v>
                </c:pt>
                <c:pt idx="977">
                  <c:v>44511</c:v>
                </c:pt>
                <c:pt idx="978">
                  <c:v>44512</c:v>
                </c:pt>
                <c:pt idx="979">
                  <c:v>44515</c:v>
                </c:pt>
                <c:pt idx="980">
                  <c:v>44516</c:v>
                </c:pt>
                <c:pt idx="981">
                  <c:v>44517</c:v>
                </c:pt>
                <c:pt idx="982">
                  <c:v>44518</c:v>
                </c:pt>
                <c:pt idx="983">
                  <c:v>44519</c:v>
                </c:pt>
                <c:pt idx="984">
                  <c:v>44522</c:v>
                </c:pt>
                <c:pt idx="985">
                  <c:v>44523</c:v>
                </c:pt>
                <c:pt idx="986">
                  <c:v>44524</c:v>
                </c:pt>
                <c:pt idx="987">
                  <c:v>44525</c:v>
                </c:pt>
                <c:pt idx="988">
                  <c:v>44526</c:v>
                </c:pt>
                <c:pt idx="989">
                  <c:v>44529</c:v>
                </c:pt>
                <c:pt idx="990">
                  <c:v>44530</c:v>
                </c:pt>
                <c:pt idx="991">
                  <c:v>44531</c:v>
                </c:pt>
                <c:pt idx="992">
                  <c:v>44532</c:v>
                </c:pt>
                <c:pt idx="993">
                  <c:v>44533</c:v>
                </c:pt>
                <c:pt idx="994">
                  <c:v>44536</c:v>
                </c:pt>
                <c:pt idx="995">
                  <c:v>44537</c:v>
                </c:pt>
                <c:pt idx="996">
                  <c:v>44538</c:v>
                </c:pt>
                <c:pt idx="997">
                  <c:v>44539</c:v>
                </c:pt>
                <c:pt idx="998">
                  <c:v>44540</c:v>
                </c:pt>
                <c:pt idx="999">
                  <c:v>44543</c:v>
                </c:pt>
                <c:pt idx="1000">
                  <c:v>44544</c:v>
                </c:pt>
                <c:pt idx="1001">
                  <c:v>44545</c:v>
                </c:pt>
                <c:pt idx="1002">
                  <c:v>44546</c:v>
                </c:pt>
                <c:pt idx="1003">
                  <c:v>44547</c:v>
                </c:pt>
                <c:pt idx="1004">
                  <c:v>44550</c:v>
                </c:pt>
                <c:pt idx="1005">
                  <c:v>44551</c:v>
                </c:pt>
                <c:pt idx="1006">
                  <c:v>44552</c:v>
                </c:pt>
                <c:pt idx="1007">
                  <c:v>44553</c:v>
                </c:pt>
                <c:pt idx="1008">
                  <c:v>44554</c:v>
                </c:pt>
                <c:pt idx="1009">
                  <c:v>44557</c:v>
                </c:pt>
                <c:pt idx="1010">
                  <c:v>44558</c:v>
                </c:pt>
                <c:pt idx="1011">
                  <c:v>44559</c:v>
                </c:pt>
                <c:pt idx="1012">
                  <c:v>44560</c:v>
                </c:pt>
                <c:pt idx="1013">
                  <c:v>44564</c:v>
                </c:pt>
                <c:pt idx="1014">
                  <c:v>44565</c:v>
                </c:pt>
                <c:pt idx="1015">
                  <c:v>44566</c:v>
                </c:pt>
                <c:pt idx="1016">
                  <c:v>44567</c:v>
                </c:pt>
                <c:pt idx="1017">
                  <c:v>44571</c:v>
                </c:pt>
                <c:pt idx="1018">
                  <c:v>44572</c:v>
                </c:pt>
                <c:pt idx="1019">
                  <c:v>44573</c:v>
                </c:pt>
                <c:pt idx="1020">
                  <c:v>44574</c:v>
                </c:pt>
                <c:pt idx="1021">
                  <c:v>44575</c:v>
                </c:pt>
                <c:pt idx="1022">
                  <c:v>44578</c:v>
                </c:pt>
                <c:pt idx="1023">
                  <c:v>44579</c:v>
                </c:pt>
                <c:pt idx="1024">
                  <c:v>44580</c:v>
                </c:pt>
                <c:pt idx="1025">
                  <c:v>44581</c:v>
                </c:pt>
                <c:pt idx="1026">
                  <c:v>44582</c:v>
                </c:pt>
                <c:pt idx="1027">
                  <c:v>44585</c:v>
                </c:pt>
                <c:pt idx="1028">
                  <c:v>44586</c:v>
                </c:pt>
                <c:pt idx="1029">
                  <c:v>44587</c:v>
                </c:pt>
                <c:pt idx="1030">
                  <c:v>44588</c:v>
                </c:pt>
                <c:pt idx="1031">
                  <c:v>44589</c:v>
                </c:pt>
                <c:pt idx="1032">
                  <c:v>44592</c:v>
                </c:pt>
                <c:pt idx="1033">
                  <c:v>44593</c:v>
                </c:pt>
                <c:pt idx="1034">
                  <c:v>44594</c:v>
                </c:pt>
                <c:pt idx="1035">
                  <c:v>44595</c:v>
                </c:pt>
                <c:pt idx="1036">
                  <c:v>44596</c:v>
                </c:pt>
                <c:pt idx="1037">
                  <c:v>44599</c:v>
                </c:pt>
                <c:pt idx="1038">
                  <c:v>44600</c:v>
                </c:pt>
                <c:pt idx="1039">
                  <c:v>44601</c:v>
                </c:pt>
                <c:pt idx="1040">
                  <c:v>44602</c:v>
                </c:pt>
                <c:pt idx="1041">
                  <c:v>44603</c:v>
                </c:pt>
                <c:pt idx="1042">
                  <c:v>44606</c:v>
                </c:pt>
                <c:pt idx="1043">
                  <c:v>44607</c:v>
                </c:pt>
                <c:pt idx="1044">
                  <c:v>44608</c:v>
                </c:pt>
                <c:pt idx="1045">
                  <c:v>44609</c:v>
                </c:pt>
                <c:pt idx="1046">
                  <c:v>44610</c:v>
                </c:pt>
                <c:pt idx="1047">
                  <c:v>44613</c:v>
                </c:pt>
                <c:pt idx="1048">
                  <c:v>44614</c:v>
                </c:pt>
                <c:pt idx="1049">
                  <c:v>44616</c:v>
                </c:pt>
                <c:pt idx="1050">
                  <c:v>44617</c:v>
                </c:pt>
                <c:pt idx="1051">
                  <c:v>44649</c:v>
                </c:pt>
                <c:pt idx="1052">
                  <c:v>44650</c:v>
                </c:pt>
                <c:pt idx="1053">
                  <c:v>44651</c:v>
                </c:pt>
                <c:pt idx="1054">
                  <c:v>44652</c:v>
                </c:pt>
                <c:pt idx="1055">
                  <c:v>44655</c:v>
                </c:pt>
                <c:pt idx="1056">
                  <c:v>44656</c:v>
                </c:pt>
                <c:pt idx="1057">
                  <c:v>44657</c:v>
                </c:pt>
                <c:pt idx="1058">
                  <c:v>44658</c:v>
                </c:pt>
                <c:pt idx="1059">
                  <c:v>44659</c:v>
                </c:pt>
                <c:pt idx="1060">
                  <c:v>44662</c:v>
                </c:pt>
                <c:pt idx="1061">
                  <c:v>44663</c:v>
                </c:pt>
                <c:pt idx="1062">
                  <c:v>44664</c:v>
                </c:pt>
                <c:pt idx="1063">
                  <c:v>44665</c:v>
                </c:pt>
                <c:pt idx="1064">
                  <c:v>44666</c:v>
                </c:pt>
                <c:pt idx="1065">
                  <c:v>44669</c:v>
                </c:pt>
                <c:pt idx="1066">
                  <c:v>44670</c:v>
                </c:pt>
                <c:pt idx="1067">
                  <c:v>44671</c:v>
                </c:pt>
                <c:pt idx="1068">
                  <c:v>44672</c:v>
                </c:pt>
                <c:pt idx="1069">
                  <c:v>44673</c:v>
                </c:pt>
                <c:pt idx="1070">
                  <c:v>44676</c:v>
                </c:pt>
                <c:pt idx="1071">
                  <c:v>44677</c:v>
                </c:pt>
                <c:pt idx="1072">
                  <c:v>44678</c:v>
                </c:pt>
                <c:pt idx="1073">
                  <c:v>44679</c:v>
                </c:pt>
                <c:pt idx="1074">
                  <c:v>44680</c:v>
                </c:pt>
                <c:pt idx="1075">
                  <c:v>44685</c:v>
                </c:pt>
                <c:pt idx="1076">
                  <c:v>44686</c:v>
                </c:pt>
                <c:pt idx="1077">
                  <c:v>44687</c:v>
                </c:pt>
                <c:pt idx="1078">
                  <c:v>44692</c:v>
                </c:pt>
                <c:pt idx="1079">
                  <c:v>44693</c:v>
                </c:pt>
                <c:pt idx="1080">
                  <c:v>44694</c:v>
                </c:pt>
                <c:pt idx="1081">
                  <c:v>44697</c:v>
                </c:pt>
                <c:pt idx="1082">
                  <c:v>44698</c:v>
                </c:pt>
                <c:pt idx="1083">
                  <c:v>44699</c:v>
                </c:pt>
                <c:pt idx="1084">
                  <c:v>44700</c:v>
                </c:pt>
                <c:pt idx="1085">
                  <c:v>44701</c:v>
                </c:pt>
                <c:pt idx="1086">
                  <c:v>44704</c:v>
                </c:pt>
                <c:pt idx="1087">
                  <c:v>44705</c:v>
                </c:pt>
                <c:pt idx="1088">
                  <c:v>44706</c:v>
                </c:pt>
                <c:pt idx="1089">
                  <c:v>44707</c:v>
                </c:pt>
                <c:pt idx="1090">
                  <c:v>44708</c:v>
                </c:pt>
                <c:pt idx="1091">
                  <c:v>44711</c:v>
                </c:pt>
                <c:pt idx="1092">
                  <c:v>44712</c:v>
                </c:pt>
                <c:pt idx="1093">
                  <c:v>44713</c:v>
                </c:pt>
                <c:pt idx="1094">
                  <c:v>44714</c:v>
                </c:pt>
                <c:pt idx="1095">
                  <c:v>44715</c:v>
                </c:pt>
                <c:pt idx="1096">
                  <c:v>44718</c:v>
                </c:pt>
                <c:pt idx="1097">
                  <c:v>44719</c:v>
                </c:pt>
                <c:pt idx="1098">
                  <c:v>44720</c:v>
                </c:pt>
                <c:pt idx="1099">
                  <c:v>44721</c:v>
                </c:pt>
                <c:pt idx="1100">
                  <c:v>44722</c:v>
                </c:pt>
                <c:pt idx="1101">
                  <c:v>44726</c:v>
                </c:pt>
                <c:pt idx="1102">
                  <c:v>44727</c:v>
                </c:pt>
                <c:pt idx="1103">
                  <c:v>44728</c:v>
                </c:pt>
                <c:pt idx="1104">
                  <c:v>44729</c:v>
                </c:pt>
                <c:pt idx="1105">
                  <c:v>44732</c:v>
                </c:pt>
                <c:pt idx="1106">
                  <c:v>44733</c:v>
                </c:pt>
                <c:pt idx="1107">
                  <c:v>44734</c:v>
                </c:pt>
                <c:pt idx="1108">
                  <c:v>44735</c:v>
                </c:pt>
                <c:pt idx="1109">
                  <c:v>44736</c:v>
                </c:pt>
                <c:pt idx="1110">
                  <c:v>44739</c:v>
                </c:pt>
                <c:pt idx="1111">
                  <c:v>44740</c:v>
                </c:pt>
                <c:pt idx="1112">
                  <c:v>44741</c:v>
                </c:pt>
                <c:pt idx="1113">
                  <c:v>44742</c:v>
                </c:pt>
                <c:pt idx="1114">
                  <c:v>44743</c:v>
                </c:pt>
                <c:pt idx="1115">
                  <c:v>44746</c:v>
                </c:pt>
                <c:pt idx="1116">
                  <c:v>44747</c:v>
                </c:pt>
                <c:pt idx="1117">
                  <c:v>44748</c:v>
                </c:pt>
                <c:pt idx="1118">
                  <c:v>44749</c:v>
                </c:pt>
                <c:pt idx="1119">
                  <c:v>44750</c:v>
                </c:pt>
                <c:pt idx="1120">
                  <c:v>44753</c:v>
                </c:pt>
                <c:pt idx="1121">
                  <c:v>44754</c:v>
                </c:pt>
                <c:pt idx="1122">
                  <c:v>44755</c:v>
                </c:pt>
                <c:pt idx="1123">
                  <c:v>44756</c:v>
                </c:pt>
                <c:pt idx="1124">
                  <c:v>44757</c:v>
                </c:pt>
                <c:pt idx="1125">
                  <c:v>44760</c:v>
                </c:pt>
                <c:pt idx="1126">
                  <c:v>44761</c:v>
                </c:pt>
                <c:pt idx="1127">
                  <c:v>44762</c:v>
                </c:pt>
                <c:pt idx="1128">
                  <c:v>44763</c:v>
                </c:pt>
                <c:pt idx="1129">
                  <c:v>44764</c:v>
                </c:pt>
                <c:pt idx="1130">
                  <c:v>44767</c:v>
                </c:pt>
                <c:pt idx="1131">
                  <c:v>44768</c:v>
                </c:pt>
                <c:pt idx="1132">
                  <c:v>44769</c:v>
                </c:pt>
                <c:pt idx="1133">
                  <c:v>44770</c:v>
                </c:pt>
                <c:pt idx="1134">
                  <c:v>44771</c:v>
                </c:pt>
                <c:pt idx="1135">
                  <c:v>44774</c:v>
                </c:pt>
                <c:pt idx="1136">
                  <c:v>44775</c:v>
                </c:pt>
                <c:pt idx="1137">
                  <c:v>44776</c:v>
                </c:pt>
                <c:pt idx="1138">
                  <c:v>44777</c:v>
                </c:pt>
                <c:pt idx="1139">
                  <c:v>44778</c:v>
                </c:pt>
                <c:pt idx="1140">
                  <c:v>44781</c:v>
                </c:pt>
                <c:pt idx="1141">
                  <c:v>44782</c:v>
                </c:pt>
                <c:pt idx="1142">
                  <c:v>44783</c:v>
                </c:pt>
                <c:pt idx="1143">
                  <c:v>44784</c:v>
                </c:pt>
                <c:pt idx="1144">
                  <c:v>44785</c:v>
                </c:pt>
                <c:pt idx="1145">
                  <c:v>44788</c:v>
                </c:pt>
                <c:pt idx="1146">
                  <c:v>44789</c:v>
                </c:pt>
                <c:pt idx="1147">
                  <c:v>44790</c:v>
                </c:pt>
                <c:pt idx="1148">
                  <c:v>44791</c:v>
                </c:pt>
                <c:pt idx="1149">
                  <c:v>44792</c:v>
                </c:pt>
                <c:pt idx="1150">
                  <c:v>44795</c:v>
                </c:pt>
                <c:pt idx="1151">
                  <c:v>44796</c:v>
                </c:pt>
                <c:pt idx="1152">
                  <c:v>44797</c:v>
                </c:pt>
                <c:pt idx="1153">
                  <c:v>44798</c:v>
                </c:pt>
                <c:pt idx="1154">
                  <c:v>44799</c:v>
                </c:pt>
                <c:pt idx="1155">
                  <c:v>44802</c:v>
                </c:pt>
                <c:pt idx="1156">
                  <c:v>44803</c:v>
                </c:pt>
                <c:pt idx="1157">
                  <c:v>44804</c:v>
                </c:pt>
                <c:pt idx="1158">
                  <c:v>44805</c:v>
                </c:pt>
                <c:pt idx="1159">
                  <c:v>44806</c:v>
                </c:pt>
                <c:pt idx="1160">
                  <c:v>44809</c:v>
                </c:pt>
                <c:pt idx="1161">
                  <c:v>44810</c:v>
                </c:pt>
                <c:pt idx="1162">
                  <c:v>44811</c:v>
                </c:pt>
                <c:pt idx="1163">
                  <c:v>44812</c:v>
                </c:pt>
                <c:pt idx="1164">
                  <c:v>44813</c:v>
                </c:pt>
                <c:pt idx="1165">
                  <c:v>44816</c:v>
                </c:pt>
                <c:pt idx="1166">
                  <c:v>44817</c:v>
                </c:pt>
                <c:pt idx="1167">
                  <c:v>44818</c:v>
                </c:pt>
                <c:pt idx="1168">
                  <c:v>44819</c:v>
                </c:pt>
                <c:pt idx="1169">
                  <c:v>44820</c:v>
                </c:pt>
                <c:pt idx="1170">
                  <c:v>44823</c:v>
                </c:pt>
                <c:pt idx="1171">
                  <c:v>44824</c:v>
                </c:pt>
                <c:pt idx="1172">
                  <c:v>44825</c:v>
                </c:pt>
                <c:pt idx="1173">
                  <c:v>44826</c:v>
                </c:pt>
                <c:pt idx="1174">
                  <c:v>44827</c:v>
                </c:pt>
                <c:pt idx="1175">
                  <c:v>44830</c:v>
                </c:pt>
                <c:pt idx="1176">
                  <c:v>44831</c:v>
                </c:pt>
                <c:pt idx="1177">
                  <c:v>44832</c:v>
                </c:pt>
                <c:pt idx="1178">
                  <c:v>44833</c:v>
                </c:pt>
                <c:pt idx="1179">
                  <c:v>44834</c:v>
                </c:pt>
                <c:pt idx="1180">
                  <c:v>44837</c:v>
                </c:pt>
                <c:pt idx="1181">
                  <c:v>44838</c:v>
                </c:pt>
                <c:pt idx="1182">
                  <c:v>44839</c:v>
                </c:pt>
                <c:pt idx="1183">
                  <c:v>44840</c:v>
                </c:pt>
                <c:pt idx="1184">
                  <c:v>44841</c:v>
                </c:pt>
                <c:pt idx="1185">
                  <c:v>44844</c:v>
                </c:pt>
                <c:pt idx="1186">
                  <c:v>44845</c:v>
                </c:pt>
                <c:pt idx="1187">
                  <c:v>44846</c:v>
                </c:pt>
                <c:pt idx="1188">
                  <c:v>44847</c:v>
                </c:pt>
                <c:pt idx="1189">
                  <c:v>44848</c:v>
                </c:pt>
                <c:pt idx="1190">
                  <c:v>44851</c:v>
                </c:pt>
                <c:pt idx="1191">
                  <c:v>44852</c:v>
                </c:pt>
                <c:pt idx="1192">
                  <c:v>44853</c:v>
                </c:pt>
                <c:pt idx="1193">
                  <c:v>44854</c:v>
                </c:pt>
                <c:pt idx="1194">
                  <c:v>44855</c:v>
                </c:pt>
                <c:pt idx="1195">
                  <c:v>44858</c:v>
                </c:pt>
                <c:pt idx="1196">
                  <c:v>44859</c:v>
                </c:pt>
                <c:pt idx="1197">
                  <c:v>44860</c:v>
                </c:pt>
                <c:pt idx="1198">
                  <c:v>44861</c:v>
                </c:pt>
                <c:pt idx="1199">
                  <c:v>44862</c:v>
                </c:pt>
                <c:pt idx="1200">
                  <c:v>44865</c:v>
                </c:pt>
                <c:pt idx="1201">
                  <c:v>44866</c:v>
                </c:pt>
                <c:pt idx="1202">
                  <c:v>44867</c:v>
                </c:pt>
                <c:pt idx="1203">
                  <c:v>44868</c:v>
                </c:pt>
                <c:pt idx="1204">
                  <c:v>44872</c:v>
                </c:pt>
                <c:pt idx="1205">
                  <c:v>44873</c:v>
                </c:pt>
                <c:pt idx="1206">
                  <c:v>44874</c:v>
                </c:pt>
                <c:pt idx="1207">
                  <c:v>44875</c:v>
                </c:pt>
                <c:pt idx="1208">
                  <c:v>44876</c:v>
                </c:pt>
                <c:pt idx="1209">
                  <c:v>44879</c:v>
                </c:pt>
                <c:pt idx="1210">
                  <c:v>44880</c:v>
                </c:pt>
                <c:pt idx="1211">
                  <c:v>44881</c:v>
                </c:pt>
                <c:pt idx="1212">
                  <c:v>44882</c:v>
                </c:pt>
                <c:pt idx="1213">
                  <c:v>44883</c:v>
                </c:pt>
                <c:pt idx="1214">
                  <c:v>44886</c:v>
                </c:pt>
                <c:pt idx="1215">
                  <c:v>44887</c:v>
                </c:pt>
                <c:pt idx="1216">
                  <c:v>44888</c:v>
                </c:pt>
                <c:pt idx="1217">
                  <c:v>44889</c:v>
                </c:pt>
                <c:pt idx="1218">
                  <c:v>44890</c:v>
                </c:pt>
                <c:pt idx="1219">
                  <c:v>44893</c:v>
                </c:pt>
                <c:pt idx="1220">
                  <c:v>44894</c:v>
                </c:pt>
                <c:pt idx="1221">
                  <c:v>44895</c:v>
                </c:pt>
                <c:pt idx="1222">
                  <c:v>44896</c:v>
                </c:pt>
                <c:pt idx="1223">
                  <c:v>44897</c:v>
                </c:pt>
                <c:pt idx="1224">
                  <c:v>44900</c:v>
                </c:pt>
                <c:pt idx="1225">
                  <c:v>44901</c:v>
                </c:pt>
                <c:pt idx="1226">
                  <c:v>44902</c:v>
                </c:pt>
                <c:pt idx="1227">
                  <c:v>44903</c:v>
                </c:pt>
                <c:pt idx="1228">
                  <c:v>44904</c:v>
                </c:pt>
                <c:pt idx="1229">
                  <c:v>44907</c:v>
                </c:pt>
                <c:pt idx="1230">
                  <c:v>44908</c:v>
                </c:pt>
                <c:pt idx="1231">
                  <c:v>44909</c:v>
                </c:pt>
                <c:pt idx="1232">
                  <c:v>44910</c:v>
                </c:pt>
                <c:pt idx="1233">
                  <c:v>44911</c:v>
                </c:pt>
                <c:pt idx="1234">
                  <c:v>44914</c:v>
                </c:pt>
                <c:pt idx="1235">
                  <c:v>44915</c:v>
                </c:pt>
                <c:pt idx="1236">
                  <c:v>44916</c:v>
                </c:pt>
                <c:pt idx="1237">
                  <c:v>44917</c:v>
                </c:pt>
                <c:pt idx="1238">
                  <c:v>44918</c:v>
                </c:pt>
                <c:pt idx="1239">
                  <c:v>44921</c:v>
                </c:pt>
                <c:pt idx="1240">
                  <c:v>44922</c:v>
                </c:pt>
                <c:pt idx="1241">
                  <c:v>44923</c:v>
                </c:pt>
                <c:pt idx="1242">
                  <c:v>44924</c:v>
                </c:pt>
                <c:pt idx="1243">
                  <c:v>44925</c:v>
                </c:pt>
                <c:pt idx="1244">
                  <c:v>44929</c:v>
                </c:pt>
                <c:pt idx="1245">
                  <c:v>44930</c:v>
                </c:pt>
                <c:pt idx="1246">
                  <c:v>44931</c:v>
                </c:pt>
                <c:pt idx="1247">
                  <c:v>44932</c:v>
                </c:pt>
                <c:pt idx="1248">
                  <c:v>44935</c:v>
                </c:pt>
                <c:pt idx="1249">
                  <c:v>44936</c:v>
                </c:pt>
                <c:pt idx="1250">
                  <c:v>44937</c:v>
                </c:pt>
                <c:pt idx="1251">
                  <c:v>44938</c:v>
                </c:pt>
                <c:pt idx="1252">
                  <c:v>44939</c:v>
                </c:pt>
                <c:pt idx="1253">
                  <c:v>44942</c:v>
                </c:pt>
                <c:pt idx="1254">
                  <c:v>44943</c:v>
                </c:pt>
                <c:pt idx="1255">
                  <c:v>44944</c:v>
                </c:pt>
                <c:pt idx="1256">
                  <c:v>44945</c:v>
                </c:pt>
                <c:pt idx="1257">
                  <c:v>44946</c:v>
                </c:pt>
                <c:pt idx="1258">
                  <c:v>44949</c:v>
                </c:pt>
                <c:pt idx="1259">
                  <c:v>44950</c:v>
                </c:pt>
                <c:pt idx="1260">
                  <c:v>44951</c:v>
                </c:pt>
                <c:pt idx="1261">
                  <c:v>44952</c:v>
                </c:pt>
                <c:pt idx="1262">
                  <c:v>44953</c:v>
                </c:pt>
                <c:pt idx="1263">
                  <c:v>44956</c:v>
                </c:pt>
                <c:pt idx="1264">
                  <c:v>44957</c:v>
                </c:pt>
                <c:pt idx="1265">
                  <c:v>44958</c:v>
                </c:pt>
                <c:pt idx="1266">
                  <c:v>44959</c:v>
                </c:pt>
                <c:pt idx="1267">
                  <c:v>44960</c:v>
                </c:pt>
                <c:pt idx="1268">
                  <c:v>44963</c:v>
                </c:pt>
                <c:pt idx="1269">
                  <c:v>44964</c:v>
                </c:pt>
                <c:pt idx="1270">
                  <c:v>44965</c:v>
                </c:pt>
                <c:pt idx="1271">
                  <c:v>44966</c:v>
                </c:pt>
                <c:pt idx="1272">
                  <c:v>44967</c:v>
                </c:pt>
                <c:pt idx="1273">
                  <c:v>44970</c:v>
                </c:pt>
                <c:pt idx="1274">
                  <c:v>44971</c:v>
                </c:pt>
                <c:pt idx="1275">
                  <c:v>44972</c:v>
                </c:pt>
                <c:pt idx="1276">
                  <c:v>44973</c:v>
                </c:pt>
                <c:pt idx="1277">
                  <c:v>44974</c:v>
                </c:pt>
                <c:pt idx="1278">
                  <c:v>44977</c:v>
                </c:pt>
                <c:pt idx="1279">
                  <c:v>44978</c:v>
                </c:pt>
                <c:pt idx="1280">
                  <c:v>44979</c:v>
                </c:pt>
                <c:pt idx="1281">
                  <c:v>44981</c:v>
                </c:pt>
                <c:pt idx="1282">
                  <c:v>44984</c:v>
                </c:pt>
                <c:pt idx="1283">
                  <c:v>44985</c:v>
                </c:pt>
                <c:pt idx="1284">
                  <c:v>44986</c:v>
                </c:pt>
                <c:pt idx="1285">
                  <c:v>44987</c:v>
                </c:pt>
                <c:pt idx="1286">
                  <c:v>44988</c:v>
                </c:pt>
                <c:pt idx="1287">
                  <c:v>44991</c:v>
                </c:pt>
                <c:pt idx="1288">
                  <c:v>44992</c:v>
                </c:pt>
                <c:pt idx="1289">
                  <c:v>44994</c:v>
                </c:pt>
                <c:pt idx="1290">
                  <c:v>44995</c:v>
                </c:pt>
                <c:pt idx="1291">
                  <c:v>44998</c:v>
                </c:pt>
                <c:pt idx="1292">
                  <c:v>44999</c:v>
                </c:pt>
                <c:pt idx="1293">
                  <c:v>45000</c:v>
                </c:pt>
                <c:pt idx="1294">
                  <c:v>45001</c:v>
                </c:pt>
                <c:pt idx="1295">
                  <c:v>45002</c:v>
                </c:pt>
                <c:pt idx="1296">
                  <c:v>45005</c:v>
                </c:pt>
                <c:pt idx="1297">
                  <c:v>45006</c:v>
                </c:pt>
                <c:pt idx="1298">
                  <c:v>45007</c:v>
                </c:pt>
                <c:pt idx="1299">
                  <c:v>45008</c:v>
                </c:pt>
                <c:pt idx="1300">
                  <c:v>45009</c:v>
                </c:pt>
                <c:pt idx="1301">
                  <c:v>45012</c:v>
                </c:pt>
                <c:pt idx="1302">
                  <c:v>45013</c:v>
                </c:pt>
                <c:pt idx="1303">
                  <c:v>45014</c:v>
                </c:pt>
                <c:pt idx="1304">
                  <c:v>45015</c:v>
                </c:pt>
                <c:pt idx="1305">
                  <c:v>45016</c:v>
                </c:pt>
                <c:pt idx="1306">
                  <c:v>45019</c:v>
                </c:pt>
                <c:pt idx="1307">
                  <c:v>45020</c:v>
                </c:pt>
                <c:pt idx="1308">
                  <c:v>45021</c:v>
                </c:pt>
                <c:pt idx="1309">
                  <c:v>45022</c:v>
                </c:pt>
                <c:pt idx="1310">
                  <c:v>45023</c:v>
                </c:pt>
                <c:pt idx="1311">
                  <c:v>45026</c:v>
                </c:pt>
                <c:pt idx="1312">
                  <c:v>45027</c:v>
                </c:pt>
                <c:pt idx="1313">
                  <c:v>45028</c:v>
                </c:pt>
                <c:pt idx="1314">
                  <c:v>45029</c:v>
                </c:pt>
                <c:pt idx="1315">
                  <c:v>45030</c:v>
                </c:pt>
                <c:pt idx="1316">
                  <c:v>45033</c:v>
                </c:pt>
                <c:pt idx="1317">
                  <c:v>45034</c:v>
                </c:pt>
                <c:pt idx="1318">
                  <c:v>45035</c:v>
                </c:pt>
                <c:pt idx="1319">
                  <c:v>45036</c:v>
                </c:pt>
                <c:pt idx="1320">
                  <c:v>45037</c:v>
                </c:pt>
                <c:pt idx="1321">
                  <c:v>45040</c:v>
                </c:pt>
                <c:pt idx="1322">
                  <c:v>45041</c:v>
                </c:pt>
                <c:pt idx="1323">
                  <c:v>45042</c:v>
                </c:pt>
                <c:pt idx="1324">
                  <c:v>45043</c:v>
                </c:pt>
                <c:pt idx="1325">
                  <c:v>45044</c:v>
                </c:pt>
                <c:pt idx="1326">
                  <c:v>45048</c:v>
                </c:pt>
                <c:pt idx="1327">
                  <c:v>45049</c:v>
                </c:pt>
                <c:pt idx="1328">
                  <c:v>45050</c:v>
                </c:pt>
                <c:pt idx="1329">
                  <c:v>45051</c:v>
                </c:pt>
                <c:pt idx="1330">
                  <c:v>45054</c:v>
                </c:pt>
                <c:pt idx="1331">
                  <c:v>45056</c:v>
                </c:pt>
                <c:pt idx="1332">
                  <c:v>45057</c:v>
                </c:pt>
                <c:pt idx="1333">
                  <c:v>45058</c:v>
                </c:pt>
                <c:pt idx="1334">
                  <c:v>45061</c:v>
                </c:pt>
                <c:pt idx="1335">
                  <c:v>45062</c:v>
                </c:pt>
                <c:pt idx="1336">
                  <c:v>45063</c:v>
                </c:pt>
              </c:numCache>
            </c:numRef>
          </c:cat>
          <c:val>
            <c:numRef>
              <c:f>'lab1'!$B$4:$B$1340</c:f>
              <c:numCache>
                <c:formatCode>General</c:formatCode>
                <c:ptCount val="1337"/>
                <c:pt idx="0">
                  <c:v>100</c:v>
                </c:pt>
                <c:pt idx="1">
                  <c:v>100.01643835616439</c:v>
                </c:pt>
                <c:pt idx="2">
                  <c:v>100.03287671232877</c:v>
                </c:pt>
                <c:pt idx="3">
                  <c:v>100.04932047288422</c:v>
                </c:pt>
                <c:pt idx="4">
                  <c:v>100.06575342465754</c:v>
                </c:pt>
                <c:pt idx="5">
                  <c:v>100.13150684931509</c:v>
                </c:pt>
                <c:pt idx="6">
                  <c:v>100.14794520547947</c:v>
                </c:pt>
                <c:pt idx="7">
                  <c:v>100.16438356164386</c:v>
                </c:pt>
                <c:pt idx="8">
                  <c:v>100.18082191780825</c:v>
                </c:pt>
                <c:pt idx="9">
                  <c:v>100.2301369863014</c:v>
                </c:pt>
                <c:pt idx="10">
                  <c:v>100.24657534246579</c:v>
                </c:pt>
                <c:pt idx="11">
                  <c:v>100.26301369863017</c:v>
                </c:pt>
                <c:pt idx="12">
                  <c:v>100.27945205479456</c:v>
                </c:pt>
                <c:pt idx="13">
                  <c:v>100.29589041095895</c:v>
                </c:pt>
                <c:pt idx="14">
                  <c:v>100.3452054794521</c:v>
                </c:pt>
                <c:pt idx="15">
                  <c:v>100.36164383561649</c:v>
                </c:pt>
                <c:pt idx="16">
                  <c:v>100.37808219178088</c:v>
                </c:pt>
                <c:pt idx="17">
                  <c:v>100.39452054794526</c:v>
                </c:pt>
                <c:pt idx="18">
                  <c:v>100.41095890410965</c:v>
                </c:pt>
                <c:pt idx="19">
                  <c:v>100.46027397260281</c:v>
                </c:pt>
                <c:pt idx="20">
                  <c:v>100.47671232876719</c:v>
                </c:pt>
                <c:pt idx="21">
                  <c:v>100.49315068493158</c:v>
                </c:pt>
                <c:pt idx="22">
                  <c:v>100.50958904109596</c:v>
                </c:pt>
                <c:pt idx="23">
                  <c:v>100.52602739726035</c:v>
                </c:pt>
                <c:pt idx="24">
                  <c:v>100.57534246575351</c:v>
                </c:pt>
                <c:pt idx="25">
                  <c:v>100.59178082191789</c:v>
                </c:pt>
                <c:pt idx="26">
                  <c:v>100.60821917808228</c:v>
                </c:pt>
                <c:pt idx="27">
                  <c:v>100.62465753424667</c:v>
                </c:pt>
                <c:pt idx="28">
                  <c:v>100.64109589041105</c:v>
                </c:pt>
                <c:pt idx="29">
                  <c:v>100.69041095890421</c:v>
                </c:pt>
                <c:pt idx="30">
                  <c:v>100.7068493150686</c:v>
                </c:pt>
                <c:pt idx="31">
                  <c:v>100.72328767123298</c:v>
                </c:pt>
                <c:pt idx="32">
                  <c:v>100.73972602739737</c:v>
                </c:pt>
                <c:pt idx="33">
                  <c:v>100.75616438356175</c:v>
                </c:pt>
                <c:pt idx="34">
                  <c:v>100.80547945205491</c:v>
                </c:pt>
                <c:pt idx="35">
                  <c:v>100.8219178082193</c:v>
                </c:pt>
                <c:pt idx="36">
                  <c:v>100.83835616438368</c:v>
                </c:pt>
                <c:pt idx="37">
                  <c:v>100.85479452054807</c:v>
                </c:pt>
                <c:pt idx="38">
                  <c:v>100.92054794520561</c:v>
                </c:pt>
                <c:pt idx="39">
                  <c:v>100.93698630137</c:v>
                </c:pt>
                <c:pt idx="40">
                  <c:v>100.95342465753438</c:v>
                </c:pt>
                <c:pt idx="41">
                  <c:v>100.96986301369877</c:v>
                </c:pt>
                <c:pt idx="42">
                  <c:v>100.98630136986316</c:v>
                </c:pt>
                <c:pt idx="43">
                  <c:v>101.03561643835631</c:v>
                </c:pt>
                <c:pt idx="44">
                  <c:v>101.0520547945207</c:v>
                </c:pt>
                <c:pt idx="45">
                  <c:v>101.06849315068509</c:v>
                </c:pt>
                <c:pt idx="46">
                  <c:v>101.10136986301386</c:v>
                </c:pt>
                <c:pt idx="47">
                  <c:v>101.15068493150702</c:v>
                </c:pt>
                <c:pt idx="48">
                  <c:v>101.1671232876714</c:v>
                </c:pt>
                <c:pt idx="49">
                  <c:v>101.18356164383579</c:v>
                </c:pt>
                <c:pt idx="50">
                  <c:v>101.20000000000017</c:v>
                </c:pt>
                <c:pt idx="51">
                  <c:v>101.21643835616456</c:v>
                </c:pt>
                <c:pt idx="52">
                  <c:v>101.26575342465772</c:v>
                </c:pt>
                <c:pt idx="53">
                  <c:v>101.2821917808221</c:v>
                </c:pt>
                <c:pt idx="54">
                  <c:v>101.29863013698649</c:v>
                </c:pt>
                <c:pt idx="55">
                  <c:v>101.31506849315087</c:v>
                </c:pt>
                <c:pt idx="56">
                  <c:v>101.33150684931526</c:v>
                </c:pt>
                <c:pt idx="57">
                  <c:v>101.38082191780842</c:v>
                </c:pt>
                <c:pt idx="58">
                  <c:v>101.3972602739728</c:v>
                </c:pt>
                <c:pt idx="59">
                  <c:v>101.41369863013719</c:v>
                </c:pt>
                <c:pt idx="60">
                  <c:v>101.43013698630158</c:v>
                </c:pt>
                <c:pt idx="61">
                  <c:v>101.44657534246596</c:v>
                </c:pt>
                <c:pt idx="62">
                  <c:v>101.49589041095912</c:v>
                </c:pt>
                <c:pt idx="63">
                  <c:v>101.51232876712351</c:v>
                </c:pt>
                <c:pt idx="64">
                  <c:v>101.52876712328789</c:v>
                </c:pt>
                <c:pt idx="65">
                  <c:v>101.54520547945228</c:v>
                </c:pt>
                <c:pt idx="66">
                  <c:v>101.56164383561666</c:v>
                </c:pt>
                <c:pt idx="67">
                  <c:v>101.61095890410982</c:v>
                </c:pt>
                <c:pt idx="68">
                  <c:v>101.62739726027421</c:v>
                </c:pt>
                <c:pt idx="69">
                  <c:v>101.64383561643859</c:v>
                </c:pt>
                <c:pt idx="70">
                  <c:v>101.66027397260298</c:v>
                </c:pt>
                <c:pt idx="71">
                  <c:v>101.67671232876737</c:v>
                </c:pt>
                <c:pt idx="72">
                  <c:v>101.72602739726052</c:v>
                </c:pt>
                <c:pt idx="73">
                  <c:v>101.74246575342491</c:v>
                </c:pt>
                <c:pt idx="74">
                  <c:v>101.7589041095893</c:v>
                </c:pt>
                <c:pt idx="75">
                  <c:v>101.77534246575368</c:v>
                </c:pt>
                <c:pt idx="76">
                  <c:v>101.79178082191807</c:v>
                </c:pt>
                <c:pt idx="77">
                  <c:v>101.84109589041122</c:v>
                </c:pt>
                <c:pt idx="78">
                  <c:v>101.85753424657561</c:v>
                </c:pt>
                <c:pt idx="79">
                  <c:v>101.87397260274</c:v>
                </c:pt>
                <c:pt idx="80">
                  <c:v>101.89041095890438</c:v>
                </c:pt>
                <c:pt idx="81">
                  <c:v>101.90684931506877</c:v>
                </c:pt>
                <c:pt idx="82">
                  <c:v>101.92328767123315</c:v>
                </c:pt>
                <c:pt idx="83">
                  <c:v>101.95616438356193</c:v>
                </c:pt>
                <c:pt idx="84">
                  <c:v>101.9890410958907</c:v>
                </c:pt>
                <c:pt idx="85">
                  <c:v>102.00547945205508</c:v>
                </c:pt>
                <c:pt idx="86">
                  <c:v>102.02191780821947</c:v>
                </c:pt>
                <c:pt idx="87">
                  <c:v>102.07123287671263</c:v>
                </c:pt>
                <c:pt idx="88">
                  <c:v>102.08767123287701</c:v>
                </c:pt>
                <c:pt idx="89">
                  <c:v>102.12054794520579</c:v>
                </c:pt>
                <c:pt idx="90">
                  <c:v>102.13698630137017</c:v>
                </c:pt>
                <c:pt idx="91">
                  <c:v>102.18630136986333</c:v>
                </c:pt>
                <c:pt idx="92">
                  <c:v>102.20273972602772</c:v>
                </c:pt>
                <c:pt idx="93">
                  <c:v>102.2191780821921</c:v>
                </c:pt>
                <c:pt idx="94">
                  <c:v>102.23561643835649</c:v>
                </c:pt>
                <c:pt idx="95">
                  <c:v>102.25205479452087</c:v>
                </c:pt>
                <c:pt idx="96">
                  <c:v>102.30136986301403</c:v>
                </c:pt>
                <c:pt idx="97">
                  <c:v>102.31780821917842</c:v>
                </c:pt>
                <c:pt idx="98">
                  <c:v>102.3342465753428</c:v>
                </c:pt>
                <c:pt idx="99">
                  <c:v>102.35068493150719</c:v>
                </c:pt>
                <c:pt idx="100">
                  <c:v>102.36712328767157</c:v>
                </c:pt>
                <c:pt idx="101">
                  <c:v>102.41643835616473</c:v>
                </c:pt>
                <c:pt idx="102">
                  <c:v>102.43287671232912</c:v>
                </c:pt>
                <c:pt idx="103">
                  <c:v>102.4493150684935</c:v>
                </c:pt>
                <c:pt idx="104">
                  <c:v>102.46575342465789</c:v>
                </c:pt>
                <c:pt idx="105">
                  <c:v>102.48219178082228</c:v>
                </c:pt>
                <c:pt idx="106">
                  <c:v>102.53150684931543</c:v>
                </c:pt>
                <c:pt idx="107">
                  <c:v>102.54794520547982</c:v>
                </c:pt>
                <c:pt idx="108">
                  <c:v>102.56438356164421</c:v>
                </c:pt>
                <c:pt idx="109">
                  <c:v>102.58082191780859</c:v>
                </c:pt>
                <c:pt idx="110">
                  <c:v>102.59726027397298</c:v>
                </c:pt>
                <c:pt idx="111">
                  <c:v>102.61369863013736</c:v>
                </c:pt>
                <c:pt idx="112">
                  <c:v>102.64657534246614</c:v>
                </c:pt>
                <c:pt idx="113">
                  <c:v>102.67945205479491</c:v>
                </c:pt>
                <c:pt idx="114">
                  <c:v>102.69589041095929</c:v>
                </c:pt>
                <c:pt idx="115">
                  <c:v>102.71232876712368</c:v>
                </c:pt>
                <c:pt idx="116">
                  <c:v>102.76164383561684</c:v>
                </c:pt>
                <c:pt idx="117">
                  <c:v>102.77808219178122</c:v>
                </c:pt>
                <c:pt idx="118">
                  <c:v>102.79452054794561</c:v>
                </c:pt>
                <c:pt idx="119">
                  <c:v>102.81095890411</c:v>
                </c:pt>
                <c:pt idx="120">
                  <c:v>102.82739726027438</c:v>
                </c:pt>
                <c:pt idx="121">
                  <c:v>102.87671232876754</c:v>
                </c:pt>
                <c:pt idx="122">
                  <c:v>102.89315068493192</c:v>
                </c:pt>
                <c:pt idx="123">
                  <c:v>102.90958904109631</c:v>
                </c:pt>
                <c:pt idx="124">
                  <c:v>102.9260273972607</c:v>
                </c:pt>
                <c:pt idx="125">
                  <c:v>102.94246575342508</c:v>
                </c:pt>
                <c:pt idx="126">
                  <c:v>102.99178082191824</c:v>
                </c:pt>
                <c:pt idx="127">
                  <c:v>103.00821917808263</c:v>
                </c:pt>
                <c:pt idx="128">
                  <c:v>103.02465753424701</c:v>
                </c:pt>
                <c:pt idx="129">
                  <c:v>103.0410958904114</c:v>
                </c:pt>
                <c:pt idx="130">
                  <c:v>103.05753424657578</c:v>
                </c:pt>
                <c:pt idx="131">
                  <c:v>103.10684931506894</c:v>
                </c:pt>
                <c:pt idx="132">
                  <c:v>103.12328767123333</c:v>
                </c:pt>
                <c:pt idx="133">
                  <c:v>103.13972602739771</c:v>
                </c:pt>
                <c:pt idx="134">
                  <c:v>103.1561643835621</c:v>
                </c:pt>
                <c:pt idx="135">
                  <c:v>103.17260273972649</c:v>
                </c:pt>
                <c:pt idx="136">
                  <c:v>103.22191780821964</c:v>
                </c:pt>
                <c:pt idx="137">
                  <c:v>103.23835616438403</c:v>
                </c:pt>
                <c:pt idx="138">
                  <c:v>103.25479452054842</c:v>
                </c:pt>
                <c:pt idx="139">
                  <c:v>103.2712328767128</c:v>
                </c:pt>
                <c:pt idx="140">
                  <c:v>103.28767123287719</c:v>
                </c:pt>
                <c:pt idx="141">
                  <c:v>103.33698630137035</c:v>
                </c:pt>
                <c:pt idx="142">
                  <c:v>103.35342465753473</c:v>
                </c:pt>
                <c:pt idx="143">
                  <c:v>103.36986301369912</c:v>
                </c:pt>
                <c:pt idx="144">
                  <c:v>103.3863013698635</c:v>
                </c:pt>
                <c:pt idx="145">
                  <c:v>103.40273972602789</c:v>
                </c:pt>
                <c:pt idx="146">
                  <c:v>103.45205479452105</c:v>
                </c:pt>
                <c:pt idx="147">
                  <c:v>103.46849315068543</c:v>
                </c:pt>
                <c:pt idx="148">
                  <c:v>103.48493150684982</c:v>
                </c:pt>
                <c:pt idx="149">
                  <c:v>103.5013698630142</c:v>
                </c:pt>
                <c:pt idx="150">
                  <c:v>103.51780821917859</c:v>
                </c:pt>
                <c:pt idx="151">
                  <c:v>103.56712328767175</c:v>
                </c:pt>
                <c:pt idx="152">
                  <c:v>103.58356164383613</c:v>
                </c:pt>
                <c:pt idx="153">
                  <c:v>103.60000000000052</c:v>
                </c:pt>
                <c:pt idx="154">
                  <c:v>103.61643835616491</c:v>
                </c:pt>
                <c:pt idx="155">
                  <c:v>103.63287671232929</c:v>
                </c:pt>
                <c:pt idx="156">
                  <c:v>103.68219178082245</c:v>
                </c:pt>
                <c:pt idx="157">
                  <c:v>103.69863013698684</c:v>
                </c:pt>
                <c:pt idx="158">
                  <c:v>103.71506849315122</c:v>
                </c:pt>
                <c:pt idx="159">
                  <c:v>103.73150684931561</c:v>
                </c:pt>
                <c:pt idx="160">
                  <c:v>103.74794520547999</c:v>
                </c:pt>
                <c:pt idx="161">
                  <c:v>103.79726027397315</c:v>
                </c:pt>
                <c:pt idx="162">
                  <c:v>103.81369863013754</c:v>
                </c:pt>
                <c:pt idx="163">
                  <c:v>103.83013698630192</c:v>
                </c:pt>
                <c:pt idx="164">
                  <c:v>103.84657534246631</c:v>
                </c:pt>
                <c:pt idx="165">
                  <c:v>103.8630136986307</c:v>
                </c:pt>
                <c:pt idx="166">
                  <c:v>103.91232876712385</c:v>
                </c:pt>
                <c:pt idx="167">
                  <c:v>103.92876712328824</c:v>
                </c:pt>
                <c:pt idx="168">
                  <c:v>103.94520547945262</c:v>
                </c:pt>
                <c:pt idx="169">
                  <c:v>103.96164383561701</c:v>
                </c:pt>
                <c:pt idx="170">
                  <c:v>103.9780821917814</c:v>
                </c:pt>
                <c:pt idx="171">
                  <c:v>104.02739726027455</c:v>
                </c:pt>
                <c:pt idx="172">
                  <c:v>104.04383561643894</c:v>
                </c:pt>
                <c:pt idx="173">
                  <c:v>104.06027397260333</c:v>
                </c:pt>
                <c:pt idx="174">
                  <c:v>104.07671232876771</c:v>
                </c:pt>
                <c:pt idx="175">
                  <c:v>104.0931506849321</c:v>
                </c:pt>
                <c:pt idx="176">
                  <c:v>104.14246575342526</c:v>
                </c:pt>
                <c:pt idx="177">
                  <c:v>104.15890410958964</c:v>
                </c:pt>
                <c:pt idx="178">
                  <c:v>104.17534246575403</c:v>
                </c:pt>
                <c:pt idx="179">
                  <c:v>104.19178082191841</c:v>
                </c:pt>
                <c:pt idx="180">
                  <c:v>104.2082191780828</c:v>
                </c:pt>
                <c:pt idx="181">
                  <c:v>104.25753424657596</c:v>
                </c:pt>
                <c:pt idx="182">
                  <c:v>104.27397260274034</c:v>
                </c:pt>
                <c:pt idx="183">
                  <c:v>104.29041095890473</c:v>
                </c:pt>
                <c:pt idx="184">
                  <c:v>104.30684931506912</c:v>
                </c:pt>
                <c:pt idx="185">
                  <c:v>104.3232876712335</c:v>
                </c:pt>
                <c:pt idx="186">
                  <c:v>104.37260273972666</c:v>
                </c:pt>
                <c:pt idx="187">
                  <c:v>104.38904109589105</c:v>
                </c:pt>
                <c:pt idx="188">
                  <c:v>104.40547945205543</c:v>
                </c:pt>
                <c:pt idx="189">
                  <c:v>104.42191780821982</c:v>
                </c:pt>
                <c:pt idx="190">
                  <c:v>104.4383561643842</c:v>
                </c:pt>
                <c:pt idx="191">
                  <c:v>104.48767123287736</c:v>
                </c:pt>
                <c:pt idx="192">
                  <c:v>104.50410958904175</c:v>
                </c:pt>
                <c:pt idx="193">
                  <c:v>104.52054794520613</c:v>
                </c:pt>
                <c:pt idx="194">
                  <c:v>104.53698630137052</c:v>
                </c:pt>
                <c:pt idx="195">
                  <c:v>104.5534246575349</c:v>
                </c:pt>
                <c:pt idx="196">
                  <c:v>104.60273972602806</c:v>
                </c:pt>
                <c:pt idx="197">
                  <c:v>104.61917808219245</c:v>
                </c:pt>
                <c:pt idx="198">
                  <c:v>104.63561643835683</c:v>
                </c:pt>
                <c:pt idx="199">
                  <c:v>104.65205479452122</c:v>
                </c:pt>
                <c:pt idx="200">
                  <c:v>104.66849315068561</c:v>
                </c:pt>
                <c:pt idx="201">
                  <c:v>104.71780821917876</c:v>
                </c:pt>
                <c:pt idx="202">
                  <c:v>104.73424657534315</c:v>
                </c:pt>
                <c:pt idx="203">
                  <c:v>104.75068493150754</c:v>
                </c:pt>
                <c:pt idx="204">
                  <c:v>104.76712328767192</c:v>
                </c:pt>
                <c:pt idx="205">
                  <c:v>104.78356164383631</c:v>
                </c:pt>
                <c:pt idx="206">
                  <c:v>104.83287671232947</c:v>
                </c:pt>
                <c:pt idx="207">
                  <c:v>104.84931506849385</c:v>
                </c:pt>
                <c:pt idx="208">
                  <c:v>104.86575342465824</c:v>
                </c:pt>
                <c:pt idx="209">
                  <c:v>104.88219178082262</c:v>
                </c:pt>
                <c:pt idx="210">
                  <c:v>104.89863013698701</c:v>
                </c:pt>
                <c:pt idx="211">
                  <c:v>104.94794520548017</c:v>
                </c:pt>
                <c:pt idx="212">
                  <c:v>104.96438356164455</c:v>
                </c:pt>
                <c:pt idx="213">
                  <c:v>104.98082191780894</c:v>
                </c:pt>
                <c:pt idx="214">
                  <c:v>104.99726027397332</c:v>
                </c:pt>
                <c:pt idx="215">
                  <c:v>105.01369863013771</c:v>
                </c:pt>
                <c:pt idx="216">
                  <c:v>105.07945205479525</c:v>
                </c:pt>
                <c:pt idx="217">
                  <c:v>105.09589041095964</c:v>
                </c:pt>
                <c:pt idx="218">
                  <c:v>105.11232876712403</c:v>
                </c:pt>
                <c:pt idx="219">
                  <c:v>105.12876712328841</c:v>
                </c:pt>
                <c:pt idx="220">
                  <c:v>105.17808219178157</c:v>
                </c:pt>
                <c:pt idx="221">
                  <c:v>105.19452054794596</c:v>
                </c:pt>
                <c:pt idx="222">
                  <c:v>105.21095890411034</c:v>
                </c:pt>
                <c:pt idx="223">
                  <c:v>105.22739726027473</c:v>
                </c:pt>
                <c:pt idx="224">
                  <c:v>105.24383561643911</c:v>
                </c:pt>
                <c:pt idx="225">
                  <c:v>105.29315068493227</c:v>
                </c:pt>
                <c:pt idx="226">
                  <c:v>105.30958904109666</c:v>
                </c:pt>
                <c:pt idx="227">
                  <c:v>105.32602739726104</c:v>
                </c:pt>
                <c:pt idx="228">
                  <c:v>105.34246575342543</c:v>
                </c:pt>
                <c:pt idx="229">
                  <c:v>105.35890410958982</c:v>
                </c:pt>
                <c:pt idx="230">
                  <c:v>105.40821917808297</c:v>
                </c:pt>
                <c:pt idx="231">
                  <c:v>105.42465753424736</c:v>
                </c:pt>
                <c:pt idx="232">
                  <c:v>105.44109589041175</c:v>
                </c:pt>
                <c:pt idx="233">
                  <c:v>105.45753424657613</c:v>
                </c:pt>
                <c:pt idx="234">
                  <c:v>105.47397260274052</c:v>
                </c:pt>
                <c:pt idx="235">
                  <c:v>105.52328767123367</c:v>
                </c:pt>
                <c:pt idx="236">
                  <c:v>105.53972602739806</c:v>
                </c:pt>
                <c:pt idx="237">
                  <c:v>105.55616438356245</c:v>
                </c:pt>
                <c:pt idx="238">
                  <c:v>105.57260273972683</c:v>
                </c:pt>
                <c:pt idx="239">
                  <c:v>105.58904109589122</c:v>
                </c:pt>
                <c:pt idx="240">
                  <c:v>105.63835616438438</c:v>
                </c:pt>
                <c:pt idx="241">
                  <c:v>105.65479452054876</c:v>
                </c:pt>
                <c:pt idx="242">
                  <c:v>105.67123287671315</c:v>
                </c:pt>
                <c:pt idx="243">
                  <c:v>105.68767123287753</c:v>
                </c:pt>
                <c:pt idx="244">
                  <c:v>105.70410958904192</c:v>
                </c:pt>
                <c:pt idx="245">
                  <c:v>105.75342465753508</c:v>
                </c:pt>
                <c:pt idx="246">
                  <c:v>105.76986301369946</c:v>
                </c:pt>
                <c:pt idx="247">
                  <c:v>105.78630136986385</c:v>
                </c:pt>
                <c:pt idx="248">
                  <c:v>105.80273972602824</c:v>
                </c:pt>
                <c:pt idx="249">
                  <c:v>105.81917808219262</c:v>
                </c:pt>
                <c:pt idx="250">
                  <c:v>105.86849315068578</c:v>
                </c:pt>
                <c:pt idx="251">
                  <c:v>105.88493150685017</c:v>
                </c:pt>
                <c:pt idx="252">
                  <c:v>105.90136986301455</c:v>
                </c:pt>
                <c:pt idx="253">
                  <c:v>105.91780821917894</c:v>
                </c:pt>
                <c:pt idx="254">
                  <c:v>105.93424657534332</c:v>
                </c:pt>
                <c:pt idx="255">
                  <c:v>105.95068493150771</c:v>
                </c:pt>
                <c:pt idx="256">
                  <c:v>106.03287671232964</c:v>
                </c:pt>
                <c:pt idx="257">
                  <c:v>106.04931506849402</c:v>
                </c:pt>
                <c:pt idx="258">
                  <c:v>106.11506849315157</c:v>
                </c:pt>
                <c:pt idx="259">
                  <c:v>106.13150684931595</c:v>
                </c:pt>
                <c:pt idx="260">
                  <c:v>106.14794520548034</c:v>
                </c:pt>
                <c:pt idx="261">
                  <c:v>106.16438356164473</c:v>
                </c:pt>
                <c:pt idx="262">
                  <c:v>106.21369863013788</c:v>
                </c:pt>
                <c:pt idx="263">
                  <c:v>106.23013698630227</c:v>
                </c:pt>
                <c:pt idx="264">
                  <c:v>106.24657534246666</c:v>
                </c:pt>
                <c:pt idx="265">
                  <c:v>106.26301369863104</c:v>
                </c:pt>
                <c:pt idx="266">
                  <c:v>106.27945205479543</c:v>
                </c:pt>
                <c:pt idx="267">
                  <c:v>106.32876712328859</c:v>
                </c:pt>
                <c:pt idx="268">
                  <c:v>106.34520547945297</c:v>
                </c:pt>
                <c:pt idx="269">
                  <c:v>106.36164383561736</c:v>
                </c:pt>
                <c:pt idx="270">
                  <c:v>106.37808219178174</c:v>
                </c:pt>
                <c:pt idx="271">
                  <c:v>106.39452054794613</c:v>
                </c:pt>
                <c:pt idx="272">
                  <c:v>106.44383561643929</c:v>
                </c:pt>
                <c:pt idx="273">
                  <c:v>106.46027397260367</c:v>
                </c:pt>
                <c:pt idx="274">
                  <c:v>106.47671232876806</c:v>
                </c:pt>
                <c:pt idx="275">
                  <c:v>106.49315068493244</c:v>
                </c:pt>
                <c:pt idx="276">
                  <c:v>106.50958904109683</c:v>
                </c:pt>
                <c:pt idx="277">
                  <c:v>106.55890410958999</c:v>
                </c:pt>
                <c:pt idx="278">
                  <c:v>106.57534246575437</c:v>
                </c:pt>
                <c:pt idx="279">
                  <c:v>106.59178082191876</c:v>
                </c:pt>
                <c:pt idx="280">
                  <c:v>106.60821917808315</c:v>
                </c:pt>
                <c:pt idx="281">
                  <c:v>106.62465753424753</c:v>
                </c:pt>
                <c:pt idx="282">
                  <c:v>106.67397260274069</c:v>
                </c:pt>
                <c:pt idx="283">
                  <c:v>106.69041095890508</c:v>
                </c:pt>
                <c:pt idx="284">
                  <c:v>106.70684931506946</c:v>
                </c:pt>
                <c:pt idx="285">
                  <c:v>106.72328767123385</c:v>
                </c:pt>
                <c:pt idx="286">
                  <c:v>106.73972602739823</c:v>
                </c:pt>
                <c:pt idx="287">
                  <c:v>106.78904109589139</c:v>
                </c:pt>
                <c:pt idx="288">
                  <c:v>106.80547945205578</c:v>
                </c:pt>
                <c:pt idx="289">
                  <c:v>106.82191780822016</c:v>
                </c:pt>
                <c:pt idx="290">
                  <c:v>106.83835616438455</c:v>
                </c:pt>
                <c:pt idx="291">
                  <c:v>106.85479452054894</c:v>
                </c:pt>
                <c:pt idx="292">
                  <c:v>106.90410958904209</c:v>
                </c:pt>
                <c:pt idx="293">
                  <c:v>106.92054794520648</c:v>
                </c:pt>
                <c:pt idx="294">
                  <c:v>106.93698630137087</c:v>
                </c:pt>
                <c:pt idx="295">
                  <c:v>106.95342465753525</c:v>
                </c:pt>
                <c:pt idx="296">
                  <c:v>106.96986301369964</c:v>
                </c:pt>
                <c:pt idx="297">
                  <c:v>107.01917808219279</c:v>
                </c:pt>
                <c:pt idx="298">
                  <c:v>107.03561643835718</c:v>
                </c:pt>
                <c:pt idx="299">
                  <c:v>107.05205479452157</c:v>
                </c:pt>
                <c:pt idx="300">
                  <c:v>107.06849315068595</c:v>
                </c:pt>
                <c:pt idx="301">
                  <c:v>107.1342465753435</c:v>
                </c:pt>
                <c:pt idx="302">
                  <c:v>107.15068493150788</c:v>
                </c:pt>
                <c:pt idx="303">
                  <c:v>107.16712328767227</c:v>
                </c:pt>
                <c:pt idx="304">
                  <c:v>107.18356164383665</c:v>
                </c:pt>
                <c:pt idx="305">
                  <c:v>107.20000000000104</c:v>
                </c:pt>
                <c:pt idx="306">
                  <c:v>107.2493150684942</c:v>
                </c:pt>
                <c:pt idx="307">
                  <c:v>107.26575342465858</c:v>
                </c:pt>
                <c:pt idx="308">
                  <c:v>107.28219178082297</c:v>
                </c:pt>
                <c:pt idx="309">
                  <c:v>107.29863013698736</c:v>
                </c:pt>
                <c:pt idx="310">
                  <c:v>107.31506849315174</c:v>
                </c:pt>
                <c:pt idx="311">
                  <c:v>107.3643835616449</c:v>
                </c:pt>
                <c:pt idx="312">
                  <c:v>107.38082191780929</c:v>
                </c:pt>
                <c:pt idx="313">
                  <c:v>107.39726027397367</c:v>
                </c:pt>
                <c:pt idx="314">
                  <c:v>107.41369863013806</c:v>
                </c:pt>
                <c:pt idx="315">
                  <c:v>107.43013698630244</c:v>
                </c:pt>
                <c:pt idx="316">
                  <c:v>107.4794520547956</c:v>
                </c:pt>
                <c:pt idx="317">
                  <c:v>107.49589041095999</c:v>
                </c:pt>
                <c:pt idx="318">
                  <c:v>107.51232876712437</c:v>
                </c:pt>
                <c:pt idx="319">
                  <c:v>107.52876712328876</c:v>
                </c:pt>
                <c:pt idx="320">
                  <c:v>107.54520547945314</c:v>
                </c:pt>
                <c:pt idx="321">
                  <c:v>107.5945205479463</c:v>
                </c:pt>
                <c:pt idx="322">
                  <c:v>107.61095890411069</c:v>
                </c:pt>
                <c:pt idx="323">
                  <c:v>107.62739726027507</c:v>
                </c:pt>
                <c:pt idx="324">
                  <c:v>107.64383561643946</c:v>
                </c:pt>
                <c:pt idx="325">
                  <c:v>107.66027397260385</c:v>
                </c:pt>
                <c:pt idx="326">
                  <c:v>107.709589041097</c:v>
                </c:pt>
                <c:pt idx="327">
                  <c:v>107.72602739726139</c:v>
                </c:pt>
                <c:pt idx="328">
                  <c:v>107.74246575342578</c:v>
                </c:pt>
                <c:pt idx="329">
                  <c:v>107.75890410959016</c:v>
                </c:pt>
                <c:pt idx="330">
                  <c:v>107.77534246575455</c:v>
                </c:pt>
                <c:pt idx="331">
                  <c:v>107.82465753424771</c:v>
                </c:pt>
                <c:pt idx="332">
                  <c:v>107.84109589041209</c:v>
                </c:pt>
                <c:pt idx="333">
                  <c:v>107.85753424657648</c:v>
                </c:pt>
                <c:pt idx="334">
                  <c:v>107.87397260274086</c:v>
                </c:pt>
                <c:pt idx="335">
                  <c:v>107.89041095890525</c:v>
                </c:pt>
                <c:pt idx="336">
                  <c:v>107.93972602739841</c:v>
                </c:pt>
                <c:pt idx="337">
                  <c:v>107.95616438356279</c:v>
                </c:pt>
                <c:pt idx="338">
                  <c:v>107.98904109589157</c:v>
                </c:pt>
                <c:pt idx="339">
                  <c:v>108.00547945205595</c:v>
                </c:pt>
                <c:pt idx="340">
                  <c:v>108.05479452054911</c:v>
                </c:pt>
                <c:pt idx="341">
                  <c:v>108.07123287671349</c:v>
                </c:pt>
                <c:pt idx="342">
                  <c:v>108.08767123287788</c:v>
                </c:pt>
                <c:pt idx="343">
                  <c:v>108.12054794520665</c:v>
                </c:pt>
                <c:pt idx="344">
                  <c:v>108.16986301369981</c:v>
                </c:pt>
                <c:pt idx="345">
                  <c:v>108.1863013698642</c:v>
                </c:pt>
                <c:pt idx="346">
                  <c:v>108.20273972602858</c:v>
                </c:pt>
                <c:pt idx="347">
                  <c:v>108.21917808219297</c:v>
                </c:pt>
                <c:pt idx="348">
                  <c:v>108.23561643835735</c:v>
                </c:pt>
                <c:pt idx="349">
                  <c:v>108.28493150685051</c:v>
                </c:pt>
                <c:pt idx="350">
                  <c:v>108.3013698630149</c:v>
                </c:pt>
                <c:pt idx="351">
                  <c:v>108.31780821917928</c:v>
                </c:pt>
                <c:pt idx="352">
                  <c:v>108.33424657534367</c:v>
                </c:pt>
                <c:pt idx="353">
                  <c:v>108.35068493150806</c:v>
                </c:pt>
                <c:pt idx="354">
                  <c:v>108.40000000000121</c:v>
                </c:pt>
                <c:pt idx="355">
                  <c:v>108.4164383561656</c:v>
                </c:pt>
                <c:pt idx="356">
                  <c:v>108.43287671232999</c:v>
                </c:pt>
                <c:pt idx="357">
                  <c:v>108.44931506849437</c:v>
                </c:pt>
                <c:pt idx="358">
                  <c:v>108.46575342465876</c:v>
                </c:pt>
                <c:pt idx="359">
                  <c:v>108.51506849315192</c:v>
                </c:pt>
                <c:pt idx="360">
                  <c:v>108.5315068493163</c:v>
                </c:pt>
                <c:pt idx="361">
                  <c:v>108.54794520548069</c:v>
                </c:pt>
                <c:pt idx="362">
                  <c:v>108.56438356164507</c:v>
                </c:pt>
                <c:pt idx="363">
                  <c:v>108.58082191780946</c:v>
                </c:pt>
                <c:pt idx="364">
                  <c:v>108.63013698630262</c:v>
                </c:pt>
                <c:pt idx="365">
                  <c:v>108.646575342467</c:v>
                </c:pt>
                <c:pt idx="366">
                  <c:v>108.67945205479577</c:v>
                </c:pt>
                <c:pt idx="367">
                  <c:v>108.69589041096016</c:v>
                </c:pt>
                <c:pt idx="368">
                  <c:v>108.74520547945332</c:v>
                </c:pt>
                <c:pt idx="369">
                  <c:v>108.7616438356177</c:v>
                </c:pt>
                <c:pt idx="370">
                  <c:v>108.77808219178209</c:v>
                </c:pt>
                <c:pt idx="371">
                  <c:v>108.79452054794648</c:v>
                </c:pt>
                <c:pt idx="372">
                  <c:v>108.81095890411086</c:v>
                </c:pt>
                <c:pt idx="373">
                  <c:v>108.86027397260402</c:v>
                </c:pt>
                <c:pt idx="374">
                  <c:v>108.87671232876841</c:v>
                </c:pt>
                <c:pt idx="375">
                  <c:v>108.89315068493279</c:v>
                </c:pt>
                <c:pt idx="376">
                  <c:v>108.90958904109718</c:v>
                </c:pt>
                <c:pt idx="377">
                  <c:v>108.92602739726156</c:v>
                </c:pt>
                <c:pt idx="378">
                  <c:v>108.97534246575472</c:v>
                </c:pt>
                <c:pt idx="379">
                  <c:v>108.99178082191911</c:v>
                </c:pt>
                <c:pt idx="380">
                  <c:v>109.00821917808349</c:v>
                </c:pt>
                <c:pt idx="381">
                  <c:v>109.02465753424788</c:v>
                </c:pt>
                <c:pt idx="382">
                  <c:v>109.04109589041227</c:v>
                </c:pt>
                <c:pt idx="383">
                  <c:v>109.09041095890542</c:v>
                </c:pt>
                <c:pt idx="384">
                  <c:v>109.10684931506981</c:v>
                </c:pt>
                <c:pt idx="385">
                  <c:v>109.12328767123419</c:v>
                </c:pt>
                <c:pt idx="386">
                  <c:v>109.13972602739858</c:v>
                </c:pt>
                <c:pt idx="387">
                  <c:v>109.15616438356297</c:v>
                </c:pt>
                <c:pt idx="388">
                  <c:v>109.20547945205612</c:v>
                </c:pt>
                <c:pt idx="389">
                  <c:v>109.22191780822051</c:v>
                </c:pt>
                <c:pt idx="390">
                  <c:v>109.2383561643849</c:v>
                </c:pt>
                <c:pt idx="391">
                  <c:v>109.25479452054928</c:v>
                </c:pt>
                <c:pt idx="392">
                  <c:v>109.27123287671367</c:v>
                </c:pt>
                <c:pt idx="393">
                  <c:v>109.32054794520683</c:v>
                </c:pt>
                <c:pt idx="394">
                  <c:v>109.33698630137121</c:v>
                </c:pt>
                <c:pt idx="395">
                  <c:v>109.3534246575356</c:v>
                </c:pt>
                <c:pt idx="396">
                  <c:v>109.36986301369998</c:v>
                </c:pt>
                <c:pt idx="397">
                  <c:v>109.38630136986437</c:v>
                </c:pt>
                <c:pt idx="398">
                  <c:v>109.43561643835753</c:v>
                </c:pt>
                <c:pt idx="399">
                  <c:v>109.45205479452191</c:v>
                </c:pt>
                <c:pt idx="400">
                  <c:v>109.4684931506863</c:v>
                </c:pt>
                <c:pt idx="401">
                  <c:v>109.48493150685069</c:v>
                </c:pt>
                <c:pt idx="402">
                  <c:v>109.50136986301507</c:v>
                </c:pt>
                <c:pt idx="403">
                  <c:v>109.55068493150823</c:v>
                </c:pt>
                <c:pt idx="404">
                  <c:v>109.56712328767262</c:v>
                </c:pt>
                <c:pt idx="405">
                  <c:v>109.583561643837</c:v>
                </c:pt>
                <c:pt idx="406">
                  <c:v>109.60000000000139</c:v>
                </c:pt>
                <c:pt idx="407">
                  <c:v>109.61643835616577</c:v>
                </c:pt>
                <c:pt idx="408">
                  <c:v>109.66575342465893</c:v>
                </c:pt>
                <c:pt idx="409">
                  <c:v>109.68219178082332</c:v>
                </c:pt>
                <c:pt idx="410">
                  <c:v>109.6986301369877</c:v>
                </c:pt>
                <c:pt idx="411">
                  <c:v>109.71506849315209</c:v>
                </c:pt>
                <c:pt idx="412">
                  <c:v>109.73150684931647</c:v>
                </c:pt>
                <c:pt idx="413">
                  <c:v>109.78082191780963</c:v>
                </c:pt>
                <c:pt idx="414">
                  <c:v>109.79726027397402</c:v>
                </c:pt>
                <c:pt idx="415">
                  <c:v>109.8136986301384</c:v>
                </c:pt>
                <c:pt idx="416">
                  <c:v>109.83013698630279</c:v>
                </c:pt>
                <c:pt idx="417">
                  <c:v>109.84657534246718</c:v>
                </c:pt>
                <c:pt idx="418">
                  <c:v>109.89589041096033</c:v>
                </c:pt>
                <c:pt idx="419">
                  <c:v>109.91232876712472</c:v>
                </c:pt>
                <c:pt idx="420">
                  <c:v>109.92876712328911</c:v>
                </c:pt>
                <c:pt idx="421">
                  <c:v>109.94520547945349</c:v>
                </c:pt>
                <c:pt idx="422">
                  <c:v>109.96164383561788</c:v>
                </c:pt>
                <c:pt idx="423">
                  <c:v>110.01095890411104</c:v>
                </c:pt>
                <c:pt idx="424">
                  <c:v>110.02739726027542</c:v>
                </c:pt>
                <c:pt idx="425">
                  <c:v>110.04383561643981</c:v>
                </c:pt>
                <c:pt idx="426">
                  <c:v>110.06027397260419</c:v>
                </c:pt>
                <c:pt idx="427">
                  <c:v>110.07671232876858</c:v>
                </c:pt>
                <c:pt idx="428">
                  <c:v>110.12602739726174</c:v>
                </c:pt>
                <c:pt idx="429">
                  <c:v>110.14246575342612</c:v>
                </c:pt>
                <c:pt idx="430">
                  <c:v>110.15890410959051</c:v>
                </c:pt>
                <c:pt idx="431">
                  <c:v>110.17534246575489</c:v>
                </c:pt>
                <c:pt idx="432">
                  <c:v>110.19178082191928</c:v>
                </c:pt>
                <c:pt idx="433">
                  <c:v>110.24109589041244</c:v>
                </c:pt>
                <c:pt idx="434">
                  <c:v>110.25753424657682</c:v>
                </c:pt>
                <c:pt idx="435">
                  <c:v>110.27397260274121</c:v>
                </c:pt>
                <c:pt idx="436">
                  <c:v>110.2904109589056</c:v>
                </c:pt>
                <c:pt idx="437">
                  <c:v>110.30684931506998</c:v>
                </c:pt>
                <c:pt idx="438">
                  <c:v>110.35616438356314</c:v>
                </c:pt>
                <c:pt idx="439">
                  <c:v>110.37260273972753</c:v>
                </c:pt>
                <c:pt idx="440">
                  <c:v>110.38904109589191</c:v>
                </c:pt>
                <c:pt idx="441">
                  <c:v>110.4054794520563</c:v>
                </c:pt>
                <c:pt idx="442">
                  <c:v>110.42191780822068</c:v>
                </c:pt>
                <c:pt idx="443">
                  <c:v>110.47123287671384</c:v>
                </c:pt>
                <c:pt idx="444">
                  <c:v>110.48767123287823</c:v>
                </c:pt>
                <c:pt idx="445">
                  <c:v>110.50410958904261</c:v>
                </c:pt>
                <c:pt idx="446">
                  <c:v>110.520547945207</c:v>
                </c:pt>
                <c:pt idx="447">
                  <c:v>110.53698630137139</c:v>
                </c:pt>
                <c:pt idx="448">
                  <c:v>110.58630136986454</c:v>
                </c:pt>
                <c:pt idx="449">
                  <c:v>110.60273972602893</c:v>
                </c:pt>
                <c:pt idx="450">
                  <c:v>110.61917808219332</c:v>
                </c:pt>
                <c:pt idx="451">
                  <c:v>110.6356164383577</c:v>
                </c:pt>
                <c:pt idx="452">
                  <c:v>110.65205479452209</c:v>
                </c:pt>
                <c:pt idx="453">
                  <c:v>110.70136986301524</c:v>
                </c:pt>
                <c:pt idx="454">
                  <c:v>110.71780821917963</c:v>
                </c:pt>
                <c:pt idx="455">
                  <c:v>110.73424657534402</c:v>
                </c:pt>
                <c:pt idx="456">
                  <c:v>110.7506849315084</c:v>
                </c:pt>
                <c:pt idx="457">
                  <c:v>110.76712328767279</c:v>
                </c:pt>
                <c:pt idx="458">
                  <c:v>110.81643835616595</c:v>
                </c:pt>
                <c:pt idx="459">
                  <c:v>110.83287671233033</c:v>
                </c:pt>
                <c:pt idx="460">
                  <c:v>110.84931506849472</c:v>
                </c:pt>
                <c:pt idx="461">
                  <c:v>110.8657534246591</c:v>
                </c:pt>
                <c:pt idx="462">
                  <c:v>110.88219178082349</c:v>
                </c:pt>
                <c:pt idx="463">
                  <c:v>110.93150684931665</c:v>
                </c:pt>
                <c:pt idx="464">
                  <c:v>110.94794520548103</c:v>
                </c:pt>
                <c:pt idx="465">
                  <c:v>110.96438356164542</c:v>
                </c:pt>
                <c:pt idx="466">
                  <c:v>110.98082191780981</c:v>
                </c:pt>
                <c:pt idx="467">
                  <c:v>110.99726027397419</c:v>
                </c:pt>
                <c:pt idx="468">
                  <c:v>111.06301369863174</c:v>
                </c:pt>
                <c:pt idx="469">
                  <c:v>111.07945205479612</c:v>
                </c:pt>
                <c:pt idx="470">
                  <c:v>111.09589041096051</c:v>
                </c:pt>
                <c:pt idx="471">
                  <c:v>111.11232876712489</c:v>
                </c:pt>
                <c:pt idx="472">
                  <c:v>111.16164383561805</c:v>
                </c:pt>
                <c:pt idx="473">
                  <c:v>111.17808219178244</c:v>
                </c:pt>
                <c:pt idx="474">
                  <c:v>111.19452054794682</c:v>
                </c:pt>
                <c:pt idx="475">
                  <c:v>111.21095890411121</c:v>
                </c:pt>
                <c:pt idx="476">
                  <c:v>111.22739726027559</c:v>
                </c:pt>
                <c:pt idx="477">
                  <c:v>111.27671232876875</c:v>
                </c:pt>
                <c:pt idx="478">
                  <c:v>111.29315068493314</c:v>
                </c:pt>
                <c:pt idx="479">
                  <c:v>111.30958904109752</c:v>
                </c:pt>
                <c:pt idx="480">
                  <c:v>111.32602739726191</c:v>
                </c:pt>
                <c:pt idx="481">
                  <c:v>111.3424657534263</c:v>
                </c:pt>
                <c:pt idx="482">
                  <c:v>111.39178082191945</c:v>
                </c:pt>
                <c:pt idx="483">
                  <c:v>111.40821917808384</c:v>
                </c:pt>
                <c:pt idx="484">
                  <c:v>111.42465753424823</c:v>
                </c:pt>
                <c:pt idx="485">
                  <c:v>111.44109589041261</c:v>
                </c:pt>
                <c:pt idx="486">
                  <c:v>111.457534246577</c:v>
                </c:pt>
                <c:pt idx="487">
                  <c:v>111.50684931507016</c:v>
                </c:pt>
                <c:pt idx="488">
                  <c:v>111.52328767123454</c:v>
                </c:pt>
                <c:pt idx="489">
                  <c:v>111.53972602739893</c:v>
                </c:pt>
                <c:pt idx="490">
                  <c:v>111.55616438356331</c:v>
                </c:pt>
                <c:pt idx="491">
                  <c:v>111.5726027397277</c:v>
                </c:pt>
                <c:pt idx="492">
                  <c:v>111.62191780822086</c:v>
                </c:pt>
                <c:pt idx="493">
                  <c:v>111.63835616438524</c:v>
                </c:pt>
                <c:pt idx="494">
                  <c:v>111.65479452054963</c:v>
                </c:pt>
                <c:pt idx="495">
                  <c:v>111.67123287671401</c:v>
                </c:pt>
                <c:pt idx="496">
                  <c:v>111.6876712328784</c:v>
                </c:pt>
                <c:pt idx="497">
                  <c:v>111.73698630137156</c:v>
                </c:pt>
                <c:pt idx="498">
                  <c:v>111.75342465753594</c:v>
                </c:pt>
                <c:pt idx="499">
                  <c:v>111.76986301370033</c:v>
                </c:pt>
                <c:pt idx="500">
                  <c:v>111.78630136986472</c:v>
                </c:pt>
                <c:pt idx="501">
                  <c:v>111.8027397260291</c:v>
                </c:pt>
                <c:pt idx="502">
                  <c:v>111.85205479452226</c:v>
                </c:pt>
                <c:pt idx="503">
                  <c:v>111.86849315068665</c:v>
                </c:pt>
                <c:pt idx="504">
                  <c:v>111.88493150685103</c:v>
                </c:pt>
                <c:pt idx="505">
                  <c:v>111.90136986301542</c:v>
                </c:pt>
                <c:pt idx="506">
                  <c:v>111.9178082191798</c:v>
                </c:pt>
                <c:pt idx="507">
                  <c:v>111.96712328767296</c:v>
                </c:pt>
                <c:pt idx="508">
                  <c:v>112.03287671233051</c:v>
                </c:pt>
                <c:pt idx="509">
                  <c:v>112.08219178082366</c:v>
                </c:pt>
                <c:pt idx="510">
                  <c:v>112.11506849315244</c:v>
                </c:pt>
                <c:pt idx="511">
                  <c:v>112.13150684931682</c:v>
                </c:pt>
                <c:pt idx="512">
                  <c:v>112.14794520548121</c:v>
                </c:pt>
                <c:pt idx="513">
                  <c:v>112.19726027397436</c:v>
                </c:pt>
                <c:pt idx="514">
                  <c:v>112.21369863013875</c:v>
                </c:pt>
                <c:pt idx="515">
                  <c:v>112.23013698630314</c:v>
                </c:pt>
                <c:pt idx="516">
                  <c:v>112.24657534246752</c:v>
                </c:pt>
                <c:pt idx="517">
                  <c:v>112.26301369863191</c:v>
                </c:pt>
                <c:pt idx="518">
                  <c:v>112.31232876712507</c:v>
                </c:pt>
                <c:pt idx="519">
                  <c:v>112.32876712328945</c:v>
                </c:pt>
                <c:pt idx="520">
                  <c:v>112.34520547945384</c:v>
                </c:pt>
                <c:pt idx="521">
                  <c:v>112.36164383561822</c:v>
                </c:pt>
                <c:pt idx="522">
                  <c:v>112.37808219178261</c:v>
                </c:pt>
                <c:pt idx="523">
                  <c:v>112.42739726027577</c:v>
                </c:pt>
                <c:pt idx="524">
                  <c:v>112.44383561644015</c:v>
                </c:pt>
                <c:pt idx="525">
                  <c:v>112.46027397260454</c:v>
                </c:pt>
                <c:pt idx="526">
                  <c:v>112.47671232876893</c:v>
                </c:pt>
                <c:pt idx="527">
                  <c:v>112.49315068493331</c:v>
                </c:pt>
                <c:pt idx="528">
                  <c:v>112.54246575342647</c:v>
                </c:pt>
                <c:pt idx="529">
                  <c:v>112.55890410959086</c:v>
                </c:pt>
                <c:pt idx="530">
                  <c:v>112.57534246575524</c:v>
                </c:pt>
                <c:pt idx="531">
                  <c:v>112.59178082191963</c:v>
                </c:pt>
                <c:pt idx="532">
                  <c:v>112.60821917808401</c:v>
                </c:pt>
                <c:pt idx="533">
                  <c:v>112.65753424657717</c:v>
                </c:pt>
                <c:pt idx="534">
                  <c:v>112.67397260274156</c:v>
                </c:pt>
                <c:pt idx="535">
                  <c:v>112.69041095890594</c:v>
                </c:pt>
                <c:pt idx="536">
                  <c:v>112.70684931507033</c:v>
                </c:pt>
                <c:pt idx="537">
                  <c:v>112.72328767123471</c:v>
                </c:pt>
                <c:pt idx="538">
                  <c:v>112.77260273972787</c:v>
                </c:pt>
                <c:pt idx="539">
                  <c:v>112.78904109589226</c:v>
                </c:pt>
                <c:pt idx="540">
                  <c:v>112.80547945205664</c:v>
                </c:pt>
                <c:pt idx="541">
                  <c:v>112.82191780822103</c:v>
                </c:pt>
                <c:pt idx="542">
                  <c:v>112.83835616438542</c:v>
                </c:pt>
                <c:pt idx="543">
                  <c:v>112.90410958904296</c:v>
                </c:pt>
                <c:pt idx="544">
                  <c:v>112.92054794520735</c:v>
                </c:pt>
                <c:pt idx="545">
                  <c:v>112.93698630137173</c:v>
                </c:pt>
                <c:pt idx="546">
                  <c:v>112.95342465753612</c:v>
                </c:pt>
                <c:pt idx="547">
                  <c:v>113.00273972602928</c:v>
                </c:pt>
                <c:pt idx="548">
                  <c:v>113.01917808219366</c:v>
                </c:pt>
                <c:pt idx="549">
                  <c:v>113.03561643835805</c:v>
                </c:pt>
                <c:pt idx="550">
                  <c:v>113.05205479452243</c:v>
                </c:pt>
                <c:pt idx="551">
                  <c:v>113.06849315068682</c:v>
                </c:pt>
                <c:pt idx="552">
                  <c:v>113.13424657534436</c:v>
                </c:pt>
                <c:pt idx="553">
                  <c:v>113.15068493150875</c:v>
                </c:pt>
                <c:pt idx="554">
                  <c:v>113.16712328767314</c:v>
                </c:pt>
                <c:pt idx="555">
                  <c:v>113.18356164383752</c:v>
                </c:pt>
                <c:pt idx="556">
                  <c:v>113.23287671233068</c:v>
                </c:pt>
                <c:pt idx="557">
                  <c:v>113.24931506849506</c:v>
                </c:pt>
                <c:pt idx="558">
                  <c:v>113.26575342465945</c:v>
                </c:pt>
                <c:pt idx="559">
                  <c:v>113.28219178082384</c:v>
                </c:pt>
                <c:pt idx="560">
                  <c:v>113.29863013698822</c:v>
                </c:pt>
                <c:pt idx="561">
                  <c:v>113.34794520548138</c:v>
                </c:pt>
                <c:pt idx="562">
                  <c:v>113.36438356164577</c:v>
                </c:pt>
                <c:pt idx="563">
                  <c:v>113.38082191781015</c:v>
                </c:pt>
                <c:pt idx="564">
                  <c:v>113.39726027397454</c:v>
                </c:pt>
                <c:pt idx="565">
                  <c:v>113.41369863013892</c:v>
                </c:pt>
                <c:pt idx="566">
                  <c:v>113.46301369863208</c:v>
                </c:pt>
                <c:pt idx="567">
                  <c:v>113.47945205479647</c:v>
                </c:pt>
                <c:pt idx="568">
                  <c:v>113.49589041096085</c:v>
                </c:pt>
                <c:pt idx="569">
                  <c:v>113.51232876712524</c:v>
                </c:pt>
                <c:pt idx="570">
                  <c:v>113.52876712328963</c:v>
                </c:pt>
                <c:pt idx="571">
                  <c:v>113.57808219178278</c:v>
                </c:pt>
                <c:pt idx="572">
                  <c:v>113.59452054794717</c:v>
                </c:pt>
                <c:pt idx="573">
                  <c:v>113.61095890411156</c:v>
                </c:pt>
                <c:pt idx="574">
                  <c:v>113.62739726027594</c:v>
                </c:pt>
                <c:pt idx="575">
                  <c:v>113.64383561644033</c:v>
                </c:pt>
                <c:pt idx="576">
                  <c:v>113.69315068493349</c:v>
                </c:pt>
                <c:pt idx="577">
                  <c:v>113.70958904109787</c:v>
                </c:pt>
                <c:pt idx="578">
                  <c:v>113.72602739726226</c:v>
                </c:pt>
                <c:pt idx="579">
                  <c:v>113.74246575342664</c:v>
                </c:pt>
                <c:pt idx="580">
                  <c:v>113.75890410959103</c:v>
                </c:pt>
                <c:pt idx="581">
                  <c:v>113.80821917808419</c:v>
                </c:pt>
                <c:pt idx="582">
                  <c:v>113.82465753424857</c:v>
                </c:pt>
                <c:pt idx="583">
                  <c:v>113.84109589041296</c:v>
                </c:pt>
                <c:pt idx="584">
                  <c:v>113.85753424657734</c:v>
                </c:pt>
                <c:pt idx="585">
                  <c:v>113.87397260274173</c:v>
                </c:pt>
                <c:pt idx="586">
                  <c:v>113.92328767123489</c:v>
                </c:pt>
                <c:pt idx="587">
                  <c:v>113.93972602739927</c:v>
                </c:pt>
                <c:pt idx="588">
                  <c:v>113.95616438356366</c:v>
                </c:pt>
                <c:pt idx="589">
                  <c:v>113.97260273972805</c:v>
                </c:pt>
                <c:pt idx="590">
                  <c:v>114.03835616438559</c:v>
                </c:pt>
                <c:pt idx="591">
                  <c:v>114.05479452054998</c:v>
                </c:pt>
                <c:pt idx="592">
                  <c:v>114.07123287671436</c:v>
                </c:pt>
                <c:pt idx="593">
                  <c:v>114.08767123287875</c:v>
                </c:pt>
                <c:pt idx="594">
                  <c:v>114.10410958904313</c:v>
                </c:pt>
                <c:pt idx="595">
                  <c:v>114.16986301370068</c:v>
                </c:pt>
                <c:pt idx="596">
                  <c:v>114.18630136986506</c:v>
                </c:pt>
                <c:pt idx="597">
                  <c:v>114.20273972602945</c:v>
                </c:pt>
                <c:pt idx="598">
                  <c:v>114.21917808219384</c:v>
                </c:pt>
                <c:pt idx="599">
                  <c:v>114.26849315068699</c:v>
                </c:pt>
                <c:pt idx="600">
                  <c:v>114.28493150685138</c:v>
                </c:pt>
                <c:pt idx="601">
                  <c:v>114.30136986301576</c:v>
                </c:pt>
                <c:pt idx="602">
                  <c:v>114.31780821918015</c:v>
                </c:pt>
                <c:pt idx="603">
                  <c:v>114.33424657534454</c:v>
                </c:pt>
                <c:pt idx="604">
                  <c:v>114.38356164383769</c:v>
                </c:pt>
                <c:pt idx="605">
                  <c:v>114.40000000000208</c:v>
                </c:pt>
                <c:pt idx="606">
                  <c:v>114.41643835616647</c:v>
                </c:pt>
                <c:pt idx="607">
                  <c:v>114.43287671233085</c:v>
                </c:pt>
                <c:pt idx="608">
                  <c:v>114.44931506849524</c:v>
                </c:pt>
                <c:pt idx="609">
                  <c:v>114.4986301369884</c:v>
                </c:pt>
                <c:pt idx="610">
                  <c:v>114.51506849315278</c:v>
                </c:pt>
                <c:pt idx="611">
                  <c:v>114.53150684931717</c:v>
                </c:pt>
                <c:pt idx="612">
                  <c:v>114.54794520548155</c:v>
                </c:pt>
                <c:pt idx="613">
                  <c:v>114.56438356164594</c:v>
                </c:pt>
                <c:pt idx="614">
                  <c:v>114.6136986301391</c:v>
                </c:pt>
                <c:pt idx="615">
                  <c:v>114.63013698630348</c:v>
                </c:pt>
                <c:pt idx="616">
                  <c:v>114.64657534246787</c:v>
                </c:pt>
                <c:pt idx="617">
                  <c:v>114.66301369863226</c:v>
                </c:pt>
                <c:pt idx="618">
                  <c:v>114.7287671232898</c:v>
                </c:pt>
                <c:pt idx="619">
                  <c:v>114.74520547945419</c:v>
                </c:pt>
                <c:pt idx="620">
                  <c:v>114.76164383561857</c:v>
                </c:pt>
                <c:pt idx="621">
                  <c:v>114.77808219178296</c:v>
                </c:pt>
                <c:pt idx="622">
                  <c:v>114.79452054794734</c:v>
                </c:pt>
                <c:pt idx="623">
                  <c:v>114.8438356164405</c:v>
                </c:pt>
                <c:pt idx="624">
                  <c:v>114.86027397260489</c:v>
                </c:pt>
                <c:pt idx="625">
                  <c:v>114.89315068493366</c:v>
                </c:pt>
                <c:pt idx="626">
                  <c:v>114.90958904109804</c:v>
                </c:pt>
                <c:pt idx="627">
                  <c:v>114.9589041095912</c:v>
                </c:pt>
                <c:pt idx="628">
                  <c:v>114.97534246575559</c:v>
                </c:pt>
                <c:pt idx="629">
                  <c:v>115.00821917808436</c:v>
                </c:pt>
                <c:pt idx="630">
                  <c:v>115.02465753424875</c:v>
                </c:pt>
                <c:pt idx="631">
                  <c:v>115.0739726027419</c:v>
                </c:pt>
                <c:pt idx="632">
                  <c:v>115.09041095890629</c:v>
                </c:pt>
                <c:pt idx="633">
                  <c:v>115.10684931507068</c:v>
                </c:pt>
                <c:pt idx="634">
                  <c:v>115.12328767123506</c:v>
                </c:pt>
                <c:pt idx="635">
                  <c:v>115.13972602739945</c:v>
                </c:pt>
                <c:pt idx="636">
                  <c:v>115.18904109589261</c:v>
                </c:pt>
                <c:pt idx="637">
                  <c:v>115.20547945205699</c:v>
                </c:pt>
                <c:pt idx="638">
                  <c:v>115.22191780822138</c:v>
                </c:pt>
                <c:pt idx="639">
                  <c:v>115.23835616438576</c:v>
                </c:pt>
                <c:pt idx="640">
                  <c:v>115.25479452055015</c:v>
                </c:pt>
                <c:pt idx="641">
                  <c:v>115.30410958904331</c:v>
                </c:pt>
                <c:pt idx="642">
                  <c:v>115.32054794520769</c:v>
                </c:pt>
                <c:pt idx="643">
                  <c:v>115.33698630137208</c:v>
                </c:pt>
                <c:pt idx="644">
                  <c:v>115.35342465753646</c:v>
                </c:pt>
                <c:pt idx="645">
                  <c:v>115.36986301370085</c:v>
                </c:pt>
                <c:pt idx="646">
                  <c:v>115.41917808219401</c:v>
                </c:pt>
                <c:pt idx="647">
                  <c:v>115.43561643835839</c:v>
                </c:pt>
                <c:pt idx="648">
                  <c:v>115.45205479452278</c:v>
                </c:pt>
                <c:pt idx="649">
                  <c:v>115.46849315068717</c:v>
                </c:pt>
                <c:pt idx="650">
                  <c:v>115.48493150685155</c:v>
                </c:pt>
                <c:pt idx="651">
                  <c:v>115.53424657534471</c:v>
                </c:pt>
                <c:pt idx="652">
                  <c:v>115.5506849315091</c:v>
                </c:pt>
                <c:pt idx="653">
                  <c:v>115.56712328767348</c:v>
                </c:pt>
                <c:pt idx="654">
                  <c:v>115.58356164383787</c:v>
                </c:pt>
                <c:pt idx="655">
                  <c:v>115.60000000000225</c:v>
                </c:pt>
                <c:pt idx="656">
                  <c:v>115.64931506849541</c:v>
                </c:pt>
                <c:pt idx="657">
                  <c:v>115.6657534246598</c:v>
                </c:pt>
                <c:pt idx="658">
                  <c:v>115.68219178082418</c:v>
                </c:pt>
                <c:pt idx="659">
                  <c:v>115.69863013698857</c:v>
                </c:pt>
                <c:pt idx="660">
                  <c:v>115.71506849315296</c:v>
                </c:pt>
                <c:pt idx="661">
                  <c:v>115.76438356164611</c:v>
                </c:pt>
                <c:pt idx="662">
                  <c:v>115.7808219178105</c:v>
                </c:pt>
                <c:pt idx="663">
                  <c:v>115.79726027397489</c:v>
                </c:pt>
                <c:pt idx="664">
                  <c:v>115.81369863013927</c:v>
                </c:pt>
                <c:pt idx="665">
                  <c:v>115.83013698630366</c:v>
                </c:pt>
                <c:pt idx="666">
                  <c:v>115.87945205479681</c:v>
                </c:pt>
                <c:pt idx="667">
                  <c:v>115.8958904109612</c:v>
                </c:pt>
                <c:pt idx="668">
                  <c:v>115.91232876712559</c:v>
                </c:pt>
                <c:pt idx="669">
                  <c:v>115.92876712328997</c:v>
                </c:pt>
                <c:pt idx="670">
                  <c:v>115.94520547945436</c:v>
                </c:pt>
                <c:pt idx="671">
                  <c:v>115.99452054794752</c:v>
                </c:pt>
                <c:pt idx="672">
                  <c:v>116.0109589041119</c:v>
                </c:pt>
                <c:pt idx="673">
                  <c:v>116.02739726027629</c:v>
                </c:pt>
                <c:pt idx="674">
                  <c:v>116.04383561644067</c:v>
                </c:pt>
                <c:pt idx="675">
                  <c:v>116.06027397260506</c:v>
                </c:pt>
                <c:pt idx="676">
                  <c:v>116.10958904109822</c:v>
                </c:pt>
                <c:pt idx="677">
                  <c:v>116.1260273972626</c:v>
                </c:pt>
                <c:pt idx="678">
                  <c:v>116.14246575342699</c:v>
                </c:pt>
                <c:pt idx="679">
                  <c:v>116.15890410959138</c:v>
                </c:pt>
                <c:pt idx="680">
                  <c:v>116.17534246575576</c:v>
                </c:pt>
                <c:pt idx="681">
                  <c:v>116.22465753424892</c:v>
                </c:pt>
                <c:pt idx="682">
                  <c:v>116.24109589041331</c:v>
                </c:pt>
                <c:pt idx="683">
                  <c:v>116.25753424657769</c:v>
                </c:pt>
                <c:pt idx="684">
                  <c:v>116.27397260274208</c:v>
                </c:pt>
                <c:pt idx="685">
                  <c:v>116.29041095890646</c:v>
                </c:pt>
                <c:pt idx="686">
                  <c:v>116.33972602739962</c:v>
                </c:pt>
                <c:pt idx="687">
                  <c:v>116.35616438356401</c:v>
                </c:pt>
                <c:pt idx="688">
                  <c:v>116.37260273972839</c:v>
                </c:pt>
                <c:pt idx="689">
                  <c:v>116.38904109589278</c:v>
                </c:pt>
                <c:pt idx="690">
                  <c:v>116.40547945205716</c:v>
                </c:pt>
                <c:pt idx="691">
                  <c:v>116.45479452055032</c:v>
                </c:pt>
                <c:pt idx="692">
                  <c:v>116.47123287671471</c:v>
                </c:pt>
                <c:pt idx="693">
                  <c:v>116.48767123287909</c:v>
                </c:pt>
                <c:pt idx="694">
                  <c:v>116.50410958904348</c:v>
                </c:pt>
                <c:pt idx="695">
                  <c:v>116.52054794520787</c:v>
                </c:pt>
                <c:pt idx="696">
                  <c:v>116.56986301370102</c:v>
                </c:pt>
                <c:pt idx="697">
                  <c:v>116.58630136986541</c:v>
                </c:pt>
                <c:pt idx="698">
                  <c:v>116.6027397260298</c:v>
                </c:pt>
                <c:pt idx="699">
                  <c:v>116.61917808219418</c:v>
                </c:pt>
                <c:pt idx="700">
                  <c:v>116.63561643835857</c:v>
                </c:pt>
                <c:pt idx="701">
                  <c:v>116.68493150685173</c:v>
                </c:pt>
                <c:pt idx="702">
                  <c:v>116.70136986301611</c:v>
                </c:pt>
                <c:pt idx="703">
                  <c:v>116.7178082191805</c:v>
                </c:pt>
                <c:pt idx="704">
                  <c:v>116.73424657534488</c:v>
                </c:pt>
                <c:pt idx="705">
                  <c:v>116.75068493150927</c:v>
                </c:pt>
                <c:pt idx="706">
                  <c:v>116.80000000000243</c:v>
                </c:pt>
                <c:pt idx="707">
                  <c:v>116.81643835616681</c:v>
                </c:pt>
                <c:pt idx="708">
                  <c:v>116.8328767123312</c:v>
                </c:pt>
                <c:pt idx="709">
                  <c:v>116.84931506849559</c:v>
                </c:pt>
                <c:pt idx="710">
                  <c:v>116.86575342465997</c:v>
                </c:pt>
                <c:pt idx="711">
                  <c:v>116.91506849315313</c:v>
                </c:pt>
                <c:pt idx="712">
                  <c:v>116.93150684931751</c:v>
                </c:pt>
                <c:pt idx="713">
                  <c:v>116.9479452054819</c:v>
                </c:pt>
                <c:pt idx="714">
                  <c:v>116.96438356164629</c:v>
                </c:pt>
                <c:pt idx="715">
                  <c:v>116.98082191781067</c:v>
                </c:pt>
                <c:pt idx="716">
                  <c:v>117.03013698630383</c:v>
                </c:pt>
                <c:pt idx="717">
                  <c:v>117.04657534246822</c:v>
                </c:pt>
                <c:pt idx="718">
                  <c:v>117.07945205479699</c:v>
                </c:pt>
                <c:pt idx="719">
                  <c:v>117.09589041096137</c:v>
                </c:pt>
                <c:pt idx="720">
                  <c:v>117.14520547945453</c:v>
                </c:pt>
                <c:pt idx="721">
                  <c:v>117.16164383561892</c:v>
                </c:pt>
                <c:pt idx="722">
                  <c:v>117.1780821917833</c:v>
                </c:pt>
                <c:pt idx="723">
                  <c:v>117.19452054794769</c:v>
                </c:pt>
                <c:pt idx="724">
                  <c:v>117.21095890411208</c:v>
                </c:pt>
                <c:pt idx="725">
                  <c:v>117.26027397260523</c:v>
                </c:pt>
                <c:pt idx="726">
                  <c:v>117.27671232876962</c:v>
                </c:pt>
                <c:pt idx="727">
                  <c:v>117.29315068493401</c:v>
                </c:pt>
                <c:pt idx="728">
                  <c:v>117.30958904109839</c:v>
                </c:pt>
                <c:pt idx="729">
                  <c:v>117.32602739726278</c:v>
                </c:pt>
                <c:pt idx="730">
                  <c:v>117.37534246575593</c:v>
                </c:pt>
                <c:pt idx="731">
                  <c:v>117.39178082192032</c:v>
                </c:pt>
                <c:pt idx="732">
                  <c:v>117.40821917808471</c:v>
                </c:pt>
                <c:pt idx="733">
                  <c:v>117.42465753424909</c:v>
                </c:pt>
                <c:pt idx="734">
                  <c:v>117.44109589041348</c:v>
                </c:pt>
                <c:pt idx="735">
                  <c:v>117.49041095890664</c:v>
                </c:pt>
                <c:pt idx="736">
                  <c:v>117.50684931507102</c:v>
                </c:pt>
                <c:pt idx="737">
                  <c:v>117.52328767123541</c:v>
                </c:pt>
                <c:pt idx="738">
                  <c:v>117.53972602739979</c:v>
                </c:pt>
                <c:pt idx="739">
                  <c:v>117.55616438356418</c:v>
                </c:pt>
                <c:pt idx="740">
                  <c:v>117.60547945205734</c:v>
                </c:pt>
                <c:pt idx="741">
                  <c:v>117.62191780822172</c:v>
                </c:pt>
                <c:pt idx="742">
                  <c:v>117.63835616438611</c:v>
                </c:pt>
                <c:pt idx="743">
                  <c:v>117.6547945205505</c:v>
                </c:pt>
                <c:pt idx="744">
                  <c:v>117.67123287671488</c:v>
                </c:pt>
                <c:pt idx="745">
                  <c:v>117.72054794520804</c:v>
                </c:pt>
                <c:pt idx="746">
                  <c:v>117.73698630137243</c:v>
                </c:pt>
                <c:pt idx="747">
                  <c:v>117.75342465753681</c:v>
                </c:pt>
                <c:pt idx="748">
                  <c:v>117.7698630137012</c:v>
                </c:pt>
                <c:pt idx="749">
                  <c:v>117.78630136986558</c:v>
                </c:pt>
                <c:pt idx="750">
                  <c:v>117.83561643835874</c:v>
                </c:pt>
                <c:pt idx="751">
                  <c:v>117.85205479452313</c:v>
                </c:pt>
                <c:pt idx="752">
                  <c:v>117.86849315068751</c:v>
                </c:pt>
                <c:pt idx="753">
                  <c:v>117.8849315068519</c:v>
                </c:pt>
                <c:pt idx="754">
                  <c:v>117.90136986301628</c:v>
                </c:pt>
                <c:pt idx="755">
                  <c:v>117.95068493150944</c:v>
                </c:pt>
                <c:pt idx="756">
                  <c:v>117.96712328767383</c:v>
                </c:pt>
                <c:pt idx="757">
                  <c:v>117.98356164383821</c:v>
                </c:pt>
                <c:pt idx="758">
                  <c:v>118.06575342466014</c:v>
                </c:pt>
                <c:pt idx="759">
                  <c:v>118.08219178082453</c:v>
                </c:pt>
                <c:pt idx="760">
                  <c:v>118.09863013698892</c:v>
                </c:pt>
                <c:pt idx="761">
                  <c:v>118.13150684931769</c:v>
                </c:pt>
                <c:pt idx="762">
                  <c:v>118.18082191781085</c:v>
                </c:pt>
                <c:pt idx="763">
                  <c:v>118.19726027397523</c:v>
                </c:pt>
                <c:pt idx="764">
                  <c:v>118.21369863013962</c:v>
                </c:pt>
                <c:pt idx="765">
                  <c:v>118.230136986304</c:v>
                </c:pt>
                <c:pt idx="766">
                  <c:v>118.24657534246839</c:v>
                </c:pt>
                <c:pt idx="767">
                  <c:v>118.29589041096155</c:v>
                </c:pt>
                <c:pt idx="768">
                  <c:v>118.31232876712593</c:v>
                </c:pt>
                <c:pt idx="769">
                  <c:v>118.32876712329032</c:v>
                </c:pt>
                <c:pt idx="770">
                  <c:v>118.34520547945471</c:v>
                </c:pt>
                <c:pt idx="771">
                  <c:v>118.36164383561909</c:v>
                </c:pt>
                <c:pt idx="772">
                  <c:v>118.41095890411225</c:v>
                </c:pt>
                <c:pt idx="773">
                  <c:v>118.42739726027663</c:v>
                </c:pt>
                <c:pt idx="774">
                  <c:v>118.44383561644102</c:v>
                </c:pt>
                <c:pt idx="775">
                  <c:v>118.46027397260541</c:v>
                </c:pt>
                <c:pt idx="776">
                  <c:v>118.47671232876979</c:v>
                </c:pt>
                <c:pt idx="777">
                  <c:v>118.52602739726295</c:v>
                </c:pt>
                <c:pt idx="778">
                  <c:v>118.54246575342734</c:v>
                </c:pt>
                <c:pt idx="779">
                  <c:v>118.55890410959172</c:v>
                </c:pt>
                <c:pt idx="780">
                  <c:v>118.57534246575611</c:v>
                </c:pt>
                <c:pt idx="781">
                  <c:v>118.59178082192049</c:v>
                </c:pt>
                <c:pt idx="782">
                  <c:v>118.64109589041365</c:v>
                </c:pt>
                <c:pt idx="783">
                  <c:v>118.65753424657804</c:v>
                </c:pt>
                <c:pt idx="784">
                  <c:v>118.67397260274242</c:v>
                </c:pt>
                <c:pt idx="785">
                  <c:v>118.69041095890681</c:v>
                </c:pt>
                <c:pt idx="786">
                  <c:v>118.7068493150712</c:v>
                </c:pt>
                <c:pt idx="787">
                  <c:v>118.75616438356435</c:v>
                </c:pt>
                <c:pt idx="788">
                  <c:v>118.77260273972874</c:v>
                </c:pt>
                <c:pt idx="789">
                  <c:v>118.78904109589313</c:v>
                </c:pt>
                <c:pt idx="790">
                  <c:v>118.80547945205751</c:v>
                </c:pt>
                <c:pt idx="791">
                  <c:v>118.8219178082219</c:v>
                </c:pt>
                <c:pt idx="792">
                  <c:v>118.83835616438628</c:v>
                </c:pt>
                <c:pt idx="793">
                  <c:v>118.87123287671506</c:v>
                </c:pt>
                <c:pt idx="794">
                  <c:v>118.90410958904383</c:v>
                </c:pt>
                <c:pt idx="795">
                  <c:v>118.92054794520821</c:v>
                </c:pt>
                <c:pt idx="796">
                  <c:v>118.9369863013726</c:v>
                </c:pt>
                <c:pt idx="797">
                  <c:v>118.98630136986576</c:v>
                </c:pt>
                <c:pt idx="798">
                  <c:v>119.00273972603014</c:v>
                </c:pt>
                <c:pt idx="799">
                  <c:v>119.01917808219453</c:v>
                </c:pt>
                <c:pt idx="800">
                  <c:v>119.03561643835891</c:v>
                </c:pt>
                <c:pt idx="801">
                  <c:v>119.0520547945233</c:v>
                </c:pt>
                <c:pt idx="802">
                  <c:v>119.11780821918084</c:v>
                </c:pt>
                <c:pt idx="803">
                  <c:v>119.13424657534523</c:v>
                </c:pt>
                <c:pt idx="804">
                  <c:v>119.15068493150962</c:v>
                </c:pt>
                <c:pt idx="805">
                  <c:v>119.167123287674</c:v>
                </c:pt>
                <c:pt idx="806">
                  <c:v>119.21643835616716</c:v>
                </c:pt>
                <c:pt idx="807">
                  <c:v>119.23287671233155</c:v>
                </c:pt>
                <c:pt idx="808">
                  <c:v>119.24931506849593</c:v>
                </c:pt>
                <c:pt idx="809">
                  <c:v>119.26575342466032</c:v>
                </c:pt>
                <c:pt idx="810">
                  <c:v>119.2821917808247</c:v>
                </c:pt>
                <c:pt idx="811">
                  <c:v>119.33150684931786</c:v>
                </c:pt>
                <c:pt idx="812">
                  <c:v>119.34794520548225</c:v>
                </c:pt>
                <c:pt idx="813">
                  <c:v>119.36438356164663</c:v>
                </c:pt>
                <c:pt idx="814">
                  <c:v>119.38082191781102</c:v>
                </c:pt>
                <c:pt idx="815">
                  <c:v>119.39726027397541</c:v>
                </c:pt>
                <c:pt idx="816">
                  <c:v>119.44657534246856</c:v>
                </c:pt>
                <c:pt idx="817">
                  <c:v>119.46301369863295</c:v>
                </c:pt>
                <c:pt idx="818">
                  <c:v>119.47945205479733</c:v>
                </c:pt>
                <c:pt idx="819">
                  <c:v>119.49589041096172</c:v>
                </c:pt>
                <c:pt idx="820">
                  <c:v>119.51232876712611</c:v>
                </c:pt>
                <c:pt idx="821">
                  <c:v>119.56164383561926</c:v>
                </c:pt>
                <c:pt idx="822">
                  <c:v>119.57808219178365</c:v>
                </c:pt>
                <c:pt idx="823">
                  <c:v>119.59452054794804</c:v>
                </c:pt>
                <c:pt idx="824">
                  <c:v>119.61095890411242</c:v>
                </c:pt>
                <c:pt idx="825">
                  <c:v>119.62739726027681</c:v>
                </c:pt>
                <c:pt idx="826">
                  <c:v>119.67671232876997</c:v>
                </c:pt>
                <c:pt idx="827">
                  <c:v>119.69315068493435</c:v>
                </c:pt>
                <c:pt idx="828">
                  <c:v>119.70958904109874</c:v>
                </c:pt>
                <c:pt idx="829">
                  <c:v>119.72602739726312</c:v>
                </c:pt>
                <c:pt idx="830">
                  <c:v>119.74246575342751</c:v>
                </c:pt>
                <c:pt idx="831">
                  <c:v>119.79178082192067</c:v>
                </c:pt>
                <c:pt idx="832">
                  <c:v>119.80821917808505</c:v>
                </c:pt>
                <c:pt idx="833">
                  <c:v>119.82465753424944</c:v>
                </c:pt>
                <c:pt idx="834">
                  <c:v>119.84109589041383</c:v>
                </c:pt>
                <c:pt idx="835">
                  <c:v>119.85753424657821</c:v>
                </c:pt>
                <c:pt idx="836">
                  <c:v>119.90684931507137</c:v>
                </c:pt>
                <c:pt idx="837">
                  <c:v>119.92328767123576</c:v>
                </c:pt>
                <c:pt idx="838">
                  <c:v>119.93972602740014</c:v>
                </c:pt>
                <c:pt idx="839">
                  <c:v>119.95616438356453</c:v>
                </c:pt>
                <c:pt idx="840">
                  <c:v>119.97260273972891</c:v>
                </c:pt>
                <c:pt idx="841">
                  <c:v>120.03835616438646</c:v>
                </c:pt>
                <c:pt idx="842">
                  <c:v>120.05479452055084</c:v>
                </c:pt>
                <c:pt idx="843">
                  <c:v>120.07123287671523</c:v>
                </c:pt>
                <c:pt idx="844">
                  <c:v>120.08767123287961</c:v>
                </c:pt>
                <c:pt idx="845">
                  <c:v>120.13698630137277</c:v>
                </c:pt>
                <c:pt idx="846">
                  <c:v>120.15342465753716</c:v>
                </c:pt>
                <c:pt idx="847">
                  <c:v>120.16986301370154</c:v>
                </c:pt>
                <c:pt idx="848">
                  <c:v>120.18630136986593</c:v>
                </c:pt>
                <c:pt idx="849">
                  <c:v>120.20273972603032</c:v>
                </c:pt>
                <c:pt idx="850">
                  <c:v>120.25205479452347</c:v>
                </c:pt>
                <c:pt idx="851">
                  <c:v>120.26849315068786</c:v>
                </c:pt>
                <c:pt idx="852">
                  <c:v>120.28493150685225</c:v>
                </c:pt>
                <c:pt idx="853">
                  <c:v>120.30136986301663</c:v>
                </c:pt>
                <c:pt idx="854">
                  <c:v>120.31780821918102</c:v>
                </c:pt>
                <c:pt idx="855">
                  <c:v>120.36712328767418</c:v>
                </c:pt>
                <c:pt idx="856">
                  <c:v>120.38356164383856</c:v>
                </c:pt>
                <c:pt idx="857">
                  <c:v>120.40000000000295</c:v>
                </c:pt>
                <c:pt idx="858">
                  <c:v>120.41643835616733</c:v>
                </c:pt>
                <c:pt idx="859">
                  <c:v>120.43287671233172</c:v>
                </c:pt>
                <c:pt idx="860">
                  <c:v>120.48219178082488</c:v>
                </c:pt>
                <c:pt idx="861">
                  <c:v>120.49863013698926</c:v>
                </c:pt>
                <c:pt idx="862">
                  <c:v>120.51506849315365</c:v>
                </c:pt>
                <c:pt idx="863">
                  <c:v>120.53150684931803</c:v>
                </c:pt>
                <c:pt idx="864">
                  <c:v>120.54794520548242</c:v>
                </c:pt>
                <c:pt idx="865">
                  <c:v>120.59726027397558</c:v>
                </c:pt>
                <c:pt idx="866">
                  <c:v>120.61369863013996</c:v>
                </c:pt>
                <c:pt idx="867">
                  <c:v>120.63013698630435</c:v>
                </c:pt>
                <c:pt idx="868">
                  <c:v>120.64657534246874</c:v>
                </c:pt>
                <c:pt idx="869">
                  <c:v>120.66301369863312</c:v>
                </c:pt>
                <c:pt idx="870">
                  <c:v>120.71232876712628</c:v>
                </c:pt>
                <c:pt idx="871">
                  <c:v>120.72876712329067</c:v>
                </c:pt>
                <c:pt idx="872">
                  <c:v>120.74520547945505</c:v>
                </c:pt>
                <c:pt idx="873">
                  <c:v>120.76164383561944</c:v>
                </c:pt>
                <c:pt idx="874">
                  <c:v>120.77808219178382</c:v>
                </c:pt>
                <c:pt idx="875">
                  <c:v>120.82739726027698</c:v>
                </c:pt>
                <c:pt idx="876">
                  <c:v>120.84383561644137</c:v>
                </c:pt>
                <c:pt idx="877">
                  <c:v>120.86027397260575</c:v>
                </c:pt>
                <c:pt idx="878">
                  <c:v>120.87671232877014</c:v>
                </c:pt>
                <c:pt idx="879">
                  <c:v>120.89315068493453</c:v>
                </c:pt>
                <c:pt idx="880">
                  <c:v>120.94246575342768</c:v>
                </c:pt>
                <c:pt idx="881">
                  <c:v>120.95890410959207</c:v>
                </c:pt>
                <c:pt idx="882">
                  <c:v>120.97534246575646</c:v>
                </c:pt>
                <c:pt idx="883">
                  <c:v>120.99178082192084</c:v>
                </c:pt>
                <c:pt idx="884">
                  <c:v>121.00821917808523</c:v>
                </c:pt>
                <c:pt idx="885">
                  <c:v>121.05753424657838</c:v>
                </c:pt>
                <c:pt idx="886">
                  <c:v>121.07397260274277</c:v>
                </c:pt>
                <c:pt idx="887">
                  <c:v>121.09041095890716</c:v>
                </c:pt>
                <c:pt idx="888">
                  <c:v>121.10684931507154</c:v>
                </c:pt>
                <c:pt idx="889">
                  <c:v>121.12328767123593</c:v>
                </c:pt>
                <c:pt idx="890">
                  <c:v>121.17260273972909</c:v>
                </c:pt>
                <c:pt idx="891">
                  <c:v>121.18904109589347</c:v>
                </c:pt>
                <c:pt idx="892">
                  <c:v>121.20547945205786</c:v>
                </c:pt>
                <c:pt idx="893">
                  <c:v>121.22191780822224</c:v>
                </c:pt>
                <c:pt idx="894">
                  <c:v>121.23835616438663</c:v>
                </c:pt>
                <c:pt idx="895">
                  <c:v>121.28767123287979</c:v>
                </c:pt>
                <c:pt idx="896">
                  <c:v>121.30410958904417</c:v>
                </c:pt>
                <c:pt idx="897">
                  <c:v>121.32054794520856</c:v>
                </c:pt>
                <c:pt idx="898">
                  <c:v>121.33698630137295</c:v>
                </c:pt>
                <c:pt idx="899">
                  <c:v>121.35342465753733</c:v>
                </c:pt>
                <c:pt idx="900">
                  <c:v>121.40273972603049</c:v>
                </c:pt>
                <c:pt idx="901">
                  <c:v>121.41917808219488</c:v>
                </c:pt>
                <c:pt idx="902">
                  <c:v>121.43561643835926</c:v>
                </c:pt>
                <c:pt idx="903">
                  <c:v>121.45205479452365</c:v>
                </c:pt>
                <c:pt idx="904">
                  <c:v>121.46849315068803</c:v>
                </c:pt>
                <c:pt idx="905">
                  <c:v>121.51780821918119</c:v>
                </c:pt>
                <c:pt idx="906">
                  <c:v>121.53424657534558</c:v>
                </c:pt>
                <c:pt idx="907">
                  <c:v>121.55068493150996</c:v>
                </c:pt>
                <c:pt idx="908">
                  <c:v>121.56712328767435</c:v>
                </c:pt>
                <c:pt idx="909">
                  <c:v>121.58356164383873</c:v>
                </c:pt>
                <c:pt idx="910">
                  <c:v>121.63287671233189</c:v>
                </c:pt>
                <c:pt idx="911">
                  <c:v>121.64931506849628</c:v>
                </c:pt>
                <c:pt idx="912">
                  <c:v>121.66575342466066</c:v>
                </c:pt>
                <c:pt idx="913">
                  <c:v>121.68219178082505</c:v>
                </c:pt>
                <c:pt idx="914">
                  <c:v>121.69863013698944</c:v>
                </c:pt>
                <c:pt idx="915">
                  <c:v>121.74794520548259</c:v>
                </c:pt>
                <c:pt idx="916">
                  <c:v>121.76438356164698</c:v>
                </c:pt>
                <c:pt idx="917">
                  <c:v>121.78082191781137</c:v>
                </c:pt>
                <c:pt idx="918">
                  <c:v>121.79726027397575</c:v>
                </c:pt>
                <c:pt idx="919">
                  <c:v>121.81369863014014</c:v>
                </c:pt>
                <c:pt idx="920">
                  <c:v>121.8630136986333</c:v>
                </c:pt>
                <c:pt idx="921">
                  <c:v>121.87945205479768</c:v>
                </c:pt>
                <c:pt idx="922">
                  <c:v>121.89589041096207</c:v>
                </c:pt>
                <c:pt idx="923">
                  <c:v>121.91232876712645</c:v>
                </c:pt>
                <c:pt idx="924">
                  <c:v>121.92876712329084</c:v>
                </c:pt>
                <c:pt idx="925">
                  <c:v>121.978082191784</c:v>
                </c:pt>
                <c:pt idx="926">
                  <c:v>121.99452054794838</c:v>
                </c:pt>
                <c:pt idx="927">
                  <c:v>122.01095890411277</c:v>
                </c:pt>
                <c:pt idx="928">
                  <c:v>122.02739726027716</c:v>
                </c:pt>
                <c:pt idx="929">
                  <c:v>122.04383561644154</c:v>
                </c:pt>
                <c:pt idx="930">
                  <c:v>122.0931506849347</c:v>
                </c:pt>
                <c:pt idx="931">
                  <c:v>122.10958904109908</c:v>
                </c:pt>
                <c:pt idx="932">
                  <c:v>122.12602739726347</c:v>
                </c:pt>
                <c:pt idx="933">
                  <c:v>122.14246575342786</c:v>
                </c:pt>
                <c:pt idx="934">
                  <c:v>122.15890410959224</c:v>
                </c:pt>
                <c:pt idx="935">
                  <c:v>122.2082191780854</c:v>
                </c:pt>
                <c:pt idx="936">
                  <c:v>122.22465753424979</c:v>
                </c:pt>
                <c:pt idx="937">
                  <c:v>122.24109589041417</c:v>
                </c:pt>
                <c:pt idx="938">
                  <c:v>122.25753424657856</c:v>
                </c:pt>
                <c:pt idx="939">
                  <c:v>122.27397260274294</c:v>
                </c:pt>
                <c:pt idx="940">
                  <c:v>122.3232876712361</c:v>
                </c:pt>
                <c:pt idx="941">
                  <c:v>122.33972602740049</c:v>
                </c:pt>
                <c:pt idx="942">
                  <c:v>122.35616438356487</c:v>
                </c:pt>
                <c:pt idx="943">
                  <c:v>122.37260273972926</c:v>
                </c:pt>
                <c:pt idx="944">
                  <c:v>122.38904109589365</c:v>
                </c:pt>
                <c:pt idx="945">
                  <c:v>122.4383561643868</c:v>
                </c:pt>
                <c:pt idx="946">
                  <c:v>122.45479452055119</c:v>
                </c:pt>
                <c:pt idx="947">
                  <c:v>122.47123287671558</c:v>
                </c:pt>
                <c:pt idx="948">
                  <c:v>122.48767123287996</c:v>
                </c:pt>
                <c:pt idx="949">
                  <c:v>122.50410958904435</c:v>
                </c:pt>
                <c:pt idx="950">
                  <c:v>122.55342465753751</c:v>
                </c:pt>
                <c:pt idx="951">
                  <c:v>122.56986301370189</c:v>
                </c:pt>
                <c:pt idx="952">
                  <c:v>122.58630136986628</c:v>
                </c:pt>
                <c:pt idx="953">
                  <c:v>122.60273972603066</c:v>
                </c:pt>
                <c:pt idx="954">
                  <c:v>122.61917808219505</c:v>
                </c:pt>
                <c:pt idx="955">
                  <c:v>122.66849315068821</c:v>
                </c:pt>
                <c:pt idx="956">
                  <c:v>122.68493150685259</c:v>
                </c:pt>
                <c:pt idx="957">
                  <c:v>122.70136986301698</c:v>
                </c:pt>
                <c:pt idx="958">
                  <c:v>122.71780821918136</c:v>
                </c:pt>
                <c:pt idx="959">
                  <c:v>122.73424657534575</c:v>
                </c:pt>
                <c:pt idx="960">
                  <c:v>122.78356164383891</c:v>
                </c:pt>
                <c:pt idx="961">
                  <c:v>122.80000000000329</c:v>
                </c:pt>
                <c:pt idx="962">
                  <c:v>122.81643835616768</c:v>
                </c:pt>
                <c:pt idx="963">
                  <c:v>122.83287671233207</c:v>
                </c:pt>
                <c:pt idx="964">
                  <c:v>122.84931506849645</c:v>
                </c:pt>
                <c:pt idx="965">
                  <c:v>122.89863013698961</c:v>
                </c:pt>
                <c:pt idx="966">
                  <c:v>122.915068493154</c:v>
                </c:pt>
                <c:pt idx="967">
                  <c:v>122.93150684931838</c:v>
                </c:pt>
                <c:pt idx="968">
                  <c:v>122.94794520548277</c:v>
                </c:pt>
                <c:pt idx="969">
                  <c:v>122.96438356164715</c:v>
                </c:pt>
                <c:pt idx="970">
                  <c:v>123.01369863014031</c:v>
                </c:pt>
                <c:pt idx="971">
                  <c:v>123.0301369863047</c:v>
                </c:pt>
                <c:pt idx="972">
                  <c:v>123.04657534246908</c:v>
                </c:pt>
                <c:pt idx="973">
                  <c:v>123.07945205479785</c:v>
                </c:pt>
                <c:pt idx="974">
                  <c:v>123.12876712329101</c:v>
                </c:pt>
                <c:pt idx="975">
                  <c:v>123.1452054794554</c:v>
                </c:pt>
                <c:pt idx="976">
                  <c:v>123.16164383561978</c:v>
                </c:pt>
                <c:pt idx="977">
                  <c:v>123.17808219178417</c:v>
                </c:pt>
                <c:pt idx="978">
                  <c:v>123.19452054794856</c:v>
                </c:pt>
                <c:pt idx="979">
                  <c:v>123.24383561644171</c:v>
                </c:pt>
                <c:pt idx="980">
                  <c:v>123.2602739726061</c:v>
                </c:pt>
                <c:pt idx="981">
                  <c:v>123.27671232877049</c:v>
                </c:pt>
                <c:pt idx="982">
                  <c:v>123.29315068493487</c:v>
                </c:pt>
                <c:pt idx="983">
                  <c:v>123.30958904109926</c:v>
                </c:pt>
                <c:pt idx="984">
                  <c:v>123.35890410959242</c:v>
                </c:pt>
                <c:pt idx="985">
                  <c:v>123.3753424657568</c:v>
                </c:pt>
                <c:pt idx="986">
                  <c:v>123.39178082192119</c:v>
                </c:pt>
                <c:pt idx="987">
                  <c:v>123.40821917808557</c:v>
                </c:pt>
                <c:pt idx="988">
                  <c:v>123.42465753424996</c:v>
                </c:pt>
                <c:pt idx="989">
                  <c:v>123.47397260274312</c:v>
                </c:pt>
                <c:pt idx="990">
                  <c:v>123.4904109589075</c:v>
                </c:pt>
                <c:pt idx="991">
                  <c:v>123.50684931507189</c:v>
                </c:pt>
                <c:pt idx="992">
                  <c:v>123.52328767123628</c:v>
                </c:pt>
                <c:pt idx="993">
                  <c:v>123.53972602740066</c:v>
                </c:pt>
                <c:pt idx="994">
                  <c:v>123.58904109589382</c:v>
                </c:pt>
                <c:pt idx="995">
                  <c:v>123.6054794520582</c:v>
                </c:pt>
                <c:pt idx="996">
                  <c:v>123.62191780822259</c:v>
                </c:pt>
                <c:pt idx="997">
                  <c:v>123.63835616438698</c:v>
                </c:pt>
                <c:pt idx="998">
                  <c:v>123.65479452055136</c:v>
                </c:pt>
                <c:pt idx="999">
                  <c:v>123.70410958904452</c:v>
                </c:pt>
                <c:pt idx="1000">
                  <c:v>123.72054794520891</c:v>
                </c:pt>
                <c:pt idx="1001">
                  <c:v>123.73698630137329</c:v>
                </c:pt>
                <c:pt idx="1002">
                  <c:v>123.75342465753768</c:v>
                </c:pt>
                <c:pt idx="1003">
                  <c:v>123.76986301370206</c:v>
                </c:pt>
                <c:pt idx="1004">
                  <c:v>123.81917808219522</c:v>
                </c:pt>
                <c:pt idx="1005">
                  <c:v>123.83561643835961</c:v>
                </c:pt>
                <c:pt idx="1006">
                  <c:v>123.85205479452399</c:v>
                </c:pt>
                <c:pt idx="1007">
                  <c:v>123.86849315068838</c:v>
                </c:pt>
                <c:pt idx="1008">
                  <c:v>123.88493150685277</c:v>
                </c:pt>
                <c:pt idx="1009">
                  <c:v>123.93424657534592</c:v>
                </c:pt>
                <c:pt idx="1010">
                  <c:v>123.95068493151031</c:v>
                </c:pt>
                <c:pt idx="1011">
                  <c:v>123.9671232876747</c:v>
                </c:pt>
                <c:pt idx="1012">
                  <c:v>123.98356164383908</c:v>
                </c:pt>
                <c:pt idx="1013">
                  <c:v>124.04931506849663</c:v>
                </c:pt>
                <c:pt idx="1014">
                  <c:v>124.06575342466101</c:v>
                </c:pt>
                <c:pt idx="1015">
                  <c:v>124.0821917808254</c:v>
                </c:pt>
                <c:pt idx="1016">
                  <c:v>124.09863013698978</c:v>
                </c:pt>
                <c:pt idx="1017">
                  <c:v>124.16438356164733</c:v>
                </c:pt>
                <c:pt idx="1018">
                  <c:v>124.18082191781171</c:v>
                </c:pt>
                <c:pt idx="1019">
                  <c:v>124.1972602739761</c:v>
                </c:pt>
                <c:pt idx="1020">
                  <c:v>124.21369863014048</c:v>
                </c:pt>
                <c:pt idx="1021">
                  <c:v>124.23013698630487</c:v>
                </c:pt>
                <c:pt idx="1022">
                  <c:v>124.27945205479803</c:v>
                </c:pt>
                <c:pt idx="1023">
                  <c:v>124.29589041096241</c:v>
                </c:pt>
                <c:pt idx="1024">
                  <c:v>124.3123287671268</c:v>
                </c:pt>
                <c:pt idx="1025">
                  <c:v>124.32876712329119</c:v>
                </c:pt>
                <c:pt idx="1026">
                  <c:v>124.34520547945557</c:v>
                </c:pt>
                <c:pt idx="1027">
                  <c:v>124.39452054794873</c:v>
                </c:pt>
                <c:pt idx="1028">
                  <c:v>124.41095890411312</c:v>
                </c:pt>
                <c:pt idx="1029">
                  <c:v>124.4273972602775</c:v>
                </c:pt>
                <c:pt idx="1030">
                  <c:v>124.44383561644189</c:v>
                </c:pt>
                <c:pt idx="1031">
                  <c:v>124.46027397260627</c:v>
                </c:pt>
                <c:pt idx="1032">
                  <c:v>124.50958904109943</c:v>
                </c:pt>
                <c:pt idx="1033">
                  <c:v>124.52602739726382</c:v>
                </c:pt>
                <c:pt idx="1034">
                  <c:v>124.5424657534282</c:v>
                </c:pt>
                <c:pt idx="1035">
                  <c:v>124.55890410959259</c:v>
                </c:pt>
                <c:pt idx="1036">
                  <c:v>124.57534246575698</c:v>
                </c:pt>
                <c:pt idx="1037">
                  <c:v>124.62465753425013</c:v>
                </c:pt>
                <c:pt idx="1038">
                  <c:v>124.64109589041452</c:v>
                </c:pt>
                <c:pt idx="1039">
                  <c:v>124.6575342465789</c:v>
                </c:pt>
                <c:pt idx="1040">
                  <c:v>124.67397260274329</c:v>
                </c:pt>
                <c:pt idx="1041">
                  <c:v>124.69041095890768</c:v>
                </c:pt>
                <c:pt idx="1042">
                  <c:v>124.73972602740083</c:v>
                </c:pt>
                <c:pt idx="1043">
                  <c:v>124.75616438356522</c:v>
                </c:pt>
                <c:pt idx="1044">
                  <c:v>124.77260273972961</c:v>
                </c:pt>
                <c:pt idx="1045">
                  <c:v>124.78904109589399</c:v>
                </c:pt>
                <c:pt idx="1046">
                  <c:v>124.80547945205838</c:v>
                </c:pt>
                <c:pt idx="1047">
                  <c:v>124.85479452055154</c:v>
                </c:pt>
                <c:pt idx="1048">
                  <c:v>124.87123287671592</c:v>
                </c:pt>
                <c:pt idx="1049">
                  <c:v>124.90410958904469</c:v>
                </c:pt>
                <c:pt idx="1050">
                  <c:v>124.92054794520908</c:v>
                </c:pt>
                <c:pt idx="1051">
                  <c:v>125.44657534246943</c:v>
                </c:pt>
                <c:pt idx="1052">
                  <c:v>125.46301369863382</c:v>
                </c:pt>
                <c:pt idx="1053">
                  <c:v>125.4794520547982</c:v>
                </c:pt>
                <c:pt idx="1054">
                  <c:v>125.49589041096259</c:v>
                </c:pt>
                <c:pt idx="1055">
                  <c:v>125.54520547945575</c:v>
                </c:pt>
                <c:pt idx="1056">
                  <c:v>125.56164383562013</c:v>
                </c:pt>
                <c:pt idx="1057">
                  <c:v>125.57808219178452</c:v>
                </c:pt>
                <c:pt idx="1058">
                  <c:v>125.5945205479489</c:v>
                </c:pt>
                <c:pt idx="1059">
                  <c:v>125.61095890411329</c:v>
                </c:pt>
                <c:pt idx="1060">
                  <c:v>125.66027397260645</c:v>
                </c:pt>
                <c:pt idx="1061">
                  <c:v>125.67671232877083</c:v>
                </c:pt>
                <c:pt idx="1062">
                  <c:v>125.69315068493522</c:v>
                </c:pt>
                <c:pt idx="1063">
                  <c:v>125.7095890410996</c:v>
                </c:pt>
                <c:pt idx="1064">
                  <c:v>125.72602739726399</c:v>
                </c:pt>
                <c:pt idx="1065">
                  <c:v>125.77534246575715</c:v>
                </c:pt>
                <c:pt idx="1066">
                  <c:v>125.79178082192153</c:v>
                </c:pt>
                <c:pt idx="1067">
                  <c:v>125.80821917808592</c:v>
                </c:pt>
                <c:pt idx="1068">
                  <c:v>125.82465753425031</c:v>
                </c:pt>
                <c:pt idx="1069">
                  <c:v>125.84109589041469</c:v>
                </c:pt>
                <c:pt idx="1070">
                  <c:v>125.89041095890785</c:v>
                </c:pt>
                <c:pt idx="1071">
                  <c:v>125.90684931507224</c:v>
                </c:pt>
                <c:pt idx="1072">
                  <c:v>125.92328767123662</c:v>
                </c:pt>
                <c:pt idx="1073">
                  <c:v>125.93972602740101</c:v>
                </c:pt>
                <c:pt idx="1074">
                  <c:v>125.95616438356539</c:v>
                </c:pt>
                <c:pt idx="1075">
                  <c:v>126.03835616438732</c:v>
                </c:pt>
                <c:pt idx="1076">
                  <c:v>126.05479452055171</c:v>
                </c:pt>
                <c:pt idx="1077">
                  <c:v>126.0712328767161</c:v>
                </c:pt>
                <c:pt idx="1078">
                  <c:v>126.15342465753803</c:v>
                </c:pt>
                <c:pt idx="1079">
                  <c:v>126.16986301370241</c:v>
                </c:pt>
                <c:pt idx="1080">
                  <c:v>126.1863013698668</c:v>
                </c:pt>
                <c:pt idx="1081">
                  <c:v>126.23561643835995</c:v>
                </c:pt>
                <c:pt idx="1082">
                  <c:v>126.25205479452434</c:v>
                </c:pt>
                <c:pt idx="1083">
                  <c:v>126.26849315068873</c:v>
                </c:pt>
                <c:pt idx="1084">
                  <c:v>126.28493150685311</c:v>
                </c:pt>
                <c:pt idx="1085">
                  <c:v>126.3013698630175</c:v>
                </c:pt>
                <c:pt idx="1086">
                  <c:v>126.35068493151066</c:v>
                </c:pt>
                <c:pt idx="1087">
                  <c:v>126.36712328767504</c:v>
                </c:pt>
                <c:pt idx="1088">
                  <c:v>126.38356164383943</c:v>
                </c:pt>
                <c:pt idx="1089">
                  <c:v>126.40000000000381</c:v>
                </c:pt>
                <c:pt idx="1090">
                  <c:v>126.4164383561682</c:v>
                </c:pt>
                <c:pt idx="1091">
                  <c:v>126.46575342466136</c:v>
                </c:pt>
                <c:pt idx="1092">
                  <c:v>126.48219178082574</c:v>
                </c:pt>
                <c:pt idx="1093">
                  <c:v>126.49863013699013</c:v>
                </c:pt>
                <c:pt idx="1094">
                  <c:v>126.51506849315452</c:v>
                </c:pt>
                <c:pt idx="1095">
                  <c:v>126.5315068493189</c:v>
                </c:pt>
                <c:pt idx="1096">
                  <c:v>126.58082191781206</c:v>
                </c:pt>
                <c:pt idx="1097">
                  <c:v>126.59726027397645</c:v>
                </c:pt>
                <c:pt idx="1098">
                  <c:v>126.61369863014083</c:v>
                </c:pt>
                <c:pt idx="1099">
                  <c:v>126.63013698630522</c:v>
                </c:pt>
                <c:pt idx="1100">
                  <c:v>126.6465753424696</c:v>
                </c:pt>
                <c:pt idx="1101">
                  <c:v>126.71232876712715</c:v>
                </c:pt>
                <c:pt idx="1102">
                  <c:v>126.72876712329153</c:v>
                </c:pt>
                <c:pt idx="1103">
                  <c:v>126.74520547945592</c:v>
                </c:pt>
                <c:pt idx="1104">
                  <c:v>126.7616438356203</c:v>
                </c:pt>
                <c:pt idx="1105">
                  <c:v>126.81095890411346</c:v>
                </c:pt>
                <c:pt idx="1106">
                  <c:v>126.82739726027785</c:v>
                </c:pt>
                <c:pt idx="1107">
                  <c:v>126.84383561644223</c:v>
                </c:pt>
                <c:pt idx="1108">
                  <c:v>126.86027397260662</c:v>
                </c:pt>
                <c:pt idx="1109">
                  <c:v>126.87671232877101</c:v>
                </c:pt>
                <c:pt idx="1110">
                  <c:v>126.92602739726416</c:v>
                </c:pt>
                <c:pt idx="1111">
                  <c:v>126.94246575342855</c:v>
                </c:pt>
                <c:pt idx="1112">
                  <c:v>126.95890410959294</c:v>
                </c:pt>
                <c:pt idx="1113">
                  <c:v>126.97534246575732</c:v>
                </c:pt>
                <c:pt idx="1114">
                  <c:v>126.99178082192171</c:v>
                </c:pt>
                <c:pt idx="1115">
                  <c:v>127.04109589041487</c:v>
                </c:pt>
                <c:pt idx="1116">
                  <c:v>127.05753424657925</c:v>
                </c:pt>
                <c:pt idx="1117">
                  <c:v>127.07397260274364</c:v>
                </c:pt>
                <c:pt idx="1118">
                  <c:v>127.09041095890802</c:v>
                </c:pt>
                <c:pt idx="1119">
                  <c:v>127.10684931507241</c:v>
                </c:pt>
                <c:pt idx="1120">
                  <c:v>127.15616438356557</c:v>
                </c:pt>
                <c:pt idx="1121">
                  <c:v>127.17260273972995</c:v>
                </c:pt>
                <c:pt idx="1122">
                  <c:v>127.18904109589434</c:v>
                </c:pt>
                <c:pt idx="1123">
                  <c:v>127.20547945205873</c:v>
                </c:pt>
                <c:pt idx="1124">
                  <c:v>127.22191780822311</c:v>
                </c:pt>
                <c:pt idx="1125">
                  <c:v>127.27123287671627</c:v>
                </c:pt>
                <c:pt idx="1126">
                  <c:v>127.28767123288065</c:v>
                </c:pt>
                <c:pt idx="1127">
                  <c:v>127.30410958904504</c:v>
                </c:pt>
                <c:pt idx="1128">
                  <c:v>127.32054794520943</c:v>
                </c:pt>
                <c:pt idx="1129">
                  <c:v>127.33698630137381</c:v>
                </c:pt>
                <c:pt idx="1130">
                  <c:v>127.38630136986697</c:v>
                </c:pt>
                <c:pt idx="1131">
                  <c:v>127.40273972603136</c:v>
                </c:pt>
                <c:pt idx="1132">
                  <c:v>127.41917808219574</c:v>
                </c:pt>
                <c:pt idx="1133">
                  <c:v>127.43561643836013</c:v>
                </c:pt>
                <c:pt idx="1134">
                  <c:v>127.45205479452451</c:v>
                </c:pt>
                <c:pt idx="1135">
                  <c:v>127.50136986301767</c:v>
                </c:pt>
                <c:pt idx="1136">
                  <c:v>127.51780821918206</c:v>
                </c:pt>
                <c:pt idx="1137">
                  <c:v>127.53424657534644</c:v>
                </c:pt>
                <c:pt idx="1138">
                  <c:v>127.55068493151083</c:v>
                </c:pt>
                <c:pt idx="1139">
                  <c:v>127.56712328767522</c:v>
                </c:pt>
                <c:pt idx="1140">
                  <c:v>127.61643835616837</c:v>
                </c:pt>
                <c:pt idx="1141">
                  <c:v>127.63287671233276</c:v>
                </c:pt>
                <c:pt idx="1142">
                  <c:v>127.64931506849715</c:v>
                </c:pt>
                <c:pt idx="1143">
                  <c:v>127.66575342466153</c:v>
                </c:pt>
                <c:pt idx="1144">
                  <c:v>127.68219178082592</c:v>
                </c:pt>
                <c:pt idx="1145">
                  <c:v>127.73150684931908</c:v>
                </c:pt>
                <c:pt idx="1146">
                  <c:v>127.74794520548346</c:v>
                </c:pt>
                <c:pt idx="1147">
                  <c:v>127.76438356164785</c:v>
                </c:pt>
                <c:pt idx="1148">
                  <c:v>127.78082191781223</c:v>
                </c:pt>
                <c:pt idx="1149">
                  <c:v>127.79726027397662</c:v>
                </c:pt>
                <c:pt idx="1150">
                  <c:v>127.84657534246978</c:v>
                </c:pt>
                <c:pt idx="1151">
                  <c:v>127.86301369863416</c:v>
                </c:pt>
                <c:pt idx="1152">
                  <c:v>127.87945205479855</c:v>
                </c:pt>
                <c:pt idx="1153">
                  <c:v>127.89589041096293</c:v>
                </c:pt>
                <c:pt idx="1154">
                  <c:v>127.91232876712732</c:v>
                </c:pt>
                <c:pt idx="1155">
                  <c:v>127.96164383562048</c:v>
                </c:pt>
                <c:pt idx="1156">
                  <c:v>127.97808219178486</c:v>
                </c:pt>
                <c:pt idx="1157">
                  <c:v>127.99452054794925</c:v>
                </c:pt>
                <c:pt idx="1158">
                  <c:v>128.01095890411364</c:v>
                </c:pt>
                <c:pt idx="1159">
                  <c:v>128.02739726027801</c:v>
                </c:pt>
                <c:pt idx="1160">
                  <c:v>128.07671232877112</c:v>
                </c:pt>
                <c:pt idx="1161">
                  <c:v>128.09315068493549</c:v>
                </c:pt>
                <c:pt idx="1162">
                  <c:v>128.10958904109987</c:v>
                </c:pt>
                <c:pt idx="1163">
                  <c:v>128.12602739726424</c:v>
                </c:pt>
                <c:pt idx="1164">
                  <c:v>128.14246575342861</c:v>
                </c:pt>
                <c:pt idx="1165">
                  <c:v>128.19178082192172</c:v>
                </c:pt>
                <c:pt idx="1166">
                  <c:v>128.2082191780861</c:v>
                </c:pt>
                <c:pt idx="1167">
                  <c:v>128.22465753425047</c:v>
                </c:pt>
                <c:pt idx="1168">
                  <c:v>128.24109589041484</c:v>
                </c:pt>
                <c:pt idx="1169">
                  <c:v>128.25753424657921</c:v>
                </c:pt>
                <c:pt idx="1170">
                  <c:v>128.30684931507233</c:v>
                </c:pt>
                <c:pt idx="1171">
                  <c:v>128.3232876712367</c:v>
                </c:pt>
                <c:pt idx="1172">
                  <c:v>128.33972602740107</c:v>
                </c:pt>
                <c:pt idx="1173">
                  <c:v>128.35616438356544</c:v>
                </c:pt>
                <c:pt idx="1174">
                  <c:v>128.37260273972981</c:v>
                </c:pt>
                <c:pt idx="1175">
                  <c:v>128.42191780822293</c:v>
                </c:pt>
                <c:pt idx="1176">
                  <c:v>128.4383561643873</c:v>
                </c:pt>
                <c:pt idx="1177">
                  <c:v>128.45479452055167</c:v>
                </c:pt>
                <c:pt idx="1178">
                  <c:v>128.47123287671604</c:v>
                </c:pt>
                <c:pt idx="1179">
                  <c:v>128.48767123288042</c:v>
                </c:pt>
                <c:pt idx="1180">
                  <c:v>128.53698630137353</c:v>
                </c:pt>
                <c:pt idx="1181">
                  <c:v>128.5534246575379</c:v>
                </c:pt>
                <c:pt idx="1182">
                  <c:v>128.56986301370227</c:v>
                </c:pt>
                <c:pt idx="1183">
                  <c:v>128.58630136986665</c:v>
                </c:pt>
                <c:pt idx="1184">
                  <c:v>128.60273972603102</c:v>
                </c:pt>
                <c:pt idx="1185">
                  <c:v>128.65205479452413</c:v>
                </c:pt>
                <c:pt idx="1186">
                  <c:v>128.66849315068851</c:v>
                </c:pt>
                <c:pt idx="1187">
                  <c:v>128.68493150685288</c:v>
                </c:pt>
                <c:pt idx="1188">
                  <c:v>128.70136986301725</c:v>
                </c:pt>
                <c:pt idx="1189">
                  <c:v>128.71780821918162</c:v>
                </c:pt>
                <c:pt idx="1190">
                  <c:v>128.76712328767474</c:v>
                </c:pt>
                <c:pt idx="1191">
                  <c:v>128.78356164383911</c:v>
                </c:pt>
                <c:pt idx="1192">
                  <c:v>128.80000000000348</c:v>
                </c:pt>
                <c:pt idx="1193">
                  <c:v>128.81643835616785</c:v>
                </c:pt>
                <c:pt idx="1194">
                  <c:v>128.83287671233222</c:v>
                </c:pt>
                <c:pt idx="1195">
                  <c:v>128.88219178082534</c:v>
                </c:pt>
                <c:pt idx="1196">
                  <c:v>128.89863013698971</c:v>
                </c:pt>
                <c:pt idx="1197">
                  <c:v>128.91506849315408</c:v>
                </c:pt>
                <c:pt idx="1198">
                  <c:v>128.93150684931845</c:v>
                </c:pt>
                <c:pt idx="1199">
                  <c:v>128.94794520548282</c:v>
                </c:pt>
                <c:pt idx="1200">
                  <c:v>128.99726027397594</c:v>
                </c:pt>
                <c:pt idx="1201">
                  <c:v>129.01369863014031</c:v>
                </c:pt>
                <c:pt idx="1202">
                  <c:v>129.03013698630468</c:v>
                </c:pt>
                <c:pt idx="1203">
                  <c:v>129.04657534246905</c:v>
                </c:pt>
                <c:pt idx="1204">
                  <c:v>129.11232876712654</c:v>
                </c:pt>
                <c:pt idx="1205">
                  <c:v>129.12876712329091</c:v>
                </c:pt>
                <c:pt idx="1206">
                  <c:v>129.14520547945529</c:v>
                </c:pt>
                <c:pt idx="1207">
                  <c:v>129.16164383561966</c:v>
                </c:pt>
                <c:pt idx="1208">
                  <c:v>129.17808219178403</c:v>
                </c:pt>
                <c:pt idx="1209">
                  <c:v>129.22739726027714</c:v>
                </c:pt>
                <c:pt idx="1210">
                  <c:v>129.24383561644152</c:v>
                </c:pt>
                <c:pt idx="1211">
                  <c:v>129.26027397260589</c:v>
                </c:pt>
                <c:pt idx="1212">
                  <c:v>129.27671232877026</c:v>
                </c:pt>
                <c:pt idx="1213">
                  <c:v>129.29315068493463</c:v>
                </c:pt>
                <c:pt idx="1214">
                  <c:v>129.34246575342775</c:v>
                </c:pt>
                <c:pt idx="1215">
                  <c:v>129.35890410959212</c:v>
                </c:pt>
                <c:pt idx="1216">
                  <c:v>129.37534246575649</c:v>
                </c:pt>
                <c:pt idx="1217">
                  <c:v>129.39178082192086</c:v>
                </c:pt>
                <c:pt idx="1218">
                  <c:v>129.40821917808523</c:v>
                </c:pt>
                <c:pt idx="1219">
                  <c:v>129.45753424657835</c:v>
                </c:pt>
                <c:pt idx="1220">
                  <c:v>129.47397260274272</c:v>
                </c:pt>
                <c:pt idx="1221">
                  <c:v>129.49041095890709</c:v>
                </c:pt>
                <c:pt idx="1222">
                  <c:v>129.50684931507146</c:v>
                </c:pt>
                <c:pt idx="1223">
                  <c:v>129.52328767123583</c:v>
                </c:pt>
                <c:pt idx="1224">
                  <c:v>129.57260273972895</c:v>
                </c:pt>
                <c:pt idx="1225">
                  <c:v>129.58904109589332</c:v>
                </c:pt>
                <c:pt idx="1226">
                  <c:v>129.60547945205769</c:v>
                </c:pt>
                <c:pt idx="1227">
                  <c:v>129.62191780822207</c:v>
                </c:pt>
                <c:pt idx="1228">
                  <c:v>129.63835616438644</c:v>
                </c:pt>
                <c:pt idx="1229">
                  <c:v>129.68767123287955</c:v>
                </c:pt>
                <c:pt idx="1230">
                  <c:v>129.70410958904392</c:v>
                </c:pt>
                <c:pt idx="1231">
                  <c:v>129.7205479452083</c:v>
                </c:pt>
                <c:pt idx="1232">
                  <c:v>129.73698630137267</c:v>
                </c:pt>
                <c:pt idx="1233">
                  <c:v>129.75342465753704</c:v>
                </c:pt>
                <c:pt idx="1234">
                  <c:v>129.80273972603015</c:v>
                </c:pt>
                <c:pt idx="1235">
                  <c:v>129.81917808219453</c:v>
                </c:pt>
                <c:pt idx="1236">
                  <c:v>129.8356164383589</c:v>
                </c:pt>
                <c:pt idx="1237">
                  <c:v>129.85205479452327</c:v>
                </c:pt>
                <c:pt idx="1238">
                  <c:v>129.86849315068764</c:v>
                </c:pt>
                <c:pt idx="1239">
                  <c:v>129.91780821918076</c:v>
                </c:pt>
                <c:pt idx="1240">
                  <c:v>129.93424657534513</c:v>
                </c:pt>
                <c:pt idx="1241">
                  <c:v>129.9506849315095</c:v>
                </c:pt>
                <c:pt idx="1242">
                  <c:v>129.96712328767387</c:v>
                </c:pt>
                <c:pt idx="1243">
                  <c:v>129.98356164383824</c:v>
                </c:pt>
                <c:pt idx="1244">
                  <c:v>130.04931506849573</c:v>
                </c:pt>
                <c:pt idx="1245">
                  <c:v>130.0657534246601</c:v>
                </c:pt>
                <c:pt idx="1246">
                  <c:v>130.08219178082447</c:v>
                </c:pt>
                <c:pt idx="1247">
                  <c:v>130.09863013698885</c:v>
                </c:pt>
                <c:pt idx="1248">
                  <c:v>130.14794520548196</c:v>
                </c:pt>
                <c:pt idx="1249">
                  <c:v>130.16438356164633</c:v>
                </c:pt>
                <c:pt idx="1250">
                  <c:v>130.1808219178107</c:v>
                </c:pt>
                <c:pt idx="1251">
                  <c:v>130.19726027397508</c:v>
                </c:pt>
                <c:pt idx="1252">
                  <c:v>130.21369863013945</c:v>
                </c:pt>
                <c:pt idx="1253">
                  <c:v>130.26301369863256</c:v>
                </c:pt>
                <c:pt idx="1254">
                  <c:v>130.27945205479693</c:v>
                </c:pt>
                <c:pt idx="1255">
                  <c:v>130.29589041096131</c:v>
                </c:pt>
                <c:pt idx="1256">
                  <c:v>130.31232876712568</c:v>
                </c:pt>
                <c:pt idx="1257">
                  <c:v>130.32876712329005</c:v>
                </c:pt>
                <c:pt idx="1258">
                  <c:v>130.37808219178316</c:v>
                </c:pt>
                <c:pt idx="1259">
                  <c:v>130.39452054794754</c:v>
                </c:pt>
                <c:pt idx="1260">
                  <c:v>130.41095890411191</c:v>
                </c:pt>
                <c:pt idx="1261">
                  <c:v>130.42739726027628</c:v>
                </c:pt>
                <c:pt idx="1262">
                  <c:v>130.44383561644065</c:v>
                </c:pt>
                <c:pt idx="1263">
                  <c:v>130.49315068493377</c:v>
                </c:pt>
                <c:pt idx="1264">
                  <c:v>130.50958904109814</c:v>
                </c:pt>
                <c:pt idx="1265">
                  <c:v>130.52602739726251</c:v>
                </c:pt>
                <c:pt idx="1266">
                  <c:v>130.54246575342688</c:v>
                </c:pt>
                <c:pt idx="1267">
                  <c:v>130.55890410959125</c:v>
                </c:pt>
                <c:pt idx="1268">
                  <c:v>130.60821917808437</c:v>
                </c:pt>
                <c:pt idx="1269">
                  <c:v>130.62465753424874</c:v>
                </c:pt>
                <c:pt idx="1270">
                  <c:v>130.64109589041311</c:v>
                </c:pt>
                <c:pt idx="1271">
                  <c:v>130.65753424657748</c:v>
                </c:pt>
                <c:pt idx="1272">
                  <c:v>130.67397260274186</c:v>
                </c:pt>
                <c:pt idx="1273">
                  <c:v>130.72328767123497</c:v>
                </c:pt>
                <c:pt idx="1274">
                  <c:v>130.73972602739934</c:v>
                </c:pt>
                <c:pt idx="1275">
                  <c:v>130.75616438356371</c:v>
                </c:pt>
                <c:pt idx="1276">
                  <c:v>130.77260273972809</c:v>
                </c:pt>
                <c:pt idx="1277">
                  <c:v>130.78904109589246</c:v>
                </c:pt>
                <c:pt idx="1278">
                  <c:v>130.83835616438557</c:v>
                </c:pt>
                <c:pt idx="1279">
                  <c:v>130.85479452054994</c:v>
                </c:pt>
                <c:pt idx="1280">
                  <c:v>130.87123287671432</c:v>
                </c:pt>
                <c:pt idx="1281">
                  <c:v>130.90410958904306</c:v>
                </c:pt>
                <c:pt idx="1282">
                  <c:v>130.95342465753617</c:v>
                </c:pt>
                <c:pt idx="1283">
                  <c:v>130.96986301370055</c:v>
                </c:pt>
                <c:pt idx="1284">
                  <c:v>130.98630136986492</c:v>
                </c:pt>
                <c:pt idx="1285">
                  <c:v>131.00273972602929</c:v>
                </c:pt>
                <c:pt idx="1286">
                  <c:v>131.01917808219366</c:v>
                </c:pt>
                <c:pt idx="1287">
                  <c:v>131.06849315068678</c:v>
                </c:pt>
                <c:pt idx="1288">
                  <c:v>131.08493150685115</c:v>
                </c:pt>
                <c:pt idx="1289">
                  <c:v>131.11780821917989</c:v>
                </c:pt>
                <c:pt idx="1290">
                  <c:v>131.13424657534426</c:v>
                </c:pt>
                <c:pt idx="1291">
                  <c:v>131.18356164383738</c:v>
                </c:pt>
                <c:pt idx="1292">
                  <c:v>131.20000000000175</c:v>
                </c:pt>
                <c:pt idx="1293">
                  <c:v>131.21643835616612</c:v>
                </c:pt>
                <c:pt idx="1294">
                  <c:v>131.23287671233049</c:v>
                </c:pt>
                <c:pt idx="1295">
                  <c:v>131.24931506849487</c:v>
                </c:pt>
                <c:pt idx="1296">
                  <c:v>131.29863013698798</c:v>
                </c:pt>
                <c:pt idx="1297">
                  <c:v>131.31506849315235</c:v>
                </c:pt>
                <c:pt idx="1298">
                  <c:v>131.33150684931672</c:v>
                </c:pt>
                <c:pt idx="1299">
                  <c:v>131.3479452054811</c:v>
                </c:pt>
                <c:pt idx="1300">
                  <c:v>131.36438356164547</c:v>
                </c:pt>
                <c:pt idx="1301">
                  <c:v>131.41369863013858</c:v>
                </c:pt>
                <c:pt idx="1302">
                  <c:v>131.43013698630295</c:v>
                </c:pt>
                <c:pt idx="1303">
                  <c:v>131.44657534246733</c:v>
                </c:pt>
                <c:pt idx="1304">
                  <c:v>131.4630136986317</c:v>
                </c:pt>
                <c:pt idx="1305">
                  <c:v>131.47945205479607</c:v>
                </c:pt>
                <c:pt idx="1306">
                  <c:v>131.52876712328919</c:v>
                </c:pt>
                <c:pt idx="1307">
                  <c:v>131.54520547945356</c:v>
                </c:pt>
                <c:pt idx="1308">
                  <c:v>131.56164383561793</c:v>
                </c:pt>
                <c:pt idx="1309">
                  <c:v>131.5780821917823</c:v>
                </c:pt>
                <c:pt idx="1310">
                  <c:v>131.59452054794667</c:v>
                </c:pt>
                <c:pt idx="1311">
                  <c:v>131.64383561643979</c:v>
                </c:pt>
                <c:pt idx="1312">
                  <c:v>131.66027397260416</c:v>
                </c:pt>
                <c:pt idx="1313">
                  <c:v>131.67671232876853</c:v>
                </c:pt>
                <c:pt idx="1314">
                  <c:v>131.6931506849329</c:v>
                </c:pt>
                <c:pt idx="1315">
                  <c:v>131.70958904109727</c:v>
                </c:pt>
                <c:pt idx="1316">
                  <c:v>131.75890410959039</c:v>
                </c:pt>
                <c:pt idx="1317">
                  <c:v>131.77534246575476</c:v>
                </c:pt>
                <c:pt idx="1318">
                  <c:v>131.79178082191913</c:v>
                </c:pt>
                <c:pt idx="1319">
                  <c:v>131.8082191780835</c:v>
                </c:pt>
                <c:pt idx="1320">
                  <c:v>131.82465753424788</c:v>
                </c:pt>
                <c:pt idx="1321">
                  <c:v>131.87397260274099</c:v>
                </c:pt>
                <c:pt idx="1322">
                  <c:v>131.89041095890536</c:v>
                </c:pt>
                <c:pt idx="1323">
                  <c:v>131.90684931506973</c:v>
                </c:pt>
                <c:pt idx="1324">
                  <c:v>131.92328767123411</c:v>
                </c:pt>
                <c:pt idx="1325">
                  <c:v>131.93972602739848</c:v>
                </c:pt>
                <c:pt idx="1326">
                  <c:v>132.00547945205597</c:v>
                </c:pt>
                <c:pt idx="1327">
                  <c:v>132.02191780822034</c:v>
                </c:pt>
                <c:pt idx="1328">
                  <c:v>132.03835616438471</c:v>
                </c:pt>
                <c:pt idx="1329">
                  <c:v>132.05479452054908</c:v>
                </c:pt>
                <c:pt idx="1330">
                  <c:v>132.1041095890422</c:v>
                </c:pt>
                <c:pt idx="1331">
                  <c:v>132.13698630137094</c:v>
                </c:pt>
                <c:pt idx="1332">
                  <c:v>132.15342465753531</c:v>
                </c:pt>
                <c:pt idx="1333">
                  <c:v>132.16986301369968</c:v>
                </c:pt>
                <c:pt idx="1334">
                  <c:v>132.2191780821928</c:v>
                </c:pt>
                <c:pt idx="1335">
                  <c:v>132.23561643835717</c:v>
                </c:pt>
                <c:pt idx="1336">
                  <c:v>132.25205479452154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BB-4AD9-ACE5-4A130E11E9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573840"/>
        <c:axId val="691136816"/>
      </c:lineChart>
      <c:dateAx>
        <c:axId val="705738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День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dd/mm/yyyy;@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136816"/>
        <c:crosses val="autoZero"/>
        <c:auto val="1"/>
        <c:lblOffset val="100"/>
        <c:baseTimeUnit val="days"/>
        <c:majorUnit val="1"/>
        <c:majorTimeUnit val="years"/>
      </c:dateAx>
      <c:valAx>
        <c:axId val="691136816"/>
        <c:scaling>
          <c:orientation val="minMax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Стоимость,</a:t>
                </a:r>
                <a:r>
                  <a:rPr lang="ru-RU" baseline="0"/>
                  <a:t> руб.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73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Рисковые активы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'lab1'!$F$3</c:f>
              <c:strCache>
                <c:ptCount val="1"/>
                <c:pt idx="0">
                  <c:v>Акции Яндекс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'lab1'!$A$4:$A$1340</c:f>
              <c:numCache>
                <c:formatCode>dd/mm/yyyy;@</c:formatCode>
                <c:ptCount val="1337"/>
                <c:pt idx="0">
                  <c:v>43101</c:v>
                </c:pt>
                <c:pt idx="1">
                  <c:v>43102</c:v>
                </c:pt>
                <c:pt idx="2">
                  <c:v>43103</c:v>
                </c:pt>
                <c:pt idx="3">
                  <c:v>43104</c:v>
                </c:pt>
                <c:pt idx="4">
                  <c:v>43105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43115</c:v>
                </c:pt>
                <c:pt idx="10">
                  <c:v>43116</c:v>
                </c:pt>
                <c:pt idx="11">
                  <c:v>43117</c:v>
                </c:pt>
                <c:pt idx="12">
                  <c:v>43118</c:v>
                </c:pt>
                <c:pt idx="13">
                  <c:v>43119</c:v>
                </c:pt>
                <c:pt idx="14">
                  <c:v>43122</c:v>
                </c:pt>
                <c:pt idx="15">
                  <c:v>43123</c:v>
                </c:pt>
                <c:pt idx="16">
                  <c:v>43124</c:v>
                </c:pt>
                <c:pt idx="17">
                  <c:v>43125</c:v>
                </c:pt>
                <c:pt idx="18">
                  <c:v>43126</c:v>
                </c:pt>
                <c:pt idx="19">
                  <c:v>43129</c:v>
                </c:pt>
                <c:pt idx="20">
                  <c:v>43130</c:v>
                </c:pt>
                <c:pt idx="21">
                  <c:v>43131</c:v>
                </c:pt>
                <c:pt idx="22">
                  <c:v>43132</c:v>
                </c:pt>
                <c:pt idx="23">
                  <c:v>43133</c:v>
                </c:pt>
                <c:pt idx="24">
                  <c:v>43136</c:v>
                </c:pt>
                <c:pt idx="25">
                  <c:v>43137</c:v>
                </c:pt>
                <c:pt idx="26">
                  <c:v>43138</c:v>
                </c:pt>
                <c:pt idx="27">
                  <c:v>43139</c:v>
                </c:pt>
                <c:pt idx="28">
                  <c:v>43140</c:v>
                </c:pt>
                <c:pt idx="29">
                  <c:v>43143</c:v>
                </c:pt>
                <c:pt idx="30">
                  <c:v>43144</c:v>
                </c:pt>
                <c:pt idx="31">
                  <c:v>43145</c:v>
                </c:pt>
                <c:pt idx="32">
                  <c:v>43146</c:v>
                </c:pt>
                <c:pt idx="33">
                  <c:v>43147</c:v>
                </c:pt>
                <c:pt idx="34">
                  <c:v>43150</c:v>
                </c:pt>
                <c:pt idx="35">
                  <c:v>43151</c:v>
                </c:pt>
                <c:pt idx="36">
                  <c:v>43152</c:v>
                </c:pt>
                <c:pt idx="37">
                  <c:v>43153</c:v>
                </c:pt>
                <c:pt idx="38">
                  <c:v>43157</c:v>
                </c:pt>
                <c:pt idx="39">
                  <c:v>43158</c:v>
                </c:pt>
                <c:pt idx="40">
                  <c:v>43159</c:v>
                </c:pt>
                <c:pt idx="41">
                  <c:v>43160</c:v>
                </c:pt>
                <c:pt idx="42">
                  <c:v>43161</c:v>
                </c:pt>
                <c:pt idx="43">
                  <c:v>43164</c:v>
                </c:pt>
                <c:pt idx="44">
                  <c:v>43165</c:v>
                </c:pt>
                <c:pt idx="45">
                  <c:v>43166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43189</c:v>
                </c:pt>
                <c:pt idx="62">
                  <c:v>43192</c:v>
                </c:pt>
                <c:pt idx="63">
                  <c:v>43193</c:v>
                </c:pt>
                <c:pt idx="64">
                  <c:v>43194</c:v>
                </c:pt>
                <c:pt idx="65">
                  <c:v>43195</c:v>
                </c:pt>
                <c:pt idx="66">
                  <c:v>43196</c:v>
                </c:pt>
                <c:pt idx="67">
                  <c:v>43199</c:v>
                </c:pt>
                <c:pt idx="68">
                  <c:v>43200</c:v>
                </c:pt>
                <c:pt idx="69">
                  <c:v>43201</c:v>
                </c:pt>
                <c:pt idx="70">
                  <c:v>43202</c:v>
                </c:pt>
                <c:pt idx="71">
                  <c:v>43203</c:v>
                </c:pt>
                <c:pt idx="72">
                  <c:v>43206</c:v>
                </c:pt>
                <c:pt idx="73">
                  <c:v>43207</c:v>
                </c:pt>
                <c:pt idx="74">
                  <c:v>43208</c:v>
                </c:pt>
                <c:pt idx="75">
                  <c:v>43209</c:v>
                </c:pt>
                <c:pt idx="76">
                  <c:v>43210</c:v>
                </c:pt>
                <c:pt idx="77">
                  <c:v>43213</c:v>
                </c:pt>
                <c:pt idx="78">
                  <c:v>43214</c:v>
                </c:pt>
                <c:pt idx="79">
                  <c:v>43215</c:v>
                </c:pt>
                <c:pt idx="80">
                  <c:v>43216</c:v>
                </c:pt>
                <c:pt idx="81">
                  <c:v>43217</c:v>
                </c:pt>
                <c:pt idx="82">
                  <c:v>43218</c:v>
                </c:pt>
                <c:pt idx="83">
                  <c:v>43220</c:v>
                </c:pt>
                <c:pt idx="84">
                  <c:v>43222</c:v>
                </c:pt>
                <c:pt idx="85">
                  <c:v>43223</c:v>
                </c:pt>
                <c:pt idx="86">
                  <c:v>43224</c:v>
                </c:pt>
                <c:pt idx="87">
                  <c:v>43227</c:v>
                </c:pt>
                <c:pt idx="88">
                  <c:v>43228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43248</c:v>
                </c:pt>
                <c:pt idx="102">
                  <c:v>43249</c:v>
                </c:pt>
                <c:pt idx="103">
                  <c:v>43250</c:v>
                </c:pt>
                <c:pt idx="104">
                  <c:v>43251</c:v>
                </c:pt>
                <c:pt idx="105">
                  <c:v>43252</c:v>
                </c:pt>
                <c:pt idx="106">
                  <c:v>43255</c:v>
                </c:pt>
                <c:pt idx="107">
                  <c:v>43256</c:v>
                </c:pt>
                <c:pt idx="108">
                  <c:v>43257</c:v>
                </c:pt>
                <c:pt idx="109">
                  <c:v>43258</c:v>
                </c:pt>
                <c:pt idx="110">
                  <c:v>43259</c:v>
                </c:pt>
                <c:pt idx="111">
                  <c:v>43260</c:v>
                </c:pt>
                <c:pt idx="112">
                  <c:v>43262</c:v>
                </c:pt>
                <c:pt idx="113">
                  <c:v>43264</c:v>
                </c:pt>
                <c:pt idx="114">
                  <c:v>43265</c:v>
                </c:pt>
                <c:pt idx="115">
                  <c:v>43266</c:v>
                </c:pt>
                <c:pt idx="116">
                  <c:v>43269</c:v>
                </c:pt>
                <c:pt idx="117">
                  <c:v>43270</c:v>
                </c:pt>
                <c:pt idx="118">
                  <c:v>43271</c:v>
                </c:pt>
                <c:pt idx="119">
                  <c:v>43272</c:v>
                </c:pt>
                <c:pt idx="120">
                  <c:v>43273</c:v>
                </c:pt>
                <c:pt idx="121">
                  <c:v>43276</c:v>
                </c:pt>
                <c:pt idx="122">
                  <c:v>43277</c:v>
                </c:pt>
                <c:pt idx="123">
                  <c:v>43278</c:v>
                </c:pt>
                <c:pt idx="124">
                  <c:v>43279</c:v>
                </c:pt>
                <c:pt idx="125">
                  <c:v>43280</c:v>
                </c:pt>
                <c:pt idx="126">
                  <c:v>43283</c:v>
                </c:pt>
                <c:pt idx="127">
                  <c:v>43284</c:v>
                </c:pt>
                <c:pt idx="128">
                  <c:v>43285</c:v>
                </c:pt>
                <c:pt idx="129">
                  <c:v>43286</c:v>
                </c:pt>
                <c:pt idx="130">
                  <c:v>43287</c:v>
                </c:pt>
                <c:pt idx="131">
                  <c:v>43290</c:v>
                </c:pt>
                <c:pt idx="132">
                  <c:v>43291</c:v>
                </c:pt>
                <c:pt idx="133">
                  <c:v>43292</c:v>
                </c:pt>
                <c:pt idx="134">
                  <c:v>43293</c:v>
                </c:pt>
                <c:pt idx="135">
                  <c:v>43294</c:v>
                </c:pt>
                <c:pt idx="136">
                  <c:v>43297</c:v>
                </c:pt>
                <c:pt idx="137">
                  <c:v>43298</c:v>
                </c:pt>
                <c:pt idx="138">
                  <c:v>43299</c:v>
                </c:pt>
                <c:pt idx="139">
                  <c:v>43300</c:v>
                </c:pt>
                <c:pt idx="140">
                  <c:v>43301</c:v>
                </c:pt>
                <c:pt idx="141">
                  <c:v>43304</c:v>
                </c:pt>
                <c:pt idx="142">
                  <c:v>43305</c:v>
                </c:pt>
                <c:pt idx="143">
                  <c:v>43306</c:v>
                </c:pt>
                <c:pt idx="144">
                  <c:v>43307</c:v>
                </c:pt>
                <c:pt idx="145">
                  <c:v>43308</c:v>
                </c:pt>
                <c:pt idx="146">
                  <c:v>43311</c:v>
                </c:pt>
                <c:pt idx="147">
                  <c:v>43312</c:v>
                </c:pt>
                <c:pt idx="148">
                  <c:v>43313</c:v>
                </c:pt>
                <c:pt idx="149">
                  <c:v>43314</c:v>
                </c:pt>
                <c:pt idx="150">
                  <c:v>43315</c:v>
                </c:pt>
                <c:pt idx="151">
                  <c:v>43318</c:v>
                </c:pt>
                <c:pt idx="152">
                  <c:v>43319</c:v>
                </c:pt>
                <c:pt idx="153">
                  <c:v>43320</c:v>
                </c:pt>
                <c:pt idx="154">
                  <c:v>43321</c:v>
                </c:pt>
                <c:pt idx="155">
                  <c:v>43322</c:v>
                </c:pt>
                <c:pt idx="156">
                  <c:v>43325</c:v>
                </c:pt>
                <c:pt idx="157">
                  <c:v>43326</c:v>
                </c:pt>
                <c:pt idx="158">
                  <c:v>43327</c:v>
                </c:pt>
                <c:pt idx="159">
                  <c:v>43328</c:v>
                </c:pt>
                <c:pt idx="160">
                  <c:v>43329</c:v>
                </c:pt>
                <c:pt idx="161">
                  <c:v>43332</c:v>
                </c:pt>
                <c:pt idx="162">
                  <c:v>43333</c:v>
                </c:pt>
                <c:pt idx="163">
                  <c:v>43334</c:v>
                </c:pt>
                <c:pt idx="164">
                  <c:v>43335</c:v>
                </c:pt>
                <c:pt idx="165">
                  <c:v>43336</c:v>
                </c:pt>
                <c:pt idx="166">
                  <c:v>43339</c:v>
                </c:pt>
                <c:pt idx="167">
                  <c:v>43340</c:v>
                </c:pt>
                <c:pt idx="168">
                  <c:v>43341</c:v>
                </c:pt>
                <c:pt idx="169">
                  <c:v>43342</c:v>
                </c:pt>
                <c:pt idx="170">
                  <c:v>43343</c:v>
                </c:pt>
                <c:pt idx="171">
                  <c:v>43346</c:v>
                </c:pt>
                <c:pt idx="172">
                  <c:v>43347</c:v>
                </c:pt>
                <c:pt idx="173">
                  <c:v>43348</c:v>
                </c:pt>
                <c:pt idx="174">
                  <c:v>43349</c:v>
                </c:pt>
                <c:pt idx="175">
                  <c:v>43350</c:v>
                </c:pt>
                <c:pt idx="176">
                  <c:v>43353</c:v>
                </c:pt>
                <c:pt idx="177">
                  <c:v>43354</c:v>
                </c:pt>
                <c:pt idx="178">
                  <c:v>43355</c:v>
                </c:pt>
                <c:pt idx="179">
                  <c:v>43356</c:v>
                </c:pt>
                <c:pt idx="180">
                  <c:v>43357</c:v>
                </c:pt>
                <c:pt idx="181">
                  <c:v>43360</c:v>
                </c:pt>
                <c:pt idx="182">
                  <c:v>43361</c:v>
                </c:pt>
                <c:pt idx="183">
                  <c:v>43362</c:v>
                </c:pt>
                <c:pt idx="184">
                  <c:v>43363</c:v>
                </c:pt>
                <c:pt idx="185">
                  <c:v>43364</c:v>
                </c:pt>
                <c:pt idx="186">
                  <c:v>43367</c:v>
                </c:pt>
                <c:pt idx="187">
                  <c:v>43368</c:v>
                </c:pt>
                <c:pt idx="188">
                  <c:v>43369</c:v>
                </c:pt>
                <c:pt idx="189">
                  <c:v>43370</c:v>
                </c:pt>
                <c:pt idx="190">
                  <c:v>43371</c:v>
                </c:pt>
                <c:pt idx="191">
                  <c:v>43374</c:v>
                </c:pt>
                <c:pt idx="192">
                  <c:v>43375</c:v>
                </c:pt>
                <c:pt idx="193">
                  <c:v>43376</c:v>
                </c:pt>
                <c:pt idx="194">
                  <c:v>43377</c:v>
                </c:pt>
                <c:pt idx="195">
                  <c:v>43378</c:v>
                </c:pt>
                <c:pt idx="196">
                  <c:v>43381</c:v>
                </c:pt>
                <c:pt idx="197">
                  <c:v>43382</c:v>
                </c:pt>
                <c:pt idx="198">
                  <c:v>43383</c:v>
                </c:pt>
                <c:pt idx="199">
                  <c:v>43384</c:v>
                </c:pt>
                <c:pt idx="200">
                  <c:v>43385</c:v>
                </c:pt>
                <c:pt idx="201">
                  <c:v>43388</c:v>
                </c:pt>
                <c:pt idx="202">
                  <c:v>43389</c:v>
                </c:pt>
                <c:pt idx="203">
                  <c:v>43390</c:v>
                </c:pt>
                <c:pt idx="204">
                  <c:v>43391</c:v>
                </c:pt>
                <c:pt idx="205">
                  <c:v>43392</c:v>
                </c:pt>
                <c:pt idx="206">
                  <c:v>43395</c:v>
                </c:pt>
                <c:pt idx="207">
                  <c:v>43396</c:v>
                </c:pt>
                <c:pt idx="208">
                  <c:v>43397</c:v>
                </c:pt>
                <c:pt idx="209">
                  <c:v>43398</c:v>
                </c:pt>
                <c:pt idx="210">
                  <c:v>43399</c:v>
                </c:pt>
                <c:pt idx="211">
                  <c:v>43402</c:v>
                </c:pt>
                <c:pt idx="212">
                  <c:v>43403</c:v>
                </c:pt>
                <c:pt idx="213">
                  <c:v>43404</c:v>
                </c:pt>
                <c:pt idx="214">
                  <c:v>43405</c:v>
                </c:pt>
                <c:pt idx="215">
                  <c:v>43406</c:v>
                </c:pt>
                <c:pt idx="216">
                  <c:v>43410</c:v>
                </c:pt>
                <c:pt idx="217">
                  <c:v>43411</c:v>
                </c:pt>
                <c:pt idx="218">
                  <c:v>43412</c:v>
                </c:pt>
                <c:pt idx="219">
                  <c:v>43413</c:v>
                </c:pt>
                <c:pt idx="220">
                  <c:v>43416</c:v>
                </c:pt>
                <c:pt idx="221">
                  <c:v>43417</c:v>
                </c:pt>
                <c:pt idx="222">
                  <c:v>43418</c:v>
                </c:pt>
                <c:pt idx="223">
                  <c:v>43419</c:v>
                </c:pt>
                <c:pt idx="224">
                  <c:v>43420</c:v>
                </c:pt>
                <c:pt idx="225">
                  <c:v>43423</c:v>
                </c:pt>
                <c:pt idx="226">
                  <c:v>43424</c:v>
                </c:pt>
                <c:pt idx="227">
                  <c:v>43425</c:v>
                </c:pt>
                <c:pt idx="228">
                  <c:v>43426</c:v>
                </c:pt>
                <c:pt idx="229">
                  <c:v>43427</c:v>
                </c:pt>
                <c:pt idx="230">
                  <c:v>43430</c:v>
                </c:pt>
                <c:pt idx="231">
                  <c:v>43431</c:v>
                </c:pt>
                <c:pt idx="232">
                  <c:v>43432</c:v>
                </c:pt>
                <c:pt idx="233">
                  <c:v>43433</c:v>
                </c:pt>
                <c:pt idx="234">
                  <c:v>43434</c:v>
                </c:pt>
                <c:pt idx="235">
                  <c:v>43437</c:v>
                </c:pt>
                <c:pt idx="236">
                  <c:v>43438</c:v>
                </c:pt>
                <c:pt idx="237">
                  <c:v>43439</c:v>
                </c:pt>
                <c:pt idx="238">
                  <c:v>43440</c:v>
                </c:pt>
                <c:pt idx="239">
                  <c:v>43441</c:v>
                </c:pt>
                <c:pt idx="240">
                  <c:v>43444</c:v>
                </c:pt>
                <c:pt idx="241">
                  <c:v>43445</c:v>
                </c:pt>
                <c:pt idx="242">
                  <c:v>43446</c:v>
                </c:pt>
                <c:pt idx="243">
                  <c:v>43447</c:v>
                </c:pt>
                <c:pt idx="244">
                  <c:v>43448</c:v>
                </c:pt>
                <c:pt idx="245">
                  <c:v>43451</c:v>
                </c:pt>
                <c:pt idx="246">
                  <c:v>43452</c:v>
                </c:pt>
                <c:pt idx="247">
                  <c:v>43453</c:v>
                </c:pt>
                <c:pt idx="248">
                  <c:v>43454</c:v>
                </c:pt>
                <c:pt idx="249">
                  <c:v>43455</c:v>
                </c:pt>
                <c:pt idx="250">
                  <c:v>43458</c:v>
                </c:pt>
                <c:pt idx="251">
                  <c:v>43459</c:v>
                </c:pt>
                <c:pt idx="252">
                  <c:v>43460</c:v>
                </c:pt>
                <c:pt idx="253">
                  <c:v>43461</c:v>
                </c:pt>
                <c:pt idx="254">
                  <c:v>43462</c:v>
                </c:pt>
                <c:pt idx="255">
                  <c:v>43463</c:v>
                </c:pt>
                <c:pt idx="256">
                  <c:v>43468</c:v>
                </c:pt>
                <c:pt idx="257">
                  <c:v>43469</c:v>
                </c:pt>
                <c:pt idx="258">
                  <c:v>43473</c:v>
                </c:pt>
                <c:pt idx="259">
                  <c:v>43474</c:v>
                </c:pt>
                <c:pt idx="260">
                  <c:v>43475</c:v>
                </c:pt>
                <c:pt idx="261">
                  <c:v>43476</c:v>
                </c:pt>
                <c:pt idx="262">
                  <c:v>43479</c:v>
                </c:pt>
                <c:pt idx="263">
                  <c:v>43480</c:v>
                </c:pt>
                <c:pt idx="264">
                  <c:v>43481</c:v>
                </c:pt>
                <c:pt idx="265">
                  <c:v>43482</c:v>
                </c:pt>
                <c:pt idx="266">
                  <c:v>43483</c:v>
                </c:pt>
                <c:pt idx="267">
                  <c:v>43486</c:v>
                </c:pt>
                <c:pt idx="268">
                  <c:v>43487</c:v>
                </c:pt>
                <c:pt idx="269">
                  <c:v>43488</c:v>
                </c:pt>
                <c:pt idx="270">
                  <c:v>43489</c:v>
                </c:pt>
                <c:pt idx="271">
                  <c:v>43490</c:v>
                </c:pt>
                <c:pt idx="272">
                  <c:v>43493</c:v>
                </c:pt>
                <c:pt idx="273">
                  <c:v>43494</c:v>
                </c:pt>
                <c:pt idx="274">
                  <c:v>43495</c:v>
                </c:pt>
                <c:pt idx="275">
                  <c:v>43496</c:v>
                </c:pt>
                <c:pt idx="276">
                  <c:v>43497</c:v>
                </c:pt>
                <c:pt idx="277">
                  <c:v>43500</c:v>
                </c:pt>
                <c:pt idx="278">
                  <c:v>43501</c:v>
                </c:pt>
                <c:pt idx="279">
                  <c:v>43502</c:v>
                </c:pt>
                <c:pt idx="280">
                  <c:v>43503</c:v>
                </c:pt>
                <c:pt idx="281">
                  <c:v>43504</c:v>
                </c:pt>
                <c:pt idx="282">
                  <c:v>43507</c:v>
                </c:pt>
                <c:pt idx="283">
                  <c:v>43508</c:v>
                </c:pt>
                <c:pt idx="284">
                  <c:v>43509</c:v>
                </c:pt>
                <c:pt idx="285">
                  <c:v>43510</c:v>
                </c:pt>
                <c:pt idx="286">
                  <c:v>43511</c:v>
                </c:pt>
                <c:pt idx="287">
                  <c:v>43514</c:v>
                </c:pt>
                <c:pt idx="288">
                  <c:v>43515</c:v>
                </c:pt>
                <c:pt idx="289">
                  <c:v>43516</c:v>
                </c:pt>
                <c:pt idx="290">
                  <c:v>43517</c:v>
                </c:pt>
                <c:pt idx="291">
                  <c:v>43518</c:v>
                </c:pt>
                <c:pt idx="292">
                  <c:v>43521</c:v>
                </c:pt>
                <c:pt idx="293">
                  <c:v>43522</c:v>
                </c:pt>
                <c:pt idx="294">
                  <c:v>43523</c:v>
                </c:pt>
                <c:pt idx="295">
                  <c:v>43524</c:v>
                </c:pt>
                <c:pt idx="296">
                  <c:v>43525</c:v>
                </c:pt>
                <c:pt idx="297">
                  <c:v>43528</c:v>
                </c:pt>
                <c:pt idx="298">
                  <c:v>43529</c:v>
                </c:pt>
                <c:pt idx="299">
                  <c:v>43530</c:v>
                </c:pt>
                <c:pt idx="300">
                  <c:v>43531</c:v>
                </c:pt>
                <c:pt idx="301">
                  <c:v>43535</c:v>
                </c:pt>
                <c:pt idx="302">
                  <c:v>43536</c:v>
                </c:pt>
                <c:pt idx="303">
                  <c:v>43537</c:v>
                </c:pt>
                <c:pt idx="304">
                  <c:v>43538</c:v>
                </c:pt>
                <c:pt idx="305">
                  <c:v>43539</c:v>
                </c:pt>
                <c:pt idx="306">
                  <c:v>43542</c:v>
                </c:pt>
                <c:pt idx="307">
                  <c:v>43543</c:v>
                </c:pt>
                <c:pt idx="308">
                  <c:v>43544</c:v>
                </c:pt>
                <c:pt idx="309">
                  <c:v>43545</c:v>
                </c:pt>
                <c:pt idx="310">
                  <c:v>43546</c:v>
                </c:pt>
                <c:pt idx="311">
                  <c:v>43549</c:v>
                </c:pt>
                <c:pt idx="312">
                  <c:v>43550</c:v>
                </c:pt>
                <c:pt idx="313">
                  <c:v>43551</c:v>
                </c:pt>
                <c:pt idx="314">
                  <c:v>43552</c:v>
                </c:pt>
                <c:pt idx="315">
                  <c:v>43553</c:v>
                </c:pt>
                <c:pt idx="316">
                  <c:v>43556</c:v>
                </c:pt>
                <c:pt idx="317">
                  <c:v>43557</c:v>
                </c:pt>
                <c:pt idx="318">
                  <c:v>43558</c:v>
                </c:pt>
                <c:pt idx="319">
                  <c:v>43559</c:v>
                </c:pt>
                <c:pt idx="320">
                  <c:v>43560</c:v>
                </c:pt>
                <c:pt idx="321">
                  <c:v>43563</c:v>
                </c:pt>
                <c:pt idx="322">
                  <c:v>43564</c:v>
                </c:pt>
                <c:pt idx="323">
                  <c:v>43565</c:v>
                </c:pt>
                <c:pt idx="324">
                  <c:v>43566</c:v>
                </c:pt>
                <c:pt idx="325">
                  <c:v>43567</c:v>
                </c:pt>
                <c:pt idx="326">
                  <c:v>43570</c:v>
                </c:pt>
                <c:pt idx="327">
                  <c:v>43571</c:v>
                </c:pt>
                <c:pt idx="328">
                  <c:v>43572</c:v>
                </c:pt>
                <c:pt idx="329">
                  <c:v>43573</c:v>
                </c:pt>
                <c:pt idx="330">
                  <c:v>43574</c:v>
                </c:pt>
                <c:pt idx="331">
                  <c:v>43577</c:v>
                </c:pt>
                <c:pt idx="332">
                  <c:v>43578</c:v>
                </c:pt>
                <c:pt idx="333">
                  <c:v>43579</c:v>
                </c:pt>
                <c:pt idx="334">
                  <c:v>43580</c:v>
                </c:pt>
                <c:pt idx="335">
                  <c:v>43581</c:v>
                </c:pt>
                <c:pt idx="336">
                  <c:v>43584</c:v>
                </c:pt>
                <c:pt idx="337">
                  <c:v>43585</c:v>
                </c:pt>
                <c:pt idx="338">
                  <c:v>43587</c:v>
                </c:pt>
                <c:pt idx="339">
                  <c:v>43588</c:v>
                </c:pt>
                <c:pt idx="340">
                  <c:v>43591</c:v>
                </c:pt>
                <c:pt idx="341">
                  <c:v>43592</c:v>
                </c:pt>
                <c:pt idx="342">
                  <c:v>43593</c:v>
                </c:pt>
                <c:pt idx="343">
                  <c:v>43595</c:v>
                </c:pt>
                <c:pt idx="344">
                  <c:v>43598</c:v>
                </c:pt>
                <c:pt idx="345">
                  <c:v>43599</c:v>
                </c:pt>
                <c:pt idx="346">
                  <c:v>43600</c:v>
                </c:pt>
                <c:pt idx="347">
                  <c:v>43601</c:v>
                </c:pt>
                <c:pt idx="348">
                  <c:v>43602</c:v>
                </c:pt>
                <c:pt idx="349">
                  <c:v>43605</c:v>
                </c:pt>
                <c:pt idx="350">
                  <c:v>43606</c:v>
                </c:pt>
                <c:pt idx="351">
                  <c:v>43607</c:v>
                </c:pt>
                <c:pt idx="352">
                  <c:v>43608</c:v>
                </c:pt>
                <c:pt idx="353">
                  <c:v>43609</c:v>
                </c:pt>
                <c:pt idx="354">
                  <c:v>43612</c:v>
                </c:pt>
                <c:pt idx="355">
                  <c:v>43613</c:v>
                </c:pt>
                <c:pt idx="356">
                  <c:v>43614</c:v>
                </c:pt>
                <c:pt idx="357">
                  <c:v>43615</c:v>
                </c:pt>
                <c:pt idx="358">
                  <c:v>43616</c:v>
                </c:pt>
                <c:pt idx="359">
                  <c:v>43619</c:v>
                </c:pt>
                <c:pt idx="360">
                  <c:v>43620</c:v>
                </c:pt>
                <c:pt idx="361">
                  <c:v>43621</c:v>
                </c:pt>
                <c:pt idx="362">
                  <c:v>43622</c:v>
                </c:pt>
                <c:pt idx="363">
                  <c:v>43623</c:v>
                </c:pt>
                <c:pt idx="364">
                  <c:v>43626</c:v>
                </c:pt>
                <c:pt idx="365">
                  <c:v>43627</c:v>
                </c:pt>
                <c:pt idx="366">
                  <c:v>43629</c:v>
                </c:pt>
                <c:pt idx="367">
                  <c:v>43630</c:v>
                </c:pt>
                <c:pt idx="368">
                  <c:v>43633</c:v>
                </c:pt>
                <c:pt idx="369">
                  <c:v>43634</c:v>
                </c:pt>
                <c:pt idx="370">
                  <c:v>43635</c:v>
                </c:pt>
                <c:pt idx="371">
                  <c:v>43636</c:v>
                </c:pt>
                <c:pt idx="372">
                  <c:v>43637</c:v>
                </c:pt>
                <c:pt idx="373">
                  <c:v>43640</c:v>
                </c:pt>
                <c:pt idx="374">
                  <c:v>43641</c:v>
                </c:pt>
                <c:pt idx="375">
                  <c:v>43642</c:v>
                </c:pt>
                <c:pt idx="376">
                  <c:v>43643</c:v>
                </c:pt>
                <c:pt idx="377">
                  <c:v>43644</c:v>
                </c:pt>
                <c:pt idx="378">
                  <c:v>43647</c:v>
                </c:pt>
                <c:pt idx="379">
                  <c:v>43648</c:v>
                </c:pt>
                <c:pt idx="380">
                  <c:v>43649</c:v>
                </c:pt>
                <c:pt idx="381">
                  <c:v>43650</c:v>
                </c:pt>
                <c:pt idx="382">
                  <c:v>43651</c:v>
                </c:pt>
                <c:pt idx="383">
                  <c:v>43654</c:v>
                </c:pt>
                <c:pt idx="384">
                  <c:v>43655</c:v>
                </c:pt>
                <c:pt idx="385">
                  <c:v>43656</c:v>
                </c:pt>
                <c:pt idx="386">
                  <c:v>43657</c:v>
                </c:pt>
                <c:pt idx="387">
                  <c:v>43658</c:v>
                </c:pt>
                <c:pt idx="388">
                  <c:v>43661</c:v>
                </c:pt>
                <c:pt idx="389">
                  <c:v>43662</c:v>
                </c:pt>
                <c:pt idx="390">
                  <c:v>43663</c:v>
                </c:pt>
                <c:pt idx="391">
                  <c:v>43664</c:v>
                </c:pt>
                <c:pt idx="392">
                  <c:v>43665</c:v>
                </c:pt>
                <c:pt idx="393">
                  <c:v>43668</c:v>
                </c:pt>
                <c:pt idx="394">
                  <c:v>43669</c:v>
                </c:pt>
                <c:pt idx="395">
                  <c:v>43670</c:v>
                </c:pt>
                <c:pt idx="396">
                  <c:v>43671</c:v>
                </c:pt>
                <c:pt idx="397">
                  <c:v>43672</c:v>
                </c:pt>
                <c:pt idx="398">
                  <c:v>43675</c:v>
                </c:pt>
                <c:pt idx="399">
                  <c:v>43676</c:v>
                </c:pt>
                <c:pt idx="400">
                  <c:v>43677</c:v>
                </c:pt>
                <c:pt idx="401">
                  <c:v>43678</c:v>
                </c:pt>
                <c:pt idx="402">
                  <c:v>43679</c:v>
                </c:pt>
                <c:pt idx="403">
                  <c:v>43682</c:v>
                </c:pt>
                <c:pt idx="404">
                  <c:v>43683</c:v>
                </c:pt>
                <c:pt idx="405">
                  <c:v>43684</c:v>
                </c:pt>
                <c:pt idx="406">
                  <c:v>43685</c:v>
                </c:pt>
                <c:pt idx="407">
                  <c:v>43686</c:v>
                </c:pt>
                <c:pt idx="408">
                  <c:v>43689</c:v>
                </c:pt>
                <c:pt idx="409">
                  <c:v>43690</c:v>
                </c:pt>
                <c:pt idx="410">
                  <c:v>43691</c:v>
                </c:pt>
                <c:pt idx="411">
                  <c:v>43692</c:v>
                </c:pt>
                <c:pt idx="412">
                  <c:v>43693</c:v>
                </c:pt>
                <c:pt idx="413">
                  <c:v>43696</c:v>
                </c:pt>
                <c:pt idx="414">
                  <c:v>43697</c:v>
                </c:pt>
                <c:pt idx="415">
                  <c:v>43698</c:v>
                </c:pt>
                <c:pt idx="416">
                  <c:v>43699</c:v>
                </c:pt>
                <c:pt idx="417">
                  <c:v>43700</c:v>
                </c:pt>
                <c:pt idx="418">
                  <c:v>43703</c:v>
                </c:pt>
                <c:pt idx="419">
                  <c:v>43704</c:v>
                </c:pt>
                <c:pt idx="420">
                  <c:v>43705</c:v>
                </c:pt>
                <c:pt idx="421">
                  <c:v>43706</c:v>
                </c:pt>
                <c:pt idx="422">
                  <c:v>43707</c:v>
                </c:pt>
                <c:pt idx="423">
                  <c:v>43710</c:v>
                </c:pt>
                <c:pt idx="424">
                  <c:v>43711</c:v>
                </c:pt>
                <c:pt idx="425">
                  <c:v>43712</c:v>
                </c:pt>
                <c:pt idx="426">
                  <c:v>43713</c:v>
                </c:pt>
                <c:pt idx="427">
                  <c:v>43714</c:v>
                </c:pt>
                <c:pt idx="428">
                  <c:v>43717</c:v>
                </c:pt>
                <c:pt idx="429">
                  <c:v>43718</c:v>
                </c:pt>
                <c:pt idx="430">
                  <c:v>43719</c:v>
                </c:pt>
                <c:pt idx="431">
                  <c:v>43720</c:v>
                </c:pt>
                <c:pt idx="432">
                  <c:v>43721</c:v>
                </c:pt>
                <c:pt idx="433">
                  <c:v>43724</c:v>
                </c:pt>
                <c:pt idx="434">
                  <c:v>43725</c:v>
                </c:pt>
                <c:pt idx="435">
                  <c:v>43726</c:v>
                </c:pt>
                <c:pt idx="436">
                  <c:v>43727</c:v>
                </c:pt>
                <c:pt idx="437">
                  <c:v>43728</c:v>
                </c:pt>
                <c:pt idx="438">
                  <c:v>43731</c:v>
                </c:pt>
                <c:pt idx="439">
                  <c:v>43732</c:v>
                </c:pt>
                <c:pt idx="440">
                  <c:v>43733</c:v>
                </c:pt>
                <c:pt idx="441">
                  <c:v>43734</c:v>
                </c:pt>
                <c:pt idx="442">
                  <c:v>43735</c:v>
                </c:pt>
                <c:pt idx="443">
                  <c:v>43738</c:v>
                </c:pt>
                <c:pt idx="444">
                  <c:v>43739</c:v>
                </c:pt>
                <c:pt idx="445">
                  <c:v>43740</c:v>
                </c:pt>
                <c:pt idx="446">
                  <c:v>43741</c:v>
                </c:pt>
                <c:pt idx="447">
                  <c:v>43742</c:v>
                </c:pt>
                <c:pt idx="448">
                  <c:v>43745</c:v>
                </c:pt>
                <c:pt idx="449">
                  <c:v>43746</c:v>
                </c:pt>
                <c:pt idx="450">
                  <c:v>43747</c:v>
                </c:pt>
                <c:pt idx="451">
                  <c:v>43748</c:v>
                </c:pt>
                <c:pt idx="452">
                  <c:v>43749</c:v>
                </c:pt>
                <c:pt idx="453">
                  <c:v>43752</c:v>
                </c:pt>
                <c:pt idx="454">
                  <c:v>43753</c:v>
                </c:pt>
                <c:pt idx="455">
                  <c:v>43754</c:v>
                </c:pt>
                <c:pt idx="456">
                  <c:v>43755</c:v>
                </c:pt>
                <c:pt idx="457">
                  <c:v>43756</c:v>
                </c:pt>
                <c:pt idx="458">
                  <c:v>43759</c:v>
                </c:pt>
                <c:pt idx="459">
                  <c:v>43760</c:v>
                </c:pt>
                <c:pt idx="460">
                  <c:v>43761</c:v>
                </c:pt>
                <c:pt idx="461">
                  <c:v>43762</c:v>
                </c:pt>
                <c:pt idx="462">
                  <c:v>43763</c:v>
                </c:pt>
                <c:pt idx="463">
                  <c:v>43766</c:v>
                </c:pt>
                <c:pt idx="464">
                  <c:v>43767</c:v>
                </c:pt>
                <c:pt idx="465">
                  <c:v>43768</c:v>
                </c:pt>
                <c:pt idx="466">
                  <c:v>43769</c:v>
                </c:pt>
                <c:pt idx="467">
                  <c:v>43770</c:v>
                </c:pt>
                <c:pt idx="468">
                  <c:v>43774</c:v>
                </c:pt>
                <c:pt idx="469">
                  <c:v>43775</c:v>
                </c:pt>
                <c:pt idx="470">
                  <c:v>43776</c:v>
                </c:pt>
                <c:pt idx="471">
                  <c:v>43777</c:v>
                </c:pt>
                <c:pt idx="472">
                  <c:v>43780</c:v>
                </c:pt>
                <c:pt idx="473">
                  <c:v>43781</c:v>
                </c:pt>
                <c:pt idx="474">
                  <c:v>43782</c:v>
                </c:pt>
                <c:pt idx="475">
                  <c:v>43783</c:v>
                </c:pt>
                <c:pt idx="476">
                  <c:v>43784</c:v>
                </c:pt>
                <c:pt idx="477">
                  <c:v>43787</c:v>
                </c:pt>
                <c:pt idx="478">
                  <c:v>43788</c:v>
                </c:pt>
                <c:pt idx="479">
                  <c:v>43789</c:v>
                </c:pt>
                <c:pt idx="480">
                  <c:v>43790</c:v>
                </c:pt>
                <c:pt idx="481">
                  <c:v>43791</c:v>
                </c:pt>
                <c:pt idx="482">
                  <c:v>43794</c:v>
                </c:pt>
                <c:pt idx="483">
                  <c:v>43795</c:v>
                </c:pt>
                <c:pt idx="484">
                  <c:v>43796</c:v>
                </c:pt>
                <c:pt idx="485">
                  <c:v>43797</c:v>
                </c:pt>
                <c:pt idx="486">
                  <c:v>43798</c:v>
                </c:pt>
                <c:pt idx="487">
                  <c:v>43801</c:v>
                </c:pt>
                <c:pt idx="488">
                  <c:v>43802</c:v>
                </c:pt>
                <c:pt idx="489">
                  <c:v>43803</c:v>
                </c:pt>
                <c:pt idx="490">
                  <c:v>43804</c:v>
                </c:pt>
                <c:pt idx="491">
                  <c:v>43805</c:v>
                </c:pt>
                <c:pt idx="492">
                  <c:v>43808</c:v>
                </c:pt>
                <c:pt idx="493">
                  <c:v>43809</c:v>
                </c:pt>
                <c:pt idx="494">
                  <c:v>43810</c:v>
                </c:pt>
                <c:pt idx="495">
                  <c:v>43811</c:v>
                </c:pt>
                <c:pt idx="496">
                  <c:v>43812</c:v>
                </c:pt>
                <c:pt idx="497">
                  <c:v>43815</c:v>
                </c:pt>
                <c:pt idx="498">
                  <c:v>43816</c:v>
                </c:pt>
                <c:pt idx="499">
                  <c:v>43817</c:v>
                </c:pt>
                <c:pt idx="500">
                  <c:v>43818</c:v>
                </c:pt>
                <c:pt idx="501">
                  <c:v>43819</c:v>
                </c:pt>
                <c:pt idx="502">
                  <c:v>43822</c:v>
                </c:pt>
                <c:pt idx="503">
                  <c:v>43823</c:v>
                </c:pt>
                <c:pt idx="504">
                  <c:v>43824</c:v>
                </c:pt>
                <c:pt idx="505">
                  <c:v>43825</c:v>
                </c:pt>
                <c:pt idx="506">
                  <c:v>43826</c:v>
                </c:pt>
                <c:pt idx="507">
                  <c:v>43829</c:v>
                </c:pt>
                <c:pt idx="508">
                  <c:v>43833</c:v>
                </c:pt>
                <c:pt idx="509">
                  <c:v>43836</c:v>
                </c:pt>
                <c:pt idx="510">
                  <c:v>43838</c:v>
                </c:pt>
                <c:pt idx="511">
                  <c:v>43839</c:v>
                </c:pt>
                <c:pt idx="512">
                  <c:v>43840</c:v>
                </c:pt>
                <c:pt idx="513">
                  <c:v>43843</c:v>
                </c:pt>
                <c:pt idx="514">
                  <c:v>43844</c:v>
                </c:pt>
                <c:pt idx="515">
                  <c:v>43845</c:v>
                </c:pt>
                <c:pt idx="516">
                  <c:v>43846</c:v>
                </c:pt>
                <c:pt idx="517">
                  <c:v>43847</c:v>
                </c:pt>
                <c:pt idx="518">
                  <c:v>43850</c:v>
                </c:pt>
                <c:pt idx="519">
                  <c:v>43851</c:v>
                </c:pt>
                <c:pt idx="520">
                  <c:v>43852</c:v>
                </c:pt>
                <c:pt idx="521">
                  <c:v>43853</c:v>
                </c:pt>
                <c:pt idx="522">
                  <c:v>43854</c:v>
                </c:pt>
                <c:pt idx="523">
                  <c:v>43857</c:v>
                </c:pt>
                <c:pt idx="524">
                  <c:v>43858</c:v>
                </c:pt>
                <c:pt idx="525">
                  <c:v>43859</c:v>
                </c:pt>
                <c:pt idx="526">
                  <c:v>43860</c:v>
                </c:pt>
                <c:pt idx="527">
                  <c:v>43861</c:v>
                </c:pt>
                <c:pt idx="528">
                  <c:v>43864</c:v>
                </c:pt>
                <c:pt idx="529">
                  <c:v>43865</c:v>
                </c:pt>
                <c:pt idx="530">
                  <c:v>43866</c:v>
                </c:pt>
                <c:pt idx="531">
                  <c:v>43867</c:v>
                </c:pt>
                <c:pt idx="532">
                  <c:v>43868</c:v>
                </c:pt>
                <c:pt idx="533">
                  <c:v>43871</c:v>
                </c:pt>
                <c:pt idx="534">
                  <c:v>43872</c:v>
                </c:pt>
                <c:pt idx="535">
                  <c:v>43873</c:v>
                </c:pt>
                <c:pt idx="536">
                  <c:v>43874</c:v>
                </c:pt>
                <c:pt idx="537">
                  <c:v>43875</c:v>
                </c:pt>
                <c:pt idx="538">
                  <c:v>43878</c:v>
                </c:pt>
                <c:pt idx="539">
                  <c:v>43879</c:v>
                </c:pt>
                <c:pt idx="540">
                  <c:v>43880</c:v>
                </c:pt>
                <c:pt idx="541">
                  <c:v>43881</c:v>
                </c:pt>
                <c:pt idx="542">
                  <c:v>43882</c:v>
                </c:pt>
                <c:pt idx="543">
                  <c:v>43886</c:v>
                </c:pt>
                <c:pt idx="544">
                  <c:v>43887</c:v>
                </c:pt>
                <c:pt idx="545">
                  <c:v>43888</c:v>
                </c:pt>
                <c:pt idx="546">
                  <c:v>43889</c:v>
                </c:pt>
                <c:pt idx="547">
                  <c:v>43892</c:v>
                </c:pt>
                <c:pt idx="548">
                  <c:v>43893</c:v>
                </c:pt>
                <c:pt idx="549">
                  <c:v>43894</c:v>
                </c:pt>
                <c:pt idx="550">
                  <c:v>43895</c:v>
                </c:pt>
                <c:pt idx="551">
                  <c:v>43896</c:v>
                </c:pt>
                <c:pt idx="552">
                  <c:v>43900</c:v>
                </c:pt>
                <c:pt idx="553">
                  <c:v>43901</c:v>
                </c:pt>
                <c:pt idx="554">
                  <c:v>43902</c:v>
                </c:pt>
                <c:pt idx="555">
                  <c:v>43903</c:v>
                </c:pt>
                <c:pt idx="556">
                  <c:v>43906</c:v>
                </c:pt>
                <c:pt idx="557">
                  <c:v>43907</c:v>
                </c:pt>
                <c:pt idx="558">
                  <c:v>43908</c:v>
                </c:pt>
                <c:pt idx="559">
                  <c:v>43909</c:v>
                </c:pt>
                <c:pt idx="560">
                  <c:v>43910</c:v>
                </c:pt>
                <c:pt idx="561">
                  <c:v>43913</c:v>
                </c:pt>
                <c:pt idx="562">
                  <c:v>43914</c:v>
                </c:pt>
                <c:pt idx="563">
                  <c:v>43915</c:v>
                </c:pt>
                <c:pt idx="564">
                  <c:v>43916</c:v>
                </c:pt>
                <c:pt idx="565">
                  <c:v>43917</c:v>
                </c:pt>
                <c:pt idx="566">
                  <c:v>43920</c:v>
                </c:pt>
                <c:pt idx="567">
                  <c:v>43921</c:v>
                </c:pt>
                <c:pt idx="568">
                  <c:v>43922</c:v>
                </c:pt>
                <c:pt idx="569">
                  <c:v>43923</c:v>
                </c:pt>
                <c:pt idx="570">
                  <c:v>43924</c:v>
                </c:pt>
                <c:pt idx="571">
                  <c:v>43927</c:v>
                </c:pt>
                <c:pt idx="572">
                  <c:v>43928</c:v>
                </c:pt>
                <c:pt idx="573">
                  <c:v>43929</c:v>
                </c:pt>
                <c:pt idx="574">
                  <c:v>43930</c:v>
                </c:pt>
                <c:pt idx="575">
                  <c:v>43931</c:v>
                </c:pt>
                <c:pt idx="576">
                  <c:v>43934</c:v>
                </c:pt>
                <c:pt idx="577">
                  <c:v>43935</c:v>
                </c:pt>
                <c:pt idx="578">
                  <c:v>43936</c:v>
                </c:pt>
                <c:pt idx="579">
                  <c:v>43937</c:v>
                </c:pt>
                <c:pt idx="580">
                  <c:v>43938</c:v>
                </c:pt>
                <c:pt idx="581">
                  <c:v>43941</c:v>
                </c:pt>
                <c:pt idx="582">
                  <c:v>43942</c:v>
                </c:pt>
                <c:pt idx="583">
                  <c:v>43943</c:v>
                </c:pt>
                <c:pt idx="584">
                  <c:v>43944</c:v>
                </c:pt>
                <c:pt idx="585">
                  <c:v>43945</c:v>
                </c:pt>
                <c:pt idx="586">
                  <c:v>43948</c:v>
                </c:pt>
                <c:pt idx="587">
                  <c:v>43949</c:v>
                </c:pt>
                <c:pt idx="588">
                  <c:v>43950</c:v>
                </c:pt>
                <c:pt idx="589">
                  <c:v>43951</c:v>
                </c:pt>
                <c:pt idx="590">
                  <c:v>43955</c:v>
                </c:pt>
                <c:pt idx="591">
                  <c:v>43956</c:v>
                </c:pt>
                <c:pt idx="592">
                  <c:v>43957</c:v>
                </c:pt>
                <c:pt idx="593">
                  <c:v>43958</c:v>
                </c:pt>
                <c:pt idx="594">
                  <c:v>43959</c:v>
                </c:pt>
                <c:pt idx="595">
                  <c:v>43963</c:v>
                </c:pt>
                <c:pt idx="596">
                  <c:v>43964</c:v>
                </c:pt>
                <c:pt idx="597">
                  <c:v>43965</c:v>
                </c:pt>
                <c:pt idx="598">
                  <c:v>43966</c:v>
                </c:pt>
                <c:pt idx="599">
                  <c:v>43969</c:v>
                </c:pt>
                <c:pt idx="600">
                  <c:v>43970</c:v>
                </c:pt>
                <c:pt idx="601">
                  <c:v>43971</c:v>
                </c:pt>
                <c:pt idx="602">
                  <c:v>43972</c:v>
                </c:pt>
                <c:pt idx="603">
                  <c:v>43973</c:v>
                </c:pt>
                <c:pt idx="604">
                  <c:v>43976</c:v>
                </c:pt>
                <c:pt idx="605">
                  <c:v>43977</c:v>
                </c:pt>
                <c:pt idx="606">
                  <c:v>43978</c:v>
                </c:pt>
                <c:pt idx="607">
                  <c:v>43979</c:v>
                </c:pt>
                <c:pt idx="608">
                  <c:v>43980</c:v>
                </c:pt>
                <c:pt idx="609">
                  <c:v>43983</c:v>
                </c:pt>
                <c:pt idx="610">
                  <c:v>43984</c:v>
                </c:pt>
                <c:pt idx="611">
                  <c:v>43985</c:v>
                </c:pt>
                <c:pt idx="612">
                  <c:v>43986</c:v>
                </c:pt>
                <c:pt idx="613">
                  <c:v>43987</c:v>
                </c:pt>
                <c:pt idx="614">
                  <c:v>43990</c:v>
                </c:pt>
                <c:pt idx="615">
                  <c:v>43991</c:v>
                </c:pt>
                <c:pt idx="616">
                  <c:v>43992</c:v>
                </c:pt>
                <c:pt idx="617">
                  <c:v>43993</c:v>
                </c:pt>
                <c:pt idx="618">
                  <c:v>43997</c:v>
                </c:pt>
                <c:pt idx="619">
                  <c:v>43998</c:v>
                </c:pt>
                <c:pt idx="620">
                  <c:v>43999</c:v>
                </c:pt>
                <c:pt idx="621">
                  <c:v>44000</c:v>
                </c:pt>
                <c:pt idx="622">
                  <c:v>44001</c:v>
                </c:pt>
                <c:pt idx="623">
                  <c:v>44004</c:v>
                </c:pt>
                <c:pt idx="624">
                  <c:v>44005</c:v>
                </c:pt>
                <c:pt idx="625">
                  <c:v>44007</c:v>
                </c:pt>
                <c:pt idx="626">
                  <c:v>44008</c:v>
                </c:pt>
                <c:pt idx="627">
                  <c:v>44011</c:v>
                </c:pt>
                <c:pt idx="628">
                  <c:v>44012</c:v>
                </c:pt>
                <c:pt idx="629">
                  <c:v>44014</c:v>
                </c:pt>
                <c:pt idx="630">
                  <c:v>44015</c:v>
                </c:pt>
                <c:pt idx="631">
                  <c:v>44018</c:v>
                </c:pt>
                <c:pt idx="632">
                  <c:v>44019</c:v>
                </c:pt>
                <c:pt idx="633">
                  <c:v>44020</c:v>
                </c:pt>
                <c:pt idx="634">
                  <c:v>44021</c:v>
                </c:pt>
                <c:pt idx="635">
                  <c:v>44022</c:v>
                </c:pt>
                <c:pt idx="636">
                  <c:v>44025</c:v>
                </c:pt>
                <c:pt idx="637">
                  <c:v>44026</c:v>
                </c:pt>
                <c:pt idx="638">
                  <c:v>44027</c:v>
                </c:pt>
                <c:pt idx="639">
                  <c:v>44028</c:v>
                </c:pt>
                <c:pt idx="640">
                  <c:v>44029</c:v>
                </c:pt>
                <c:pt idx="641">
                  <c:v>44032</c:v>
                </c:pt>
                <c:pt idx="642">
                  <c:v>44033</c:v>
                </c:pt>
                <c:pt idx="643">
                  <c:v>44034</c:v>
                </c:pt>
                <c:pt idx="644">
                  <c:v>44035</c:v>
                </c:pt>
                <c:pt idx="645">
                  <c:v>44036</c:v>
                </c:pt>
                <c:pt idx="646">
                  <c:v>44039</c:v>
                </c:pt>
                <c:pt idx="647">
                  <c:v>44040</c:v>
                </c:pt>
                <c:pt idx="648">
                  <c:v>44041</c:v>
                </c:pt>
                <c:pt idx="649">
                  <c:v>44042</c:v>
                </c:pt>
                <c:pt idx="650">
                  <c:v>44043</c:v>
                </c:pt>
                <c:pt idx="651">
                  <c:v>44046</c:v>
                </c:pt>
                <c:pt idx="652">
                  <c:v>44047</c:v>
                </c:pt>
                <c:pt idx="653">
                  <c:v>44048</c:v>
                </c:pt>
                <c:pt idx="654">
                  <c:v>44049</c:v>
                </c:pt>
                <c:pt idx="655">
                  <c:v>44050</c:v>
                </c:pt>
                <c:pt idx="656">
                  <c:v>44053</c:v>
                </c:pt>
                <c:pt idx="657">
                  <c:v>44054</c:v>
                </c:pt>
                <c:pt idx="658">
                  <c:v>44055</c:v>
                </c:pt>
                <c:pt idx="659">
                  <c:v>44056</c:v>
                </c:pt>
                <c:pt idx="660">
                  <c:v>44057</c:v>
                </c:pt>
                <c:pt idx="661">
                  <c:v>44060</c:v>
                </c:pt>
                <c:pt idx="662">
                  <c:v>44061</c:v>
                </c:pt>
                <c:pt idx="663">
                  <c:v>44062</c:v>
                </c:pt>
                <c:pt idx="664">
                  <c:v>44063</c:v>
                </c:pt>
                <c:pt idx="665">
                  <c:v>44064</c:v>
                </c:pt>
                <c:pt idx="666">
                  <c:v>44067</c:v>
                </c:pt>
                <c:pt idx="667">
                  <c:v>44068</c:v>
                </c:pt>
                <c:pt idx="668">
                  <c:v>44069</c:v>
                </c:pt>
                <c:pt idx="669">
                  <c:v>44070</c:v>
                </c:pt>
                <c:pt idx="670">
                  <c:v>44071</c:v>
                </c:pt>
                <c:pt idx="671">
                  <c:v>44074</c:v>
                </c:pt>
                <c:pt idx="672">
                  <c:v>44075</c:v>
                </c:pt>
                <c:pt idx="673">
                  <c:v>44076</c:v>
                </c:pt>
                <c:pt idx="674">
                  <c:v>44077</c:v>
                </c:pt>
                <c:pt idx="675">
                  <c:v>44078</c:v>
                </c:pt>
                <c:pt idx="676">
                  <c:v>44081</c:v>
                </c:pt>
                <c:pt idx="677">
                  <c:v>44082</c:v>
                </c:pt>
                <c:pt idx="678">
                  <c:v>44083</c:v>
                </c:pt>
                <c:pt idx="679">
                  <c:v>44084</c:v>
                </c:pt>
                <c:pt idx="680">
                  <c:v>44085</c:v>
                </c:pt>
                <c:pt idx="681">
                  <c:v>44088</c:v>
                </c:pt>
                <c:pt idx="682">
                  <c:v>44089</c:v>
                </c:pt>
                <c:pt idx="683">
                  <c:v>44090</c:v>
                </c:pt>
                <c:pt idx="684">
                  <c:v>44091</c:v>
                </c:pt>
                <c:pt idx="685">
                  <c:v>44092</c:v>
                </c:pt>
                <c:pt idx="686">
                  <c:v>44095</c:v>
                </c:pt>
                <c:pt idx="687">
                  <c:v>44096</c:v>
                </c:pt>
                <c:pt idx="688">
                  <c:v>44097</c:v>
                </c:pt>
                <c:pt idx="689">
                  <c:v>44098</c:v>
                </c:pt>
                <c:pt idx="690">
                  <c:v>44099</c:v>
                </c:pt>
                <c:pt idx="691">
                  <c:v>44102</c:v>
                </c:pt>
                <c:pt idx="692">
                  <c:v>44103</c:v>
                </c:pt>
                <c:pt idx="693">
                  <c:v>44104</c:v>
                </c:pt>
                <c:pt idx="694">
                  <c:v>44105</c:v>
                </c:pt>
                <c:pt idx="695">
                  <c:v>44106</c:v>
                </c:pt>
                <c:pt idx="696">
                  <c:v>44109</c:v>
                </c:pt>
                <c:pt idx="697">
                  <c:v>44110</c:v>
                </c:pt>
                <c:pt idx="698">
                  <c:v>44111</c:v>
                </c:pt>
                <c:pt idx="699">
                  <c:v>44112</c:v>
                </c:pt>
                <c:pt idx="700">
                  <c:v>44113</c:v>
                </c:pt>
                <c:pt idx="701">
                  <c:v>44116</c:v>
                </c:pt>
                <c:pt idx="702">
                  <c:v>44117</c:v>
                </c:pt>
                <c:pt idx="703">
                  <c:v>44118</c:v>
                </c:pt>
                <c:pt idx="704">
                  <c:v>44119</c:v>
                </c:pt>
                <c:pt idx="705">
                  <c:v>44120</c:v>
                </c:pt>
                <c:pt idx="706">
                  <c:v>44123</c:v>
                </c:pt>
                <c:pt idx="707">
                  <c:v>44124</c:v>
                </c:pt>
                <c:pt idx="708">
                  <c:v>44125</c:v>
                </c:pt>
                <c:pt idx="709">
                  <c:v>44126</c:v>
                </c:pt>
                <c:pt idx="710">
                  <c:v>44127</c:v>
                </c:pt>
                <c:pt idx="711">
                  <c:v>44130</c:v>
                </c:pt>
                <c:pt idx="712">
                  <c:v>44131</c:v>
                </c:pt>
                <c:pt idx="713">
                  <c:v>44132</c:v>
                </c:pt>
                <c:pt idx="714">
                  <c:v>44133</c:v>
                </c:pt>
                <c:pt idx="715">
                  <c:v>44134</c:v>
                </c:pt>
                <c:pt idx="716">
                  <c:v>44137</c:v>
                </c:pt>
                <c:pt idx="717">
                  <c:v>44138</c:v>
                </c:pt>
                <c:pt idx="718">
                  <c:v>44140</c:v>
                </c:pt>
                <c:pt idx="719">
                  <c:v>44141</c:v>
                </c:pt>
                <c:pt idx="720">
                  <c:v>44144</c:v>
                </c:pt>
                <c:pt idx="721">
                  <c:v>44145</c:v>
                </c:pt>
                <c:pt idx="722">
                  <c:v>44146</c:v>
                </c:pt>
                <c:pt idx="723">
                  <c:v>44147</c:v>
                </c:pt>
                <c:pt idx="724">
                  <c:v>44148</c:v>
                </c:pt>
                <c:pt idx="725">
                  <c:v>44151</c:v>
                </c:pt>
                <c:pt idx="726">
                  <c:v>44152</c:v>
                </c:pt>
                <c:pt idx="727">
                  <c:v>44153</c:v>
                </c:pt>
                <c:pt idx="728">
                  <c:v>44154</c:v>
                </c:pt>
                <c:pt idx="729">
                  <c:v>44155</c:v>
                </c:pt>
                <c:pt idx="730">
                  <c:v>44158</c:v>
                </c:pt>
                <c:pt idx="731">
                  <c:v>44159</c:v>
                </c:pt>
                <c:pt idx="732">
                  <c:v>44160</c:v>
                </c:pt>
                <c:pt idx="733">
                  <c:v>44161</c:v>
                </c:pt>
                <c:pt idx="734">
                  <c:v>44162</c:v>
                </c:pt>
                <c:pt idx="735">
                  <c:v>44165</c:v>
                </c:pt>
                <c:pt idx="736">
                  <c:v>44166</c:v>
                </c:pt>
                <c:pt idx="737">
                  <c:v>44167</c:v>
                </c:pt>
                <c:pt idx="738">
                  <c:v>44168</c:v>
                </c:pt>
                <c:pt idx="739">
                  <c:v>44169</c:v>
                </c:pt>
                <c:pt idx="740">
                  <c:v>44172</c:v>
                </c:pt>
                <c:pt idx="741">
                  <c:v>44173</c:v>
                </c:pt>
                <c:pt idx="742">
                  <c:v>44174</c:v>
                </c:pt>
                <c:pt idx="743">
                  <c:v>44175</c:v>
                </c:pt>
                <c:pt idx="744">
                  <c:v>44176</c:v>
                </c:pt>
                <c:pt idx="745">
                  <c:v>44179</c:v>
                </c:pt>
                <c:pt idx="746">
                  <c:v>44180</c:v>
                </c:pt>
                <c:pt idx="747">
                  <c:v>44181</c:v>
                </c:pt>
                <c:pt idx="748">
                  <c:v>44182</c:v>
                </c:pt>
                <c:pt idx="749">
                  <c:v>44183</c:v>
                </c:pt>
                <c:pt idx="750">
                  <c:v>44186</c:v>
                </c:pt>
                <c:pt idx="751">
                  <c:v>44187</c:v>
                </c:pt>
                <c:pt idx="752">
                  <c:v>44188</c:v>
                </c:pt>
                <c:pt idx="753">
                  <c:v>44189</c:v>
                </c:pt>
                <c:pt idx="754">
                  <c:v>44190</c:v>
                </c:pt>
                <c:pt idx="755">
                  <c:v>44193</c:v>
                </c:pt>
                <c:pt idx="756">
                  <c:v>44194</c:v>
                </c:pt>
                <c:pt idx="757">
                  <c:v>44195</c:v>
                </c:pt>
                <c:pt idx="758">
                  <c:v>44200</c:v>
                </c:pt>
                <c:pt idx="759">
                  <c:v>44201</c:v>
                </c:pt>
                <c:pt idx="760">
                  <c:v>44202</c:v>
                </c:pt>
                <c:pt idx="761">
                  <c:v>44204</c:v>
                </c:pt>
                <c:pt idx="762">
                  <c:v>44207</c:v>
                </c:pt>
                <c:pt idx="763">
                  <c:v>44208</c:v>
                </c:pt>
                <c:pt idx="764">
                  <c:v>44209</c:v>
                </c:pt>
                <c:pt idx="765">
                  <c:v>44210</c:v>
                </c:pt>
                <c:pt idx="766">
                  <c:v>44211</c:v>
                </c:pt>
                <c:pt idx="767">
                  <c:v>44214</c:v>
                </c:pt>
                <c:pt idx="768">
                  <c:v>44215</c:v>
                </c:pt>
                <c:pt idx="769">
                  <c:v>44216</c:v>
                </c:pt>
                <c:pt idx="770">
                  <c:v>44217</c:v>
                </c:pt>
                <c:pt idx="771">
                  <c:v>44218</c:v>
                </c:pt>
                <c:pt idx="772">
                  <c:v>44221</c:v>
                </c:pt>
                <c:pt idx="773">
                  <c:v>44222</c:v>
                </c:pt>
                <c:pt idx="774">
                  <c:v>44223</c:v>
                </c:pt>
                <c:pt idx="775">
                  <c:v>44224</c:v>
                </c:pt>
                <c:pt idx="776">
                  <c:v>44225</c:v>
                </c:pt>
                <c:pt idx="777">
                  <c:v>44228</c:v>
                </c:pt>
                <c:pt idx="778">
                  <c:v>44229</c:v>
                </c:pt>
                <c:pt idx="779">
                  <c:v>44230</c:v>
                </c:pt>
                <c:pt idx="780">
                  <c:v>44231</c:v>
                </c:pt>
                <c:pt idx="781">
                  <c:v>44232</c:v>
                </c:pt>
                <c:pt idx="782">
                  <c:v>44235</c:v>
                </c:pt>
                <c:pt idx="783">
                  <c:v>44236</c:v>
                </c:pt>
                <c:pt idx="784">
                  <c:v>44237</c:v>
                </c:pt>
                <c:pt idx="785">
                  <c:v>44238</c:v>
                </c:pt>
                <c:pt idx="786">
                  <c:v>44239</c:v>
                </c:pt>
                <c:pt idx="787">
                  <c:v>44242</c:v>
                </c:pt>
                <c:pt idx="788">
                  <c:v>44243</c:v>
                </c:pt>
                <c:pt idx="789">
                  <c:v>44244</c:v>
                </c:pt>
                <c:pt idx="790">
                  <c:v>44245</c:v>
                </c:pt>
                <c:pt idx="791">
                  <c:v>44246</c:v>
                </c:pt>
                <c:pt idx="792">
                  <c:v>44247</c:v>
                </c:pt>
                <c:pt idx="793">
                  <c:v>44249</c:v>
                </c:pt>
                <c:pt idx="794">
                  <c:v>44251</c:v>
                </c:pt>
                <c:pt idx="795">
                  <c:v>44252</c:v>
                </c:pt>
                <c:pt idx="796">
                  <c:v>44253</c:v>
                </c:pt>
                <c:pt idx="797">
                  <c:v>44256</c:v>
                </c:pt>
                <c:pt idx="798">
                  <c:v>44257</c:v>
                </c:pt>
                <c:pt idx="799">
                  <c:v>44258</c:v>
                </c:pt>
                <c:pt idx="800">
                  <c:v>44259</c:v>
                </c:pt>
                <c:pt idx="801">
                  <c:v>44260</c:v>
                </c:pt>
                <c:pt idx="802">
                  <c:v>44264</c:v>
                </c:pt>
                <c:pt idx="803">
                  <c:v>44265</c:v>
                </c:pt>
                <c:pt idx="804">
                  <c:v>44266</c:v>
                </c:pt>
                <c:pt idx="805">
                  <c:v>44267</c:v>
                </c:pt>
                <c:pt idx="806">
                  <c:v>44270</c:v>
                </c:pt>
                <c:pt idx="807">
                  <c:v>44271</c:v>
                </c:pt>
                <c:pt idx="808">
                  <c:v>44272</c:v>
                </c:pt>
                <c:pt idx="809">
                  <c:v>44273</c:v>
                </c:pt>
                <c:pt idx="810">
                  <c:v>44274</c:v>
                </c:pt>
                <c:pt idx="811">
                  <c:v>44277</c:v>
                </c:pt>
                <c:pt idx="812">
                  <c:v>44278</c:v>
                </c:pt>
                <c:pt idx="813">
                  <c:v>44279</c:v>
                </c:pt>
                <c:pt idx="814">
                  <c:v>44280</c:v>
                </c:pt>
                <c:pt idx="815">
                  <c:v>44281</c:v>
                </c:pt>
                <c:pt idx="816">
                  <c:v>44284</c:v>
                </c:pt>
                <c:pt idx="817">
                  <c:v>44285</c:v>
                </c:pt>
                <c:pt idx="818">
                  <c:v>44286</c:v>
                </c:pt>
                <c:pt idx="819">
                  <c:v>44287</c:v>
                </c:pt>
                <c:pt idx="820">
                  <c:v>44288</c:v>
                </c:pt>
                <c:pt idx="821">
                  <c:v>44291</c:v>
                </c:pt>
                <c:pt idx="822">
                  <c:v>44292</c:v>
                </c:pt>
                <c:pt idx="823">
                  <c:v>44293</c:v>
                </c:pt>
                <c:pt idx="824">
                  <c:v>44294</c:v>
                </c:pt>
                <c:pt idx="825">
                  <c:v>44295</c:v>
                </c:pt>
                <c:pt idx="826">
                  <c:v>44298</c:v>
                </c:pt>
                <c:pt idx="827">
                  <c:v>44299</c:v>
                </c:pt>
                <c:pt idx="828">
                  <c:v>44300</c:v>
                </c:pt>
                <c:pt idx="829">
                  <c:v>44301</c:v>
                </c:pt>
                <c:pt idx="830">
                  <c:v>44302</c:v>
                </c:pt>
                <c:pt idx="831">
                  <c:v>44305</c:v>
                </c:pt>
                <c:pt idx="832">
                  <c:v>44306</c:v>
                </c:pt>
                <c:pt idx="833">
                  <c:v>44307</c:v>
                </c:pt>
                <c:pt idx="834">
                  <c:v>44308</c:v>
                </c:pt>
                <c:pt idx="835">
                  <c:v>44309</c:v>
                </c:pt>
                <c:pt idx="836">
                  <c:v>44312</c:v>
                </c:pt>
                <c:pt idx="837">
                  <c:v>44313</c:v>
                </c:pt>
                <c:pt idx="838">
                  <c:v>44314</c:v>
                </c:pt>
                <c:pt idx="839">
                  <c:v>44315</c:v>
                </c:pt>
                <c:pt idx="840">
                  <c:v>44316</c:v>
                </c:pt>
                <c:pt idx="841">
                  <c:v>44320</c:v>
                </c:pt>
                <c:pt idx="842">
                  <c:v>44321</c:v>
                </c:pt>
                <c:pt idx="843">
                  <c:v>44322</c:v>
                </c:pt>
                <c:pt idx="844">
                  <c:v>44323</c:v>
                </c:pt>
                <c:pt idx="845">
                  <c:v>44326</c:v>
                </c:pt>
                <c:pt idx="846">
                  <c:v>44327</c:v>
                </c:pt>
                <c:pt idx="847">
                  <c:v>44328</c:v>
                </c:pt>
                <c:pt idx="848">
                  <c:v>44329</c:v>
                </c:pt>
                <c:pt idx="849">
                  <c:v>44330</c:v>
                </c:pt>
                <c:pt idx="850">
                  <c:v>44333</c:v>
                </c:pt>
                <c:pt idx="851">
                  <c:v>44334</c:v>
                </c:pt>
                <c:pt idx="852">
                  <c:v>44335</c:v>
                </c:pt>
                <c:pt idx="853">
                  <c:v>44336</c:v>
                </c:pt>
                <c:pt idx="854">
                  <c:v>44337</c:v>
                </c:pt>
                <c:pt idx="855">
                  <c:v>44340</c:v>
                </c:pt>
                <c:pt idx="856">
                  <c:v>44341</c:v>
                </c:pt>
                <c:pt idx="857">
                  <c:v>44342</c:v>
                </c:pt>
                <c:pt idx="858">
                  <c:v>44343</c:v>
                </c:pt>
                <c:pt idx="859">
                  <c:v>44344</c:v>
                </c:pt>
                <c:pt idx="860">
                  <c:v>44347</c:v>
                </c:pt>
                <c:pt idx="861">
                  <c:v>44348</c:v>
                </c:pt>
                <c:pt idx="862">
                  <c:v>44349</c:v>
                </c:pt>
                <c:pt idx="863">
                  <c:v>44350</c:v>
                </c:pt>
                <c:pt idx="864">
                  <c:v>44351</c:v>
                </c:pt>
                <c:pt idx="865">
                  <c:v>44354</c:v>
                </c:pt>
                <c:pt idx="866">
                  <c:v>44355</c:v>
                </c:pt>
                <c:pt idx="867">
                  <c:v>44356</c:v>
                </c:pt>
                <c:pt idx="868">
                  <c:v>44357</c:v>
                </c:pt>
                <c:pt idx="869">
                  <c:v>44358</c:v>
                </c:pt>
                <c:pt idx="870">
                  <c:v>44361</c:v>
                </c:pt>
                <c:pt idx="871">
                  <c:v>44362</c:v>
                </c:pt>
                <c:pt idx="872">
                  <c:v>44363</c:v>
                </c:pt>
                <c:pt idx="873">
                  <c:v>44364</c:v>
                </c:pt>
                <c:pt idx="874">
                  <c:v>44365</c:v>
                </c:pt>
                <c:pt idx="875">
                  <c:v>44368</c:v>
                </c:pt>
                <c:pt idx="876">
                  <c:v>44369</c:v>
                </c:pt>
                <c:pt idx="877">
                  <c:v>44370</c:v>
                </c:pt>
                <c:pt idx="878">
                  <c:v>44371</c:v>
                </c:pt>
                <c:pt idx="879">
                  <c:v>44372</c:v>
                </c:pt>
                <c:pt idx="880">
                  <c:v>44375</c:v>
                </c:pt>
                <c:pt idx="881">
                  <c:v>44376</c:v>
                </c:pt>
                <c:pt idx="882">
                  <c:v>44377</c:v>
                </c:pt>
                <c:pt idx="883">
                  <c:v>44378</c:v>
                </c:pt>
                <c:pt idx="884">
                  <c:v>44379</c:v>
                </c:pt>
                <c:pt idx="885">
                  <c:v>44382</c:v>
                </c:pt>
                <c:pt idx="886">
                  <c:v>44383</c:v>
                </c:pt>
                <c:pt idx="887">
                  <c:v>44384</c:v>
                </c:pt>
                <c:pt idx="888">
                  <c:v>44385</c:v>
                </c:pt>
                <c:pt idx="889">
                  <c:v>44386</c:v>
                </c:pt>
                <c:pt idx="890">
                  <c:v>44389</c:v>
                </c:pt>
                <c:pt idx="891">
                  <c:v>44390</c:v>
                </c:pt>
                <c:pt idx="892">
                  <c:v>44391</c:v>
                </c:pt>
                <c:pt idx="893">
                  <c:v>44392</c:v>
                </c:pt>
                <c:pt idx="894">
                  <c:v>44393</c:v>
                </c:pt>
                <c:pt idx="895">
                  <c:v>44396</c:v>
                </c:pt>
                <c:pt idx="896">
                  <c:v>44397</c:v>
                </c:pt>
                <c:pt idx="897">
                  <c:v>44398</c:v>
                </c:pt>
                <c:pt idx="898">
                  <c:v>44399</c:v>
                </c:pt>
                <c:pt idx="899">
                  <c:v>44400</c:v>
                </c:pt>
                <c:pt idx="900">
                  <c:v>44403</c:v>
                </c:pt>
                <c:pt idx="901">
                  <c:v>44404</c:v>
                </c:pt>
                <c:pt idx="902">
                  <c:v>44405</c:v>
                </c:pt>
                <c:pt idx="903">
                  <c:v>44406</c:v>
                </c:pt>
                <c:pt idx="904">
                  <c:v>44407</c:v>
                </c:pt>
                <c:pt idx="905">
                  <c:v>44410</c:v>
                </c:pt>
                <c:pt idx="906">
                  <c:v>44411</c:v>
                </c:pt>
                <c:pt idx="907">
                  <c:v>44412</c:v>
                </c:pt>
                <c:pt idx="908">
                  <c:v>44413</c:v>
                </c:pt>
                <c:pt idx="909">
                  <c:v>44414</c:v>
                </c:pt>
                <c:pt idx="910">
                  <c:v>44417</c:v>
                </c:pt>
                <c:pt idx="911">
                  <c:v>44418</c:v>
                </c:pt>
                <c:pt idx="912">
                  <c:v>44419</c:v>
                </c:pt>
                <c:pt idx="913">
                  <c:v>44420</c:v>
                </c:pt>
                <c:pt idx="914">
                  <c:v>44421</c:v>
                </c:pt>
                <c:pt idx="915">
                  <c:v>44424</c:v>
                </c:pt>
                <c:pt idx="916">
                  <c:v>44425</c:v>
                </c:pt>
                <c:pt idx="917">
                  <c:v>44426</c:v>
                </c:pt>
                <c:pt idx="918">
                  <c:v>44427</c:v>
                </c:pt>
                <c:pt idx="919">
                  <c:v>44428</c:v>
                </c:pt>
                <c:pt idx="920">
                  <c:v>44431</c:v>
                </c:pt>
                <c:pt idx="921">
                  <c:v>44432</c:v>
                </c:pt>
                <c:pt idx="922">
                  <c:v>44433</c:v>
                </c:pt>
                <c:pt idx="923">
                  <c:v>44434</c:v>
                </c:pt>
                <c:pt idx="924">
                  <c:v>44435</c:v>
                </c:pt>
                <c:pt idx="925">
                  <c:v>44438</c:v>
                </c:pt>
                <c:pt idx="926">
                  <c:v>44439</c:v>
                </c:pt>
                <c:pt idx="927">
                  <c:v>44440</c:v>
                </c:pt>
                <c:pt idx="928">
                  <c:v>44441</c:v>
                </c:pt>
                <c:pt idx="929">
                  <c:v>44442</c:v>
                </c:pt>
                <c:pt idx="930">
                  <c:v>44445</c:v>
                </c:pt>
                <c:pt idx="931">
                  <c:v>44446</c:v>
                </c:pt>
                <c:pt idx="932">
                  <c:v>44447</c:v>
                </c:pt>
                <c:pt idx="933">
                  <c:v>44448</c:v>
                </c:pt>
                <c:pt idx="934">
                  <c:v>44449</c:v>
                </c:pt>
                <c:pt idx="935">
                  <c:v>44452</c:v>
                </c:pt>
                <c:pt idx="936">
                  <c:v>44453</c:v>
                </c:pt>
                <c:pt idx="937">
                  <c:v>44454</c:v>
                </c:pt>
                <c:pt idx="938">
                  <c:v>44455</c:v>
                </c:pt>
                <c:pt idx="939">
                  <c:v>44456</c:v>
                </c:pt>
                <c:pt idx="940">
                  <c:v>44459</c:v>
                </c:pt>
                <c:pt idx="941">
                  <c:v>44460</c:v>
                </c:pt>
                <c:pt idx="942">
                  <c:v>44461</c:v>
                </c:pt>
                <c:pt idx="943">
                  <c:v>44462</c:v>
                </c:pt>
                <c:pt idx="944">
                  <c:v>44463</c:v>
                </c:pt>
                <c:pt idx="945">
                  <c:v>44466</c:v>
                </c:pt>
                <c:pt idx="946">
                  <c:v>44467</c:v>
                </c:pt>
                <c:pt idx="947">
                  <c:v>44468</c:v>
                </c:pt>
                <c:pt idx="948">
                  <c:v>44469</c:v>
                </c:pt>
                <c:pt idx="949">
                  <c:v>44470</c:v>
                </c:pt>
                <c:pt idx="950">
                  <c:v>44473</c:v>
                </c:pt>
                <c:pt idx="951">
                  <c:v>44474</c:v>
                </c:pt>
                <c:pt idx="952">
                  <c:v>44475</c:v>
                </c:pt>
                <c:pt idx="953">
                  <c:v>44476</c:v>
                </c:pt>
                <c:pt idx="954">
                  <c:v>44477</c:v>
                </c:pt>
                <c:pt idx="955">
                  <c:v>44480</c:v>
                </c:pt>
                <c:pt idx="956">
                  <c:v>44481</c:v>
                </c:pt>
                <c:pt idx="957">
                  <c:v>44482</c:v>
                </c:pt>
                <c:pt idx="958">
                  <c:v>44483</c:v>
                </c:pt>
                <c:pt idx="959">
                  <c:v>44484</c:v>
                </c:pt>
                <c:pt idx="960">
                  <c:v>44487</c:v>
                </c:pt>
                <c:pt idx="961">
                  <c:v>44488</c:v>
                </c:pt>
                <c:pt idx="962">
                  <c:v>44489</c:v>
                </c:pt>
                <c:pt idx="963">
                  <c:v>44490</c:v>
                </c:pt>
                <c:pt idx="964">
                  <c:v>44491</c:v>
                </c:pt>
                <c:pt idx="965">
                  <c:v>44494</c:v>
                </c:pt>
                <c:pt idx="966">
                  <c:v>44495</c:v>
                </c:pt>
                <c:pt idx="967">
                  <c:v>44496</c:v>
                </c:pt>
                <c:pt idx="968">
                  <c:v>44497</c:v>
                </c:pt>
                <c:pt idx="969">
                  <c:v>44498</c:v>
                </c:pt>
                <c:pt idx="970">
                  <c:v>44501</c:v>
                </c:pt>
                <c:pt idx="971">
                  <c:v>44502</c:v>
                </c:pt>
                <c:pt idx="972">
                  <c:v>44503</c:v>
                </c:pt>
                <c:pt idx="973">
                  <c:v>44505</c:v>
                </c:pt>
                <c:pt idx="974">
                  <c:v>44508</c:v>
                </c:pt>
                <c:pt idx="975">
                  <c:v>44509</c:v>
                </c:pt>
                <c:pt idx="976">
                  <c:v>44510</c:v>
                </c:pt>
                <c:pt idx="977">
                  <c:v>44511</c:v>
                </c:pt>
                <c:pt idx="978">
                  <c:v>44512</c:v>
                </c:pt>
                <c:pt idx="979">
                  <c:v>44515</c:v>
                </c:pt>
                <c:pt idx="980">
                  <c:v>44516</c:v>
                </c:pt>
                <c:pt idx="981">
                  <c:v>44517</c:v>
                </c:pt>
                <c:pt idx="982">
                  <c:v>44518</c:v>
                </c:pt>
                <c:pt idx="983">
                  <c:v>44519</c:v>
                </c:pt>
                <c:pt idx="984">
                  <c:v>44522</c:v>
                </c:pt>
                <c:pt idx="985">
                  <c:v>44523</c:v>
                </c:pt>
                <c:pt idx="986">
                  <c:v>44524</c:v>
                </c:pt>
                <c:pt idx="987">
                  <c:v>44525</c:v>
                </c:pt>
                <c:pt idx="988">
                  <c:v>44526</c:v>
                </c:pt>
                <c:pt idx="989">
                  <c:v>44529</c:v>
                </c:pt>
                <c:pt idx="990">
                  <c:v>44530</c:v>
                </c:pt>
                <c:pt idx="991">
                  <c:v>44531</c:v>
                </c:pt>
                <c:pt idx="992">
                  <c:v>44532</c:v>
                </c:pt>
                <c:pt idx="993">
                  <c:v>44533</c:v>
                </c:pt>
                <c:pt idx="994">
                  <c:v>44536</c:v>
                </c:pt>
                <c:pt idx="995">
                  <c:v>44537</c:v>
                </c:pt>
                <c:pt idx="996">
                  <c:v>44538</c:v>
                </c:pt>
                <c:pt idx="997">
                  <c:v>44539</c:v>
                </c:pt>
                <c:pt idx="998">
                  <c:v>44540</c:v>
                </c:pt>
                <c:pt idx="999">
                  <c:v>44543</c:v>
                </c:pt>
                <c:pt idx="1000">
                  <c:v>44544</c:v>
                </c:pt>
                <c:pt idx="1001">
                  <c:v>44545</c:v>
                </c:pt>
                <c:pt idx="1002">
                  <c:v>44546</c:v>
                </c:pt>
                <c:pt idx="1003">
                  <c:v>44547</c:v>
                </c:pt>
                <c:pt idx="1004">
                  <c:v>44550</c:v>
                </c:pt>
                <c:pt idx="1005">
                  <c:v>44551</c:v>
                </c:pt>
                <c:pt idx="1006">
                  <c:v>44552</c:v>
                </c:pt>
                <c:pt idx="1007">
                  <c:v>44553</c:v>
                </c:pt>
                <c:pt idx="1008">
                  <c:v>44554</c:v>
                </c:pt>
                <c:pt idx="1009">
                  <c:v>44557</c:v>
                </c:pt>
                <c:pt idx="1010">
                  <c:v>44558</c:v>
                </c:pt>
                <c:pt idx="1011">
                  <c:v>44559</c:v>
                </c:pt>
                <c:pt idx="1012">
                  <c:v>44560</c:v>
                </c:pt>
                <c:pt idx="1013">
                  <c:v>44564</c:v>
                </c:pt>
                <c:pt idx="1014">
                  <c:v>44565</c:v>
                </c:pt>
                <c:pt idx="1015">
                  <c:v>44566</c:v>
                </c:pt>
                <c:pt idx="1016">
                  <c:v>44567</c:v>
                </c:pt>
                <c:pt idx="1017">
                  <c:v>44571</c:v>
                </c:pt>
                <c:pt idx="1018">
                  <c:v>44572</c:v>
                </c:pt>
                <c:pt idx="1019">
                  <c:v>44573</c:v>
                </c:pt>
                <c:pt idx="1020">
                  <c:v>44574</c:v>
                </c:pt>
                <c:pt idx="1021">
                  <c:v>44575</c:v>
                </c:pt>
                <c:pt idx="1022">
                  <c:v>44578</c:v>
                </c:pt>
                <c:pt idx="1023">
                  <c:v>44579</c:v>
                </c:pt>
                <c:pt idx="1024">
                  <c:v>44580</c:v>
                </c:pt>
                <c:pt idx="1025">
                  <c:v>44581</c:v>
                </c:pt>
                <c:pt idx="1026">
                  <c:v>44582</c:v>
                </c:pt>
                <c:pt idx="1027">
                  <c:v>44585</c:v>
                </c:pt>
                <c:pt idx="1028">
                  <c:v>44586</c:v>
                </c:pt>
                <c:pt idx="1029">
                  <c:v>44587</c:v>
                </c:pt>
                <c:pt idx="1030">
                  <c:v>44588</c:v>
                </c:pt>
                <c:pt idx="1031">
                  <c:v>44589</c:v>
                </c:pt>
                <c:pt idx="1032">
                  <c:v>44592</c:v>
                </c:pt>
                <c:pt idx="1033">
                  <c:v>44593</c:v>
                </c:pt>
                <c:pt idx="1034">
                  <c:v>44594</c:v>
                </c:pt>
                <c:pt idx="1035">
                  <c:v>44595</c:v>
                </c:pt>
                <c:pt idx="1036">
                  <c:v>44596</c:v>
                </c:pt>
                <c:pt idx="1037">
                  <c:v>44599</c:v>
                </c:pt>
                <c:pt idx="1038">
                  <c:v>44600</c:v>
                </c:pt>
                <c:pt idx="1039">
                  <c:v>44601</c:v>
                </c:pt>
                <c:pt idx="1040">
                  <c:v>44602</c:v>
                </c:pt>
                <c:pt idx="1041">
                  <c:v>44603</c:v>
                </c:pt>
                <c:pt idx="1042">
                  <c:v>44606</c:v>
                </c:pt>
                <c:pt idx="1043">
                  <c:v>44607</c:v>
                </c:pt>
                <c:pt idx="1044">
                  <c:v>44608</c:v>
                </c:pt>
                <c:pt idx="1045">
                  <c:v>44609</c:v>
                </c:pt>
                <c:pt idx="1046">
                  <c:v>44610</c:v>
                </c:pt>
                <c:pt idx="1047">
                  <c:v>44613</c:v>
                </c:pt>
                <c:pt idx="1048">
                  <c:v>44614</c:v>
                </c:pt>
                <c:pt idx="1049">
                  <c:v>44616</c:v>
                </c:pt>
                <c:pt idx="1050">
                  <c:v>44617</c:v>
                </c:pt>
                <c:pt idx="1051">
                  <c:v>44649</c:v>
                </c:pt>
                <c:pt idx="1052">
                  <c:v>44650</c:v>
                </c:pt>
                <c:pt idx="1053">
                  <c:v>44651</c:v>
                </c:pt>
                <c:pt idx="1054">
                  <c:v>44652</c:v>
                </c:pt>
                <c:pt idx="1055">
                  <c:v>44655</c:v>
                </c:pt>
                <c:pt idx="1056">
                  <c:v>44656</c:v>
                </c:pt>
                <c:pt idx="1057">
                  <c:v>44657</c:v>
                </c:pt>
                <c:pt idx="1058">
                  <c:v>44658</c:v>
                </c:pt>
                <c:pt idx="1059">
                  <c:v>44659</c:v>
                </c:pt>
                <c:pt idx="1060">
                  <c:v>44662</c:v>
                </c:pt>
                <c:pt idx="1061">
                  <c:v>44663</c:v>
                </c:pt>
                <c:pt idx="1062">
                  <c:v>44664</c:v>
                </c:pt>
                <c:pt idx="1063">
                  <c:v>44665</c:v>
                </c:pt>
                <c:pt idx="1064">
                  <c:v>44666</c:v>
                </c:pt>
                <c:pt idx="1065">
                  <c:v>44669</c:v>
                </c:pt>
                <c:pt idx="1066">
                  <c:v>44670</c:v>
                </c:pt>
                <c:pt idx="1067">
                  <c:v>44671</c:v>
                </c:pt>
                <c:pt idx="1068">
                  <c:v>44672</c:v>
                </c:pt>
                <c:pt idx="1069">
                  <c:v>44673</c:v>
                </c:pt>
                <c:pt idx="1070">
                  <c:v>44676</c:v>
                </c:pt>
                <c:pt idx="1071">
                  <c:v>44677</c:v>
                </c:pt>
                <c:pt idx="1072">
                  <c:v>44678</c:v>
                </c:pt>
                <c:pt idx="1073">
                  <c:v>44679</c:v>
                </c:pt>
                <c:pt idx="1074">
                  <c:v>44680</c:v>
                </c:pt>
                <c:pt idx="1075">
                  <c:v>44685</c:v>
                </c:pt>
                <c:pt idx="1076">
                  <c:v>44686</c:v>
                </c:pt>
                <c:pt idx="1077">
                  <c:v>44687</c:v>
                </c:pt>
                <c:pt idx="1078">
                  <c:v>44692</c:v>
                </c:pt>
                <c:pt idx="1079">
                  <c:v>44693</c:v>
                </c:pt>
                <c:pt idx="1080">
                  <c:v>44694</c:v>
                </c:pt>
                <c:pt idx="1081">
                  <c:v>44697</c:v>
                </c:pt>
                <c:pt idx="1082">
                  <c:v>44698</c:v>
                </c:pt>
                <c:pt idx="1083">
                  <c:v>44699</c:v>
                </c:pt>
                <c:pt idx="1084">
                  <c:v>44700</c:v>
                </c:pt>
                <c:pt idx="1085">
                  <c:v>44701</c:v>
                </c:pt>
                <c:pt idx="1086">
                  <c:v>44704</c:v>
                </c:pt>
                <c:pt idx="1087">
                  <c:v>44705</c:v>
                </c:pt>
                <c:pt idx="1088">
                  <c:v>44706</c:v>
                </c:pt>
                <c:pt idx="1089">
                  <c:v>44707</c:v>
                </c:pt>
                <c:pt idx="1090">
                  <c:v>44708</c:v>
                </c:pt>
                <c:pt idx="1091">
                  <c:v>44711</c:v>
                </c:pt>
                <c:pt idx="1092">
                  <c:v>44712</c:v>
                </c:pt>
                <c:pt idx="1093">
                  <c:v>44713</c:v>
                </c:pt>
                <c:pt idx="1094">
                  <c:v>44714</c:v>
                </c:pt>
                <c:pt idx="1095">
                  <c:v>44715</c:v>
                </c:pt>
                <c:pt idx="1096">
                  <c:v>44718</c:v>
                </c:pt>
                <c:pt idx="1097">
                  <c:v>44719</c:v>
                </c:pt>
                <c:pt idx="1098">
                  <c:v>44720</c:v>
                </c:pt>
                <c:pt idx="1099">
                  <c:v>44721</c:v>
                </c:pt>
                <c:pt idx="1100">
                  <c:v>44722</c:v>
                </c:pt>
                <c:pt idx="1101">
                  <c:v>44726</c:v>
                </c:pt>
                <c:pt idx="1102">
                  <c:v>44727</c:v>
                </c:pt>
                <c:pt idx="1103">
                  <c:v>44728</c:v>
                </c:pt>
                <c:pt idx="1104">
                  <c:v>44729</c:v>
                </c:pt>
                <c:pt idx="1105">
                  <c:v>44732</c:v>
                </c:pt>
                <c:pt idx="1106">
                  <c:v>44733</c:v>
                </c:pt>
                <c:pt idx="1107">
                  <c:v>44734</c:v>
                </c:pt>
                <c:pt idx="1108">
                  <c:v>44735</c:v>
                </c:pt>
                <c:pt idx="1109">
                  <c:v>44736</c:v>
                </c:pt>
                <c:pt idx="1110">
                  <c:v>44739</c:v>
                </c:pt>
                <c:pt idx="1111">
                  <c:v>44740</c:v>
                </c:pt>
                <c:pt idx="1112">
                  <c:v>44741</c:v>
                </c:pt>
                <c:pt idx="1113">
                  <c:v>44742</c:v>
                </c:pt>
                <c:pt idx="1114">
                  <c:v>44743</c:v>
                </c:pt>
                <c:pt idx="1115">
                  <c:v>44746</c:v>
                </c:pt>
                <c:pt idx="1116">
                  <c:v>44747</c:v>
                </c:pt>
                <c:pt idx="1117">
                  <c:v>44748</c:v>
                </c:pt>
                <c:pt idx="1118">
                  <c:v>44749</c:v>
                </c:pt>
                <c:pt idx="1119">
                  <c:v>44750</c:v>
                </c:pt>
                <c:pt idx="1120">
                  <c:v>44753</c:v>
                </c:pt>
                <c:pt idx="1121">
                  <c:v>44754</c:v>
                </c:pt>
                <c:pt idx="1122">
                  <c:v>44755</c:v>
                </c:pt>
                <c:pt idx="1123">
                  <c:v>44756</c:v>
                </c:pt>
                <c:pt idx="1124">
                  <c:v>44757</c:v>
                </c:pt>
                <c:pt idx="1125">
                  <c:v>44760</c:v>
                </c:pt>
                <c:pt idx="1126">
                  <c:v>44761</c:v>
                </c:pt>
                <c:pt idx="1127">
                  <c:v>44762</c:v>
                </c:pt>
                <c:pt idx="1128">
                  <c:v>44763</c:v>
                </c:pt>
                <c:pt idx="1129">
                  <c:v>44764</c:v>
                </c:pt>
                <c:pt idx="1130">
                  <c:v>44767</c:v>
                </c:pt>
                <c:pt idx="1131">
                  <c:v>44768</c:v>
                </c:pt>
                <c:pt idx="1132">
                  <c:v>44769</c:v>
                </c:pt>
                <c:pt idx="1133">
                  <c:v>44770</c:v>
                </c:pt>
                <c:pt idx="1134">
                  <c:v>44771</c:v>
                </c:pt>
                <c:pt idx="1135">
                  <c:v>44774</c:v>
                </c:pt>
                <c:pt idx="1136">
                  <c:v>44775</c:v>
                </c:pt>
                <c:pt idx="1137">
                  <c:v>44776</c:v>
                </c:pt>
                <c:pt idx="1138">
                  <c:v>44777</c:v>
                </c:pt>
                <c:pt idx="1139">
                  <c:v>44778</c:v>
                </c:pt>
                <c:pt idx="1140">
                  <c:v>44781</c:v>
                </c:pt>
                <c:pt idx="1141">
                  <c:v>44782</c:v>
                </c:pt>
                <c:pt idx="1142">
                  <c:v>44783</c:v>
                </c:pt>
                <c:pt idx="1143">
                  <c:v>44784</c:v>
                </c:pt>
                <c:pt idx="1144">
                  <c:v>44785</c:v>
                </c:pt>
                <c:pt idx="1145">
                  <c:v>44788</c:v>
                </c:pt>
                <c:pt idx="1146">
                  <c:v>44789</c:v>
                </c:pt>
                <c:pt idx="1147">
                  <c:v>44790</c:v>
                </c:pt>
                <c:pt idx="1148">
                  <c:v>44791</c:v>
                </c:pt>
                <c:pt idx="1149">
                  <c:v>44792</c:v>
                </c:pt>
                <c:pt idx="1150">
                  <c:v>44795</c:v>
                </c:pt>
                <c:pt idx="1151">
                  <c:v>44796</c:v>
                </c:pt>
                <c:pt idx="1152">
                  <c:v>44797</c:v>
                </c:pt>
                <c:pt idx="1153">
                  <c:v>44798</c:v>
                </c:pt>
                <c:pt idx="1154">
                  <c:v>44799</c:v>
                </c:pt>
                <c:pt idx="1155">
                  <c:v>44802</c:v>
                </c:pt>
                <c:pt idx="1156">
                  <c:v>44803</c:v>
                </c:pt>
                <c:pt idx="1157">
                  <c:v>44804</c:v>
                </c:pt>
                <c:pt idx="1158">
                  <c:v>44805</c:v>
                </c:pt>
                <c:pt idx="1159">
                  <c:v>44806</c:v>
                </c:pt>
                <c:pt idx="1160">
                  <c:v>44809</c:v>
                </c:pt>
                <c:pt idx="1161">
                  <c:v>44810</c:v>
                </c:pt>
                <c:pt idx="1162">
                  <c:v>44811</c:v>
                </c:pt>
                <c:pt idx="1163">
                  <c:v>44812</c:v>
                </c:pt>
                <c:pt idx="1164">
                  <c:v>44813</c:v>
                </c:pt>
                <c:pt idx="1165">
                  <c:v>44816</c:v>
                </c:pt>
                <c:pt idx="1166">
                  <c:v>44817</c:v>
                </c:pt>
                <c:pt idx="1167">
                  <c:v>44818</c:v>
                </c:pt>
                <c:pt idx="1168">
                  <c:v>44819</c:v>
                </c:pt>
                <c:pt idx="1169">
                  <c:v>44820</c:v>
                </c:pt>
                <c:pt idx="1170">
                  <c:v>44823</c:v>
                </c:pt>
                <c:pt idx="1171">
                  <c:v>44824</c:v>
                </c:pt>
                <c:pt idx="1172">
                  <c:v>44825</c:v>
                </c:pt>
                <c:pt idx="1173">
                  <c:v>44826</c:v>
                </c:pt>
                <c:pt idx="1174">
                  <c:v>44827</c:v>
                </c:pt>
                <c:pt idx="1175">
                  <c:v>44830</c:v>
                </c:pt>
                <c:pt idx="1176">
                  <c:v>44831</c:v>
                </c:pt>
                <c:pt idx="1177">
                  <c:v>44832</c:v>
                </c:pt>
                <c:pt idx="1178">
                  <c:v>44833</c:v>
                </c:pt>
                <c:pt idx="1179">
                  <c:v>44834</c:v>
                </c:pt>
                <c:pt idx="1180">
                  <c:v>44837</c:v>
                </c:pt>
                <c:pt idx="1181">
                  <c:v>44838</c:v>
                </c:pt>
                <c:pt idx="1182">
                  <c:v>44839</c:v>
                </c:pt>
                <c:pt idx="1183">
                  <c:v>44840</c:v>
                </c:pt>
                <c:pt idx="1184">
                  <c:v>44841</c:v>
                </c:pt>
                <c:pt idx="1185">
                  <c:v>44844</c:v>
                </c:pt>
                <c:pt idx="1186">
                  <c:v>44845</c:v>
                </c:pt>
                <c:pt idx="1187">
                  <c:v>44846</c:v>
                </c:pt>
                <c:pt idx="1188">
                  <c:v>44847</c:v>
                </c:pt>
                <c:pt idx="1189">
                  <c:v>44848</c:v>
                </c:pt>
                <c:pt idx="1190">
                  <c:v>44851</c:v>
                </c:pt>
                <c:pt idx="1191">
                  <c:v>44852</c:v>
                </c:pt>
                <c:pt idx="1192">
                  <c:v>44853</c:v>
                </c:pt>
                <c:pt idx="1193">
                  <c:v>44854</c:v>
                </c:pt>
                <c:pt idx="1194">
                  <c:v>44855</c:v>
                </c:pt>
                <c:pt idx="1195">
                  <c:v>44858</c:v>
                </c:pt>
                <c:pt idx="1196">
                  <c:v>44859</c:v>
                </c:pt>
                <c:pt idx="1197">
                  <c:v>44860</c:v>
                </c:pt>
                <c:pt idx="1198">
                  <c:v>44861</c:v>
                </c:pt>
                <c:pt idx="1199">
                  <c:v>44862</c:v>
                </c:pt>
                <c:pt idx="1200">
                  <c:v>44865</c:v>
                </c:pt>
                <c:pt idx="1201">
                  <c:v>44866</c:v>
                </c:pt>
                <c:pt idx="1202">
                  <c:v>44867</c:v>
                </c:pt>
                <c:pt idx="1203">
                  <c:v>44868</c:v>
                </c:pt>
                <c:pt idx="1204">
                  <c:v>44872</c:v>
                </c:pt>
                <c:pt idx="1205">
                  <c:v>44873</c:v>
                </c:pt>
                <c:pt idx="1206">
                  <c:v>44874</c:v>
                </c:pt>
                <c:pt idx="1207">
                  <c:v>44875</c:v>
                </c:pt>
                <c:pt idx="1208">
                  <c:v>44876</c:v>
                </c:pt>
                <c:pt idx="1209">
                  <c:v>44879</c:v>
                </c:pt>
                <c:pt idx="1210">
                  <c:v>44880</c:v>
                </c:pt>
                <c:pt idx="1211">
                  <c:v>44881</c:v>
                </c:pt>
                <c:pt idx="1212">
                  <c:v>44882</c:v>
                </c:pt>
                <c:pt idx="1213">
                  <c:v>44883</c:v>
                </c:pt>
                <c:pt idx="1214">
                  <c:v>44886</c:v>
                </c:pt>
                <c:pt idx="1215">
                  <c:v>44887</c:v>
                </c:pt>
                <c:pt idx="1216">
                  <c:v>44888</c:v>
                </c:pt>
                <c:pt idx="1217">
                  <c:v>44889</c:v>
                </c:pt>
                <c:pt idx="1218">
                  <c:v>44890</c:v>
                </c:pt>
                <c:pt idx="1219">
                  <c:v>44893</c:v>
                </c:pt>
                <c:pt idx="1220">
                  <c:v>44894</c:v>
                </c:pt>
                <c:pt idx="1221">
                  <c:v>44895</c:v>
                </c:pt>
                <c:pt idx="1222">
                  <c:v>44896</c:v>
                </c:pt>
                <c:pt idx="1223">
                  <c:v>44897</c:v>
                </c:pt>
                <c:pt idx="1224">
                  <c:v>44900</c:v>
                </c:pt>
                <c:pt idx="1225">
                  <c:v>44901</c:v>
                </c:pt>
                <c:pt idx="1226">
                  <c:v>44902</c:v>
                </c:pt>
                <c:pt idx="1227">
                  <c:v>44903</c:v>
                </c:pt>
                <c:pt idx="1228">
                  <c:v>44904</c:v>
                </c:pt>
                <c:pt idx="1229">
                  <c:v>44907</c:v>
                </c:pt>
                <c:pt idx="1230">
                  <c:v>44908</c:v>
                </c:pt>
                <c:pt idx="1231">
                  <c:v>44909</c:v>
                </c:pt>
                <c:pt idx="1232">
                  <c:v>44910</c:v>
                </c:pt>
                <c:pt idx="1233">
                  <c:v>44911</c:v>
                </c:pt>
                <c:pt idx="1234">
                  <c:v>44914</c:v>
                </c:pt>
                <c:pt idx="1235">
                  <c:v>44915</c:v>
                </c:pt>
                <c:pt idx="1236">
                  <c:v>44916</c:v>
                </c:pt>
                <c:pt idx="1237">
                  <c:v>44917</c:v>
                </c:pt>
                <c:pt idx="1238">
                  <c:v>44918</c:v>
                </c:pt>
                <c:pt idx="1239">
                  <c:v>44921</c:v>
                </c:pt>
                <c:pt idx="1240">
                  <c:v>44922</c:v>
                </c:pt>
                <c:pt idx="1241">
                  <c:v>44923</c:v>
                </c:pt>
                <c:pt idx="1242">
                  <c:v>44924</c:v>
                </c:pt>
                <c:pt idx="1243">
                  <c:v>44925</c:v>
                </c:pt>
                <c:pt idx="1244">
                  <c:v>44929</c:v>
                </c:pt>
                <c:pt idx="1245">
                  <c:v>44930</c:v>
                </c:pt>
                <c:pt idx="1246">
                  <c:v>44931</c:v>
                </c:pt>
                <c:pt idx="1247">
                  <c:v>44932</c:v>
                </c:pt>
                <c:pt idx="1248">
                  <c:v>44935</c:v>
                </c:pt>
                <c:pt idx="1249">
                  <c:v>44936</c:v>
                </c:pt>
                <c:pt idx="1250">
                  <c:v>44937</c:v>
                </c:pt>
                <c:pt idx="1251">
                  <c:v>44938</c:v>
                </c:pt>
                <c:pt idx="1252">
                  <c:v>44939</c:v>
                </c:pt>
                <c:pt idx="1253">
                  <c:v>44942</c:v>
                </c:pt>
                <c:pt idx="1254">
                  <c:v>44943</c:v>
                </c:pt>
                <c:pt idx="1255">
                  <c:v>44944</c:v>
                </c:pt>
                <c:pt idx="1256">
                  <c:v>44945</c:v>
                </c:pt>
                <c:pt idx="1257">
                  <c:v>44946</c:v>
                </c:pt>
                <c:pt idx="1258">
                  <c:v>44949</c:v>
                </c:pt>
                <c:pt idx="1259">
                  <c:v>44950</c:v>
                </c:pt>
                <c:pt idx="1260">
                  <c:v>44951</c:v>
                </c:pt>
                <c:pt idx="1261">
                  <c:v>44952</c:v>
                </c:pt>
                <c:pt idx="1262">
                  <c:v>44953</c:v>
                </c:pt>
                <c:pt idx="1263">
                  <c:v>44956</c:v>
                </c:pt>
                <c:pt idx="1264">
                  <c:v>44957</c:v>
                </c:pt>
                <c:pt idx="1265">
                  <c:v>44958</c:v>
                </c:pt>
                <c:pt idx="1266">
                  <c:v>44959</c:v>
                </c:pt>
                <c:pt idx="1267">
                  <c:v>44960</c:v>
                </c:pt>
                <c:pt idx="1268">
                  <c:v>44963</c:v>
                </c:pt>
                <c:pt idx="1269">
                  <c:v>44964</c:v>
                </c:pt>
                <c:pt idx="1270">
                  <c:v>44965</c:v>
                </c:pt>
                <c:pt idx="1271">
                  <c:v>44966</c:v>
                </c:pt>
                <c:pt idx="1272">
                  <c:v>44967</c:v>
                </c:pt>
                <c:pt idx="1273">
                  <c:v>44970</c:v>
                </c:pt>
                <c:pt idx="1274">
                  <c:v>44971</c:v>
                </c:pt>
                <c:pt idx="1275">
                  <c:v>44972</c:v>
                </c:pt>
                <c:pt idx="1276">
                  <c:v>44973</c:v>
                </c:pt>
                <c:pt idx="1277">
                  <c:v>44974</c:v>
                </c:pt>
                <c:pt idx="1278">
                  <c:v>44977</c:v>
                </c:pt>
                <c:pt idx="1279">
                  <c:v>44978</c:v>
                </c:pt>
                <c:pt idx="1280">
                  <c:v>44979</c:v>
                </c:pt>
                <c:pt idx="1281">
                  <c:v>44981</c:v>
                </c:pt>
                <c:pt idx="1282">
                  <c:v>44984</c:v>
                </c:pt>
                <c:pt idx="1283">
                  <c:v>44985</c:v>
                </c:pt>
                <c:pt idx="1284">
                  <c:v>44986</c:v>
                </c:pt>
                <c:pt idx="1285">
                  <c:v>44987</c:v>
                </c:pt>
                <c:pt idx="1286">
                  <c:v>44988</c:v>
                </c:pt>
                <c:pt idx="1287">
                  <c:v>44991</c:v>
                </c:pt>
                <c:pt idx="1288">
                  <c:v>44992</c:v>
                </c:pt>
                <c:pt idx="1289">
                  <c:v>44994</c:v>
                </c:pt>
                <c:pt idx="1290">
                  <c:v>44995</c:v>
                </c:pt>
                <c:pt idx="1291">
                  <c:v>44998</c:v>
                </c:pt>
                <c:pt idx="1292">
                  <c:v>44999</c:v>
                </c:pt>
                <c:pt idx="1293">
                  <c:v>45000</c:v>
                </c:pt>
                <c:pt idx="1294">
                  <c:v>45001</c:v>
                </c:pt>
                <c:pt idx="1295">
                  <c:v>45002</c:v>
                </c:pt>
                <c:pt idx="1296">
                  <c:v>45005</c:v>
                </c:pt>
                <c:pt idx="1297">
                  <c:v>45006</c:v>
                </c:pt>
                <c:pt idx="1298">
                  <c:v>45007</c:v>
                </c:pt>
                <c:pt idx="1299">
                  <c:v>45008</c:v>
                </c:pt>
                <c:pt idx="1300">
                  <c:v>45009</c:v>
                </c:pt>
                <c:pt idx="1301">
                  <c:v>45012</c:v>
                </c:pt>
                <c:pt idx="1302">
                  <c:v>45013</c:v>
                </c:pt>
                <c:pt idx="1303">
                  <c:v>45014</c:v>
                </c:pt>
                <c:pt idx="1304">
                  <c:v>45015</c:v>
                </c:pt>
                <c:pt idx="1305">
                  <c:v>45016</c:v>
                </c:pt>
                <c:pt idx="1306">
                  <c:v>45019</c:v>
                </c:pt>
                <c:pt idx="1307">
                  <c:v>45020</c:v>
                </c:pt>
                <c:pt idx="1308">
                  <c:v>45021</c:v>
                </c:pt>
                <c:pt idx="1309">
                  <c:v>45022</c:v>
                </c:pt>
                <c:pt idx="1310">
                  <c:v>45023</c:v>
                </c:pt>
                <c:pt idx="1311">
                  <c:v>45026</c:v>
                </c:pt>
                <c:pt idx="1312">
                  <c:v>45027</c:v>
                </c:pt>
                <c:pt idx="1313">
                  <c:v>45028</c:v>
                </c:pt>
                <c:pt idx="1314">
                  <c:v>45029</c:v>
                </c:pt>
                <c:pt idx="1315">
                  <c:v>45030</c:v>
                </c:pt>
                <c:pt idx="1316">
                  <c:v>45033</c:v>
                </c:pt>
                <c:pt idx="1317">
                  <c:v>45034</c:v>
                </c:pt>
                <c:pt idx="1318">
                  <c:v>45035</c:v>
                </c:pt>
                <c:pt idx="1319">
                  <c:v>45036</c:v>
                </c:pt>
                <c:pt idx="1320">
                  <c:v>45037</c:v>
                </c:pt>
                <c:pt idx="1321">
                  <c:v>45040</c:v>
                </c:pt>
                <c:pt idx="1322">
                  <c:v>45041</c:v>
                </c:pt>
                <c:pt idx="1323">
                  <c:v>45042</c:v>
                </c:pt>
                <c:pt idx="1324">
                  <c:v>45043</c:v>
                </c:pt>
                <c:pt idx="1325">
                  <c:v>45044</c:v>
                </c:pt>
                <c:pt idx="1326">
                  <c:v>45048</c:v>
                </c:pt>
                <c:pt idx="1327">
                  <c:v>45049</c:v>
                </c:pt>
                <c:pt idx="1328">
                  <c:v>45050</c:v>
                </c:pt>
                <c:pt idx="1329">
                  <c:v>45051</c:v>
                </c:pt>
                <c:pt idx="1330">
                  <c:v>45054</c:v>
                </c:pt>
                <c:pt idx="1331">
                  <c:v>45056</c:v>
                </c:pt>
                <c:pt idx="1332">
                  <c:v>45057</c:v>
                </c:pt>
                <c:pt idx="1333">
                  <c:v>45058</c:v>
                </c:pt>
                <c:pt idx="1334">
                  <c:v>45061</c:v>
                </c:pt>
                <c:pt idx="1335">
                  <c:v>45062</c:v>
                </c:pt>
                <c:pt idx="1336">
                  <c:v>45063</c:v>
                </c:pt>
              </c:numCache>
            </c:numRef>
          </c:cat>
          <c:val>
            <c:numRef>
              <c:f>'lab1'!$F$4:$F$1340</c:f>
              <c:numCache>
                <c:formatCode>General</c:formatCode>
                <c:ptCount val="1337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101.96219639363792</c:v>
                </c:pt>
                <c:pt idx="4">
                  <c:v>101.14691431762903</c:v>
                </c:pt>
                <c:pt idx="5">
                  <c:v>102.93920017530745</c:v>
                </c:pt>
                <c:pt idx="6">
                  <c:v>104.28732285687911</c:v>
                </c:pt>
                <c:pt idx="7">
                  <c:v>104.37414952512925</c:v>
                </c:pt>
                <c:pt idx="8">
                  <c:v>103.91356966182997</c:v>
                </c:pt>
                <c:pt idx="9">
                  <c:v>104.62510704075568</c:v>
                </c:pt>
                <c:pt idx="10">
                  <c:v>105.88287039673902</c:v>
                </c:pt>
                <c:pt idx="11">
                  <c:v>108.07414989963446</c:v>
                </c:pt>
                <c:pt idx="12">
                  <c:v>111.17373061666304</c:v>
                </c:pt>
                <c:pt idx="13">
                  <c:v>110.60231597472675</c:v>
                </c:pt>
                <c:pt idx="14">
                  <c:v>110.7374282973568</c:v>
                </c:pt>
                <c:pt idx="15">
                  <c:v>112.457474427092</c:v>
                </c:pt>
                <c:pt idx="16">
                  <c:v>112.50767463614999</c:v>
                </c:pt>
                <c:pt idx="17">
                  <c:v>112.48937416524835</c:v>
                </c:pt>
                <c:pt idx="18">
                  <c:v>115.27490637313522</c:v>
                </c:pt>
                <c:pt idx="19">
                  <c:v>116.50623971832162</c:v>
                </c:pt>
                <c:pt idx="20">
                  <c:v>113.62000163416359</c:v>
                </c:pt>
                <c:pt idx="21">
                  <c:v>115.29646256265447</c:v>
                </c:pt>
                <c:pt idx="22">
                  <c:v>116.52006188747336</c:v>
                </c:pt>
                <c:pt idx="23">
                  <c:v>113.31987211014912</c:v>
                </c:pt>
                <c:pt idx="24">
                  <c:v>113.57804804478522</c:v>
                </c:pt>
                <c:pt idx="25">
                  <c:v>107.95022169845195</c:v>
                </c:pt>
                <c:pt idx="26">
                  <c:v>111.81993222236277</c:v>
                </c:pt>
                <c:pt idx="27">
                  <c:v>113.03590860250694</c:v>
                </c:pt>
                <c:pt idx="28">
                  <c:v>108.56989872891356</c:v>
                </c:pt>
                <c:pt idx="29">
                  <c:v>109.9078594856161</c:v>
                </c:pt>
                <c:pt idx="30">
                  <c:v>110.31483181792939</c:v>
                </c:pt>
                <c:pt idx="31">
                  <c:v>113.77903500785366</c:v>
                </c:pt>
                <c:pt idx="32">
                  <c:v>118.45736306620486</c:v>
                </c:pt>
                <c:pt idx="33">
                  <c:v>123.9870660461248</c:v>
                </c:pt>
                <c:pt idx="34">
                  <c:v>126.18379126001361</c:v>
                </c:pt>
                <c:pt idx="35">
                  <c:v>125.9539441301123</c:v>
                </c:pt>
                <c:pt idx="36">
                  <c:v>128.77777718820934</c:v>
                </c:pt>
                <c:pt idx="37">
                  <c:v>126.5763837931768</c:v>
                </c:pt>
                <c:pt idx="38">
                  <c:v>123.85146138799148</c:v>
                </c:pt>
                <c:pt idx="39">
                  <c:v>125.14627824417518</c:v>
                </c:pt>
                <c:pt idx="40">
                  <c:v>123.41313118678003</c:v>
                </c:pt>
                <c:pt idx="41">
                  <c:v>120.29321911489889</c:v>
                </c:pt>
                <c:pt idx="42">
                  <c:v>118.68512227328591</c:v>
                </c:pt>
                <c:pt idx="43">
                  <c:v>121.74214899178583</c:v>
                </c:pt>
                <c:pt idx="44">
                  <c:v>123.82702923864223</c:v>
                </c:pt>
                <c:pt idx="45">
                  <c:v>126.59421669545264</c:v>
                </c:pt>
                <c:pt idx="46">
                  <c:v>127.79117061269193</c:v>
                </c:pt>
                <c:pt idx="47">
                  <c:v>126.80776346743426</c:v>
                </c:pt>
                <c:pt idx="48">
                  <c:v>125.21009723378521</c:v>
                </c:pt>
                <c:pt idx="49">
                  <c:v>125.53580418760312</c:v>
                </c:pt>
                <c:pt idx="50">
                  <c:v>126.38044026697101</c:v>
                </c:pt>
                <c:pt idx="51">
                  <c:v>125.61511673533708</c:v>
                </c:pt>
                <c:pt idx="52">
                  <c:v>124.29468792582377</c:v>
                </c:pt>
                <c:pt idx="53">
                  <c:v>126.12751190830869</c:v>
                </c:pt>
                <c:pt idx="54">
                  <c:v>127.56807283215164</c:v>
                </c:pt>
                <c:pt idx="55">
                  <c:v>122.1511176845239</c:v>
                </c:pt>
                <c:pt idx="56">
                  <c:v>122.76395905680914</c:v>
                </c:pt>
                <c:pt idx="57">
                  <c:v>120.0723556069092</c:v>
                </c:pt>
                <c:pt idx="58">
                  <c:v>121.28492991870542</c:v>
                </c:pt>
                <c:pt idx="59">
                  <c:v>115.750163238114</c:v>
                </c:pt>
                <c:pt idx="60">
                  <c:v>117.72977224762256</c:v>
                </c:pt>
                <c:pt idx="61">
                  <c:v>116.34922296886516</c:v>
                </c:pt>
                <c:pt idx="62">
                  <c:v>115.0591358357631</c:v>
                </c:pt>
                <c:pt idx="63">
                  <c:v>115.63776514415187</c:v>
                </c:pt>
                <c:pt idx="64">
                  <c:v>114.92766499462975</c:v>
                </c:pt>
                <c:pt idx="65">
                  <c:v>118.26018119612654</c:v>
                </c:pt>
                <c:pt idx="66">
                  <c:v>118.32209088463856</c:v>
                </c:pt>
                <c:pt idx="67">
                  <c:v>108.22251850579205</c:v>
                </c:pt>
                <c:pt idx="68">
                  <c:v>109.3595883648902</c:v>
                </c:pt>
                <c:pt idx="69">
                  <c:v>109.2980013962965</c:v>
                </c:pt>
                <c:pt idx="70">
                  <c:v>104.85124439261945</c:v>
                </c:pt>
                <c:pt idx="71">
                  <c:v>103.24110691040686</c:v>
                </c:pt>
                <c:pt idx="72">
                  <c:v>99.191303661858612</c:v>
                </c:pt>
                <c:pt idx="73">
                  <c:v>103.26597735843583</c:v>
                </c:pt>
                <c:pt idx="74">
                  <c:v>105.15603684419756</c:v>
                </c:pt>
                <c:pt idx="75">
                  <c:v>103.61150006574853</c:v>
                </c:pt>
                <c:pt idx="76">
                  <c:v>102.96525493038543</c:v>
                </c:pt>
                <c:pt idx="77">
                  <c:v>105.04384288934655</c:v>
                </c:pt>
                <c:pt idx="78">
                  <c:v>102.48557004792306</c:v>
                </c:pt>
                <c:pt idx="79">
                  <c:v>98.76175144242481</c:v>
                </c:pt>
                <c:pt idx="80">
                  <c:v>100.39995880292614</c:v>
                </c:pt>
                <c:pt idx="81">
                  <c:v>96.843249824701147</c:v>
                </c:pt>
                <c:pt idx="82">
                  <c:v>97.677082291920527</c:v>
                </c:pt>
                <c:pt idx="83">
                  <c:v>101.41611526528781</c:v>
                </c:pt>
                <c:pt idx="84">
                  <c:v>107.09735175809892</c:v>
                </c:pt>
                <c:pt idx="85">
                  <c:v>101.69300295109352</c:v>
                </c:pt>
                <c:pt idx="86">
                  <c:v>100.85391165022881</c:v>
                </c:pt>
                <c:pt idx="87">
                  <c:v>103.35814616710091</c:v>
                </c:pt>
                <c:pt idx="88">
                  <c:v>102.70697242312517</c:v>
                </c:pt>
                <c:pt idx="89">
                  <c:v>105.46123682348646</c:v>
                </c:pt>
                <c:pt idx="90">
                  <c:v>106.71447234396497</c:v>
                </c:pt>
                <c:pt idx="91">
                  <c:v>106.54173313039604</c:v>
                </c:pt>
                <c:pt idx="92">
                  <c:v>103.02930958058695</c:v>
                </c:pt>
                <c:pt idx="93">
                  <c:v>102.55660745654276</c:v>
                </c:pt>
                <c:pt idx="94">
                  <c:v>102.74799087525192</c:v>
                </c:pt>
                <c:pt idx="95">
                  <c:v>102.68662830957811</c:v>
                </c:pt>
                <c:pt idx="96">
                  <c:v>103.45198561422677</c:v>
                </c:pt>
                <c:pt idx="97">
                  <c:v>102.04823727641259</c:v>
                </c:pt>
                <c:pt idx="98">
                  <c:v>101.69541284332061</c:v>
                </c:pt>
                <c:pt idx="99">
                  <c:v>102.03895870350588</c:v>
                </c:pt>
                <c:pt idx="100">
                  <c:v>101.97717960398407</c:v>
                </c:pt>
                <c:pt idx="101">
                  <c:v>102.46262466173229</c:v>
                </c:pt>
                <c:pt idx="102">
                  <c:v>100.52474333765929</c:v>
                </c:pt>
                <c:pt idx="103">
                  <c:v>100.33556191950895</c:v>
                </c:pt>
                <c:pt idx="104">
                  <c:v>100.77165334510114</c:v>
                </c:pt>
                <c:pt idx="105">
                  <c:v>103.99959178181868</c:v>
                </c:pt>
                <c:pt idx="106">
                  <c:v>104.97424120910753</c:v>
                </c:pt>
                <c:pt idx="107">
                  <c:v>107.56202791282625</c:v>
                </c:pt>
                <c:pt idx="108">
                  <c:v>107.50428806586319</c:v>
                </c:pt>
                <c:pt idx="109">
                  <c:v>105.26778499525447</c:v>
                </c:pt>
                <c:pt idx="110">
                  <c:v>103.76098017934567</c:v>
                </c:pt>
                <c:pt idx="111">
                  <c:v>103.46609673028208</c:v>
                </c:pt>
                <c:pt idx="112">
                  <c:v>105.07152250168757</c:v>
                </c:pt>
                <c:pt idx="113">
                  <c:v>109.80924903727957</c:v>
                </c:pt>
                <c:pt idx="114">
                  <c:v>109.68506115913954</c:v>
                </c:pt>
                <c:pt idx="115">
                  <c:v>109.21058182401042</c:v>
                </c:pt>
                <c:pt idx="116">
                  <c:v>109.54533544270075</c:v>
                </c:pt>
                <c:pt idx="117">
                  <c:v>109.20166574812822</c:v>
                </c:pt>
                <c:pt idx="118">
                  <c:v>108.60239062059438</c:v>
                </c:pt>
                <c:pt idx="119">
                  <c:v>107.40881100277987</c:v>
                </c:pt>
                <c:pt idx="120">
                  <c:v>104.84323568506566</c:v>
                </c:pt>
                <c:pt idx="121">
                  <c:v>103.21441872367528</c:v>
                </c:pt>
                <c:pt idx="122">
                  <c:v>103.89216507562118</c:v>
                </c:pt>
                <c:pt idx="123">
                  <c:v>106.16371552935676</c:v>
                </c:pt>
                <c:pt idx="124">
                  <c:v>104.17449997344315</c:v>
                </c:pt>
                <c:pt idx="125">
                  <c:v>106.5088667335077</c:v>
                </c:pt>
                <c:pt idx="126">
                  <c:v>107.43426760024185</c:v>
                </c:pt>
                <c:pt idx="127">
                  <c:v>106.6252387855335</c:v>
                </c:pt>
                <c:pt idx="128">
                  <c:v>106.41108409928717</c:v>
                </c:pt>
                <c:pt idx="129">
                  <c:v>105.33041367372398</c:v>
                </c:pt>
                <c:pt idx="130">
                  <c:v>109.24289884652619</c:v>
                </c:pt>
                <c:pt idx="131">
                  <c:v>109.27891138736219</c:v>
                </c:pt>
                <c:pt idx="132">
                  <c:v>108.76017364222892</c:v>
                </c:pt>
                <c:pt idx="133">
                  <c:v>109.19861416862173</c:v>
                </c:pt>
                <c:pt idx="134">
                  <c:v>111.53854822253261</c:v>
                </c:pt>
                <c:pt idx="135">
                  <c:v>113.65024724511079</c:v>
                </c:pt>
                <c:pt idx="136">
                  <c:v>110.77166963119933</c:v>
                </c:pt>
                <c:pt idx="137">
                  <c:v>115.06955443554398</c:v>
                </c:pt>
                <c:pt idx="138">
                  <c:v>113.95363699081146</c:v>
                </c:pt>
                <c:pt idx="139">
                  <c:v>112.18566995525516</c:v>
                </c:pt>
                <c:pt idx="140">
                  <c:v>110.23834194371338</c:v>
                </c:pt>
                <c:pt idx="141">
                  <c:v>110.24288478944696</c:v>
                </c:pt>
                <c:pt idx="142">
                  <c:v>112.40767799318765</c:v>
                </c:pt>
                <c:pt idx="143">
                  <c:v>113.39491349728999</c:v>
                </c:pt>
                <c:pt idx="144">
                  <c:v>115.1875948744962</c:v>
                </c:pt>
                <c:pt idx="145">
                  <c:v>113.28272479601905</c:v>
                </c:pt>
                <c:pt idx="146">
                  <c:v>106.49489371155697</c:v>
                </c:pt>
                <c:pt idx="147">
                  <c:v>107.1415118511047</c:v>
                </c:pt>
                <c:pt idx="148">
                  <c:v>108.5710740298253</c:v>
                </c:pt>
                <c:pt idx="149">
                  <c:v>106.76423275332031</c:v>
                </c:pt>
                <c:pt idx="150">
                  <c:v>107.18279373274615</c:v>
                </c:pt>
                <c:pt idx="151">
                  <c:v>106.31339302746203</c:v>
                </c:pt>
                <c:pt idx="152">
                  <c:v>108.0935393626325</c:v>
                </c:pt>
                <c:pt idx="153">
                  <c:v>103.81345143601467</c:v>
                </c:pt>
                <c:pt idx="154">
                  <c:v>100.96250315017792</c:v>
                </c:pt>
                <c:pt idx="155">
                  <c:v>98.898098356370184</c:v>
                </c:pt>
                <c:pt idx="156">
                  <c:v>99.348535057586318</c:v>
                </c:pt>
                <c:pt idx="157">
                  <c:v>98.155263149461348</c:v>
                </c:pt>
                <c:pt idx="158">
                  <c:v>96.569639622344738</c:v>
                </c:pt>
                <c:pt idx="159">
                  <c:v>98.379782398665014</c:v>
                </c:pt>
                <c:pt idx="160">
                  <c:v>96.753219223122628</c:v>
                </c:pt>
                <c:pt idx="161">
                  <c:v>98.026452871375326</c:v>
                </c:pt>
                <c:pt idx="162">
                  <c:v>99.064015420968644</c:v>
                </c:pt>
                <c:pt idx="163">
                  <c:v>97.449497203493038</c:v>
                </c:pt>
                <c:pt idx="164">
                  <c:v>96.117399442143338</c:v>
                </c:pt>
                <c:pt idx="165">
                  <c:v>95.157360221015992</c:v>
                </c:pt>
                <c:pt idx="166">
                  <c:v>97.91679114211577</c:v>
                </c:pt>
                <c:pt idx="167">
                  <c:v>98.551019838846727</c:v>
                </c:pt>
                <c:pt idx="168">
                  <c:v>99.416490866242029</c:v>
                </c:pt>
                <c:pt idx="169">
                  <c:v>97.9604393863209</c:v>
                </c:pt>
                <c:pt idx="170">
                  <c:v>98.523163856317794</c:v>
                </c:pt>
                <c:pt idx="171">
                  <c:v>100.16615497672427</c:v>
                </c:pt>
                <c:pt idx="172">
                  <c:v>100.21037661166795</c:v>
                </c:pt>
                <c:pt idx="173">
                  <c:v>98.315309713592583</c:v>
                </c:pt>
                <c:pt idx="174">
                  <c:v>97.770247779775133</c:v>
                </c:pt>
                <c:pt idx="175">
                  <c:v>97.838935337082788</c:v>
                </c:pt>
                <c:pt idx="176">
                  <c:v>98.289736786857731</c:v>
                </c:pt>
                <c:pt idx="177">
                  <c:v>97.234304559928106</c:v>
                </c:pt>
                <c:pt idx="178">
                  <c:v>96.052313589226145</c:v>
                </c:pt>
                <c:pt idx="179">
                  <c:v>99.618427226279394</c:v>
                </c:pt>
                <c:pt idx="180">
                  <c:v>102.98274334791128</c:v>
                </c:pt>
                <c:pt idx="181">
                  <c:v>100.88512842297665</c:v>
                </c:pt>
                <c:pt idx="182">
                  <c:v>100.85593953213402</c:v>
                </c:pt>
                <c:pt idx="183">
                  <c:v>100.95672721415188</c:v>
                </c:pt>
                <c:pt idx="184">
                  <c:v>102.39413598995569</c:v>
                </c:pt>
                <c:pt idx="185">
                  <c:v>104.05452621702689</c:v>
                </c:pt>
                <c:pt idx="186">
                  <c:v>103.34808406025306</c:v>
                </c:pt>
                <c:pt idx="187">
                  <c:v>104.65880650534007</c:v>
                </c:pt>
                <c:pt idx="188">
                  <c:v>105.52913709429575</c:v>
                </c:pt>
                <c:pt idx="189">
                  <c:v>104.55467154230917</c:v>
                </c:pt>
                <c:pt idx="190">
                  <c:v>104.02118249486405</c:v>
                </c:pt>
                <c:pt idx="191">
                  <c:v>103.10084532880143</c:v>
                </c:pt>
                <c:pt idx="192">
                  <c:v>103.42045888025507</c:v>
                </c:pt>
                <c:pt idx="193">
                  <c:v>105.97181350724404</c:v>
                </c:pt>
                <c:pt idx="194">
                  <c:v>105.57369345734072</c:v>
                </c:pt>
                <c:pt idx="195">
                  <c:v>104.54892412571776</c:v>
                </c:pt>
                <c:pt idx="196">
                  <c:v>105.51262133959341</c:v>
                </c:pt>
                <c:pt idx="197">
                  <c:v>107.37242921031643</c:v>
                </c:pt>
                <c:pt idx="198">
                  <c:v>104.41181769419724</c:v>
                </c:pt>
                <c:pt idx="199">
                  <c:v>103.05903883966486</c:v>
                </c:pt>
                <c:pt idx="200">
                  <c:v>103.18193358659742</c:v>
                </c:pt>
                <c:pt idx="201">
                  <c:v>105.35740506707646</c:v>
                </c:pt>
                <c:pt idx="202">
                  <c:v>111.7014677444481</c:v>
                </c:pt>
                <c:pt idx="203">
                  <c:v>111.68722453837972</c:v>
                </c:pt>
                <c:pt idx="204">
                  <c:v>108.05766116334389</c:v>
                </c:pt>
                <c:pt idx="205">
                  <c:v>86.400422784107278</c:v>
                </c:pt>
                <c:pt idx="206">
                  <c:v>84.550337038550751</c:v>
                </c:pt>
                <c:pt idx="207">
                  <c:v>84.886325999067864</c:v>
                </c:pt>
                <c:pt idx="208">
                  <c:v>85.947293998363406</c:v>
                </c:pt>
                <c:pt idx="209">
                  <c:v>85.54887899746501</c:v>
                </c:pt>
                <c:pt idx="210">
                  <c:v>84.961316351430966</c:v>
                </c:pt>
                <c:pt idx="211">
                  <c:v>89.777405287276508</c:v>
                </c:pt>
                <c:pt idx="212">
                  <c:v>88.928217356037806</c:v>
                </c:pt>
                <c:pt idx="213">
                  <c:v>92.667470229256395</c:v>
                </c:pt>
                <c:pt idx="214">
                  <c:v>96.941599095057313</c:v>
                </c:pt>
                <c:pt idx="215">
                  <c:v>96.738635284861459</c:v>
                </c:pt>
                <c:pt idx="216">
                  <c:v>96.555190776142368</c:v>
                </c:pt>
                <c:pt idx="217">
                  <c:v>96.295443270555324</c:v>
                </c:pt>
                <c:pt idx="218">
                  <c:v>95.66795416653666</c:v>
                </c:pt>
                <c:pt idx="219">
                  <c:v>92.392957912151616</c:v>
                </c:pt>
                <c:pt idx="220">
                  <c:v>90.216049952780438</c:v>
                </c:pt>
                <c:pt idx="221">
                  <c:v>90.704577361004084</c:v>
                </c:pt>
                <c:pt idx="222">
                  <c:v>92.280784971620861</c:v>
                </c:pt>
                <c:pt idx="223">
                  <c:v>91.127699198438023</c:v>
                </c:pt>
                <c:pt idx="224">
                  <c:v>91.648211903121904</c:v>
                </c:pt>
                <c:pt idx="225">
                  <c:v>92.360997382568826</c:v>
                </c:pt>
                <c:pt idx="226">
                  <c:v>91.206944200142544</c:v>
                </c:pt>
                <c:pt idx="227">
                  <c:v>91.642907288278863</c:v>
                </c:pt>
                <c:pt idx="228">
                  <c:v>92.135355368254082</c:v>
                </c:pt>
                <c:pt idx="229">
                  <c:v>91.278482199891315</c:v>
                </c:pt>
                <c:pt idx="230">
                  <c:v>92.453402602336865</c:v>
                </c:pt>
                <c:pt idx="231">
                  <c:v>92.991579344223069</c:v>
                </c:pt>
                <c:pt idx="232">
                  <c:v>93.295827675008695</c:v>
                </c:pt>
                <c:pt idx="233">
                  <c:v>94.542792672423587</c:v>
                </c:pt>
                <c:pt idx="234">
                  <c:v>94.522945397448439</c:v>
                </c:pt>
                <c:pt idx="235">
                  <c:v>95.617713429861055</c:v>
                </c:pt>
                <c:pt idx="236">
                  <c:v>94.247380112796293</c:v>
                </c:pt>
                <c:pt idx="237">
                  <c:v>94.018436598666241</c:v>
                </c:pt>
                <c:pt idx="238">
                  <c:v>91.822603742877078</c:v>
                </c:pt>
                <c:pt idx="239">
                  <c:v>91.759254573427185</c:v>
                </c:pt>
                <c:pt idx="240">
                  <c:v>91.103505711726015</c:v>
                </c:pt>
                <c:pt idx="241">
                  <c:v>89.909439011988312</c:v>
                </c:pt>
                <c:pt idx="242">
                  <c:v>89.792128070153723</c:v>
                </c:pt>
                <c:pt idx="243">
                  <c:v>90.711303444510506</c:v>
                </c:pt>
                <c:pt idx="244">
                  <c:v>89.423543647377358</c:v>
                </c:pt>
                <c:pt idx="245">
                  <c:v>89.590824391258465</c:v>
                </c:pt>
                <c:pt idx="246">
                  <c:v>88.906377473195036</c:v>
                </c:pt>
                <c:pt idx="247">
                  <c:v>90.544710919617927</c:v>
                </c:pt>
                <c:pt idx="248">
                  <c:v>88.766386075707246</c:v>
                </c:pt>
                <c:pt idx="249">
                  <c:v>88.144508545709726</c:v>
                </c:pt>
                <c:pt idx="250">
                  <c:v>85.846045502322667</c:v>
                </c:pt>
                <c:pt idx="251">
                  <c:v>85.26301069179344</c:v>
                </c:pt>
                <c:pt idx="252">
                  <c:v>85.449581831162789</c:v>
                </c:pt>
                <c:pt idx="253">
                  <c:v>87.85210703797128</c:v>
                </c:pt>
                <c:pt idx="254">
                  <c:v>89.560265066530235</c:v>
                </c:pt>
                <c:pt idx="255">
                  <c:v>90.177011349826856</c:v>
                </c:pt>
                <c:pt idx="256">
                  <c:v>87.016955922155532</c:v>
                </c:pt>
                <c:pt idx="257">
                  <c:v>90.592734645505999</c:v>
                </c:pt>
                <c:pt idx="258">
                  <c:v>91.901771441903506</c:v>
                </c:pt>
                <c:pt idx="259">
                  <c:v>94.679599649880402</c:v>
                </c:pt>
                <c:pt idx="260">
                  <c:v>95.839575118063138</c:v>
                </c:pt>
                <c:pt idx="261">
                  <c:v>95.68943380388923</c:v>
                </c:pt>
                <c:pt idx="262">
                  <c:v>96.135892043973087</c:v>
                </c:pt>
                <c:pt idx="263">
                  <c:v>96.233530579997563</c:v>
                </c:pt>
                <c:pt idx="264">
                  <c:v>95.547641178950485</c:v>
                </c:pt>
                <c:pt idx="265">
                  <c:v>96.597076819491335</c:v>
                </c:pt>
                <c:pt idx="266">
                  <c:v>99.45500786374626</c:v>
                </c:pt>
                <c:pt idx="267">
                  <c:v>99.458076705015813</c:v>
                </c:pt>
                <c:pt idx="268">
                  <c:v>99.749651149149699</c:v>
                </c:pt>
                <c:pt idx="269">
                  <c:v>100.18736292893632</c:v>
                </c:pt>
                <c:pt idx="270">
                  <c:v>101.58110319672615</c:v>
                </c:pt>
                <c:pt idx="271">
                  <c:v>105.34655267168448</c:v>
                </c:pt>
                <c:pt idx="272">
                  <c:v>106.23697595285549</c:v>
                </c:pt>
                <c:pt idx="273">
                  <c:v>105.46283991591778</c:v>
                </c:pt>
                <c:pt idx="274">
                  <c:v>105.41324311805589</c:v>
                </c:pt>
                <c:pt idx="275">
                  <c:v>108.47961970804909</c:v>
                </c:pt>
                <c:pt idx="276">
                  <c:v>108.4991654275285</c:v>
                </c:pt>
                <c:pt idx="277">
                  <c:v>109.18351537951416</c:v>
                </c:pt>
                <c:pt idx="278">
                  <c:v>111.1493468002504</c:v>
                </c:pt>
                <c:pt idx="279">
                  <c:v>110.87754578076616</c:v>
                </c:pt>
                <c:pt idx="280">
                  <c:v>108.28516759817268</c:v>
                </c:pt>
                <c:pt idx="281">
                  <c:v>106.62551872629982</c:v>
                </c:pt>
                <c:pt idx="282">
                  <c:v>108.1729127017929</c:v>
                </c:pt>
                <c:pt idx="283">
                  <c:v>110.00504321170921</c:v>
                </c:pt>
                <c:pt idx="284">
                  <c:v>111.34221142833336</c:v>
                </c:pt>
                <c:pt idx="285">
                  <c:v>111.57350404326402</c:v>
                </c:pt>
                <c:pt idx="286">
                  <c:v>107.39564072786308</c:v>
                </c:pt>
                <c:pt idx="287">
                  <c:v>105.41085799270626</c:v>
                </c:pt>
                <c:pt idx="288">
                  <c:v>103.9531225152208</c:v>
                </c:pt>
                <c:pt idx="289">
                  <c:v>105.90837112427354</c:v>
                </c:pt>
                <c:pt idx="290">
                  <c:v>103.52577289675492</c:v>
                </c:pt>
                <c:pt idx="291">
                  <c:v>104.64376775714753</c:v>
                </c:pt>
                <c:pt idx="292">
                  <c:v>108.60047906796204</c:v>
                </c:pt>
                <c:pt idx="293">
                  <c:v>106.6998724948613</c:v>
                </c:pt>
                <c:pt idx="294">
                  <c:v>105.87854069625379</c:v>
                </c:pt>
                <c:pt idx="295">
                  <c:v>107.78300099548588</c:v>
                </c:pt>
                <c:pt idx="296">
                  <c:v>109.51064560322293</c:v>
                </c:pt>
                <c:pt idx="297">
                  <c:v>112.38053739816131</c:v>
                </c:pt>
                <c:pt idx="298">
                  <c:v>114.33818103931466</c:v>
                </c:pt>
                <c:pt idx="299">
                  <c:v>115.51674517479121</c:v>
                </c:pt>
                <c:pt idx="300">
                  <c:v>113.68886195920422</c:v>
                </c:pt>
                <c:pt idx="301">
                  <c:v>114.21494045671156</c:v>
                </c:pt>
                <c:pt idx="302">
                  <c:v>114.52044274200763</c:v>
                </c:pt>
                <c:pt idx="303">
                  <c:v>114.45302429954147</c:v>
                </c:pt>
                <c:pt idx="304">
                  <c:v>112.63700456835561</c:v>
                </c:pt>
                <c:pt idx="305">
                  <c:v>115.14097070233753</c:v>
                </c:pt>
                <c:pt idx="306">
                  <c:v>112.6533819287488</c:v>
                </c:pt>
                <c:pt idx="307">
                  <c:v>113.8321021706044</c:v>
                </c:pt>
                <c:pt idx="308">
                  <c:v>113.1955501906663</c:v>
                </c:pt>
                <c:pt idx="309">
                  <c:v>111.80690709635806</c:v>
                </c:pt>
                <c:pt idx="310">
                  <c:v>112.39644523859896</c:v>
                </c:pt>
                <c:pt idx="311">
                  <c:v>113.26245017983118</c:v>
                </c:pt>
                <c:pt idx="312">
                  <c:v>114.07414901403098</c:v>
                </c:pt>
                <c:pt idx="313">
                  <c:v>112.15531852219524</c:v>
                </c:pt>
                <c:pt idx="314">
                  <c:v>114.48230445257497</c:v>
                </c:pt>
                <c:pt idx="315">
                  <c:v>112.97371221862565</c:v>
                </c:pt>
                <c:pt idx="316">
                  <c:v>110.68963182633213</c:v>
                </c:pt>
                <c:pt idx="317">
                  <c:v>110.34478923248444</c:v>
                </c:pt>
                <c:pt idx="318">
                  <c:v>111.42981082315994</c:v>
                </c:pt>
                <c:pt idx="319">
                  <c:v>112.57603482036842</c:v>
                </c:pt>
                <c:pt idx="320">
                  <c:v>113.09385709164974</c:v>
                </c:pt>
                <c:pt idx="321">
                  <c:v>113.12247319216296</c:v>
                </c:pt>
                <c:pt idx="322">
                  <c:v>115.24484688902463</c:v>
                </c:pt>
                <c:pt idx="323">
                  <c:v>115.96758940371815</c:v>
                </c:pt>
                <c:pt idx="324">
                  <c:v>119.76139169977728</c:v>
                </c:pt>
                <c:pt idx="325">
                  <c:v>119.94837111736882</c:v>
                </c:pt>
                <c:pt idx="326">
                  <c:v>120.52688634801906</c:v>
                </c:pt>
                <c:pt idx="327">
                  <c:v>122.88641625557338</c:v>
                </c:pt>
                <c:pt idx="328">
                  <c:v>120.36239525515259</c:v>
                </c:pt>
                <c:pt idx="329">
                  <c:v>117.24038895615512</c:v>
                </c:pt>
                <c:pt idx="330">
                  <c:v>118.60797329992515</c:v>
                </c:pt>
                <c:pt idx="331">
                  <c:v>118.0344348607219</c:v>
                </c:pt>
                <c:pt idx="332">
                  <c:v>118.62411349870396</c:v>
                </c:pt>
                <c:pt idx="333">
                  <c:v>118.50509649426874</c:v>
                </c:pt>
                <c:pt idx="334">
                  <c:v>118.37929966970816</c:v>
                </c:pt>
                <c:pt idx="335">
                  <c:v>116.91969271690114</c:v>
                </c:pt>
                <c:pt idx="336">
                  <c:v>117.78419033096151</c:v>
                </c:pt>
                <c:pt idx="337">
                  <c:v>116.97809601597532</c:v>
                </c:pt>
                <c:pt idx="338">
                  <c:v>118.23915186563669</c:v>
                </c:pt>
                <c:pt idx="339">
                  <c:v>117.60694054365081</c:v>
                </c:pt>
                <c:pt idx="340">
                  <c:v>117.15390782337099</c:v>
                </c:pt>
                <c:pt idx="341">
                  <c:v>116.25833993639549</c:v>
                </c:pt>
                <c:pt idx="342">
                  <c:v>115.79108712579958</c:v>
                </c:pt>
                <c:pt idx="343">
                  <c:v>113.89287258275368</c:v>
                </c:pt>
                <c:pt idx="344">
                  <c:v>110.68284029822831</c:v>
                </c:pt>
                <c:pt idx="345">
                  <c:v>110.70331905352732</c:v>
                </c:pt>
                <c:pt idx="346">
                  <c:v>111.42647585053453</c:v>
                </c:pt>
                <c:pt idx="347">
                  <c:v>115.96065768007772</c:v>
                </c:pt>
                <c:pt idx="348">
                  <c:v>117.85528778049623</c:v>
                </c:pt>
                <c:pt idx="349">
                  <c:v>116.67240610281979</c:v>
                </c:pt>
                <c:pt idx="350">
                  <c:v>115.87590872769223</c:v>
                </c:pt>
                <c:pt idx="351">
                  <c:v>117.03027937645678</c:v>
                </c:pt>
                <c:pt idx="352">
                  <c:v>114.42809230957458</c:v>
                </c:pt>
                <c:pt idx="353">
                  <c:v>115.35413276215608</c:v>
                </c:pt>
                <c:pt idx="354">
                  <c:v>116.24303550715393</c:v>
                </c:pt>
                <c:pt idx="355">
                  <c:v>110.35251259558954</c:v>
                </c:pt>
                <c:pt idx="356">
                  <c:v>113.6661493816615</c:v>
                </c:pt>
                <c:pt idx="357">
                  <c:v>114.87018257308986</c:v>
                </c:pt>
                <c:pt idx="358">
                  <c:v>113.09256771299943</c:v>
                </c:pt>
                <c:pt idx="359">
                  <c:v>111.64200922629227</c:v>
                </c:pt>
                <c:pt idx="360">
                  <c:v>112.85223743933362</c:v>
                </c:pt>
                <c:pt idx="361">
                  <c:v>114.05027284355489</c:v>
                </c:pt>
                <c:pt idx="362">
                  <c:v>115.64309677740668</c:v>
                </c:pt>
                <c:pt idx="363">
                  <c:v>116.9198227054822</c:v>
                </c:pt>
                <c:pt idx="364">
                  <c:v>117.58105090108916</c:v>
                </c:pt>
                <c:pt idx="365">
                  <c:v>120.30015384058505</c:v>
                </c:pt>
                <c:pt idx="366">
                  <c:v>119.77986028524101</c:v>
                </c:pt>
                <c:pt idx="367">
                  <c:v>118.57088542630096</c:v>
                </c:pt>
                <c:pt idx="368">
                  <c:v>118.2426216301164</c:v>
                </c:pt>
                <c:pt idx="369">
                  <c:v>119.44722310880553</c:v>
                </c:pt>
                <c:pt idx="370">
                  <c:v>118.98786687935457</c:v>
                </c:pt>
                <c:pt idx="371">
                  <c:v>120.67517359873679</c:v>
                </c:pt>
                <c:pt idx="372">
                  <c:v>119.83855868541255</c:v>
                </c:pt>
                <c:pt idx="373">
                  <c:v>119.10093442951931</c:v>
                </c:pt>
                <c:pt idx="374">
                  <c:v>117.78853579218691</c:v>
                </c:pt>
                <c:pt idx="375">
                  <c:v>116.75975122437121</c:v>
                </c:pt>
                <c:pt idx="376">
                  <c:v>117.33971644311944</c:v>
                </c:pt>
                <c:pt idx="377">
                  <c:v>117.06881123408748</c:v>
                </c:pt>
                <c:pt idx="378">
                  <c:v>120.67846984497203</c:v>
                </c:pt>
                <c:pt idx="379">
                  <c:v>121.10626977030063</c:v>
                </c:pt>
                <c:pt idx="380">
                  <c:v>121.73641268276367</c:v>
                </c:pt>
                <c:pt idx="381">
                  <c:v>121.22136280073397</c:v>
                </c:pt>
                <c:pt idx="382">
                  <c:v>120.29091414417081</c:v>
                </c:pt>
                <c:pt idx="383">
                  <c:v>119.2590894046225</c:v>
                </c:pt>
                <c:pt idx="384">
                  <c:v>119.53840574544124</c:v>
                </c:pt>
                <c:pt idx="385">
                  <c:v>120.56054378396293</c:v>
                </c:pt>
                <c:pt idx="386">
                  <c:v>120.18246614200862</c:v>
                </c:pt>
                <c:pt idx="387">
                  <c:v>124.7236862678164</c:v>
                </c:pt>
                <c:pt idx="388">
                  <c:v>123.33872188037219</c:v>
                </c:pt>
                <c:pt idx="389">
                  <c:v>123.42563470733539</c:v>
                </c:pt>
                <c:pt idx="390">
                  <c:v>121.83066040811175</c:v>
                </c:pt>
                <c:pt idx="391">
                  <c:v>120.75417993780407</c:v>
                </c:pt>
                <c:pt idx="392">
                  <c:v>122.13320597854707</c:v>
                </c:pt>
                <c:pt idx="393">
                  <c:v>119.96910324532926</c:v>
                </c:pt>
                <c:pt idx="394">
                  <c:v>119.62088755287512</c:v>
                </c:pt>
                <c:pt idx="395">
                  <c:v>120.56481869711317</c:v>
                </c:pt>
                <c:pt idx="396">
                  <c:v>118.71401756405405</c:v>
                </c:pt>
                <c:pt idx="397">
                  <c:v>121.53043722026982</c:v>
                </c:pt>
                <c:pt idx="398">
                  <c:v>117.71689046930253</c:v>
                </c:pt>
                <c:pt idx="399">
                  <c:v>119.30420654981388</c:v>
                </c:pt>
                <c:pt idx="400">
                  <c:v>120.05000837833443</c:v>
                </c:pt>
                <c:pt idx="401">
                  <c:v>122.81473851059488</c:v>
                </c:pt>
                <c:pt idx="402">
                  <c:v>118.84105453371461</c:v>
                </c:pt>
                <c:pt idx="403">
                  <c:v>112.90425808893534</c:v>
                </c:pt>
                <c:pt idx="404">
                  <c:v>114.59182988895739</c:v>
                </c:pt>
                <c:pt idx="405">
                  <c:v>114.82812030965532</c:v>
                </c:pt>
                <c:pt idx="406">
                  <c:v>114.03263162190031</c:v>
                </c:pt>
                <c:pt idx="407">
                  <c:v>113.27332539077084</c:v>
                </c:pt>
                <c:pt idx="408">
                  <c:v>113.27368563626104</c:v>
                </c:pt>
                <c:pt idx="409">
                  <c:v>113.67508617165939</c:v>
                </c:pt>
                <c:pt idx="410">
                  <c:v>110.92595977260191</c:v>
                </c:pt>
                <c:pt idx="411">
                  <c:v>111.11705859737383</c:v>
                </c:pt>
                <c:pt idx="412">
                  <c:v>111.37175756262042</c:v>
                </c:pt>
                <c:pt idx="413">
                  <c:v>112.91293280033909</c:v>
                </c:pt>
                <c:pt idx="414">
                  <c:v>112.88462470971999</c:v>
                </c:pt>
                <c:pt idx="415">
                  <c:v>112.16831257702637</c:v>
                </c:pt>
                <c:pt idx="416">
                  <c:v>111.83122366694589</c:v>
                </c:pt>
                <c:pt idx="417">
                  <c:v>112.38065657937766</c:v>
                </c:pt>
                <c:pt idx="418">
                  <c:v>112.66984754928707</c:v>
                </c:pt>
                <c:pt idx="419">
                  <c:v>113.78124241209483</c:v>
                </c:pt>
                <c:pt idx="420">
                  <c:v>113.79158956318679</c:v>
                </c:pt>
                <c:pt idx="421">
                  <c:v>114.44127729451554</c:v>
                </c:pt>
                <c:pt idx="422">
                  <c:v>115.96238265556657</c:v>
                </c:pt>
                <c:pt idx="423">
                  <c:v>117.06308483181635</c:v>
                </c:pt>
                <c:pt idx="424">
                  <c:v>117.97538612181117</c:v>
                </c:pt>
                <c:pt idx="425">
                  <c:v>118.22550006258139</c:v>
                </c:pt>
                <c:pt idx="426">
                  <c:v>119.93994437494415</c:v>
                </c:pt>
                <c:pt idx="427">
                  <c:v>120.09691354197544</c:v>
                </c:pt>
                <c:pt idx="428">
                  <c:v>118.22292430732652</c:v>
                </c:pt>
                <c:pt idx="429">
                  <c:v>117.74128929594393</c:v>
                </c:pt>
                <c:pt idx="430">
                  <c:v>118.3102508161943</c:v>
                </c:pt>
                <c:pt idx="431">
                  <c:v>117.57386100151412</c:v>
                </c:pt>
                <c:pt idx="432">
                  <c:v>117.15048399019132</c:v>
                </c:pt>
                <c:pt idx="433">
                  <c:v>117.04689449887348</c:v>
                </c:pt>
                <c:pt idx="434">
                  <c:v>117.08641282873816</c:v>
                </c:pt>
                <c:pt idx="435">
                  <c:v>116.80100233504372</c:v>
                </c:pt>
                <c:pt idx="436">
                  <c:v>115.43525314184163</c:v>
                </c:pt>
                <c:pt idx="437">
                  <c:v>112.8371389504306</c:v>
                </c:pt>
                <c:pt idx="438">
                  <c:v>112.43195103411205</c:v>
                </c:pt>
                <c:pt idx="439">
                  <c:v>110.64270865041659</c:v>
                </c:pt>
                <c:pt idx="440">
                  <c:v>112.86891560471111</c:v>
                </c:pt>
                <c:pt idx="441">
                  <c:v>112.48214764071511</c:v>
                </c:pt>
                <c:pt idx="442">
                  <c:v>112.19011973757047</c:v>
                </c:pt>
                <c:pt idx="443">
                  <c:v>109.47151183541902</c:v>
                </c:pt>
                <c:pt idx="444">
                  <c:v>110.2353361454046</c:v>
                </c:pt>
                <c:pt idx="445">
                  <c:v>108.22562562314494</c:v>
                </c:pt>
                <c:pt idx="446">
                  <c:v>108.60034847897185</c:v>
                </c:pt>
                <c:pt idx="447">
                  <c:v>109.2285760862454</c:v>
                </c:pt>
                <c:pt idx="448">
                  <c:v>109.51750557796986</c:v>
                </c:pt>
                <c:pt idx="449">
                  <c:v>110.00356620519943</c:v>
                </c:pt>
                <c:pt idx="450">
                  <c:v>110.66299557499207</c:v>
                </c:pt>
                <c:pt idx="451">
                  <c:v>111.22029234627009</c:v>
                </c:pt>
                <c:pt idx="452">
                  <c:v>90.721690522810988</c:v>
                </c:pt>
                <c:pt idx="453">
                  <c:v>94.703678458444685</c:v>
                </c:pt>
                <c:pt idx="454">
                  <c:v>95.040138139735646</c:v>
                </c:pt>
                <c:pt idx="455">
                  <c:v>93.677691497064899</c:v>
                </c:pt>
                <c:pt idx="456">
                  <c:v>92.102064181891905</c:v>
                </c:pt>
                <c:pt idx="457">
                  <c:v>92.56146123916507</c:v>
                </c:pt>
                <c:pt idx="458">
                  <c:v>98.636602159132835</c:v>
                </c:pt>
                <c:pt idx="459">
                  <c:v>98.604783176007231</c:v>
                </c:pt>
                <c:pt idx="460">
                  <c:v>98.322221323526463</c:v>
                </c:pt>
                <c:pt idx="461">
                  <c:v>100.35095490910018</c:v>
                </c:pt>
                <c:pt idx="462">
                  <c:v>99.1240683441833</c:v>
                </c:pt>
                <c:pt idx="463">
                  <c:v>101.63806791547617</c:v>
                </c:pt>
                <c:pt idx="464">
                  <c:v>102.74532806067026</c:v>
                </c:pt>
                <c:pt idx="465">
                  <c:v>104.27053541703626</c:v>
                </c:pt>
                <c:pt idx="466">
                  <c:v>102.70786613214541</c:v>
                </c:pt>
                <c:pt idx="467">
                  <c:v>103.15931317185925</c:v>
                </c:pt>
                <c:pt idx="468">
                  <c:v>105.10984526683168</c:v>
                </c:pt>
                <c:pt idx="469">
                  <c:v>106.11123226450471</c:v>
                </c:pt>
                <c:pt idx="470">
                  <c:v>105.45381216393365</c:v>
                </c:pt>
                <c:pt idx="471">
                  <c:v>105.3092096241714</c:v>
                </c:pt>
                <c:pt idx="472">
                  <c:v>105.05856522191687</c:v>
                </c:pt>
                <c:pt idx="473">
                  <c:v>105.1427978224331</c:v>
                </c:pt>
                <c:pt idx="474">
                  <c:v>104.7267935352716</c:v>
                </c:pt>
                <c:pt idx="475">
                  <c:v>104.97610142675751</c:v>
                </c:pt>
                <c:pt idx="476">
                  <c:v>108.93444014657395</c:v>
                </c:pt>
                <c:pt idx="477">
                  <c:v>121.60685669651295</c:v>
                </c:pt>
                <c:pt idx="478">
                  <c:v>120.82588710283092</c:v>
                </c:pt>
                <c:pt idx="479">
                  <c:v>121.07543515797698</c:v>
                </c:pt>
                <c:pt idx="480">
                  <c:v>122.46604279102505</c:v>
                </c:pt>
                <c:pt idx="481">
                  <c:v>123.6082701647244</c:v>
                </c:pt>
                <c:pt idx="482">
                  <c:v>127.13042934890586</c:v>
                </c:pt>
                <c:pt idx="483">
                  <c:v>127.84698344648706</c:v>
                </c:pt>
                <c:pt idx="484">
                  <c:v>129.6971544501429</c:v>
                </c:pt>
                <c:pt idx="485">
                  <c:v>129.23413452405674</c:v>
                </c:pt>
                <c:pt idx="486">
                  <c:v>133.32972587502184</c:v>
                </c:pt>
                <c:pt idx="487">
                  <c:v>129.44233510286168</c:v>
                </c:pt>
                <c:pt idx="488">
                  <c:v>127.82925906816513</c:v>
                </c:pt>
                <c:pt idx="489">
                  <c:v>128.809901029081</c:v>
                </c:pt>
                <c:pt idx="490">
                  <c:v>127.25333790524888</c:v>
                </c:pt>
                <c:pt idx="491">
                  <c:v>127.98132079100633</c:v>
                </c:pt>
                <c:pt idx="492">
                  <c:v>128.75155807112645</c:v>
                </c:pt>
                <c:pt idx="493">
                  <c:v>128.94697924137145</c:v>
                </c:pt>
                <c:pt idx="494">
                  <c:v>129.43597947180101</c:v>
                </c:pt>
                <c:pt idx="495">
                  <c:v>131.23582898375054</c:v>
                </c:pt>
                <c:pt idx="496">
                  <c:v>133.35735970616517</c:v>
                </c:pt>
                <c:pt idx="497">
                  <c:v>135.63614959323067</c:v>
                </c:pt>
                <c:pt idx="498">
                  <c:v>133.94779906254064</c:v>
                </c:pt>
                <c:pt idx="499">
                  <c:v>132.50448301120917</c:v>
                </c:pt>
                <c:pt idx="500">
                  <c:v>132.47268504240381</c:v>
                </c:pt>
                <c:pt idx="501">
                  <c:v>135.44569981075028</c:v>
                </c:pt>
                <c:pt idx="502">
                  <c:v>136.51932503534366</c:v>
                </c:pt>
                <c:pt idx="503">
                  <c:v>135.93877982135621</c:v>
                </c:pt>
                <c:pt idx="504">
                  <c:v>136.05357054578235</c:v>
                </c:pt>
                <c:pt idx="505">
                  <c:v>137.37005466717807</c:v>
                </c:pt>
                <c:pt idx="506">
                  <c:v>139.61883160184215</c:v>
                </c:pt>
                <c:pt idx="507">
                  <c:v>137.58007178386728</c:v>
                </c:pt>
                <c:pt idx="508">
                  <c:v>136.9558338953976</c:v>
                </c:pt>
                <c:pt idx="509">
                  <c:v>136.3448725542643</c:v>
                </c:pt>
                <c:pt idx="510">
                  <c:v>136.6000089175769</c:v>
                </c:pt>
                <c:pt idx="511">
                  <c:v>140.08284280343551</c:v>
                </c:pt>
                <c:pt idx="512">
                  <c:v>141.49121954528715</c:v>
                </c:pt>
                <c:pt idx="513">
                  <c:v>140.41431098325532</c:v>
                </c:pt>
                <c:pt idx="514">
                  <c:v>139.73267367981077</c:v>
                </c:pt>
                <c:pt idx="515">
                  <c:v>139.41548503081293</c:v>
                </c:pt>
                <c:pt idx="516">
                  <c:v>141.18039313185068</c:v>
                </c:pt>
                <c:pt idx="517">
                  <c:v>143.68597676808355</c:v>
                </c:pt>
                <c:pt idx="518">
                  <c:v>145.11228713084603</c:v>
                </c:pt>
                <c:pt idx="519">
                  <c:v>143.39951495796689</c:v>
                </c:pt>
                <c:pt idx="520">
                  <c:v>143.46749628401147</c:v>
                </c:pt>
                <c:pt idx="521">
                  <c:v>144.7241190127115</c:v>
                </c:pt>
                <c:pt idx="522">
                  <c:v>143.30769138456321</c:v>
                </c:pt>
                <c:pt idx="523">
                  <c:v>142.61944837964691</c:v>
                </c:pt>
                <c:pt idx="524">
                  <c:v>142.81152467051555</c:v>
                </c:pt>
                <c:pt idx="525">
                  <c:v>146.90488370025975</c:v>
                </c:pt>
                <c:pt idx="526">
                  <c:v>147.78291903963682</c:v>
                </c:pt>
                <c:pt idx="527">
                  <c:v>146.3327916466996</c:v>
                </c:pt>
                <c:pt idx="528">
                  <c:v>146.39247081521816</c:v>
                </c:pt>
                <c:pt idx="529">
                  <c:v>150.91545171185766</c:v>
                </c:pt>
                <c:pt idx="530">
                  <c:v>152.83196582519145</c:v>
                </c:pt>
                <c:pt idx="531">
                  <c:v>156.35575692144349</c:v>
                </c:pt>
                <c:pt idx="532">
                  <c:v>160.19541006267571</c:v>
                </c:pt>
                <c:pt idx="533">
                  <c:v>158.80110060701136</c:v>
                </c:pt>
                <c:pt idx="534">
                  <c:v>158.58143071241253</c:v>
                </c:pt>
                <c:pt idx="535">
                  <c:v>156.30667437401883</c:v>
                </c:pt>
                <c:pt idx="536">
                  <c:v>161.27217932978471</c:v>
                </c:pt>
                <c:pt idx="537">
                  <c:v>156.3955421331755</c:v>
                </c:pt>
                <c:pt idx="538">
                  <c:v>155.18283513095705</c:v>
                </c:pt>
                <c:pt idx="539">
                  <c:v>152.84284013551743</c:v>
                </c:pt>
                <c:pt idx="540">
                  <c:v>153.10812491449329</c:v>
                </c:pt>
                <c:pt idx="541">
                  <c:v>155.37417892266228</c:v>
                </c:pt>
                <c:pt idx="542">
                  <c:v>151.14243008683874</c:v>
                </c:pt>
                <c:pt idx="543">
                  <c:v>137.62587579712664</c:v>
                </c:pt>
                <c:pt idx="544">
                  <c:v>138.29776755944781</c:v>
                </c:pt>
                <c:pt idx="545">
                  <c:v>137.23208724893598</c:v>
                </c:pt>
                <c:pt idx="546">
                  <c:v>135.84211244713237</c:v>
                </c:pt>
                <c:pt idx="547">
                  <c:v>136.45962335148189</c:v>
                </c:pt>
                <c:pt idx="548">
                  <c:v>137.59028474351416</c:v>
                </c:pt>
                <c:pt idx="549">
                  <c:v>134.15771831253835</c:v>
                </c:pt>
                <c:pt idx="550">
                  <c:v>138.46320369631684</c:v>
                </c:pt>
                <c:pt idx="551">
                  <c:v>136.02081672560971</c:v>
                </c:pt>
                <c:pt idx="552">
                  <c:v>122.95857042521266</c:v>
                </c:pt>
                <c:pt idx="553">
                  <c:v>126.42203060881344</c:v>
                </c:pt>
                <c:pt idx="554">
                  <c:v>119.50090418991246</c:v>
                </c:pt>
                <c:pt idx="555">
                  <c:v>117.36545898543925</c:v>
                </c:pt>
                <c:pt idx="556">
                  <c:v>113.68816308295328</c:v>
                </c:pt>
                <c:pt idx="557">
                  <c:v>115.36554113642126</c:v>
                </c:pt>
                <c:pt idx="558">
                  <c:v>111.07548926985164</c:v>
                </c:pt>
                <c:pt idx="559">
                  <c:v>115.35893663576779</c:v>
                </c:pt>
                <c:pt idx="560">
                  <c:v>117.21501326382614</c:v>
                </c:pt>
                <c:pt idx="561">
                  <c:v>113.08923694323805</c:v>
                </c:pt>
                <c:pt idx="562">
                  <c:v>120.68881669585942</c:v>
                </c:pt>
                <c:pt idx="563">
                  <c:v>126.58302551919762</c:v>
                </c:pt>
                <c:pt idx="564">
                  <c:v>130.23117636070893</c:v>
                </c:pt>
                <c:pt idx="565">
                  <c:v>128.47154075262472</c:v>
                </c:pt>
                <c:pt idx="566">
                  <c:v>132.75000412218407</c:v>
                </c:pt>
                <c:pt idx="567">
                  <c:v>132.82467370595859</c:v>
                </c:pt>
                <c:pt idx="568">
                  <c:v>128.72303563444066</c:v>
                </c:pt>
                <c:pt idx="569">
                  <c:v>125.8491280029004</c:v>
                </c:pt>
                <c:pt idx="570">
                  <c:v>125.58536045784739</c:v>
                </c:pt>
                <c:pt idx="571">
                  <c:v>130.16728081893226</c:v>
                </c:pt>
                <c:pt idx="572">
                  <c:v>134.79917923768946</c:v>
                </c:pt>
                <c:pt idx="573">
                  <c:v>139.23109127522721</c:v>
                </c:pt>
                <c:pt idx="574">
                  <c:v>136.3109296237694</c:v>
                </c:pt>
                <c:pt idx="575">
                  <c:v>136.8070435018119</c:v>
                </c:pt>
                <c:pt idx="576">
                  <c:v>133.98924080311838</c:v>
                </c:pt>
                <c:pt idx="577">
                  <c:v>138.45578263921894</c:v>
                </c:pt>
                <c:pt idx="578">
                  <c:v>129.93983592604135</c:v>
                </c:pt>
                <c:pt idx="579">
                  <c:v>131.48765288978086</c:v>
                </c:pt>
                <c:pt idx="580">
                  <c:v>129.98562222723078</c:v>
                </c:pt>
                <c:pt idx="581">
                  <c:v>135.74542946227061</c:v>
                </c:pt>
                <c:pt idx="582">
                  <c:v>131.00168742740161</c:v>
                </c:pt>
                <c:pt idx="583">
                  <c:v>129.35611754969449</c:v>
                </c:pt>
                <c:pt idx="584">
                  <c:v>128.6584886487359</c:v>
                </c:pt>
                <c:pt idx="585">
                  <c:v>129.22997609028167</c:v>
                </c:pt>
                <c:pt idx="586">
                  <c:v>134.37411207460852</c:v>
                </c:pt>
                <c:pt idx="587">
                  <c:v>136.34394252049043</c:v>
                </c:pt>
                <c:pt idx="588">
                  <c:v>142.04556230354564</c:v>
                </c:pt>
                <c:pt idx="589">
                  <c:v>141.49325012903353</c:v>
                </c:pt>
                <c:pt idx="590">
                  <c:v>140.91935144434009</c:v>
                </c:pt>
                <c:pt idx="591">
                  <c:v>138.66026698558798</c:v>
                </c:pt>
                <c:pt idx="592">
                  <c:v>141.61103719532431</c:v>
                </c:pt>
                <c:pt idx="593">
                  <c:v>144.58559291375502</c:v>
                </c:pt>
                <c:pt idx="594">
                  <c:v>148.18114521185746</c:v>
                </c:pt>
                <c:pt idx="595">
                  <c:v>147.95352830174502</c:v>
                </c:pt>
                <c:pt idx="596">
                  <c:v>144.15917693151792</c:v>
                </c:pt>
                <c:pt idx="597">
                  <c:v>140.83324616768408</c:v>
                </c:pt>
                <c:pt idx="598">
                  <c:v>141.49572441514198</c:v>
                </c:pt>
                <c:pt idx="599">
                  <c:v>147.6539541561946</c:v>
                </c:pt>
                <c:pt idx="600">
                  <c:v>148.7736421703911</c:v>
                </c:pt>
                <c:pt idx="601">
                  <c:v>148.54764396334792</c:v>
                </c:pt>
                <c:pt idx="602">
                  <c:v>145.57662135256226</c:v>
                </c:pt>
                <c:pt idx="603">
                  <c:v>146.70806207567162</c:v>
                </c:pt>
                <c:pt idx="604">
                  <c:v>148.53386037048409</c:v>
                </c:pt>
                <c:pt idx="605">
                  <c:v>146.54934361658084</c:v>
                </c:pt>
                <c:pt idx="606">
                  <c:v>143.28258227389699</c:v>
                </c:pt>
                <c:pt idx="607">
                  <c:v>147.10666620545234</c:v>
                </c:pt>
                <c:pt idx="608">
                  <c:v>144.4428879671124</c:v>
                </c:pt>
                <c:pt idx="609">
                  <c:v>145.65508101909816</c:v>
                </c:pt>
                <c:pt idx="610">
                  <c:v>146.92221691202022</c:v>
                </c:pt>
                <c:pt idx="611">
                  <c:v>149.76927364594917</c:v>
                </c:pt>
                <c:pt idx="612">
                  <c:v>150.15604341117262</c:v>
                </c:pt>
                <c:pt idx="613">
                  <c:v>150.39205103916075</c:v>
                </c:pt>
                <c:pt idx="614">
                  <c:v>149.63047706267051</c:v>
                </c:pt>
                <c:pt idx="615">
                  <c:v>151.43088495512987</c:v>
                </c:pt>
                <c:pt idx="616">
                  <c:v>149.60165201977298</c:v>
                </c:pt>
                <c:pt idx="617">
                  <c:v>147.72496754844829</c:v>
                </c:pt>
                <c:pt idx="618">
                  <c:v>151.95282513256865</c:v>
                </c:pt>
                <c:pt idx="619">
                  <c:v>153.27910192720603</c:v>
                </c:pt>
                <c:pt idx="620">
                  <c:v>156.888864108669</c:v>
                </c:pt>
                <c:pt idx="621">
                  <c:v>159.69841088134109</c:v>
                </c:pt>
                <c:pt idx="622">
                  <c:v>162.34546322177613</c:v>
                </c:pt>
                <c:pt idx="623">
                  <c:v>167.12756899971376</c:v>
                </c:pt>
                <c:pt idx="624">
                  <c:v>172.41871306306359</c:v>
                </c:pt>
                <c:pt idx="625">
                  <c:v>180.70828361163785</c:v>
                </c:pt>
                <c:pt idx="626">
                  <c:v>176.82552319484492</c:v>
                </c:pt>
                <c:pt idx="627">
                  <c:v>179.46674105936174</c:v>
                </c:pt>
                <c:pt idx="628">
                  <c:v>182.5774482585594</c:v>
                </c:pt>
                <c:pt idx="629">
                  <c:v>181.94893065366625</c:v>
                </c:pt>
                <c:pt idx="630">
                  <c:v>183.06581025406214</c:v>
                </c:pt>
                <c:pt idx="631">
                  <c:v>187.67649411610665</c:v>
                </c:pt>
                <c:pt idx="632">
                  <c:v>183.75579024265031</c:v>
                </c:pt>
                <c:pt idx="633">
                  <c:v>182.16195612040312</c:v>
                </c:pt>
                <c:pt idx="634">
                  <c:v>187.29790132310137</c:v>
                </c:pt>
                <c:pt idx="635">
                  <c:v>187.14892360186079</c:v>
                </c:pt>
                <c:pt idx="636">
                  <c:v>188.35736259563419</c:v>
                </c:pt>
                <c:pt idx="637">
                  <c:v>193.47702139992552</c:v>
                </c:pt>
                <c:pt idx="638">
                  <c:v>198.22777321162448</c:v>
                </c:pt>
                <c:pt idx="639">
                  <c:v>194.69205738923802</c:v>
                </c:pt>
                <c:pt idx="640">
                  <c:v>199.67229218268861</c:v>
                </c:pt>
                <c:pt idx="641">
                  <c:v>202.29897564269913</c:v>
                </c:pt>
                <c:pt idx="642">
                  <c:v>198.50572422203538</c:v>
                </c:pt>
                <c:pt idx="643">
                  <c:v>202.68723172077415</c:v>
                </c:pt>
                <c:pt idx="644">
                  <c:v>202.3112879329401</c:v>
                </c:pt>
                <c:pt idx="645">
                  <c:v>202.68333446497945</c:v>
                </c:pt>
                <c:pt idx="646">
                  <c:v>206.6969696667218</c:v>
                </c:pt>
                <c:pt idx="647">
                  <c:v>206.21642229651499</c:v>
                </c:pt>
                <c:pt idx="648">
                  <c:v>210.64959639408676</c:v>
                </c:pt>
                <c:pt idx="649">
                  <c:v>210.50231032562715</c:v>
                </c:pt>
                <c:pt idx="650">
                  <c:v>212.30930170441971</c:v>
                </c:pt>
                <c:pt idx="651">
                  <c:v>213.43467799490634</c:v>
                </c:pt>
                <c:pt idx="652">
                  <c:v>213.57013390167259</c:v>
                </c:pt>
                <c:pt idx="653">
                  <c:v>216.40661622964623</c:v>
                </c:pt>
                <c:pt idx="654">
                  <c:v>220.54014923604726</c:v>
                </c:pt>
                <c:pt idx="655">
                  <c:v>218.15302092148946</c:v>
                </c:pt>
                <c:pt idx="656">
                  <c:v>209.86107785615775</c:v>
                </c:pt>
                <c:pt idx="657">
                  <c:v>209.65052847675682</c:v>
                </c:pt>
                <c:pt idx="658">
                  <c:v>216.18704360132972</c:v>
                </c:pt>
                <c:pt idx="659">
                  <c:v>220.03917024265976</c:v>
                </c:pt>
                <c:pt idx="660">
                  <c:v>220.63557106148875</c:v>
                </c:pt>
                <c:pt idx="661">
                  <c:v>226.85333977552332</c:v>
                </c:pt>
                <c:pt idx="662">
                  <c:v>227.43039901398404</c:v>
                </c:pt>
                <c:pt idx="663">
                  <c:v>233.0137177805158</c:v>
                </c:pt>
                <c:pt idx="664">
                  <c:v>237.8387257942893</c:v>
                </c:pt>
                <c:pt idx="665">
                  <c:v>241.64695892427633</c:v>
                </c:pt>
                <c:pt idx="666">
                  <c:v>250.79115275802482</c:v>
                </c:pt>
                <c:pt idx="667">
                  <c:v>260.65924939714978</c:v>
                </c:pt>
                <c:pt idx="668">
                  <c:v>260.83666339636306</c:v>
                </c:pt>
                <c:pt idx="669">
                  <c:v>254.87106292300655</c:v>
                </c:pt>
                <c:pt idx="670">
                  <c:v>257.53947842141895</c:v>
                </c:pt>
                <c:pt idx="671">
                  <c:v>272.73849653030675</c:v>
                </c:pt>
                <c:pt idx="672">
                  <c:v>271.73313872671815</c:v>
                </c:pt>
                <c:pt idx="673">
                  <c:v>272.91648962414553</c:v>
                </c:pt>
                <c:pt idx="674">
                  <c:v>263.9559120161332</c:v>
                </c:pt>
                <c:pt idx="675">
                  <c:v>257.27531340550843</c:v>
                </c:pt>
                <c:pt idx="676">
                  <c:v>262.08996436143894</c:v>
                </c:pt>
                <c:pt idx="677">
                  <c:v>244.2170637286205</c:v>
                </c:pt>
                <c:pt idx="678">
                  <c:v>246.76329326310236</c:v>
                </c:pt>
                <c:pt idx="679">
                  <c:v>238.89206409430719</c:v>
                </c:pt>
                <c:pt idx="680">
                  <c:v>242.32573047484638</c:v>
                </c:pt>
                <c:pt idx="681">
                  <c:v>246.4211843321161</c:v>
                </c:pt>
                <c:pt idx="682">
                  <c:v>243.68943167243674</c:v>
                </c:pt>
                <c:pt idx="683">
                  <c:v>239.68989077529355</c:v>
                </c:pt>
                <c:pt idx="684">
                  <c:v>237.40162793285887</c:v>
                </c:pt>
                <c:pt idx="685">
                  <c:v>237.98120888975095</c:v>
                </c:pt>
                <c:pt idx="686">
                  <c:v>232.46851475054802</c:v>
                </c:pt>
                <c:pt idx="687">
                  <c:v>249.90860084081444</c:v>
                </c:pt>
                <c:pt idx="688">
                  <c:v>255.42483739400421</c:v>
                </c:pt>
                <c:pt idx="689">
                  <c:v>243.23235129387007</c:v>
                </c:pt>
                <c:pt idx="690">
                  <c:v>250.16885719315641</c:v>
                </c:pt>
                <c:pt idx="691">
                  <c:v>257.83075941558059</c:v>
                </c:pt>
                <c:pt idx="692">
                  <c:v>255.16589593770146</c:v>
                </c:pt>
                <c:pt idx="693">
                  <c:v>251.8719958012187</c:v>
                </c:pt>
                <c:pt idx="694">
                  <c:v>246.67956800831814</c:v>
                </c:pt>
                <c:pt idx="695">
                  <c:v>247.84235729398387</c:v>
                </c:pt>
                <c:pt idx="696">
                  <c:v>250.25866939590648</c:v>
                </c:pt>
                <c:pt idx="697">
                  <c:v>244.78293344195134</c:v>
                </c:pt>
                <c:pt idx="698">
                  <c:v>239.82644332937284</c:v>
                </c:pt>
                <c:pt idx="699">
                  <c:v>237.40988475949408</c:v>
                </c:pt>
                <c:pt idx="700">
                  <c:v>235.66398080888212</c:v>
                </c:pt>
                <c:pt idx="701">
                  <c:v>239.09299101646062</c:v>
                </c:pt>
                <c:pt idx="702">
                  <c:v>242.21877238799073</c:v>
                </c:pt>
                <c:pt idx="703">
                  <c:v>238.52394273708802</c:v>
                </c:pt>
                <c:pt idx="704">
                  <c:v>237.65849617636559</c:v>
                </c:pt>
                <c:pt idx="705">
                  <c:v>224.73469101703023</c:v>
                </c:pt>
                <c:pt idx="706">
                  <c:v>220.61807423823478</c:v>
                </c:pt>
                <c:pt idx="707">
                  <c:v>214.96998183154403</c:v>
                </c:pt>
                <c:pt idx="708">
                  <c:v>218.04995738858733</c:v>
                </c:pt>
                <c:pt idx="709">
                  <c:v>221.02060504385867</c:v>
                </c:pt>
                <c:pt idx="710">
                  <c:v>224.28192067554915</c:v>
                </c:pt>
                <c:pt idx="711">
                  <c:v>224.53328076551082</c:v>
                </c:pt>
                <c:pt idx="712">
                  <c:v>229.45563431564349</c:v>
                </c:pt>
                <c:pt idx="713">
                  <c:v>229.90150895803322</c:v>
                </c:pt>
                <c:pt idx="714">
                  <c:v>232.23852652449639</c:v>
                </c:pt>
                <c:pt idx="715">
                  <c:v>227.79930540616726</c:v>
                </c:pt>
                <c:pt idx="716">
                  <c:v>229.31797130484057</c:v>
                </c:pt>
                <c:pt idx="717">
                  <c:v>227.32677439873089</c:v>
                </c:pt>
                <c:pt idx="718">
                  <c:v>243.36947813930169</c:v>
                </c:pt>
                <c:pt idx="719">
                  <c:v>247.29205679032987</c:v>
                </c:pt>
                <c:pt idx="720">
                  <c:v>249.67694948141644</c:v>
                </c:pt>
                <c:pt idx="721">
                  <c:v>235.72608412934511</c:v>
                </c:pt>
                <c:pt idx="722">
                  <c:v>237.53345736835729</c:v>
                </c:pt>
                <c:pt idx="723">
                  <c:v>237.60721523083706</c:v>
                </c:pt>
                <c:pt idx="724">
                  <c:v>240.01037717154949</c:v>
                </c:pt>
                <c:pt idx="725">
                  <c:v>236.08037956485538</c:v>
                </c:pt>
                <c:pt idx="726">
                  <c:v>233.84111161010946</c:v>
                </c:pt>
                <c:pt idx="727">
                  <c:v>235.84425905994701</c:v>
                </c:pt>
                <c:pt idx="728">
                  <c:v>239.26122415935643</c:v>
                </c:pt>
                <c:pt idx="729">
                  <c:v>238.7144933883057</c:v>
                </c:pt>
                <c:pt idx="730">
                  <c:v>236.12766238585201</c:v>
                </c:pt>
                <c:pt idx="731">
                  <c:v>249.36366409230487</c:v>
                </c:pt>
                <c:pt idx="732">
                  <c:v>250.07943225430824</c:v>
                </c:pt>
                <c:pt idx="733">
                  <c:v>253.62538685393508</c:v>
                </c:pt>
                <c:pt idx="734">
                  <c:v>260.85862276062676</c:v>
                </c:pt>
                <c:pt idx="735">
                  <c:v>269.80521143584599</c:v>
                </c:pt>
                <c:pt idx="736">
                  <c:v>270.8716053326329</c:v>
                </c:pt>
                <c:pt idx="737">
                  <c:v>264.94508188841559</c:v>
                </c:pt>
                <c:pt idx="738">
                  <c:v>265.56097018703633</c:v>
                </c:pt>
                <c:pt idx="739">
                  <c:v>261.32966535377943</c:v>
                </c:pt>
                <c:pt idx="740">
                  <c:v>259.90384162263331</c:v>
                </c:pt>
                <c:pt idx="741">
                  <c:v>262.82127621573039</c:v>
                </c:pt>
                <c:pt idx="742">
                  <c:v>265.64464620827022</c:v>
                </c:pt>
                <c:pt idx="743">
                  <c:v>269.82226605776066</c:v>
                </c:pt>
                <c:pt idx="744">
                  <c:v>265.98619495751927</c:v>
                </c:pt>
                <c:pt idx="745">
                  <c:v>262.04941422844951</c:v>
                </c:pt>
                <c:pt idx="746">
                  <c:v>262.81949900464542</c:v>
                </c:pt>
                <c:pt idx="747">
                  <c:v>268.77421285928847</c:v>
                </c:pt>
                <c:pt idx="748">
                  <c:v>265.70686090463056</c:v>
                </c:pt>
                <c:pt idx="749">
                  <c:v>262.6541223082823</c:v>
                </c:pt>
                <c:pt idx="750">
                  <c:v>256.63036380298939</c:v>
                </c:pt>
                <c:pt idx="751">
                  <c:v>259.38449821476968</c:v>
                </c:pt>
                <c:pt idx="752">
                  <c:v>261.66991811987759</c:v>
                </c:pt>
                <c:pt idx="753">
                  <c:v>258.55615573871847</c:v>
                </c:pt>
                <c:pt idx="754">
                  <c:v>261.35817848412341</c:v>
                </c:pt>
                <c:pt idx="755">
                  <c:v>260.66327003702486</c:v>
                </c:pt>
                <c:pt idx="756">
                  <c:v>263.09512463041716</c:v>
                </c:pt>
                <c:pt idx="757">
                  <c:v>270.80099601573738</c:v>
                </c:pt>
                <c:pt idx="758">
                  <c:v>271.40461315214401</c:v>
                </c:pt>
                <c:pt idx="759">
                  <c:v>281.17942662322093</c:v>
                </c:pt>
                <c:pt idx="760">
                  <c:v>269.72380315997287</c:v>
                </c:pt>
                <c:pt idx="761">
                  <c:v>274.87426265347085</c:v>
                </c:pt>
                <c:pt idx="762">
                  <c:v>272.7816566418727</c:v>
                </c:pt>
                <c:pt idx="763">
                  <c:v>266.34864545031371</c:v>
                </c:pt>
                <c:pt idx="764">
                  <c:v>264.9651361544453</c:v>
                </c:pt>
                <c:pt idx="765">
                  <c:v>266.12794945647693</c:v>
                </c:pt>
                <c:pt idx="766">
                  <c:v>261.94375422617679</c:v>
                </c:pt>
                <c:pt idx="767">
                  <c:v>262.20631014556443</c:v>
                </c:pt>
                <c:pt idx="768">
                  <c:v>259.59266967373082</c:v>
                </c:pt>
                <c:pt idx="769">
                  <c:v>268.44389176115038</c:v>
                </c:pt>
                <c:pt idx="770">
                  <c:v>263.3822384848711</c:v>
                </c:pt>
                <c:pt idx="771">
                  <c:v>260.4598925449244</c:v>
                </c:pt>
                <c:pt idx="772">
                  <c:v>252.08263704321965</c:v>
                </c:pt>
                <c:pt idx="773">
                  <c:v>250.88288266760102</c:v>
                </c:pt>
                <c:pt idx="774">
                  <c:v>247.39473876321699</c:v>
                </c:pt>
                <c:pt idx="775">
                  <c:v>251.7761792067609</c:v>
                </c:pt>
                <c:pt idx="776">
                  <c:v>245.54293164462652</c:v>
                </c:pt>
                <c:pt idx="777">
                  <c:v>250.71841649171429</c:v>
                </c:pt>
                <c:pt idx="778">
                  <c:v>260.21870818924231</c:v>
                </c:pt>
                <c:pt idx="779">
                  <c:v>255.89336517343079</c:v>
                </c:pt>
                <c:pt idx="780">
                  <c:v>261.24690795854565</c:v>
                </c:pt>
                <c:pt idx="781">
                  <c:v>260.14983855785982</c:v>
                </c:pt>
                <c:pt idx="782">
                  <c:v>266.02686847458915</c:v>
                </c:pt>
                <c:pt idx="783">
                  <c:v>271.9265818490174</c:v>
                </c:pt>
                <c:pt idx="784">
                  <c:v>279.57529428322749</c:v>
                </c:pt>
                <c:pt idx="785">
                  <c:v>280.96773496541147</c:v>
                </c:pt>
                <c:pt idx="786">
                  <c:v>285.63443429933938</c:v>
                </c:pt>
                <c:pt idx="787">
                  <c:v>287.49510225617018</c:v>
                </c:pt>
                <c:pt idx="788">
                  <c:v>282.56695595855535</c:v>
                </c:pt>
                <c:pt idx="789">
                  <c:v>274.09928814515473</c:v>
                </c:pt>
                <c:pt idx="790">
                  <c:v>264.20127221745577</c:v>
                </c:pt>
                <c:pt idx="791">
                  <c:v>264.09862566870845</c:v>
                </c:pt>
                <c:pt idx="792">
                  <c:v>266.51256765551028</c:v>
                </c:pt>
                <c:pt idx="793">
                  <c:v>258.82875350114523</c:v>
                </c:pt>
                <c:pt idx="794">
                  <c:v>259.30638918717756</c:v>
                </c:pt>
                <c:pt idx="795">
                  <c:v>257.44762933062634</c:v>
                </c:pt>
                <c:pt idx="796">
                  <c:v>255.83467698021482</c:v>
                </c:pt>
                <c:pt idx="797">
                  <c:v>263.13100448083094</c:v>
                </c:pt>
                <c:pt idx="798">
                  <c:v>265.19913361259813</c:v>
                </c:pt>
                <c:pt idx="799">
                  <c:v>258.09236098462378</c:v>
                </c:pt>
                <c:pt idx="800">
                  <c:v>251.08261777759105</c:v>
                </c:pt>
                <c:pt idx="801">
                  <c:v>250.51926077655435</c:v>
                </c:pt>
                <c:pt idx="802">
                  <c:v>247.9605607440204</c:v>
                </c:pt>
                <c:pt idx="803">
                  <c:v>247.6670813517548</c:v>
                </c:pt>
                <c:pt idx="804">
                  <c:v>258.34281895983719</c:v>
                </c:pt>
                <c:pt idx="805">
                  <c:v>262.68337424208568</c:v>
                </c:pt>
                <c:pt idx="806">
                  <c:v>266.68688594514452</c:v>
                </c:pt>
                <c:pt idx="807">
                  <c:v>274.68913069483483</c:v>
                </c:pt>
                <c:pt idx="808">
                  <c:v>268.73758790111918</c:v>
                </c:pt>
                <c:pt idx="809">
                  <c:v>259.12012305565656</c:v>
                </c:pt>
                <c:pt idx="810">
                  <c:v>258.63812960001121</c:v>
                </c:pt>
                <c:pt idx="811">
                  <c:v>257.43714018277041</c:v>
                </c:pt>
                <c:pt idx="812">
                  <c:v>257.09260439799851</c:v>
                </c:pt>
                <c:pt idx="813">
                  <c:v>252.43992581854883</c:v>
                </c:pt>
                <c:pt idx="814">
                  <c:v>245.59945236080989</c:v>
                </c:pt>
                <c:pt idx="815">
                  <c:v>247.97216875432804</c:v>
                </c:pt>
                <c:pt idx="816">
                  <c:v>251.21043798098822</c:v>
                </c:pt>
                <c:pt idx="817">
                  <c:v>248.5804117430333</c:v>
                </c:pt>
                <c:pt idx="818">
                  <c:v>252.64580611619238</c:v>
                </c:pt>
                <c:pt idx="819">
                  <c:v>257.73695269075347</c:v>
                </c:pt>
                <c:pt idx="820">
                  <c:v>256.9085759913807</c:v>
                </c:pt>
                <c:pt idx="821">
                  <c:v>257.16886836827166</c:v>
                </c:pt>
                <c:pt idx="822">
                  <c:v>258.2516087043806</c:v>
                </c:pt>
                <c:pt idx="823">
                  <c:v>252.69918128883722</c:v>
                </c:pt>
                <c:pt idx="824">
                  <c:v>252.01126970977185</c:v>
                </c:pt>
                <c:pt idx="825">
                  <c:v>249.49545179936726</c:v>
                </c:pt>
                <c:pt idx="826">
                  <c:v>249.93521457681138</c:v>
                </c:pt>
                <c:pt idx="827">
                  <c:v>235.41592477047462</c:v>
                </c:pt>
                <c:pt idx="828">
                  <c:v>239.13942365810033</c:v>
                </c:pt>
                <c:pt idx="829">
                  <c:v>242.50102082689503</c:v>
                </c:pt>
                <c:pt idx="830">
                  <c:v>239.48686392213688</c:v>
                </c:pt>
                <c:pt idx="831">
                  <c:v>240.55716738310613</c:v>
                </c:pt>
                <c:pt idx="832">
                  <c:v>238.49303367402973</c:v>
                </c:pt>
                <c:pt idx="833">
                  <c:v>237.39801947386547</c:v>
                </c:pt>
                <c:pt idx="834">
                  <c:v>233.72948053883687</c:v>
                </c:pt>
                <c:pt idx="835">
                  <c:v>232.903002633402</c:v>
                </c:pt>
                <c:pt idx="836">
                  <c:v>241.38156066797106</c:v>
                </c:pt>
                <c:pt idx="837">
                  <c:v>243.25096998162138</c:v>
                </c:pt>
                <c:pt idx="838">
                  <c:v>248.07825834934781</c:v>
                </c:pt>
                <c:pt idx="839">
                  <c:v>258.82665807321058</c:v>
                </c:pt>
                <c:pt idx="840">
                  <c:v>255.09079586056615</c:v>
                </c:pt>
                <c:pt idx="841">
                  <c:v>245.05758520408128</c:v>
                </c:pt>
                <c:pt idx="842">
                  <c:v>249.23928573436186</c:v>
                </c:pt>
                <c:pt idx="843">
                  <c:v>248.2167442208912</c:v>
                </c:pt>
                <c:pt idx="844">
                  <c:v>248.0373530743459</c:v>
                </c:pt>
                <c:pt idx="845">
                  <c:v>241.46050906755534</c:v>
                </c:pt>
                <c:pt idx="846">
                  <c:v>240.18717815302026</c:v>
                </c:pt>
                <c:pt idx="847">
                  <c:v>236.23369103934294</c:v>
                </c:pt>
                <c:pt idx="848">
                  <c:v>237.97293525165955</c:v>
                </c:pt>
                <c:pt idx="849">
                  <c:v>239.63619168191209</c:v>
                </c:pt>
                <c:pt idx="850">
                  <c:v>240.51559055046957</c:v>
                </c:pt>
                <c:pt idx="851">
                  <c:v>242.63767605093906</c:v>
                </c:pt>
                <c:pt idx="852">
                  <c:v>243.06120706720895</c:v>
                </c:pt>
                <c:pt idx="853">
                  <c:v>243.49715694634395</c:v>
                </c:pt>
                <c:pt idx="854">
                  <c:v>244.25185323601733</c:v>
                </c:pt>
                <c:pt idx="855">
                  <c:v>250.16591518831987</c:v>
                </c:pt>
                <c:pt idx="856">
                  <c:v>250.90650516521106</c:v>
                </c:pt>
                <c:pt idx="857">
                  <c:v>255.81641943856744</c:v>
                </c:pt>
                <c:pt idx="858">
                  <c:v>254.13857937025827</c:v>
                </c:pt>
                <c:pt idx="859">
                  <c:v>255.17270307644318</c:v>
                </c:pt>
                <c:pt idx="860">
                  <c:v>255.53716043682255</c:v>
                </c:pt>
                <c:pt idx="861">
                  <c:v>255.78263171383796</c:v>
                </c:pt>
                <c:pt idx="862">
                  <c:v>256.3672981362331</c:v>
                </c:pt>
                <c:pt idx="863">
                  <c:v>254.18694322792999</c:v>
                </c:pt>
                <c:pt idx="864">
                  <c:v>256.02387250798017</c:v>
                </c:pt>
                <c:pt idx="865">
                  <c:v>255.5620419924208</c:v>
                </c:pt>
                <c:pt idx="866">
                  <c:v>254.74328504845448</c:v>
                </c:pt>
                <c:pt idx="867">
                  <c:v>258.64046669262888</c:v>
                </c:pt>
                <c:pt idx="868">
                  <c:v>260.68448189189644</c:v>
                </c:pt>
                <c:pt idx="869">
                  <c:v>262.55098402444088</c:v>
                </c:pt>
                <c:pt idx="870">
                  <c:v>264.57270873379838</c:v>
                </c:pt>
                <c:pt idx="871">
                  <c:v>254.70988518803608</c:v>
                </c:pt>
                <c:pt idx="872">
                  <c:v>257.89394647455993</c:v>
                </c:pt>
                <c:pt idx="873">
                  <c:v>262.37949246108627</c:v>
                </c:pt>
                <c:pt idx="874">
                  <c:v>263.29972425534311</c:v>
                </c:pt>
                <c:pt idx="875">
                  <c:v>261.99264554328704</c:v>
                </c:pt>
                <c:pt idx="876">
                  <c:v>260.13069271087454</c:v>
                </c:pt>
                <c:pt idx="877">
                  <c:v>262.30662950844504</c:v>
                </c:pt>
                <c:pt idx="878">
                  <c:v>263.67988381602612</c:v>
                </c:pt>
                <c:pt idx="879">
                  <c:v>267.55418146584532</c:v>
                </c:pt>
                <c:pt idx="880">
                  <c:v>268.25889249293652</c:v>
                </c:pt>
                <c:pt idx="881">
                  <c:v>267.08537149411808</c:v>
                </c:pt>
                <c:pt idx="882">
                  <c:v>271.66932844304085</c:v>
                </c:pt>
                <c:pt idx="883">
                  <c:v>269.26339051062195</c:v>
                </c:pt>
                <c:pt idx="884">
                  <c:v>271.95979167993971</c:v>
                </c:pt>
                <c:pt idx="885">
                  <c:v>270.28554235855404</c:v>
                </c:pt>
                <c:pt idx="886">
                  <c:v>272.58878510908448</c:v>
                </c:pt>
                <c:pt idx="887">
                  <c:v>277.08699762725053</c:v>
                </c:pt>
                <c:pt idx="888">
                  <c:v>277.22861163046707</c:v>
                </c:pt>
                <c:pt idx="889">
                  <c:v>271.16885349313503</c:v>
                </c:pt>
                <c:pt idx="890">
                  <c:v>274.40555985477693</c:v>
                </c:pt>
                <c:pt idx="891">
                  <c:v>271.87772295400129</c:v>
                </c:pt>
                <c:pt idx="892">
                  <c:v>269.44733786200436</c:v>
                </c:pt>
                <c:pt idx="893">
                  <c:v>269.26949036738455</c:v>
                </c:pt>
                <c:pt idx="894">
                  <c:v>265.27960044692355</c:v>
                </c:pt>
                <c:pt idx="895">
                  <c:v>262.04803178638093</c:v>
                </c:pt>
                <c:pt idx="896">
                  <c:v>260.82273450448491</c:v>
                </c:pt>
                <c:pt idx="897">
                  <c:v>263.15323763166714</c:v>
                </c:pt>
                <c:pt idx="898">
                  <c:v>263.72074886361497</c:v>
                </c:pt>
                <c:pt idx="899">
                  <c:v>266.13310907251019</c:v>
                </c:pt>
                <c:pt idx="900">
                  <c:v>263.83734141590122</c:v>
                </c:pt>
                <c:pt idx="901">
                  <c:v>257.04589256610387</c:v>
                </c:pt>
                <c:pt idx="902">
                  <c:v>260.32786347338356</c:v>
                </c:pt>
                <c:pt idx="903">
                  <c:v>258.95742448430838</c:v>
                </c:pt>
                <c:pt idx="904">
                  <c:v>256.07306042721075</c:v>
                </c:pt>
                <c:pt idx="905">
                  <c:v>253.44025849775392</c:v>
                </c:pt>
                <c:pt idx="906">
                  <c:v>253.26458478446284</c:v>
                </c:pt>
                <c:pt idx="907">
                  <c:v>257.40675407608205</c:v>
                </c:pt>
                <c:pt idx="908">
                  <c:v>258.97492160776687</c:v>
                </c:pt>
                <c:pt idx="909">
                  <c:v>257.56934367316939</c:v>
                </c:pt>
                <c:pt idx="910">
                  <c:v>256.58151361390594</c:v>
                </c:pt>
                <c:pt idx="911">
                  <c:v>255.26778206825983</c:v>
                </c:pt>
                <c:pt idx="912">
                  <c:v>258.15795778572789</c:v>
                </c:pt>
                <c:pt idx="913">
                  <c:v>254.6545691928128</c:v>
                </c:pt>
                <c:pt idx="914">
                  <c:v>255.01815776115168</c:v>
                </c:pt>
                <c:pt idx="915">
                  <c:v>260.36351636913849</c:v>
                </c:pt>
                <c:pt idx="916">
                  <c:v>258.43292956593496</c:v>
                </c:pt>
                <c:pt idx="917">
                  <c:v>257.88477702601625</c:v>
                </c:pt>
                <c:pt idx="918">
                  <c:v>259.41138933979408</c:v>
                </c:pt>
                <c:pt idx="919">
                  <c:v>258.23383359148551</c:v>
                </c:pt>
                <c:pt idx="920">
                  <c:v>259.32466143884915</c:v>
                </c:pt>
                <c:pt idx="921">
                  <c:v>262.01069534336847</c:v>
                </c:pt>
                <c:pt idx="922">
                  <c:v>261.00263209614855</c:v>
                </c:pt>
                <c:pt idx="923">
                  <c:v>266.27216683376923</c:v>
                </c:pt>
                <c:pt idx="924">
                  <c:v>270.79699128670478</c:v>
                </c:pt>
                <c:pt idx="925">
                  <c:v>273.39153274346683</c:v>
                </c:pt>
                <c:pt idx="926">
                  <c:v>287.21768020622068</c:v>
                </c:pt>
                <c:pt idx="927">
                  <c:v>292.36642943425409</c:v>
                </c:pt>
                <c:pt idx="928">
                  <c:v>290.42742129230817</c:v>
                </c:pt>
                <c:pt idx="929">
                  <c:v>297.1310966286253</c:v>
                </c:pt>
                <c:pt idx="930">
                  <c:v>300.69249765425769</c:v>
                </c:pt>
                <c:pt idx="931">
                  <c:v>294.5203414229635</c:v>
                </c:pt>
                <c:pt idx="932">
                  <c:v>294.97116884043425</c:v>
                </c:pt>
                <c:pt idx="933">
                  <c:v>295.30139387310828</c:v>
                </c:pt>
                <c:pt idx="934">
                  <c:v>302.69882126850041</c:v>
                </c:pt>
                <c:pt idx="935">
                  <c:v>306.27944769533059</c:v>
                </c:pt>
                <c:pt idx="936">
                  <c:v>307.54730738148334</c:v>
                </c:pt>
                <c:pt idx="937">
                  <c:v>303.63312755385437</c:v>
                </c:pt>
                <c:pt idx="938">
                  <c:v>301.96785675090251</c:v>
                </c:pt>
                <c:pt idx="939">
                  <c:v>300.10191299886782</c:v>
                </c:pt>
                <c:pt idx="940">
                  <c:v>297.19864175742214</c:v>
                </c:pt>
                <c:pt idx="941">
                  <c:v>295.17764624497772</c:v>
                </c:pt>
                <c:pt idx="942">
                  <c:v>295.15639506330683</c:v>
                </c:pt>
                <c:pt idx="943">
                  <c:v>303.73173875270231</c:v>
                </c:pt>
                <c:pt idx="944">
                  <c:v>302.367508294446</c:v>
                </c:pt>
                <c:pt idx="945">
                  <c:v>306.19683679992937</c:v>
                </c:pt>
                <c:pt idx="946">
                  <c:v>298.56907264097384</c:v>
                </c:pt>
                <c:pt idx="947">
                  <c:v>297.94047788350485</c:v>
                </c:pt>
                <c:pt idx="948">
                  <c:v>300.1833864191338</c:v>
                </c:pt>
                <c:pt idx="949">
                  <c:v>299.67066252215233</c:v>
                </c:pt>
                <c:pt idx="950">
                  <c:v>285.29060399531909</c:v>
                </c:pt>
                <c:pt idx="951">
                  <c:v>289.5881036371938</c:v>
                </c:pt>
                <c:pt idx="952">
                  <c:v>294.98690646487773</c:v>
                </c:pt>
                <c:pt idx="953">
                  <c:v>295.01725024272093</c:v>
                </c:pt>
                <c:pt idx="954">
                  <c:v>294.83109338566533</c:v>
                </c:pt>
                <c:pt idx="955">
                  <c:v>290.40461655196083</c:v>
                </c:pt>
                <c:pt idx="956">
                  <c:v>287.53148254761078</c:v>
                </c:pt>
                <c:pt idx="957">
                  <c:v>287.22166572216048</c:v>
                </c:pt>
                <c:pt idx="958">
                  <c:v>285.5855730026866</c:v>
                </c:pt>
                <c:pt idx="959">
                  <c:v>280.2507791941087</c:v>
                </c:pt>
                <c:pt idx="960">
                  <c:v>283.39049756304058</c:v>
                </c:pt>
                <c:pt idx="961">
                  <c:v>282.75518422717954</c:v>
                </c:pt>
                <c:pt idx="962">
                  <c:v>279.52319888268659</c:v>
                </c:pt>
                <c:pt idx="963">
                  <c:v>277.82822673968229</c:v>
                </c:pt>
                <c:pt idx="964">
                  <c:v>274.27121110248379</c:v>
                </c:pt>
                <c:pt idx="965">
                  <c:v>277.21693067044765</c:v>
                </c:pt>
                <c:pt idx="966">
                  <c:v>274.88744313534318</c:v>
                </c:pt>
                <c:pt idx="967">
                  <c:v>290.57348372691939</c:v>
                </c:pt>
                <c:pt idx="968">
                  <c:v>302.09638783873368</c:v>
                </c:pt>
                <c:pt idx="969">
                  <c:v>304.34134977365659</c:v>
                </c:pt>
                <c:pt idx="970">
                  <c:v>303.80413308600174</c:v>
                </c:pt>
                <c:pt idx="971">
                  <c:v>306.54258541118486</c:v>
                </c:pt>
                <c:pt idx="972">
                  <c:v>309.54068527383157</c:v>
                </c:pt>
                <c:pt idx="973">
                  <c:v>315.23569815459666</c:v>
                </c:pt>
                <c:pt idx="974">
                  <c:v>316.09911803423216</c:v>
                </c:pt>
                <c:pt idx="975">
                  <c:v>308.56911039169916</c:v>
                </c:pt>
                <c:pt idx="976">
                  <c:v>301.65087764469814</c:v>
                </c:pt>
                <c:pt idx="977">
                  <c:v>308.73133854247806</c:v>
                </c:pt>
                <c:pt idx="978">
                  <c:v>307.66301733231859</c:v>
                </c:pt>
                <c:pt idx="979">
                  <c:v>303.56902427051165</c:v>
                </c:pt>
                <c:pt idx="980">
                  <c:v>303.19453227200307</c:v>
                </c:pt>
                <c:pt idx="981">
                  <c:v>302.75350173063811</c:v>
                </c:pt>
                <c:pt idx="982">
                  <c:v>307.18779469066141</c:v>
                </c:pt>
                <c:pt idx="983">
                  <c:v>306.51575432707557</c:v>
                </c:pt>
                <c:pt idx="984">
                  <c:v>279.11302727021581</c:v>
                </c:pt>
                <c:pt idx="985">
                  <c:v>283.13567701494094</c:v>
                </c:pt>
                <c:pt idx="986">
                  <c:v>279.60886646107201</c:v>
                </c:pt>
                <c:pt idx="987">
                  <c:v>282.96917004835234</c:v>
                </c:pt>
                <c:pt idx="988">
                  <c:v>274.91435107182372</c:v>
                </c:pt>
                <c:pt idx="989">
                  <c:v>274.82503120457693</c:v>
                </c:pt>
                <c:pt idx="990">
                  <c:v>274.04673042956802</c:v>
                </c:pt>
                <c:pt idx="991">
                  <c:v>272.00818345663697</c:v>
                </c:pt>
                <c:pt idx="992">
                  <c:v>270.99584079319811</c:v>
                </c:pt>
                <c:pt idx="993">
                  <c:v>263.30152938545348</c:v>
                </c:pt>
                <c:pt idx="994">
                  <c:v>262.77495464978347</c:v>
                </c:pt>
                <c:pt idx="995">
                  <c:v>258.88681907007231</c:v>
                </c:pt>
                <c:pt idx="996">
                  <c:v>254.26788498589332</c:v>
                </c:pt>
                <c:pt idx="997">
                  <c:v>251.43250410850601</c:v>
                </c:pt>
                <c:pt idx="998">
                  <c:v>241.0015310958691</c:v>
                </c:pt>
                <c:pt idx="999">
                  <c:v>234.46397606264782</c:v>
                </c:pt>
                <c:pt idx="1000">
                  <c:v>235.88335770381565</c:v>
                </c:pt>
                <c:pt idx="1001">
                  <c:v>231.948279134687</c:v>
                </c:pt>
                <c:pt idx="1002">
                  <c:v>236.7306022607371</c:v>
                </c:pt>
                <c:pt idx="1003">
                  <c:v>239.58164511101498</c:v>
                </c:pt>
                <c:pt idx="1004">
                  <c:v>230.8959318099717</c:v>
                </c:pt>
                <c:pt idx="1005">
                  <c:v>234.79832050250224</c:v>
                </c:pt>
                <c:pt idx="1006">
                  <c:v>230.60057613911138</c:v>
                </c:pt>
                <c:pt idx="1007">
                  <c:v>226.94770608167863</c:v>
                </c:pt>
                <c:pt idx="1008">
                  <c:v>227.77135215735598</c:v>
                </c:pt>
                <c:pt idx="1009">
                  <c:v>230.40061227323511</c:v>
                </c:pt>
                <c:pt idx="1010">
                  <c:v>231.15307684209671</c:v>
                </c:pt>
                <c:pt idx="1011">
                  <c:v>227.20381961088336</c:v>
                </c:pt>
                <c:pt idx="1012">
                  <c:v>235.48914406594656</c:v>
                </c:pt>
                <c:pt idx="1013">
                  <c:v>232.61455737165724</c:v>
                </c:pt>
                <c:pt idx="1014">
                  <c:v>231.17410046869961</c:v>
                </c:pt>
                <c:pt idx="1015">
                  <c:v>220.83667720577355</c:v>
                </c:pt>
                <c:pt idx="1016">
                  <c:v>217.118353544819</c:v>
                </c:pt>
                <c:pt idx="1017">
                  <c:v>213.35608323631155</c:v>
                </c:pt>
                <c:pt idx="1018">
                  <c:v>224.04283835230223</c:v>
                </c:pt>
                <c:pt idx="1019">
                  <c:v>227.12725783767158</c:v>
                </c:pt>
                <c:pt idx="1020">
                  <c:v>215.62211623016032</c:v>
                </c:pt>
                <c:pt idx="1021">
                  <c:v>202.5249414276482</c:v>
                </c:pt>
                <c:pt idx="1022">
                  <c:v>207.6547564529217</c:v>
                </c:pt>
                <c:pt idx="1023">
                  <c:v>191.66553745966573</c:v>
                </c:pt>
                <c:pt idx="1024">
                  <c:v>188.22597956433907</c:v>
                </c:pt>
                <c:pt idx="1025">
                  <c:v>186.10572801361917</c:v>
                </c:pt>
                <c:pt idx="1026">
                  <c:v>176.08928648449807</c:v>
                </c:pt>
                <c:pt idx="1027">
                  <c:v>168.67283752681473</c:v>
                </c:pt>
                <c:pt idx="1028">
                  <c:v>171.09137984852617</c:v>
                </c:pt>
                <c:pt idx="1029">
                  <c:v>168.39849797744296</c:v>
                </c:pt>
                <c:pt idx="1030">
                  <c:v>170.00127579439325</c:v>
                </c:pt>
                <c:pt idx="1031">
                  <c:v>172.5410269141432</c:v>
                </c:pt>
                <c:pt idx="1032">
                  <c:v>187.30508191633456</c:v>
                </c:pt>
                <c:pt idx="1033">
                  <c:v>187.54368811512526</c:v>
                </c:pt>
                <c:pt idx="1034">
                  <c:v>185.39043477525365</c:v>
                </c:pt>
                <c:pt idx="1035">
                  <c:v>179.06170654758111</c:v>
                </c:pt>
                <c:pt idx="1036">
                  <c:v>177.96614267283977</c:v>
                </c:pt>
                <c:pt idx="1037">
                  <c:v>176.74394860563717</c:v>
                </c:pt>
                <c:pt idx="1038">
                  <c:v>184.66104122819752</c:v>
                </c:pt>
                <c:pt idx="1039">
                  <c:v>192.91936288213444</c:v>
                </c:pt>
                <c:pt idx="1040">
                  <c:v>195.70084833234819</c:v>
                </c:pt>
                <c:pt idx="1041">
                  <c:v>176.24376155191896</c:v>
                </c:pt>
                <c:pt idx="1042">
                  <c:v>177.83430152936293</c:v>
                </c:pt>
                <c:pt idx="1043">
                  <c:v>200.73599624648213</c:v>
                </c:pt>
                <c:pt idx="1044">
                  <c:v>206.74117869307329</c:v>
                </c:pt>
                <c:pt idx="1045">
                  <c:v>193.17935715588223</c:v>
                </c:pt>
                <c:pt idx="1046">
                  <c:v>176.70896816813058</c:v>
                </c:pt>
                <c:pt idx="1047">
                  <c:v>156.00683995110177</c:v>
                </c:pt>
                <c:pt idx="1048">
                  <c:v>159.49391572760737</c:v>
                </c:pt>
                <c:pt idx="1049">
                  <c:v>99.844649385935654</c:v>
                </c:pt>
                <c:pt idx="1050">
                  <c:v>93.8942332599906</c:v>
                </c:pt>
                <c:pt idx="1051">
                  <c:v>102.05025239962335</c:v>
                </c:pt>
                <c:pt idx="1052">
                  <c:v>111.79446962080925</c:v>
                </c:pt>
                <c:pt idx="1053">
                  <c:v>119.28193797483777</c:v>
                </c:pt>
                <c:pt idx="1054">
                  <c:v>123.27994692803398</c:v>
                </c:pt>
                <c:pt idx="1055">
                  <c:v>121.21387900087983</c:v>
                </c:pt>
                <c:pt idx="1056">
                  <c:v>114.07039195377288</c:v>
                </c:pt>
                <c:pt idx="1057">
                  <c:v>109.84174753346105</c:v>
                </c:pt>
                <c:pt idx="1058">
                  <c:v>113.1929155953147</c:v>
                </c:pt>
                <c:pt idx="1059">
                  <c:v>116.37046094153474</c:v>
                </c:pt>
                <c:pt idx="1060">
                  <c:v>114.90163200438344</c:v>
                </c:pt>
                <c:pt idx="1061">
                  <c:v>111.30654412275881</c:v>
                </c:pt>
                <c:pt idx="1062">
                  <c:v>111.43733124797224</c:v>
                </c:pt>
                <c:pt idx="1063">
                  <c:v>103.65253427861549</c:v>
                </c:pt>
                <c:pt idx="1064">
                  <c:v>104.19301358959315</c:v>
                </c:pt>
                <c:pt idx="1065">
                  <c:v>99.39023482399638</c:v>
                </c:pt>
                <c:pt idx="1066">
                  <c:v>98.387957119348854</c:v>
                </c:pt>
                <c:pt idx="1067">
                  <c:v>94.853340946321211</c:v>
                </c:pt>
                <c:pt idx="1068">
                  <c:v>87.425141080952457</c:v>
                </c:pt>
                <c:pt idx="1069">
                  <c:v>90.648068352799172</c:v>
                </c:pt>
                <c:pt idx="1070">
                  <c:v>82.697386740938072</c:v>
                </c:pt>
                <c:pt idx="1071">
                  <c:v>87.304694802534911</c:v>
                </c:pt>
                <c:pt idx="1072">
                  <c:v>95.75913890460437</c:v>
                </c:pt>
                <c:pt idx="1073">
                  <c:v>94.451748880403912</c:v>
                </c:pt>
                <c:pt idx="1074">
                  <c:v>97.301737112009306</c:v>
                </c:pt>
                <c:pt idx="1075">
                  <c:v>94.111427967867257</c:v>
                </c:pt>
                <c:pt idx="1076">
                  <c:v>97.121473270764042</c:v>
                </c:pt>
                <c:pt idx="1077">
                  <c:v>97.338175342932857</c:v>
                </c:pt>
                <c:pt idx="1078">
                  <c:v>94.319896629357814</c:v>
                </c:pt>
                <c:pt idx="1079">
                  <c:v>89.673397160678633</c:v>
                </c:pt>
                <c:pt idx="1080">
                  <c:v>91.785894727426736</c:v>
                </c:pt>
                <c:pt idx="1081">
                  <c:v>97.146751997015244</c:v>
                </c:pt>
                <c:pt idx="1082">
                  <c:v>100.80701819456623</c:v>
                </c:pt>
                <c:pt idx="1083">
                  <c:v>101.97771817099191</c:v>
                </c:pt>
                <c:pt idx="1084">
                  <c:v>101.39724740773912</c:v>
                </c:pt>
                <c:pt idx="1085">
                  <c:v>98.649456919041114</c:v>
                </c:pt>
                <c:pt idx="1086">
                  <c:v>100.1566183779852</c:v>
                </c:pt>
                <c:pt idx="1087">
                  <c:v>100.72517942533231</c:v>
                </c:pt>
                <c:pt idx="1088">
                  <c:v>103.75776198629995</c:v>
                </c:pt>
                <c:pt idx="1089">
                  <c:v>109.99184922063101</c:v>
                </c:pt>
                <c:pt idx="1090">
                  <c:v>102.51983239608587</c:v>
                </c:pt>
                <c:pt idx="1091">
                  <c:v>93.125258039904423</c:v>
                </c:pt>
                <c:pt idx="1092">
                  <c:v>95.591194858714445</c:v>
                </c:pt>
                <c:pt idx="1093">
                  <c:v>99.093402446830879</c:v>
                </c:pt>
                <c:pt idx="1094">
                  <c:v>100.13737886717247</c:v>
                </c:pt>
                <c:pt idx="1095">
                  <c:v>94.925834947539585</c:v>
                </c:pt>
                <c:pt idx="1096">
                  <c:v>88.543796091205834</c:v>
                </c:pt>
                <c:pt idx="1097">
                  <c:v>91.549384556979803</c:v>
                </c:pt>
                <c:pt idx="1098">
                  <c:v>93.171463726885335</c:v>
                </c:pt>
                <c:pt idx="1099">
                  <c:v>90.079613277667093</c:v>
                </c:pt>
                <c:pt idx="1100">
                  <c:v>91.527607717097823</c:v>
                </c:pt>
                <c:pt idx="1101">
                  <c:v>91.540459474960358</c:v>
                </c:pt>
                <c:pt idx="1102">
                  <c:v>92.499423963708608</c:v>
                </c:pt>
                <c:pt idx="1103">
                  <c:v>98.391129080889996</c:v>
                </c:pt>
                <c:pt idx="1104">
                  <c:v>99.007709050851957</c:v>
                </c:pt>
                <c:pt idx="1105">
                  <c:v>105.22670500118981</c:v>
                </c:pt>
                <c:pt idx="1106">
                  <c:v>103.68498158991689</c:v>
                </c:pt>
                <c:pt idx="1107">
                  <c:v>110.76348005038902</c:v>
                </c:pt>
                <c:pt idx="1108">
                  <c:v>118.24129682732621</c:v>
                </c:pt>
                <c:pt idx="1109">
                  <c:v>116.70591703893095</c:v>
                </c:pt>
                <c:pt idx="1110">
                  <c:v>126.32481386021706</c:v>
                </c:pt>
                <c:pt idx="1111">
                  <c:v>124.32071866453575</c:v>
                </c:pt>
                <c:pt idx="1112">
                  <c:v>121.75224036857975</c:v>
                </c:pt>
                <c:pt idx="1113">
                  <c:v>119.65685896568429</c:v>
                </c:pt>
                <c:pt idx="1114">
                  <c:v>117.0625825895621</c:v>
                </c:pt>
                <c:pt idx="1115">
                  <c:v>121.06163775570271</c:v>
                </c:pt>
                <c:pt idx="1116">
                  <c:v>121.55769159283017</c:v>
                </c:pt>
                <c:pt idx="1117">
                  <c:v>115.84536561401106</c:v>
                </c:pt>
                <c:pt idx="1118">
                  <c:v>109.81323950659485</c:v>
                </c:pt>
                <c:pt idx="1119">
                  <c:v>109.70671191309995</c:v>
                </c:pt>
                <c:pt idx="1120">
                  <c:v>109.48104513190775</c:v>
                </c:pt>
                <c:pt idx="1121">
                  <c:v>108.30340862856843</c:v>
                </c:pt>
                <c:pt idx="1122">
                  <c:v>106.21478032759117</c:v>
                </c:pt>
                <c:pt idx="1123">
                  <c:v>107.50271199184361</c:v>
                </c:pt>
                <c:pt idx="1124">
                  <c:v>109.13876958738221</c:v>
                </c:pt>
                <c:pt idx="1125">
                  <c:v>112.66149345636957</c:v>
                </c:pt>
                <c:pt idx="1126">
                  <c:v>112.37907720310776</c:v>
                </c:pt>
                <c:pt idx="1127">
                  <c:v>116.48899881946801</c:v>
                </c:pt>
                <c:pt idx="1128">
                  <c:v>116.87966343884956</c:v>
                </c:pt>
                <c:pt idx="1129">
                  <c:v>123.12830609200715</c:v>
                </c:pt>
                <c:pt idx="1130">
                  <c:v>132.45389854029503</c:v>
                </c:pt>
                <c:pt idx="1131">
                  <c:v>142.68484494429941</c:v>
                </c:pt>
                <c:pt idx="1132">
                  <c:v>137.39574467369724</c:v>
                </c:pt>
                <c:pt idx="1133">
                  <c:v>134.47958745106749</c:v>
                </c:pt>
                <c:pt idx="1134">
                  <c:v>127.36695452958156</c:v>
                </c:pt>
                <c:pt idx="1135">
                  <c:v>124.49809753981374</c:v>
                </c:pt>
                <c:pt idx="1136">
                  <c:v>120.6660858058376</c:v>
                </c:pt>
                <c:pt idx="1137">
                  <c:v>126.3830880713239</c:v>
                </c:pt>
                <c:pt idx="1138">
                  <c:v>129.27709620039849</c:v>
                </c:pt>
                <c:pt idx="1139">
                  <c:v>118.61968818306156</c:v>
                </c:pt>
                <c:pt idx="1140">
                  <c:v>124.67937757354593</c:v>
                </c:pt>
                <c:pt idx="1141">
                  <c:v>125.26875330511163</c:v>
                </c:pt>
                <c:pt idx="1142">
                  <c:v>126.61668925943755</c:v>
                </c:pt>
                <c:pt idx="1143">
                  <c:v>122.66858361297452</c:v>
                </c:pt>
                <c:pt idx="1144">
                  <c:v>121.35041804575332</c:v>
                </c:pt>
                <c:pt idx="1145">
                  <c:v>120.95119849659348</c:v>
                </c:pt>
                <c:pt idx="1146">
                  <c:v>122.57483392701664</c:v>
                </c:pt>
                <c:pt idx="1147">
                  <c:v>123.85545560986397</c:v>
                </c:pt>
                <c:pt idx="1148">
                  <c:v>124.84547025782085</c:v>
                </c:pt>
                <c:pt idx="1149">
                  <c:v>123.60638968326562</c:v>
                </c:pt>
                <c:pt idx="1150">
                  <c:v>129.0536839555657</c:v>
                </c:pt>
                <c:pt idx="1151">
                  <c:v>133.38396893909342</c:v>
                </c:pt>
                <c:pt idx="1152">
                  <c:v>133.47285861318409</c:v>
                </c:pt>
                <c:pt idx="1153">
                  <c:v>135.45502236362725</c:v>
                </c:pt>
                <c:pt idx="1154">
                  <c:v>134.2972672084824</c:v>
                </c:pt>
                <c:pt idx="1155">
                  <c:v>134.15255359302733</c:v>
                </c:pt>
                <c:pt idx="1156">
                  <c:v>139.40199083515961</c:v>
                </c:pt>
                <c:pt idx="1157">
                  <c:v>137.90319787895257</c:v>
                </c:pt>
                <c:pt idx="1158">
                  <c:v>138.31775998333501</c:v>
                </c:pt>
                <c:pt idx="1159">
                  <c:v>136.60734141432511</c:v>
                </c:pt>
                <c:pt idx="1160">
                  <c:v>136.94767583606765</c:v>
                </c:pt>
                <c:pt idx="1161">
                  <c:v>131.34406474127809</c:v>
                </c:pt>
                <c:pt idx="1162">
                  <c:v>131.76216565719247</c:v>
                </c:pt>
                <c:pt idx="1163">
                  <c:v>130.79605930160122</c:v>
                </c:pt>
                <c:pt idx="1164">
                  <c:v>132.78773503400825</c:v>
                </c:pt>
                <c:pt idx="1165">
                  <c:v>136.27650546534059</c:v>
                </c:pt>
                <c:pt idx="1166">
                  <c:v>138.74113639424871</c:v>
                </c:pt>
                <c:pt idx="1167">
                  <c:v>137.48192229965591</c:v>
                </c:pt>
                <c:pt idx="1168">
                  <c:v>138.67151805265576</c:v>
                </c:pt>
                <c:pt idx="1169">
                  <c:v>140.35753899584253</c:v>
                </c:pt>
                <c:pt idx="1170">
                  <c:v>141.30881524542099</c:v>
                </c:pt>
                <c:pt idx="1171">
                  <c:v>127.09650022782149</c:v>
                </c:pt>
                <c:pt idx="1172">
                  <c:v>120.10303111080803</c:v>
                </c:pt>
                <c:pt idx="1173">
                  <c:v>120.71415216077531</c:v>
                </c:pt>
                <c:pt idx="1174">
                  <c:v>113.49559415637684</c:v>
                </c:pt>
                <c:pt idx="1175">
                  <c:v>98.308259409145009</c:v>
                </c:pt>
                <c:pt idx="1176">
                  <c:v>110.00843972627256</c:v>
                </c:pt>
                <c:pt idx="1177">
                  <c:v>114.22300755405521</c:v>
                </c:pt>
                <c:pt idx="1178">
                  <c:v>117.78018950458835</c:v>
                </c:pt>
                <c:pt idx="1179">
                  <c:v>120.66075777503768</c:v>
                </c:pt>
                <c:pt idx="1180">
                  <c:v>126.44460449184245</c:v>
                </c:pt>
                <c:pt idx="1181">
                  <c:v>127.05909473775678</c:v>
                </c:pt>
                <c:pt idx="1182">
                  <c:v>129.22901393461828</c:v>
                </c:pt>
                <c:pt idx="1183">
                  <c:v>127.00415309763878</c:v>
                </c:pt>
                <c:pt idx="1184">
                  <c:v>120.85110788959912</c:v>
                </c:pt>
                <c:pt idx="1185">
                  <c:v>123.7705337396432</c:v>
                </c:pt>
                <c:pt idx="1186">
                  <c:v>123.51716017759591</c:v>
                </c:pt>
                <c:pt idx="1187">
                  <c:v>123.91404953884336</c:v>
                </c:pt>
                <c:pt idx="1188">
                  <c:v>122.97916445906853</c:v>
                </c:pt>
                <c:pt idx="1189">
                  <c:v>120.6800942519282</c:v>
                </c:pt>
                <c:pt idx="1190">
                  <c:v>122.54086007545054</c:v>
                </c:pt>
                <c:pt idx="1191">
                  <c:v>120.16038759652861</c:v>
                </c:pt>
                <c:pt idx="1192">
                  <c:v>117.59178381506023</c:v>
                </c:pt>
                <c:pt idx="1193">
                  <c:v>117.65403723781077</c:v>
                </c:pt>
                <c:pt idx="1194">
                  <c:v>120.33444620920537</c:v>
                </c:pt>
                <c:pt idx="1195">
                  <c:v>120.15833870030315</c:v>
                </c:pt>
                <c:pt idx="1196">
                  <c:v>122.84116341791405</c:v>
                </c:pt>
                <c:pt idx="1197">
                  <c:v>121.76476490345537</c:v>
                </c:pt>
                <c:pt idx="1198">
                  <c:v>122.03434260785598</c:v>
                </c:pt>
                <c:pt idx="1199">
                  <c:v>122.11299680695657</c:v>
                </c:pt>
                <c:pt idx="1200">
                  <c:v>127.2752495369851</c:v>
                </c:pt>
                <c:pt idx="1201">
                  <c:v>129.96477031764488</c:v>
                </c:pt>
                <c:pt idx="1202">
                  <c:v>127.22158046406116</c:v>
                </c:pt>
                <c:pt idx="1203">
                  <c:v>127.84692910945894</c:v>
                </c:pt>
                <c:pt idx="1204">
                  <c:v>129.69430971158872</c:v>
                </c:pt>
                <c:pt idx="1205">
                  <c:v>127.84205168572635</c:v>
                </c:pt>
                <c:pt idx="1206">
                  <c:v>124.54333236519858</c:v>
                </c:pt>
                <c:pt idx="1207">
                  <c:v>127.38461256269237</c:v>
                </c:pt>
                <c:pt idx="1208">
                  <c:v>127.56854700527808</c:v>
                </c:pt>
                <c:pt idx="1209">
                  <c:v>128.69060813664123</c:v>
                </c:pt>
                <c:pt idx="1210">
                  <c:v>124.59842590883162</c:v>
                </c:pt>
                <c:pt idx="1211">
                  <c:v>127.06544106247559</c:v>
                </c:pt>
                <c:pt idx="1212">
                  <c:v>125.85306848815392</c:v>
                </c:pt>
                <c:pt idx="1213">
                  <c:v>125.68809886919463</c:v>
                </c:pt>
                <c:pt idx="1214">
                  <c:v>123.68037029754018</c:v>
                </c:pt>
                <c:pt idx="1215">
                  <c:v>124.56588823595311</c:v>
                </c:pt>
                <c:pt idx="1216">
                  <c:v>127.68101354588336</c:v>
                </c:pt>
                <c:pt idx="1217">
                  <c:v>127.64416343428269</c:v>
                </c:pt>
                <c:pt idx="1218">
                  <c:v>121.14290073256144</c:v>
                </c:pt>
                <c:pt idx="1219">
                  <c:v>114.74643104229983</c:v>
                </c:pt>
                <c:pt idx="1220">
                  <c:v>118.96109493554656</c:v>
                </c:pt>
                <c:pt idx="1221">
                  <c:v>119.18539728694466</c:v>
                </c:pt>
                <c:pt idx="1222">
                  <c:v>118.48283902686195</c:v>
                </c:pt>
                <c:pt idx="1223">
                  <c:v>117.88219991984087</c:v>
                </c:pt>
                <c:pt idx="1224">
                  <c:v>118.13532070963586</c:v>
                </c:pt>
                <c:pt idx="1225">
                  <c:v>117.92545369523425</c:v>
                </c:pt>
                <c:pt idx="1226">
                  <c:v>116.7246939344934</c:v>
                </c:pt>
                <c:pt idx="1227">
                  <c:v>115.74099679161613</c:v>
                </c:pt>
                <c:pt idx="1228">
                  <c:v>115.5924171416422</c:v>
                </c:pt>
                <c:pt idx="1229">
                  <c:v>114.28757285223907</c:v>
                </c:pt>
                <c:pt idx="1230">
                  <c:v>112.92076693893245</c:v>
                </c:pt>
                <c:pt idx="1231">
                  <c:v>110.12162015335754</c:v>
                </c:pt>
                <c:pt idx="1232">
                  <c:v>109.97725147295935</c:v>
                </c:pt>
                <c:pt idx="1233">
                  <c:v>109.0297469936632</c:v>
                </c:pt>
                <c:pt idx="1234">
                  <c:v>105.01092635829416</c:v>
                </c:pt>
                <c:pt idx="1235">
                  <c:v>108.75395265292019</c:v>
                </c:pt>
                <c:pt idx="1236">
                  <c:v>106.22189817806817</c:v>
                </c:pt>
                <c:pt idx="1237">
                  <c:v>106.12983293998153</c:v>
                </c:pt>
                <c:pt idx="1238">
                  <c:v>103.83818378993911</c:v>
                </c:pt>
                <c:pt idx="1239">
                  <c:v>105.18540946024019</c:v>
                </c:pt>
                <c:pt idx="1240">
                  <c:v>106.77579963560116</c:v>
                </c:pt>
                <c:pt idx="1241">
                  <c:v>104.95031085170567</c:v>
                </c:pt>
                <c:pt idx="1242">
                  <c:v>104.11840915021142</c:v>
                </c:pt>
                <c:pt idx="1243">
                  <c:v>103.23504427901153</c:v>
                </c:pt>
                <c:pt idx="1244">
                  <c:v>104.04147932619051</c:v>
                </c:pt>
                <c:pt idx="1245">
                  <c:v>107.16975209548983</c:v>
                </c:pt>
                <c:pt idx="1246">
                  <c:v>106.23931274526855</c:v>
                </c:pt>
                <c:pt idx="1247">
                  <c:v>105.93079520521957</c:v>
                </c:pt>
                <c:pt idx="1248">
                  <c:v>106.80520587455621</c:v>
                </c:pt>
                <c:pt idx="1249">
                  <c:v>107.64510502593266</c:v>
                </c:pt>
                <c:pt idx="1250">
                  <c:v>110.57495307821253</c:v>
                </c:pt>
                <c:pt idx="1251">
                  <c:v>109.86639432908152</c:v>
                </c:pt>
                <c:pt idx="1252">
                  <c:v>111.17634539851268</c:v>
                </c:pt>
                <c:pt idx="1253">
                  <c:v>113.31360443902896</c:v>
                </c:pt>
                <c:pt idx="1254">
                  <c:v>109.0825241587943</c:v>
                </c:pt>
                <c:pt idx="1255">
                  <c:v>109.92939045795103</c:v>
                </c:pt>
                <c:pt idx="1256">
                  <c:v>108.33064618967256</c:v>
                </c:pt>
                <c:pt idx="1257">
                  <c:v>109.67979076761806</c:v>
                </c:pt>
                <c:pt idx="1258">
                  <c:v>111.83104504522366</c:v>
                </c:pt>
                <c:pt idx="1259">
                  <c:v>110.34178538550539</c:v>
                </c:pt>
                <c:pt idx="1260">
                  <c:v>109.81297772820531</c:v>
                </c:pt>
                <c:pt idx="1261">
                  <c:v>108.99054387860241</c:v>
                </c:pt>
                <c:pt idx="1262">
                  <c:v>109.46585177835898</c:v>
                </c:pt>
                <c:pt idx="1263">
                  <c:v>110.67023951139063</c:v>
                </c:pt>
                <c:pt idx="1264">
                  <c:v>117.13872047391374</c:v>
                </c:pt>
                <c:pt idx="1265">
                  <c:v>119.41684090477665</c:v>
                </c:pt>
                <c:pt idx="1266">
                  <c:v>118.913171177782</c:v>
                </c:pt>
                <c:pt idx="1267">
                  <c:v>117.79743715804494</c:v>
                </c:pt>
                <c:pt idx="1268">
                  <c:v>120.06469558696945</c:v>
                </c:pt>
                <c:pt idx="1269">
                  <c:v>119.42566151560393</c:v>
                </c:pt>
                <c:pt idx="1270">
                  <c:v>118.48867920666706</c:v>
                </c:pt>
                <c:pt idx="1271">
                  <c:v>117.19984632828002</c:v>
                </c:pt>
                <c:pt idx="1272">
                  <c:v>117.51786204088242</c:v>
                </c:pt>
                <c:pt idx="1273">
                  <c:v>117.83387178651358</c:v>
                </c:pt>
                <c:pt idx="1274">
                  <c:v>115.16399969550247</c:v>
                </c:pt>
                <c:pt idx="1275">
                  <c:v>111.62336922401613</c:v>
                </c:pt>
                <c:pt idx="1276">
                  <c:v>111.9958990854215</c:v>
                </c:pt>
                <c:pt idx="1277">
                  <c:v>111.38517220406138</c:v>
                </c:pt>
                <c:pt idx="1278">
                  <c:v>110.55646798149715</c:v>
                </c:pt>
                <c:pt idx="1279">
                  <c:v>113.04474572458587</c:v>
                </c:pt>
                <c:pt idx="1280">
                  <c:v>111.64587616142488</c:v>
                </c:pt>
                <c:pt idx="1281">
                  <c:v>111.78368657267416</c:v>
                </c:pt>
                <c:pt idx="1282">
                  <c:v>112.78835510655824</c:v>
                </c:pt>
                <c:pt idx="1283">
                  <c:v>113.2395673862943</c:v>
                </c:pt>
                <c:pt idx="1284">
                  <c:v>114.42736491388897</c:v>
                </c:pt>
                <c:pt idx="1285">
                  <c:v>110.93605385123705</c:v>
                </c:pt>
                <c:pt idx="1286">
                  <c:v>111.73203457429072</c:v>
                </c:pt>
                <c:pt idx="1287">
                  <c:v>111.18131378423153</c:v>
                </c:pt>
                <c:pt idx="1288">
                  <c:v>110.68857930909162</c:v>
                </c:pt>
                <c:pt idx="1289">
                  <c:v>109.6967691375707</c:v>
                </c:pt>
                <c:pt idx="1290">
                  <c:v>108.16663092105772</c:v>
                </c:pt>
                <c:pt idx="1291">
                  <c:v>107.50470324879065</c:v>
                </c:pt>
                <c:pt idx="1292">
                  <c:v>107.26655546238622</c:v>
                </c:pt>
                <c:pt idx="1293">
                  <c:v>105.33290026822002</c:v>
                </c:pt>
                <c:pt idx="1294">
                  <c:v>104.48148166688559</c:v>
                </c:pt>
                <c:pt idx="1295">
                  <c:v>106.86664154004406</c:v>
                </c:pt>
                <c:pt idx="1296">
                  <c:v>107.43048877515204</c:v>
                </c:pt>
                <c:pt idx="1297">
                  <c:v>105.63790481433047</c:v>
                </c:pt>
                <c:pt idx="1298">
                  <c:v>105.71143752337889</c:v>
                </c:pt>
                <c:pt idx="1299">
                  <c:v>106.48090267733171</c:v>
                </c:pt>
                <c:pt idx="1300">
                  <c:v>105.65852526618895</c:v>
                </c:pt>
                <c:pt idx="1301">
                  <c:v>107.50655400999648</c:v>
                </c:pt>
                <c:pt idx="1302">
                  <c:v>108.07239340266521</c:v>
                </c:pt>
                <c:pt idx="1303">
                  <c:v>107.48350310189753</c:v>
                </c:pt>
                <c:pt idx="1304">
                  <c:v>107.17036721466435</c:v>
                </c:pt>
                <c:pt idx="1305">
                  <c:v>106.05890090316771</c:v>
                </c:pt>
                <c:pt idx="1306">
                  <c:v>106.31281513365485</c:v>
                </c:pt>
                <c:pt idx="1307">
                  <c:v>105.50221474799554</c:v>
                </c:pt>
                <c:pt idx="1308">
                  <c:v>104.69938605837795</c:v>
                </c:pt>
                <c:pt idx="1309">
                  <c:v>104.93790099497777</c:v>
                </c:pt>
                <c:pt idx="1310">
                  <c:v>105.16055402243997</c:v>
                </c:pt>
                <c:pt idx="1311">
                  <c:v>107.90479699367332</c:v>
                </c:pt>
                <c:pt idx="1312">
                  <c:v>105.89213756187188</c:v>
                </c:pt>
                <c:pt idx="1313">
                  <c:v>105.90649664690626</c:v>
                </c:pt>
                <c:pt idx="1314">
                  <c:v>105.91351603028261</c:v>
                </c:pt>
                <c:pt idx="1315">
                  <c:v>105.4402825441404</c:v>
                </c:pt>
                <c:pt idx="1316">
                  <c:v>106.41338606796947</c:v>
                </c:pt>
                <c:pt idx="1317">
                  <c:v>107.29162164379821</c:v>
                </c:pt>
                <c:pt idx="1318">
                  <c:v>107.76551107693713</c:v>
                </c:pt>
                <c:pt idx="1319">
                  <c:v>113.68518205152195</c:v>
                </c:pt>
                <c:pt idx="1320">
                  <c:v>112.82042536091325</c:v>
                </c:pt>
                <c:pt idx="1321">
                  <c:v>112.45279123571954</c:v>
                </c:pt>
                <c:pt idx="1322">
                  <c:v>111.3390760917504</c:v>
                </c:pt>
                <c:pt idx="1323">
                  <c:v>114.16712147034376</c:v>
                </c:pt>
                <c:pt idx="1324">
                  <c:v>113.47861548621961</c:v>
                </c:pt>
                <c:pt idx="1325">
                  <c:v>111.76121806145099</c:v>
                </c:pt>
                <c:pt idx="1326">
                  <c:v>109.15036078623366</c:v>
                </c:pt>
                <c:pt idx="1327">
                  <c:v>105.08923412131504</c:v>
                </c:pt>
                <c:pt idx="1328">
                  <c:v>108.35895127824593</c:v>
                </c:pt>
                <c:pt idx="1329">
                  <c:v>107.09707556988978</c:v>
                </c:pt>
                <c:pt idx="1330">
                  <c:v>106.82218574553174</c:v>
                </c:pt>
                <c:pt idx="1331">
                  <c:v>111.2659156363752</c:v>
                </c:pt>
                <c:pt idx="1332">
                  <c:v>111.23754990647764</c:v>
                </c:pt>
                <c:pt idx="1333">
                  <c:v>112.12569433471862</c:v>
                </c:pt>
                <c:pt idx="1334">
                  <c:v>113.53810282401467</c:v>
                </c:pt>
                <c:pt idx="1335">
                  <c:v>112.61030857630507</c:v>
                </c:pt>
                <c:pt idx="1336">
                  <c:v>113.1168497600611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D6-42E1-B936-C3A5AB1E061F}"/>
            </c:ext>
          </c:extLst>
        </c:ser>
        <c:ser>
          <c:idx val="1"/>
          <c:order val="1"/>
          <c:tx>
            <c:strRef>
              <c:f>'lab1'!$G$3</c:f>
              <c:strCache>
                <c:ptCount val="1"/>
                <c:pt idx="0">
                  <c:v>Шведская крона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'lab1'!$A$4:$A$1340</c:f>
              <c:numCache>
                <c:formatCode>dd/mm/yyyy;@</c:formatCode>
                <c:ptCount val="1337"/>
                <c:pt idx="0">
                  <c:v>43101</c:v>
                </c:pt>
                <c:pt idx="1">
                  <c:v>43102</c:v>
                </c:pt>
                <c:pt idx="2">
                  <c:v>43103</c:v>
                </c:pt>
                <c:pt idx="3">
                  <c:v>43104</c:v>
                </c:pt>
                <c:pt idx="4">
                  <c:v>43105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43115</c:v>
                </c:pt>
                <c:pt idx="10">
                  <c:v>43116</c:v>
                </c:pt>
                <c:pt idx="11">
                  <c:v>43117</c:v>
                </c:pt>
                <c:pt idx="12">
                  <c:v>43118</c:v>
                </c:pt>
                <c:pt idx="13">
                  <c:v>43119</c:v>
                </c:pt>
                <c:pt idx="14">
                  <c:v>43122</c:v>
                </c:pt>
                <c:pt idx="15">
                  <c:v>43123</c:v>
                </c:pt>
                <c:pt idx="16">
                  <c:v>43124</c:v>
                </c:pt>
                <c:pt idx="17">
                  <c:v>43125</c:v>
                </c:pt>
                <c:pt idx="18">
                  <c:v>43126</c:v>
                </c:pt>
                <c:pt idx="19">
                  <c:v>43129</c:v>
                </c:pt>
                <c:pt idx="20">
                  <c:v>43130</c:v>
                </c:pt>
                <c:pt idx="21">
                  <c:v>43131</c:v>
                </c:pt>
                <c:pt idx="22">
                  <c:v>43132</c:v>
                </c:pt>
                <c:pt idx="23">
                  <c:v>43133</c:v>
                </c:pt>
                <c:pt idx="24">
                  <c:v>43136</c:v>
                </c:pt>
                <c:pt idx="25">
                  <c:v>43137</c:v>
                </c:pt>
                <c:pt idx="26">
                  <c:v>43138</c:v>
                </c:pt>
                <c:pt idx="27">
                  <c:v>43139</c:v>
                </c:pt>
                <c:pt idx="28">
                  <c:v>43140</c:v>
                </c:pt>
                <c:pt idx="29">
                  <c:v>43143</c:v>
                </c:pt>
                <c:pt idx="30">
                  <c:v>43144</c:v>
                </c:pt>
                <c:pt idx="31">
                  <c:v>43145</c:v>
                </c:pt>
                <c:pt idx="32">
                  <c:v>43146</c:v>
                </c:pt>
                <c:pt idx="33">
                  <c:v>43147</c:v>
                </c:pt>
                <c:pt idx="34">
                  <c:v>43150</c:v>
                </c:pt>
                <c:pt idx="35">
                  <c:v>43151</c:v>
                </c:pt>
                <c:pt idx="36">
                  <c:v>43152</c:v>
                </c:pt>
                <c:pt idx="37">
                  <c:v>43153</c:v>
                </c:pt>
                <c:pt idx="38">
                  <c:v>43157</c:v>
                </c:pt>
                <c:pt idx="39">
                  <c:v>43158</c:v>
                </c:pt>
                <c:pt idx="40">
                  <c:v>43159</c:v>
                </c:pt>
                <c:pt idx="41">
                  <c:v>43160</c:v>
                </c:pt>
                <c:pt idx="42">
                  <c:v>43161</c:v>
                </c:pt>
                <c:pt idx="43">
                  <c:v>43164</c:v>
                </c:pt>
                <c:pt idx="44">
                  <c:v>43165</c:v>
                </c:pt>
                <c:pt idx="45">
                  <c:v>43166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43189</c:v>
                </c:pt>
                <c:pt idx="62">
                  <c:v>43192</c:v>
                </c:pt>
                <c:pt idx="63">
                  <c:v>43193</c:v>
                </c:pt>
                <c:pt idx="64">
                  <c:v>43194</c:v>
                </c:pt>
                <c:pt idx="65">
                  <c:v>43195</c:v>
                </c:pt>
                <c:pt idx="66">
                  <c:v>43196</c:v>
                </c:pt>
                <c:pt idx="67">
                  <c:v>43199</c:v>
                </c:pt>
                <c:pt idx="68">
                  <c:v>43200</c:v>
                </c:pt>
                <c:pt idx="69">
                  <c:v>43201</c:v>
                </c:pt>
                <c:pt idx="70">
                  <c:v>43202</c:v>
                </c:pt>
                <c:pt idx="71">
                  <c:v>43203</c:v>
                </c:pt>
                <c:pt idx="72">
                  <c:v>43206</c:v>
                </c:pt>
                <c:pt idx="73">
                  <c:v>43207</c:v>
                </c:pt>
                <c:pt idx="74">
                  <c:v>43208</c:v>
                </c:pt>
                <c:pt idx="75">
                  <c:v>43209</c:v>
                </c:pt>
                <c:pt idx="76">
                  <c:v>43210</c:v>
                </c:pt>
                <c:pt idx="77">
                  <c:v>43213</c:v>
                </c:pt>
                <c:pt idx="78">
                  <c:v>43214</c:v>
                </c:pt>
                <c:pt idx="79">
                  <c:v>43215</c:v>
                </c:pt>
                <c:pt idx="80">
                  <c:v>43216</c:v>
                </c:pt>
                <c:pt idx="81">
                  <c:v>43217</c:v>
                </c:pt>
                <c:pt idx="82">
                  <c:v>43218</c:v>
                </c:pt>
                <c:pt idx="83">
                  <c:v>43220</c:v>
                </c:pt>
                <c:pt idx="84">
                  <c:v>43222</c:v>
                </c:pt>
                <c:pt idx="85">
                  <c:v>43223</c:v>
                </c:pt>
                <c:pt idx="86">
                  <c:v>43224</c:v>
                </c:pt>
                <c:pt idx="87">
                  <c:v>43227</c:v>
                </c:pt>
                <c:pt idx="88">
                  <c:v>43228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43248</c:v>
                </c:pt>
                <c:pt idx="102">
                  <c:v>43249</c:v>
                </c:pt>
                <c:pt idx="103">
                  <c:v>43250</c:v>
                </c:pt>
                <c:pt idx="104">
                  <c:v>43251</c:v>
                </c:pt>
                <c:pt idx="105">
                  <c:v>43252</c:v>
                </c:pt>
                <c:pt idx="106">
                  <c:v>43255</c:v>
                </c:pt>
                <c:pt idx="107">
                  <c:v>43256</c:v>
                </c:pt>
                <c:pt idx="108">
                  <c:v>43257</c:v>
                </c:pt>
                <c:pt idx="109">
                  <c:v>43258</c:v>
                </c:pt>
                <c:pt idx="110">
                  <c:v>43259</c:v>
                </c:pt>
                <c:pt idx="111">
                  <c:v>43260</c:v>
                </c:pt>
                <c:pt idx="112">
                  <c:v>43262</c:v>
                </c:pt>
                <c:pt idx="113">
                  <c:v>43264</c:v>
                </c:pt>
                <c:pt idx="114">
                  <c:v>43265</c:v>
                </c:pt>
                <c:pt idx="115">
                  <c:v>43266</c:v>
                </c:pt>
                <c:pt idx="116">
                  <c:v>43269</c:v>
                </c:pt>
                <c:pt idx="117">
                  <c:v>43270</c:v>
                </c:pt>
                <c:pt idx="118">
                  <c:v>43271</c:v>
                </c:pt>
                <c:pt idx="119">
                  <c:v>43272</c:v>
                </c:pt>
                <c:pt idx="120">
                  <c:v>43273</c:v>
                </c:pt>
                <c:pt idx="121">
                  <c:v>43276</c:v>
                </c:pt>
                <c:pt idx="122">
                  <c:v>43277</c:v>
                </c:pt>
                <c:pt idx="123">
                  <c:v>43278</c:v>
                </c:pt>
                <c:pt idx="124">
                  <c:v>43279</c:v>
                </c:pt>
                <c:pt idx="125">
                  <c:v>43280</c:v>
                </c:pt>
                <c:pt idx="126">
                  <c:v>43283</c:v>
                </c:pt>
                <c:pt idx="127">
                  <c:v>43284</c:v>
                </c:pt>
                <c:pt idx="128">
                  <c:v>43285</c:v>
                </c:pt>
                <c:pt idx="129">
                  <c:v>43286</c:v>
                </c:pt>
                <c:pt idx="130">
                  <c:v>43287</c:v>
                </c:pt>
                <c:pt idx="131">
                  <c:v>43290</c:v>
                </c:pt>
                <c:pt idx="132">
                  <c:v>43291</c:v>
                </c:pt>
                <c:pt idx="133">
                  <c:v>43292</c:v>
                </c:pt>
                <c:pt idx="134">
                  <c:v>43293</c:v>
                </c:pt>
                <c:pt idx="135">
                  <c:v>43294</c:v>
                </c:pt>
                <c:pt idx="136">
                  <c:v>43297</c:v>
                </c:pt>
                <c:pt idx="137">
                  <c:v>43298</c:v>
                </c:pt>
                <c:pt idx="138">
                  <c:v>43299</c:v>
                </c:pt>
                <c:pt idx="139">
                  <c:v>43300</c:v>
                </c:pt>
                <c:pt idx="140">
                  <c:v>43301</c:v>
                </c:pt>
                <c:pt idx="141">
                  <c:v>43304</c:v>
                </c:pt>
                <c:pt idx="142">
                  <c:v>43305</c:v>
                </c:pt>
                <c:pt idx="143">
                  <c:v>43306</c:v>
                </c:pt>
                <c:pt idx="144">
                  <c:v>43307</c:v>
                </c:pt>
                <c:pt idx="145">
                  <c:v>43308</c:v>
                </c:pt>
                <c:pt idx="146">
                  <c:v>43311</c:v>
                </c:pt>
                <c:pt idx="147">
                  <c:v>43312</c:v>
                </c:pt>
                <c:pt idx="148">
                  <c:v>43313</c:v>
                </c:pt>
                <c:pt idx="149">
                  <c:v>43314</c:v>
                </c:pt>
                <c:pt idx="150">
                  <c:v>43315</c:v>
                </c:pt>
                <c:pt idx="151">
                  <c:v>43318</c:v>
                </c:pt>
                <c:pt idx="152">
                  <c:v>43319</c:v>
                </c:pt>
                <c:pt idx="153">
                  <c:v>43320</c:v>
                </c:pt>
                <c:pt idx="154">
                  <c:v>43321</c:v>
                </c:pt>
                <c:pt idx="155">
                  <c:v>43322</c:v>
                </c:pt>
                <c:pt idx="156">
                  <c:v>43325</c:v>
                </c:pt>
                <c:pt idx="157">
                  <c:v>43326</c:v>
                </c:pt>
                <c:pt idx="158">
                  <c:v>43327</c:v>
                </c:pt>
                <c:pt idx="159">
                  <c:v>43328</c:v>
                </c:pt>
                <c:pt idx="160">
                  <c:v>43329</c:v>
                </c:pt>
                <c:pt idx="161">
                  <c:v>43332</c:v>
                </c:pt>
                <c:pt idx="162">
                  <c:v>43333</c:v>
                </c:pt>
                <c:pt idx="163">
                  <c:v>43334</c:v>
                </c:pt>
                <c:pt idx="164">
                  <c:v>43335</c:v>
                </c:pt>
                <c:pt idx="165">
                  <c:v>43336</c:v>
                </c:pt>
                <c:pt idx="166">
                  <c:v>43339</c:v>
                </c:pt>
                <c:pt idx="167">
                  <c:v>43340</c:v>
                </c:pt>
                <c:pt idx="168">
                  <c:v>43341</c:v>
                </c:pt>
                <c:pt idx="169">
                  <c:v>43342</c:v>
                </c:pt>
                <c:pt idx="170">
                  <c:v>43343</c:v>
                </c:pt>
                <c:pt idx="171">
                  <c:v>43346</c:v>
                </c:pt>
                <c:pt idx="172">
                  <c:v>43347</c:v>
                </c:pt>
                <c:pt idx="173">
                  <c:v>43348</c:v>
                </c:pt>
                <c:pt idx="174">
                  <c:v>43349</c:v>
                </c:pt>
                <c:pt idx="175">
                  <c:v>43350</c:v>
                </c:pt>
                <c:pt idx="176">
                  <c:v>43353</c:v>
                </c:pt>
                <c:pt idx="177">
                  <c:v>43354</c:v>
                </c:pt>
                <c:pt idx="178">
                  <c:v>43355</c:v>
                </c:pt>
                <c:pt idx="179">
                  <c:v>43356</c:v>
                </c:pt>
                <c:pt idx="180">
                  <c:v>43357</c:v>
                </c:pt>
                <c:pt idx="181">
                  <c:v>43360</c:v>
                </c:pt>
                <c:pt idx="182">
                  <c:v>43361</c:v>
                </c:pt>
                <c:pt idx="183">
                  <c:v>43362</c:v>
                </c:pt>
                <c:pt idx="184">
                  <c:v>43363</c:v>
                </c:pt>
                <c:pt idx="185">
                  <c:v>43364</c:v>
                </c:pt>
                <c:pt idx="186">
                  <c:v>43367</c:v>
                </c:pt>
                <c:pt idx="187">
                  <c:v>43368</c:v>
                </c:pt>
                <c:pt idx="188">
                  <c:v>43369</c:v>
                </c:pt>
                <c:pt idx="189">
                  <c:v>43370</c:v>
                </c:pt>
                <c:pt idx="190">
                  <c:v>43371</c:v>
                </c:pt>
                <c:pt idx="191">
                  <c:v>43374</c:v>
                </c:pt>
                <c:pt idx="192">
                  <c:v>43375</c:v>
                </c:pt>
                <c:pt idx="193">
                  <c:v>43376</c:v>
                </c:pt>
                <c:pt idx="194">
                  <c:v>43377</c:v>
                </c:pt>
                <c:pt idx="195">
                  <c:v>43378</c:v>
                </c:pt>
                <c:pt idx="196">
                  <c:v>43381</c:v>
                </c:pt>
                <c:pt idx="197">
                  <c:v>43382</c:v>
                </c:pt>
                <c:pt idx="198">
                  <c:v>43383</c:v>
                </c:pt>
                <c:pt idx="199">
                  <c:v>43384</c:v>
                </c:pt>
                <c:pt idx="200">
                  <c:v>43385</c:v>
                </c:pt>
                <c:pt idx="201">
                  <c:v>43388</c:v>
                </c:pt>
                <c:pt idx="202">
                  <c:v>43389</c:v>
                </c:pt>
                <c:pt idx="203">
                  <c:v>43390</c:v>
                </c:pt>
                <c:pt idx="204">
                  <c:v>43391</c:v>
                </c:pt>
                <c:pt idx="205">
                  <c:v>43392</c:v>
                </c:pt>
                <c:pt idx="206">
                  <c:v>43395</c:v>
                </c:pt>
                <c:pt idx="207">
                  <c:v>43396</c:v>
                </c:pt>
                <c:pt idx="208">
                  <c:v>43397</c:v>
                </c:pt>
                <c:pt idx="209">
                  <c:v>43398</c:v>
                </c:pt>
                <c:pt idx="210">
                  <c:v>43399</c:v>
                </c:pt>
                <c:pt idx="211">
                  <c:v>43402</c:v>
                </c:pt>
                <c:pt idx="212">
                  <c:v>43403</c:v>
                </c:pt>
                <c:pt idx="213">
                  <c:v>43404</c:v>
                </c:pt>
                <c:pt idx="214">
                  <c:v>43405</c:v>
                </c:pt>
                <c:pt idx="215">
                  <c:v>43406</c:v>
                </c:pt>
                <c:pt idx="216">
                  <c:v>43410</c:v>
                </c:pt>
                <c:pt idx="217">
                  <c:v>43411</c:v>
                </c:pt>
                <c:pt idx="218">
                  <c:v>43412</c:v>
                </c:pt>
                <c:pt idx="219">
                  <c:v>43413</c:v>
                </c:pt>
                <c:pt idx="220">
                  <c:v>43416</c:v>
                </c:pt>
                <c:pt idx="221">
                  <c:v>43417</c:v>
                </c:pt>
                <c:pt idx="222">
                  <c:v>43418</c:v>
                </c:pt>
                <c:pt idx="223">
                  <c:v>43419</c:v>
                </c:pt>
                <c:pt idx="224">
                  <c:v>43420</c:v>
                </c:pt>
                <c:pt idx="225">
                  <c:v>43423</c:v>
                </c:pt>
                <c:pt idx="226">
                  <c:v>43424</c:v>
                </c:pt>
                <c:pt idx="227">
                  <c:v>43425</c:v>
                </c:pt>
                <c:pt idx="228">
                  <c:v>43426</c:v>
                </c:pt>
                <c:pt idx="229">
                  <c:v>43427</c:v>
                </c:pt>
                <c:pt idx="230">
                  <c:v>43430</c:v>
                </c:pt>
                <c:pt idx="231">
                  <c:v>43431</c:v>
                </c:pt>
                <c:pt idx="232">
                  <c:v>43432</c:v>
                </c:pt>
                <c:pt idx="233">
                  <c:v>43433</c:v>
                </c:pt>
                <c:pt idx="234">
                  <c:v>43434</c:v>
                </c:pt>
                <c:pt idx="235">
                  <c:v>43437</c:v>
                </c:pt>
                <c:pt idx="236">
                  <c:v>43438</c:v>
                </c:pt>
                <c:pt idx="237">
                  <c:v>43439</c:v>
                </c:pt>
                <c:pt idx="238">
                  <c:v>43440</c:v>
                </c:pt>
                <c:pt idx="239">
                  <c:v>43441</c:v>
                </c:pt>
                <c:pt idx="240">
                  <c:v>43444</c:v>
                </c:pt>
                <c:pt idx="241">
                  <c:v>43445</c:v>
                </c:pt>
                <c:pt idx="242">
                  <c:v>43446</c:v>
                </c:pt>
                <c:pt idx="243">
                  <c:v>43447</c:v>
                </c:pt>
                <c:pt idx="244">
                  <c:v>43448</c:v>
                </c:pt>
                <c:pt idx="245">
                  <c:v>43451</c:v>
                </c:pt>
                <c:pt idx="246">
                  <c:v>43452</c:v>
                </c:pt>
                <c:pt idx="247">
                  <c:v>43453</c:v>
                </c:pt>
                <c:pt idx="248">
                  <c:v>43454</c:v>
                </c:pt>
                <c:pt idx="249">
                  <c:v>43455</c:v>
                </c:pt>
                <c:pt idx="250">
                  <c:v>43458</c:v>
                </c:pt>
                <c:pt idx="251">
                  <c:v>43459</c:v>
                </c:pt>
                <c:pt idx="252">
                  <c:v>43460</c:v>
                </c:pt>
                <c:pt idx="253">
                  <c:v>43461</c:v>
                </c:pt>
                <c:pt idx="254">
                  <c:v>43462</c:v>
                </c:pt>
                <c:pt idx="255">
                  <c:v>43463</c:v>
                </c:pt>
                <c:pt idx="256">
                  <c:v>43468</c:v>
                </c:pt>
                <c:pt idx="257">
                  <c:v>43469</c:v>
                </c:pt>
                <c:pt idx="258">
                  <c:v>43473</c:v>
                </c:pt>
                <c:pt idx="259">
                  <c:v>43474</c:v>
                </c:pt>
                <c:pt idx="260">
                  <c:v>43475</c:v>
                </c:pt>
                <c:pt idx="261">
                  <c:v>43476</c:v>
                </c:pt>
                <c:pt idx="262">
                  <c:v>43479</c:v>
                </c:pt>
                <c:pt idx="263">
                  <c:v>43480</c:v>
                </c:pt>
                <c:pt idx="264">
                  <c:v>43481</c:v>
                </c:pt>
                <c:pt idx="265">
                  <c:v>43482</c:v>
                </c:pt>
                <c:pt idx="266">
                  <c:v>43483</c:v>
                </c:pt>
                <c:pt idx="267">
                  <c:v>43486</c:v>
                </c:pt>
                <c:pt idx="268">
                  <c:v>43487</c:v>
                </c:pt>
                <c:pt idx="269">
                  <c:v>43488</c:v>
                </c:pt>
                <c:pt idx="270">
                  <c:v>43489</c:v>
                </c:pt>
                <c:pt idx="271">
                  <c:v>43490</c:v>
                </c:pt>
                <c:pt idx="272">
                  <c:v>43493</c:v>
                </c:pt>
                <c:pt idx="273">
                  <c:v>43494</c:v>
                </c:pt>
                <c:pt idx="274">
                  <c:v>43495</c:v>
                </c:pt>
                <c:pt idx="275">
                  <c:v>43496</c:v>
                </c:pt>
                <c:pt idx="276">
                  <c:v>43497</c:v>
                </c:pt>
                <c:pt idx="277">
                  <c:v>43500</c:v>
                </c:pt>
                <c:pt idx="278">
                  <c:v>43501</c:v>
                </c:pt>
                <c:pt idx="279">
                  <c:v>43502</c:v>
                </c:pt>
                <c:pt idx="280">
                  <c:v>43503</c:v>
                </c:pt>
                <c:pt idx="281">
                  <c:v>43504</c:v>
                </c:pt>
                <c:pt idx="282">
                  <c:v>43507</c:v>
                </c:pt>
                <c:pt idx="283">
                  <c:v>43508</c:v>
                </c:pt>
                <c:pt idx="284">
                  <c:v>43509</c:v>
                </c:pt>
                <c:pt idx="285">
                  <c:v>43510</c:v>
                </c:pt>
                <c:pt idx="286">
                  <c:v>43511</c:v>
                </c:pt>
                <c:pt idx="287">
                  <c:v>43514</c:v>
                </c:pt>
                <c:pt idx="288">
                  <c:v>43515</c:v>
                </c:pt>
                <c:pt idx="289">
                  <c:v>43516</c:v>
                </c:pt>
                <c:pt idx="290">
                  <c:v>43517</c:v>
                </c:pt>
                <c:pt idx="291">
                  <c:v>43518</c:v>
                </c:pt>
                <c:pt idx="292">
                  <c:v>43521</c:v>
                </c:pt>
                <c:pt idx="293">
                  <c:v>43522</c:v>
                </c:pt>
                <c:pt idx="294">
                  <c:v>43523</c:v>
                </c:pt>
                <c:pt idx="295">
                  <c:v>43524</c:v>
                </c:pt>
                <c:pt idx="296">
                  <c:v>43525</c:v>
                </c:pt>
                <c:pt idx="297">
                  <c:v>43528</c:v>
                </c:pt>
                <c:pt idx="298">
                  <c:v>43529</c:v>
                </c:pt>
                <c:pt idx="299">
                  <c:v>43530</c:v>
                </c:pt>
                <c:pt idx="300">
                  <c:v>43531</c:v>
                </c:pt>
                <c:pt idx="301">
                  <c:v>43535</c:v>
                </c:pt>
                <c:pt idx="302">
                  <c:v>43536</c:v>
                </c:pt>
                <c:pt idx="303">
                  <c:v>43537</c:v>
                </c:pt>
                <c:pt idx="304">
                  <c:v>43538</c:v>
                </c:pt>
                <c:pt idx="305">
                  <c:v>43539</c:v>
                </c:pt>
                <c:pt idx="306">
                  <c:v>43542</c:v>
                </c:pt>
                <c:pt idx="307">
                  <c:v>43543</c:v>
                </c:pt>
                <c:pt idx="308">
                  <c:v>43544</c:v>
                </c:pt>
                <c:pt idx="309">
                  <c:v>43545</c:v>
                </c:pt>
                <c:pt idx="310">
                  <c:v>43546</c:v>
                </c:pt>
                <c:pt idx="311">
                  <c:v>43549</c:v>
                </c:pt>
                <c:pt idx="312">
                  <c:v>43550</c:v>
                </c:pt>
                <c:pt idx="313">
                  <c:v>43551</c:v>
                </c:pt>
                <c:pt idx="314">
                  <c:v>43552</c:v>
                </c:pt>
                <c:pt idx="315">
                  <c:v>43553</c:v>
                </c:pt>
                <c:pt idx="316">
                  <c:v>43556</c:v>
                </c:pt>
                <c:pt idx="317">
                  <c:v>43557</c:v>
                </c:pt>
                <c:pt idx="318">
                  <c:v>43558</c:v>
                </c:pt>
                <c:pt idx="319">
                  <c:v>43559</c:v>
                </c:pt>
                <c:pt idx="320">
                  <c:v>43560</c:v>
                </c:pt>
                <c:pt idx="321">
                  <c:v>43563</c:v>
                </c:pt>
                <c:pt idx="322">
                  <c:v>43564</c:v>
                </c:pt>
                <c:pt idx="323">
                  <c:v>43565</c:v>
                </c:pt>
                <c:pt idx="324">
                  <c:v>43566</c:v>
                </c:pt>
                <c:pt idx="325">
                  <c:v>43567</c:v>
                </c:pt>
                <c:pt idx="326">
                  <c:v>43570</c:v>
                </c:pt>
                <c:pt idx="327">
                  <c:v>43571</c:v>
                </c:pt>
                <c:pt idx="328">
                  <c:v>43572</c:v>
                </c:pt>
                <c:pt idx="329">
                  <c:v>43573</c:v>
                </c:pt>
                <c:pt idx="330">
                  <c:v>43574</c:v>
                </c:pt>
                <c:pt idx="331">
                  <c:v>43577</c:v>
                </c:pt>
                <c:pt idx="332">
                  <c:v>43578</c:v>
                </c:pt>
                <c:pt idx="333">
                  <c:v>43579</c:v>
                </c:pt>
                <c:pt idx="334">
                  <c:v>43580</c:v>
                </c:pt>
                <c:pt idx="335">
                  <c:v>43581</c:v>
                </c:pt>
                <c:pt idx="336">
                  <c:v>43584</c:v>
                </c:pt>
                <c:pt idx="337">
                  <c:v>43585</c:v>
                </c:pt>
                <c:pt idx="338">
                  <c:v>43587</c:v>
                </c:pt>
                <c:pt idx="339">
                  <c:v>43588</c:v>
                </c:pt>
                <c:pt idx="340">
                  <c:v>43591</c:v>
                </c:pt>
                <c:pt idx="341">
                  <c:v>43592</c:v>
                </c:pt>
                <c:pt idx="342">
                  <c:v>43593</c:v>
                </c:pt>
                <c:pt idx="343">
                  <c:v>43595</c:v>
                </c:pt>
                <c:pt idx="344">
                  <c:v>43598</c:v>
                </c:pt>
                <c:pt idx="345">
                  <c:v>43599</c:v>
                </c:pt>
                <c:pt idx="346">
                  <c:v>43600</c:v>
                </c:pt>
                <c:pt idx="347">
                  <c:v>43601</c:v>
                </c:pt>
                <c:pt idx="348">
                  <c:v>43602</c:v>
                </c:pt>
                <c:pt idx="349">
                  <c:v>43605</c:v>
                </c:pt>
                <c:pt idx="350">
                  <c:v>43606</c:v>
                </c:pt>
                <c:pt idx="351">
                  <c:v>43607</c:v>
                </c:pt>
                <c:pt idx="352">
                  <c:v>43608</c:v>
                </c:pt>
                <c:pt idx="353">
                  <c:v>43609</c:v>
                </c:pt>
                <c:pt idx="354">
                  <c:v>43612</c:v>
                </c:pt>
                <c:pt idx="355">
                  <c:v>43613</c:v>
                </c:pt>
                <c:pt idx="356">
                  <c:v>43614</c:v>
                </c:pt>
                <c:pt idx="357">
                  <c:v>43615</c:v>
                </c:pt>
                <c:pt idx="358">
                  <c:v>43616</c:v>
                </c:pt>
                <c:pt idx="359">
                  <c:v>43619</c:v>
                </c:pt>
                <c:pt idx="360">
                  <c:v>43620</c:v>
                </c:pt>
                <c:pt idx="361">
                  <c:v>43621</c:v>
                </c:pt>
                <c:pt idx="362">
                  <c:v>43622</c:v>
                </c:pt>
                <c:pt idx="363">
                  <c:v>43623</c:v>
                </c:pt>
                <c:pt idx="364">
                  <c:v>43626</c:v>
                </c:pt>
                <c:pt idx="365">
                  <c:v>43627</c:v>
                </c:pt>
                <c:pt idx="366">
                  <c:v>43629</c:v>
                </c:pt>
                <c:pt idx="367">
                  <c:v>43630</c:v>
                </c:pt>
                <c:pt idx="368">
                  <c:v>43633</c:v>
                </c:pt>
                <c:pt idx="369">
                  <c:v>43634</c:v>
                </c:pt>
                <c:pt idx="370">
                  <c:v>43635</c:v>
                </c:pt>
                <c:pt idx="371">
                  <c:v>43636</c:v>
                </c:pt>
                <c:pt idx="372">
                  <c:v>43637</c:v>
                </c:pt>
                <c:pt idx="373">
                  <c:v>43640</c:v>
                </c:pt>
                <c:pt idx="374">
                  <c:v>43641</c:v>
                </c:pt>
                <c:pt idx="375">
                  <c:v>43642</c:v>
                </c:pt>
                <c:pt idx="376">
                  <c:v>43643</c:v>
                </c:pt>
                <c:pt idx="377">
                  <c:v>43644</c:v>
                </c:pt>
                <c:pt idx="378">
                  <c:v>43647</c:v>
                </c:pt>
                <c:pt idx="379">
                  <c:v>43648</c:v>
                </c:pt>
                <c:pt idx="380">
                  <c:v>43649</c:v>
                </c:pt>
                <c:pt idx="381">
                  <c:v>43650</c:v>
                </c:pt>
                <c:pt idx="382">
                  <c:v>43651</c:v>
                </c:pt>
                <c:pt idx="383">
                  <c:v>43654</c:v>
                </c:pt>
                <c:pt idx="384">
                  <c:v>43655</c:v>
                </c:pt>
                <c:pt idx="385">
                  <c:v>43656</c:v>
                </c:pt>
                <c:pt idx="386">
                  <c:v>43657</c:v>
                </c:pt>
                <c:pt idx="387">
                  <c:v>43658</c:v>
                </c:pt>
                <c:pt idx="388">
                  <c:v>43661</c:v>
                </c:pt>
                <c:pt idx="389">
                  <c:v>43662</c:v>
                </c:pt>
                <c:pt idx="390">
                  <c:v>43663</c:v>
                </c:pt>
                <c:pt idx="391">
                  <c:v>43664</c:v>
                </c:pt>
                <c:pt idx="392">
                  <c:v>43665</c:v>
                </c:pt>
                <c:pt idx="393">
                  <c:v>43668</c:v>
                </c:pt>
                <c:pt idx="394">
                  <c:v>43669</c:v>
                </c:pt>
                <c:pt idx="395">
                  <c:v>43670</c:v>
                </c:pt>
                <c:pt idx="396">
                  <c:v>43671</c:v>
                </c:pt>
                <c:pt idx="397">
                  <c:v>43672</c:v>
                </c:pt>
                <c:pt idx="398">
                  <c:v>43675</c:v>
                </c:pt>
                <c:pt idx="399">
                  <c:v>43676</c:v>
                </c:pt>
                <c:pt idx="400">
                  <c:v>43677</c:v>
                </c:pt>
                <c:pt idx="401">
                  <c:v>43678</c:v>
                </c:pt>
                <c:pt idx="402">
                  <c:v>43679</c:v>
                </c:pt>
                <c:pt idx="403">
                  <c:v>43682</c:v>
                </c:pt>
                <c:pt idx="404">
                  <c:v>43683</c:v>
                </c:pt>
                <c:pt idx="405">
                  <c:v>43684</c:v>
                </c:pt>
                <c:pt idx="406">
                  <c:v>43685</c:v>
                </c:pt>
                <c:pt idx="407">
                  <c:v>43686</c:v>
                </c:pt>
                <c:pt idx="408">
                  <c:v>43689</c:v>
                </c:pt>
                <c:pt idx="409">
                  <c:v>43690</c:v>
                </c:pt>
                <c:pt idx="410">
                  <c:v>43691</c:v>
                </c:pt>
                <c:pt idx="411">
                  <c:v>43692</c:v>
                </c:pt>
                <c:pt idx="412">
                  <c:v>43693</c:v>
                </c:pt>
                <c:pt idx="413">
                  <c:v>43696</c:v>
                </c:pt>
                <c:pt idx="414">
                  <c:v>43697</c:v>
                </c:pt>
                <c:pt idx="415">
                  <c:v>43698</c:v>
                </c:pt>
                <c:pt idx="416">
                  <c:v>43699</c:v>
                </c:pt>
                <c:pt idx="417">
                  <c:v>43700</c:v>
                </c:pt>
                <c:pt idx="418">
                  <c:v>43703</c:v>
                </c:pt>
                <c:pt idx="419">
                  <c:v>43704</c:v>
                </c:pt>
                <c:pt idx="420">
                  <c:v>43705</c:v>
                </c:pt>
                <c:pt idx="421">
                  <c:v>43706</c:v>
                </c:pt>
                <c:pt idx="422">
                  <c:v>43707</c:v>
                </c:pt>
                <c:pt idx="423">
                  <c:v>43710</c:v>
                </c:pt>
                <c:pt idx="424">
                  <c:v>43711</c:v>
                </c:pt>
                <c:pt idx="425">
                  <c:v>43712</c:v>
                </c:pt>
                <c:pt idx="426">
                  <c:v>43713</c:v>
                </c:pt>
                <c:pt idx="427">
                  <c:v>43714</c:v>
                </c:pt>
                <c:pt idx="428">
                  <c:v>43717</c:v>
                </c:pt>
                <c:pt idx="429">
                  <c:v>43718</c:v>
                </c:pt>
                <c:pt idx="430">
                  <c:v>43719</c:v>
                </c:pt>
                <c:pt idx="431">
                  <c:v>43720</c:v>
                </c:pt>
                <c:pt idx="432">
                  <c:v>43721</c:v>
                </c:pt>
                <c:pt idx="433">
                  <c:v>43724</c:v>
                </c:pt>
                <c:pt idx="434">
                  <c:v>43725</c:v>
                </c:pt>
                <c:pt idx="435">
                  <c:v>43726</c:v>
                </c:pt>
                <c:pt idx="436">
                  <c:v>43727</c:v>
                </c:pt>
                <c:pt idx="437">
                  <c:v>43728</c:v>
                </c:pt>
                <c:pt idx="438">
                  <c:v>43731</c:v>
                </c:pt>
                <c:pt idx="439">
                  <c:v>43732</c:v>
                </c:pt>
                <c:pt idx="440">
                  <c:v>43733</c:v>
                </c:pt>
                <c:pt idx="441">
                  <c:v>43734</c:v>
                </c:pt>
                <c:pt idx="442">
                  <c:v>43735</c:v>
                </c:pt>
                <c:pt idx="443">
                  <c:v>43738</c:v>
                </c:pt>
                <c:pt idx="444">
                  <c:v>43739</c:v>
                </c:pt>
                <c:pt idx="445">
                  <c:v>43740</c:v>
                </c:pt>
                <c:pt idx="446">
                  <c:v>43741</c:v>
                </c:pt>
                <c:pt idx="447">
                  <c:v>43742</c:v>
                </c:pt>
                <c:pt idx="448">
                  <c:v>43745</c:v>
                </c:pt>
                <c:pt idx="449">
                  <c:v>43746</c:v>
                </c:pt>
                <c:pt idx="450">
                  <c:v>43747</c:v>
                </c:pt>
                <c:pt idx="451">
                  <c:v>43748</c:v>
                </c:pt>
                <c:pt idx="452">
                  <c:v>43749</c:v>
                </c:pt>
                <c:pt idx="453">
                  <c:v>43752</c:v>
                </c:pt>
                <c:pt idx="454">
                  <c:v>43753</c:v>
                </c:pt>
                <c:pt idx="455">
                  <c:v>43754</c:v>
                </c:pt>
                <c:pt idx="456">
                  <c:v>43755</c:v>
                </c:pt>
                <c:pt idx="457">
                  <c:v>43756</c:v>
                </c:pt>
                <c:pt idx="458">
                  <c:v>43759</c:v>
                </c:pt>
                <c:pt idx="459">
                  <c:v>43760</c:v>
                </c:pt>
                <c:pt idx="460">
                  <c:v>43761</c:v>
                </c:pt>
                <c:pt idx="461">
                  <c:v>43762</c:v>
                </c:pt>
                <c:pt idx="462">
                  <c:v>43763</c:v>
                </c:pt>
                <c:pt idx="463">
                  <c:v>43766</c:v>
                </c:pt>
                <c:pt idx="464">
                  <c:v>43767</c:v>
                </c:pt>
                <c:pt idx="465">
                  <c:v>43768</c:v>
                </c:pt>
                <c:pt idx="466">
                  <c:v>43769</c:v>
                </c:pt>
                <c:pt idx="467">
                  <c:v>43770</c:v>
                </c:pt>
                <c:pt idx="468">
                  <c:v>43774</c:v>
                </c:pt>
                <c:pt idx="469">
                  <c:v>43775</c:v>
                </c:pt>
                <c:pt idx="470">
                  <c:v>43776</c:v>
                </c:pt>
                <c:pt idx="471">
                  <c:v>43777</c:v>
                </c:pt>
                <c:pt idx="472">
                  <c:v>43780</c:v>
                </c:pt>
                <c:pt idx="473">
                  <c:v>43781</c:v>
                </c:pt>
                <c:pt idx="474">
                  <c:v>43782</c:v>
                </c:pt>
                <c:pt idx="475">
                  <c:v>43783</c:v>
                </c:pt>
                <c:pt idx="476">
                  <c:v>43784</c:v>
                </c:pt>
                <c:pt idx="477">
                  <c:v>43787</c:v>
                </c:pt>
                <c:pt idx="478">
                  <c:v>43788</c:v>
                </c:pt>
                <c:pt idx="479">
                  <c:v>43789</c:v>
                </c:pt>
                <c:pt idx="480">
                  <c:v>43790</c:v>
                </c:pt>
                <c:pt idx="481">
                  <c:v>43791</c:v>
                </c:pt>
                <c:pt idx="482">
                  <c:v>43794</c:v>
                </c:pt>
                <c:pt idx="483">
                  <c:v>43795</c:v>
                </c:pt>
                <c:pt idx="484">
                  <c:v>43796</c:v>
                </c:pt>
                <c:pt idx="485">
                  <c:v>43797</c:v>
                </c:pt>
                <c:pt idx="486">
                  <c:v>43798</c:v>
                </c:pt>
                <c:pt idx="487">
                  <c:v>43801</c:v>
                </c:pt>
                <c:pt idx="488">
                  <c:v>43802</c:v>
                </c:pt>
                <c:pt idx="489">
                  <c:v>43803</c:v>
                </c:pt>
                <c:pt idx="490">
                  <c:v>43804</c:v>
                </c:pt>
                <c:pt idx="491">
                  <c:v>43805</c:v>
                </c:pt>
                <c:pt idx="492">
                  <c:v>43808</c:v>
                </c:pt>
                <c:pt idx="493">
                  <c:v>43809</c:v>
                </c:pt>
                <c:pt idx="494">
                  <c:v>43810</c:v>
                </c:pt>
                <c:pt idx="495">
                  <c:v>43811</c:v>
                </c:pt>
                <c:pt idx="496">
                  <c:v>43812</c:v>
                </c:pt>
                <c:pt idx="497">
                  <c:v>43815</c:v>
                </c:pt>
                <c:pt idx="498">
                  <c:v>43816</c:v>
                </c:pt>
                <c:pt idx="499">
                  <c:v>43817</c:v>
                </c:pt>
                <c:pt idx="500">
                  <c:v>43818</c:v>
                </c:pt>
                <c:pt idx="501">
                  <c:v>43819</c:v>
                </c:pt>
                <c:pt idx="502">
                  <c:v>43822</c:v>
                </c:pt>
                <c:pt idx="503">
                  <c:v>43823</c:v>
                </c:pt>
                <c:pt idx="504">
                  <c:v>43824</c:v>
                </c:pt>
                <c:pt idx="505">
                  <c:v>43825</c:v>
                </c:pt>
                <c:pt idx="506">
                  <c:v>43826</c:v>
                </c:pt>
                <c:pt idx="507">
                  <c:v>43829</c:v>
                </c:pt>
                <c:pt idx="508">
                  <c:v>43833</c:v>
                </c:pt>
                <c:pt idx="509">
                  <c:v>43836</c:v>
                </c:pt>
                <c:pt idx="510">
                  <c:v>43838</c:v>
                </c:pt>
                <c:pt idx="511">
                  <c:v>43839</c:v>
                </c:pt>
                <c:pt idx="512">
                  <c:v>43840</c:v>
                </c:pt>
                <c:pt idx="513">
                  <c:v>43843</c:v>
                </c:pt>
                <c:pt idx="514">
                  <c:v>43844</c:v>
                </c:pt>
                <c:pt idx="515">
                  <c:v>43845</c:v>
                </c:pt>
                <c:pt idx="516">
                  <c:v>43846</c:v>
                </c:pt>
                <c:pt idx="517">
                  <c:v>43847</c:v>
                </c:pt>
                <c:pt idx="518">
                  <c:v>43850</c:v>
                </c:pt>
                <c:pt idx="519">
                  <c:v>43851</c:v>
                </c:pt>
                <c:pt idx="520">
                  <c:v>43852</c:v>
                </c:pt>
                <c:pt idx="521">
                  <c:v>43853</c:v>
                </c:pt>
                <c:pt idx="522">
                  <c:v>43854</c:v>
                </c:pt>
                <c:pt idx="523">
                  <c:v>43857</c:v>
                </c:pt>
                <c:pt idx="524">
                  <c:v>43858</c:v>
                </c:pt>
                <c:pt idx="525">
                  <c:v>43859</c:v>
                </c:pt>
                <c:pt idx="526">
                  <c:v>43860</c:v>
                </c:pt>
                <c:pt idx="527">
                  <c:v>43861</c:v>
                </c:pt>
                <c:pt idx="528">
                  <c:v>43864</c:v>
                </c:pt>
                <c:pt idx="529">
                  <c:v>43865</c:v>
                </c:pt>
                <c:pt idx="530">
                  <c:v>43866</c:v>
                </c:pt>
                <c:pt idx="531">
                  <c:v>43867</c:v>
                </c:pt>
                <c:pt idx="532">
                  <c:v>43868</c:v>
                </c:pt>
                <c:pt idx="533">
                  <c:v>43871</c:v>
                </c:pt>
                <c:pt idx="534">
                  <c:v>43872</c:v>
                </c:pt>
                <c:pt idx="535">
                  <c:v>43873</c:v>
                </c:pt>
                <c:pt idx="536">
                  <c:v>43874</c:v>
                </c:pt>
                <c:pt idx="537">
                  <c:v>43875</c:v>
                </c:pt>
                <c:pt idx="538">
                  <c:v>43878</c:v>
                </c:pt>
                <c:pt idx="539">
                  <c:v>43879</c:v>
                </c:pt>
                <c:pt idx="540">
                  <c:v>43880</c:v>
                </c:pt>
                <c:pt idx="541">
                  <c:v>43881</c:v>
                </c:pt>
                <c:pt idx="542">
                  <c:v>43882</c:v>
                </c:pt>
                <c:pt idx="543">
                  <c:v>43886</c:v>
                </c:pt>
                <c:pt idx="544">
                  <c:v>43887</c:v>
                </c:pt>
                <c:pt idx="545">
                  <c:v>43888</c:v>
                </c:pt>
                <c:pt idx="546">
                  <c:v>43889</c:v>
                </c:pt>
                <c:pt idx="547">
                  <c:v>43892</c:v>
                </c:pt>
                <c:pt idx="548">
                  <c:v>43893</c:v>
                </c:pt>
                <c:pt idx="549">
                  <c:v>43894</c:v>
                </c:pt>
                <c:pt idx="550">
                  <c:v>43895</c:v>
                </c:pt>
                <c:pt idx="551">
                  <c:v>43896</c:v>
                </c:pt>
                <c:pt idx="552">
                  <c:v>43900</c:v>
                </c:pt>
                <c:pt idx="553">
                  <c:v>43901</c:v>
                </c:pt>
                <c:pt idx="554">
                  <c:v>43902</c:v>
                </c:pt>
                <c:pt idx="555">
                  <c:v>43903</c:v>
                </c:pt>
                <c:pt idx="556">
                  <c:v>43906</c:v>
                </c:pt>
                <c:pt idx="557">
                  <c:v>43907</c:v>
                </c:pt>
                <c:pt idx="558">
                  <c:v>43908</c:v>
                </c:pt>
                <c:pt idx="559">
                  <c:v>43909</c:v>
                </c:pt>
                <c:pt idx="560">
                  <c:v>43910</c:v>
                </c:pt>
                <c:pt idx="561">
                  <c:v>43913</c:v>
                </c:pt>
                <c:pt idx="562">
                  <c:v>43914</c:v>
                </c:pt>
                <c:pt idx="563">
                  <c:v>43915</c:v>
                </c:pt>
                <c:pt idx="564">
                  <c:v>43916</c:v>
                </c:pt>
                <c:pt idx="565">
                  <c:v>43917</c:v>
                </c:pt>
                <c:pt idx="566">
                  <c:v>43920</c:v>
                </c:pt>
                <c:pt idx="567">
                  <c:v>43921</c:v>
                </c:pt>
                <c:pt idx="568">
                  <c:v>43922</c:v>
                </c:pt>
                <c:pt idx="569">
                  <c:v>43923</c:v>
                </c:pt>
                <c:pt idx="570">
                  <c:v>43924</c:v>
                </c:pt>
                <c:pt idx="571">
                  <c:v>43927</c:v>
                </c:pt>
                <c:pt idx="572">
                  <c:v>43928</c:v>
                </c:pt>
                <c:pt idx="573">
                  <c:v>43929</c:v>
                </c:pt>
                <c:pt idx="574">
                  <c:v>43930</c:v>
                </c:pt>
                <c:pt idx="575">
                  <c:v>43931</c:v>
                </c:pt>
                <c:pt idx="576">
                  <c:v>43934</c:v>
                </c:pt>
                <c:pt idx="577">
                  <c:v>43935</c:v>
                </c:pt>
                <c:pt idx="578">
                  <c:v>43936</c:v>
                </c:pt>
                <c:pt idx="579">
                  <c:v>43937</c:v>
                </c:pt>
                <c:pt idx="580">
                  <c:v>43938</c:v>
                </c:pt>
                <c:pt idx="581">
                  <c:v>43941</c:v>
                </c:pt>
                <c:pt idx="582">
                  <c:v>43942</c:v>
                </c:pt>
                <c:pt idx="583">
                  <c:v>43943</c:v>
                </c:pt>
                <c:pt idx="584">
                  <c:v>43944</c:v>
                </c:pt>
                <c:pt idx="585">
                  <c:v>43945</c:v>
                </c:pt>
                <c:pt idx="586">
                  <c:v>43948</c:v>
                </c:pt>
                <c:pt idx="587">
                  <c:v>43949</c:v>
                </c:pt>
                <c:pt idx="588">
                  <c:v>43950</c:v>
                </c:pt>
                <c:pt idx="589">
                  <c:v>43951</c:v>
                </c:pt>
                <c:pt idx="590">
                  <c:v>43955</c:v>
                </c:pt>
                <c:pt idx="591">
                  <c:v>43956</c:v>
                </c:pt>
                <c:pt idx="592">
                  <c:v>43957</c:v>
                </c:pt>
                <c:pt idx="593">
                  <c:v>43958</c:v>
                </c:pt>
                <c:pt idx="594">
                  <c:v>43959</c:v>
                </c:pt>
                <c:pt idx="595">
                  <c:v>43963</c:v>
                </c:pt>
                <c:pt idx="596">
                  <c:v>43964</c:v>
                </c:pt>
                <c:pt idx="597">
                  <c:v>43965</c:v>
                </c:pt>
                <c:pt idx="598">
                  <c:v>43966</c:v>
                </c:pt>
                <c:pt idx="599">
                  <c:v>43969</c:v>
                </c:pt>
                <c:pt idx="600">
                  <c:v>43970</c:v>
                </c:pt>
                <c:pt idx="601">
                  <c:v>43971</c:v>
                </c:pt>
                <c:pt idx="602">
                  <c:v>43972</c:v>
                </c:pt>
                <c:pt idx="603">
                  <c:v>43973</c:v>
                </c:pt>
                <c:pt idx="604">
                  <c:v>43976</c:v>
                </c:pt>
                <c:pt idx="605">
                  <c:v>43977</c:v>
                </c:pt>
                <c:pt idx="606">
                  <c:v>43978</c:v>
                </c:pt>
                <c:pt idx="607">
                  <c:v>43979</c:v>
                </c:pt>
                <c:pt idx="608">
                  <c:v>43980</c:v>
                </c:pt>
                <c:pt idx="609">
                  <c:v>43983</c:v>
                </c:pt>
                <c:pt idx="610">
                  <c:v>43984</c:v>
                </c:pt>
                <c:pt idx="611">
                  <c:v>43985</c:v>
                </c:pt>
                <c:pt idx="612">
                  <c:v>43986</c:v>
                </c:pt>
                <c:pt idx="613">
                  <c:v>43987</c:v>
                </c:pt>
                <c:pt idx="614">
                  <c:v>43990</c:v>
                </c:pt>
                <c:pt idx="615">
                  <c:v>43991</c:v>
                </c:pt>
                <c:pt idx="616">
                  <c:v>43992</c:v>
                </c:pt>
                <c:pt idx="617">
                  <c:v>43993</c:v>
                </c:pt>
                <c:pt idx="618">
                  <c:v>43997</c:v>
                </c:pt>
                <c:pt idx="619">
                  <c:v>43998</c:v>
                </c:pt>
                <c:pt idx="620">
                  <c:v>43999</c:v>
                </c:pt>
                <c:pt idx="621">
                  <c:v>44000</c:v>
                </c:pt>
                <c:pt idx="622">
                  <c:v>44001</c:v>
                </c:pt>
                <c:pt idx="623">
                  <c:v>44004</c:v>
                </c:pt>
                <c:pt idx="624">
                  <c:v>44005</c:v>
                </c:pt>
                <c:pt idx="625">
                  <c:v>44007</c:v>
                </c:pt>
                <c:pt idx="626">
                  <c:v>44008</c:v>
                </c:pt>
                <c:pt idx="627">
                  <c:v>44011</c:v>
                </c:pt>
                <c:pt idx="628">
                  <c:v>44012</c:v>
                </c:pt>
                <c:pt idx="629">
                  <c:v>44014</c:v>
                </c:pt>
                <c:pt idx="630">
                  <c:v>44015</c:v>
                </c:pt>
                <c:pt idx="631">
                  <c:v>44018</c:v>
                </c:pt>
                <c:pt idx="632">
                  <c:v>44019</c:v>
                </c:pt>
                <c:pt idx="633">
                  <c:v>44020</c:v>
                </c:pt>
                <c:pt idx="634">
                  <c:v>44021</c:v>
                </c:pt>
                <c:pt idx="635">
                  <c:v>44022</c:v>
                </c:pt>
                <c:pt idx="636">
                  <c:v>44025</c:v>
                </c:pt>
                <c:pt idx="637">
                  <c:v>44026</c:v>
                </c:pt>
                <c:pt idx="638">
                  <c:v>44027</c:v>
                </c:pt>
                <c:pt idx="639">
                  <c:v>44028</c:v>
                </c:pt>
                <c:pt idx="640">
                  <c:v>44029</c:v>
                </c:pt>
                <c:pt idx="641">
                  <c:v>44032</c:v>
                </c:pt>
                <c:pt idx="642">
                  <c:v>44033</c:v>
                </c:pt>
                <c:pt idx="643">
                  <c:v>44034</c:v>
                </c:pt>
                <c:pt idx="644">
                  <c:v>44035</c:v>
                </c:pt>
                <c:pt idx="645">
                  <c:v>44036</c:v>
                </c:pt>
                <c:pt idx="646">
                  <c:v>44039</c:v>
                </c:pt>
                <c:pt idx="647">
                  <c:v>44040</c:v>
                </c:pt>
                <c:pt idx="648">
                  <c:v>44041</c:v>
                </c:pt>
                <c:pt idx="649">
                  <c:v>44042</c:v>
                </c:pt>
                <c:pt idx="650">
                  <c:v>44043</c:v>
                </c:pt>
                <c:pt idx="651">
                  <c:v>44046</c:v>
                </c:pt>
                <c:pt idx="652">
                  <c:v>44047</c:v>
                </c:pt>
                <c:pt idx="653">
                  <c:v>44048</c:v>
                </c:pt>
                <c:pt idx="654">
                  <c:v>44049</c:v>
                </c:pt>
                <c:pt idx="655">
                  <c:v>44050</c:v>
                </c:pt>
                <c:pt idx="656">
                  <c:v>44053</c:v>
                </c:pt>
                <c:pt idx="657">
                  <c:v>44054</c:v>
                </c:pt>
                <c:pt idx="658">
                  <c:v>44055</c:v>
                </c:pt>
                <c:pt idx="659">
                  <c:v>44056</c:v>
                </c:pt>
                <c:pt idx="660">
                  <c:v>44057</c:v>
                </c:pt>
                <c:pt idx="661">
                  <c:v>44060</c:v>
                </c:pt>
                <c:pt idx="662">
                  <c:v>44061</c:v>
                </c:pt>
                <c:pt idx="663">
                  <c:v>44062</c:v>
                </c:pt>
                <c:pt idx="664">
                  <c:v>44063</c:v>
                </c:pt>
                <c:pt idx="665">
                  <c:v>44064</c:v>
                </c:pt>
                <c:pt idx="666">
                  <c:v>44067</c:v>
                </c:pt>
                <c:pt idx="667">
                  <c:v>44068</c:v>
                </c:pt>
                <c:pt idx="668">
                  <c:v>44069</c:v>
                </c:pt>
                <c:pt idx="669">
                  <c:v>44070</c:v>
                </c:pt>
                <c:pt idx="670">
                  <c:v>44071</c:v>
                </c:pt>
                <c:pt idx="671">
                  <c:v>44074</c:v>
                </c:pt>
                <c:pt idx="672">
                  <c:v>44075</c:v>
                </c:pt>
                <c:pt idx="673">
                  <c:v>44076</c:v>
                </c:pt>
                <c:pt idx="674">
                  <c:v>44077</c:v>
                </c:pt>
                <c:pt idx="675">
                  <c:v>44078</c:v>
                </c:pt>
                <c:pt idx="676">
                  <c:v>44081</c:v>
                </c:pt>
                <c:pt idx="677">
                  <c:v>44082</c:v>
                </c:pt>
                <c:pt idx="678">
                  <c:v>44083</c:v>
                </c:pt>
                <c:pt idx="679">
                  <c:v>44084</c:v>
                </c:pt>
                <c:pt idx="680">
                  <c:v>44085</c:v>
                </c:pt>
                <c:pt idx="681">
                  <c:v>44088</c:v>
                </c:pt>
                <c:pt idx="682">
                  <c:v>44089</c:v>
                </c:pt>
                <c:pt idx="683">
                  <c:v>44090</c:v>
                </c:pt>
                <c:pt idx="684">
                  <c:v>44091</c:v>
                </c:pt>
                <c:pt idx="685">
                  <c:v>44092</c:v>
                </c:pt>
                <c:pt idx="686">
                  <c:v>44095</c:v>
                </c:pt>
                <c:pt idx="687">
                  <c:v>44096</c:v>
                </c:pt>
                <c:pt idx="688">
                  <c:v>44097</c:v>
                </c:pt>
                <c:pt idx="689">
                  <c:v>44098</c:v>
                </c:pt>
                <c:pt idx="690">
                  <c:v>44099</c:v>
                </c:pt>
                <c:pt idx="691">
                  <c:v>44102</c:v>
                </c:pt>
                <c:pt idx="692">
                  <c:v>44103</c:v>
                </c:pt>
                <c:pt idx="693">
                  <c:v>44104</c:v>
                </c:pt>
                <c:pt idx="694">
                  <c:v>44105</c:v>
                </c:pt>
                <c:pt idx="695">
                  <c:v>44106</c:v>
                </c:pt>
                <c:pt idx="696">
                  <c:v>44109</c:v>
                </c:pt>
                <c:pt idx="697">
                  <c:v>44110</c:v>
                </c:pt>
                <c:pt idx="698">
                  <c:v>44111</c:v>
                </c:pt>
                <c:pt idx="699">
                  <c:v>44112</c:v>
                </c:pt>
                <c:pt idx="700">
                  <c:v>44113</c:v>
                </c:pt>
                <c:pt idx="701">
                  <c:v>44116</c:v>
                </c:pt>
                <c:pt idx="702">
                  <c:v>44117</c:v>
                </c:pt>
                <c:pt idx="703">
                  <c:v>44118</c:v>
                </c:pt>
                <c:pt idx="704">
                  <c:v>44119</c:v>
                </c:pt>
                <c:pt idx="705">
                  <c:v>44120</c:v>
                </c:pt>
                <c:pt idx="706">
                  <c:v>44123</c:v>
                </c:pt>
                <c:pt idx="707">
                  <c:v>44124</c:v>
                </c:pt>
                <c:pt idx="708">
                  <c:v>44125</c:v>
                </c:pt>
                <c:pt idx="709">
                  <c:v>44126</c:v>
                </c:pt>
                <c:pt idx="710">
                  <c:v>44127</c:v>
                </c:pt>
                <c:pt idx="711">
                  <c:v>44130</c:v>
                </c:pt>
                <c:pt idx="712">
                  <c:v>44131</c:v>
                </c:pt>
                <c:pt idx="713">
                  <c:v>44132</c:v>
                </c:pt>
                <c:pt idx="714">
                  <c:v>44133</c:v>
                </c:pt>
                <c:pt idx="715">
                  <c:v>44134</c:v>
                </c:pt>
                <c:pt idx="716">
                  <c:v>44137</c:v>
                </c:pt>
                <c:pt idx="717">
                  <c:v>44138</c:v>
                </c:pt>
                <c:pt idx="718">
                  <c:v>44140</c:v>
                </c:pt>
                <c:pt idx="719">
                  <c:v>44141</c:v>
                </c:pt>
                <c:pt idx="720">
                  <c:v>44144</c:v>
                </c:pt>
                <c:pt idx="721">
                  <c:v>44145</c:v>
                </c:pt>
                <c:pt idx="722">
                  <c:v>44146</c:v>
                </c:pt>
                <c:pt idx="723">
                  <c:v>44147</c:v>
                </c:pt>
                <c:pt idx="724">
                  <c:v>44148</c:v>
                </c:pt>
                <c:pt idx="725">
                  <c:v>44151</c:v>
                </c:pt>
                <c:pt idx="726">
                  <c:v>44152</c:v>
                </c:pt>
                <c:pt idx="727">
                  <c:v>44153</c:v>
                </c:pt>
                <c:pt idx="728">
                  <c:v>44154</c:v>
                </c:pt>
                <c:pt idx="729">
                  <c:v>44155</c:v>
                </c:pt>
                <c:pt idx="730">
                  <c:v>44158</c:v>
                </c:pt>
                <c:pt idx="731">
                  <c:v>44159</c:v>
                </c:pt>
                <c:pt idx="732">
                  <c:v>44160</c:v>
                </c:pt>
                <c:pt idx="733">
                  <c:v>44161</c:v>
                </c:pt>
                <c:pt idx="734">
                  <c:v>44162</c:v>
                </c:pt>
                <c:pt idx="735">
                  <c:v>44165</c:v>
                </c:pt>
                <c:pt idx="736">
                  <c:v>44166</c:v>
                </c:pt>
                <c:pt idx="737">
                  <c:v>44167</c:v>
                </c:pt>
                <c:pt idx="738">
                  <c:v>44168</c:v>
                </c:pt>
                <c:pt idx="739">
                  <c:v>44169</c:v>
                </c:pt>
                <c:pt idx="740">
                  <c:v>44172</c:v>
                </c:pt>
                <c:pt idx="741">
                  <c:v>44173</c:v>
                </c:pt>
                <c:pt idx="742">
                  <c:v>44174</c:v>
                </c:pt>
                <c:pt idx="743">
                  <c:v>44175</c:v>
                </c:pt>
                <c:pt idx="744">
                  <c:v>44176</c:v>
                </c:pt>
                <c:pt idx="745">
                  <c:v>44179</c:v>
                </c:pt>
                <c:pt idx="746">
                  <c:v>44180</c:v>
                </c:pt>
                <c:pt idx="747">
                  <c:v>44181</c:v>
                </c:pt>
                <c:pt idx="748">
                  <c:v>44182</c:v>
                </c:pt>
                <c:pt idx="749">
                  <c:v>44183</c:v>
                </c:pt>
                <c:pt idx="750">
                  <c:v>44186</c:v>
                </c:pt>
                <c:pt idx="751">
                  <c:v>44187</c:v>
                </c:pt>
                <c:pt idx="752">
                  <c:v>44188</c:v>
                </c:pt>
                <c:pt idx="753">
                  <c:v>44189</c:v>
                </c:pt>
                <c:pt idx="754">
                  <c:v>44190</c:v>
                </c:pt>
                <c:pt idx="755">
                  <c:v>44193</c:v>
                </c:pt>
                <c:pt idx="756">
                  <c:v>44194</c:v>
                </c:pt>
                <c:pt idx="757">
                  <c:v>44195</c:v>
                </c:pt>
                <c:pt idx="758">
                  <c:v>44200</c:v>
                </c:pt>
                <c:pt idx="759">
                  <c:v>44201</c:v>
                </c:pt>
                <c:pt idx="760">
                  <c:v>44202</c:v>
                </c:pt>
                <c:pt idx="761">
                  <c:v>44204</c:v>
                </c:pt>
                <c:pt idx="762">
                  <c:v>44207</c:v>
                </c:pt>
                <c:pt idx="763">
                  <c:v>44208</c:v>
                </c:pt>
                <c:pt idx="764">
                  <c:v>44209</c:v>
                </c:pt>
                <c:pt idx="765">
                  <c:v>44210</c:v>
                </c:pt>
                <c:pt idx="766">
                  <c:v>44211</c:v>
                </c:pt>
                <c:pt idx="767">
                  <c:v>44214</c:v>
                </c:pt>
                <c:pt idx="768">
                  <c:v>44215</c:v>
                </c:pt>
                <c:pt idx="769">
                  <c:v>44216</c:v>
                </c:pt>
                <c:pt idx="770">
                  <c:v>44217</c:v>
                </c:pt>
                <c:pt idx="771">
                  <c:v>44218</c:v>
                </c:pt>
                <c:pt idx="772">
                  <c:v>44221</c:v>
                </c:pt>
                <c:pt idx="773">
                  <c:v>44222</c:v>
                </c:pt>
                <c:pt idx="774">
                  <c:v>44223</c:v>
                </c:pt>
                <c:pt idx="775">
                  <c:v>44224</c:v>
                </c:pt>
                <c:pt idx="776">
                  <c:v>44225</c:v>
                </c:pt>
                <c:pt idx="777">
                  <c:v>44228</c:v>
                </c:pt>
                <c:pt idx="778">
                  <c:v>44229</c:v>
                </c:pt>
                <c:pt idx="779">
                  <c:v>44230</c:v>
                </c:pt>
                <c:pt idx="780">
                  <c:v>44231</c:v>
                </c:pt>
                <c:pt idx="781">
                  <c:v>44232</c:v>
                </c:pt>
                <c:pt idx="782">
                  <c:v>44235</c:v>
                </c:pt>
                <c:pt idx="783">
                  <c:v>44236</c:v>
                </c:pt>
                <c:pt idx="784">
                  <c:v>44237</c:v>
                </c:pt>
                <c:pt idx="785">
                  <c:v>44238</c:v>
                </c:pt>
                <c:pt idx="786">
                  <c:v>44239</c:v>
                </c:pt>
                <c:pt idx="787">
                  <c:v>44242</c:v>
                </c:pt>
                <c:pt idx="788">
                  <c:v>44243</c:v>
                </c:pt>
                <c:pt idx="789">
                  <c:v>44244</c:v>
                </c:pt>
                <c:pt idx="790">
                  <c:v>44245</c:v>
                </c:pt>
                <c:pt idx="791">
                  <c:v>44246</c:v>
                </c:pt>
                <c:pt idx="792">
                  <c:v>44247</c:v>
                </c:pt>
                <c:pt idx="793">
                  <c:v>44249</c:v>
                </c:pt>
                <c:pt idx="794">
                  <c:v>44251</c:v>
                </c:pt>
                <c:pt idx="795">
                  <c:v>44252</c:v>
                </c:pt>
                <c:pt idx="796">
                  <c:v>44253</c:v>
                </c:pt>
                <c:pt idx="797">
                  <c:v>44256</c:v>
                </c:pt>
                <c:pt idx="798">
                  <c:v>44257</c:v>
                </c:pt>
                <c:pt idx="799">
                  <c:v>44258</c:v>
                </c:pt>
                <c:pt idx="800">
                  <c:v>44259</c:v>
                </c:pt>
                <c:pt idx="801">
                  <c:v>44260</c:v>
                </c:pt>
                <c:pt idx="802">
                  <c:v>44264</c:v>
                </c:pt>
                <c:pt idx="803">
                  <c:v>44265</c:v>
                </c:pt>
                <c:pt idx="804">
                  <c:v>44266</c:v>
                </c:pt>
                <c:pt idx="805">
                  <c:v>44267</c:v>
                </c:pt>
                <c:pt idx="806">
                  <c:v>44270</c:v>
                </c:pt>
                <c:pt idx="807">
                  <c:v>44271</c:v>
                </c:pt>
                <c:pt idx="808">
                  <c:v>44272</c:v>
                </c:pt>
                <c:pt idx="809">
                  <c:v>44273</c:v>
                </c:pt>
                <c:pt idx="810">
                  <c:v>44274</c:v>
                </c:pt>
                <c:pt idx="811">
                  <c:v>44277</c:v>
                </c:pt>
                <c:pt idx="812">
                  <c:v>44278</c:v>
                </c:pt>
                <c:pt idx="813">
                  <c:v>44279</c:v>
                </c:pt>
                <c:pt idx="814">
                  <c:v>44280</c:v>
                </c:pt>
                <c:pt idx="815">
                  <c:v>44281</c:v>
                </c:pt>
                <c:pt idx="816">
                  <c:v>44284</c:v>
                </c:pt>
                <c:pt idx="817">
                  <c:v>44285</c:v>
                </c:pt>
                <c:pt idx="818">
                  <c:v>44286</c:v>
                </c:pt>
                <c:pt idx="819">
                  <c:v>44287</c:v>
                </c:pt>
                <c:pt idx="820">
                  <c:v>44288</c:v>
                </c:pt>
                <c:pt idx="821">
                  <c:v>44291</c:v>
                </c:pt>
                <c:pt idx="822">
                  <c:v>44292</c:v>
                </c:pt>
                <c:pt idx="823">
                  <c:v>44293</c:v>
                </c:pt>
                <c:pt idx="824">
                  <c:v>44294</c:v>
                </c:pt>
                <c:pt idx="825">
                  <c:v>44295</c:v>
                </c:pt>
                <c:pt idx="826">
                  <c:v>44298</c:v>
                </c:pt>
                <c:pt idx="827">
                  <c:v>44299</c:v>
                </c:pt>
                <c:pt idx="828">
                  <c:v>44300</c:v>
                </c:pt>
                <c:pt idx="829">
                  <c:v>44301</c:v>
                </c:pt>
                <c:pt idx="830">
                  <c:v>44302</c:v>
                </c:pt>
                <c:pt idx="831">
                  <c:v>44305</c:v>
                </c:pt>
                <c:pt idx="832">
                  <c:v>44306</c:v>
                </c:pt>
                <c:pt idx="833">
                  <c:v>44307</c:v>
                </c:pt>
                <c:pt idx="834">
                  <c:v>44308</c:v>
                </c:pt>
                <c:pt idx="835">
                  <c:v>44309</c:v>
                </c:pt>
                <c:pt idx="836">
                  <c:v>44312</c:v>
                </c:pt>
                <c:pt idx="837">
                  <c:v>44313</c:v>
                </c:pt>
                <c:pt idx="838">
                  <c:v>44314</c:v>
                </c:pt>
                <c:pt idx="839">
                  <c:v>44315</c:v>
                </c:pt>
                <c:pt idx="840">
                  <c:v>44316</c:v>
                </c:pt>
                <c:pt idx="841">
                  <c:v>44320</c:v>
                </c:pt>
                <c:pt idx="842">
                  <c:v>44321</c:v>
                </c:pt>
                <c:pt idx="843">
                  <c:v>44322</c:v>
                </c:pt>
                <c:pt idx="844">
                  <c:v>44323</c:v>
                </c:pt>
                <c:pt idx="845">
                  <c:v>44326</c:v>
                </c:pt>
                <c:pt idx="846">
                  <c:v>44327</c:v>
                </c:pt>
                <c:pt idx="847">
                  <c:v>44328</c:v>
                </c:pt>
                <c:pt idx="848">
                  <c:v>44329</c:v>
                </c:pt>
                <c:pt idx="849">
                  <c:v>44330</c:v>
                </c:pt>
                <c:pt idx="850">
                  <c:v>44333</c:v>
                </c:pt>
                <c:pt idx="851">
                  <c:v>44334</c:v>
                </c:pt>
                <c:pt idx="852">
                  <c:v>44335</c:v>
                </c:pt>
                <c:pt idx="853">
                  <c:v>44336</c:v>
                </c:pt>
                <c:pt idx="854">
                  <c:v>44337</c:v>
                </c:pt>
                <c:pt idx="855">
                  <c:v>44340</c:v>
                </c:pt>
                <c:pt idx="856">
                  <c:v>44341</c:v>
                </c:pt>
                <c:pt idx="857">
                  <c:v>44342</c:v>
                </c:pt>
                <c:pt idx="858">
                  <c:v>44343</c:v>
                </c:pt>
                <c:pt idx="859">
                  <c:v>44344</c:v>
                </c:pt>
                <c:pt idx="860">
                  <c:v>44347</c:v>
                </c:pt>
                <c:pt idx="861">
                  <c:v>44348</c:v>
                </c:pt>
                <c:pt idx="862">
                  <c:v>44349</c:v>
                </c:pt>
                <c:pt idx="863">
                  <c:v>44350</c:v>
                </c:pt>
                <c:pt idx="864">
                  <c:v>44351</c:v>
                </c:pt>
                <c:pt idx="865">
                  <c:v>44354</c:v>
                </c:pt>
                <c:pt idx="866">
                  <c:v>44355</c:v>
                </c:pt>
                <c:pt idx="867">
                  <c:v>44356</c:v>
                </c:pt>
                <c:pt idx="868">
                  <c:v>44357</c:v>
                </c:pt>
                <c:pt idx="869">
                  <c:v>44358</c:v>
                </c:pt>
                <c:pt idx="870">
                  <c:v>44361</c:v>
                </c:pt>
                <c:pt idx="871">
                  <c:v>44362</c:v>
                </c:pt>
                <c:pt idx="872">
                  <c:v>44363</c:v>
                </c:pt>
                <c:pt idx="873">
                  <c:v>44364</c:v>
                </c:pt>
                <c:pt idx="874">
                  <c:v>44365</c:v>
                </c:pt>
                <c:pt idx="875">
                  <c:v>44368</c:v>
                </c:pt>
                <c:pt idx="876">
                  <c:v>44369</c:v>
                </c:pt>
                <c:pt idx="877">
                  <c:v>44370</c:v>
                </c:pt>
                <c:pt idx="878">
                  <c:v>44371</c:v>
                </c:pt>
                <c:pt idx="879">
                  <c:v>44372</c:v>
                </c:pt>
                <c:pt idx="880">
                  <c:v>44375</c:v>
                </c:pt>
                <c:pt idx="881">
                  <c:v>44376</c:v>
                </c:pt>
                <c:pt idx="882">
                  <c:v>44377</c:v>
                </c:pt>
                <c:pt idx="883">
                  <c:v>44378</c:v>
                </c:pt>
                <c:pt idx="884">
                  <c:v>44379</c:v>
                </c:pt>
                <c:pt idx="885">
                  <c:v>44382</c:v>
                </c:pt>
                <c:pt idx="886">
                  <c:v>44383</c:v>
                </c:pt>
                <c:pt idx="887">
                  <c:v>44384</c:v>
                </c:pt>
                <c:pt idx="888">
                  <c:v>44385</c:v>
                </c:pt>
                <c:pt idx="889">
                  <c:v>44386</c:v>
                </c:pt>
                <c:pt idx="890">
                  <c:v>44389</c:v>
                </c:pt>
                <c:pt idx="891">
                  <c:v>44390</c:v>
                </c:pt>
                <c:pt idx="892">
                  <c:v>44391</c:v>
                </c:pt>
                <c:pt idx="893">
                  <c:v>44392</c:v>
                </c:pt>
                <c:pt idx="894">
                  <c:v>44393</c:v>
                </c:pt>
                <c:pt idx="895">
                  <c:v>44396</c:v>
                </c:pt>
                <c:pt idx="896">
                  <c:v>44397</c:v>
                </c:pt>
                <c:pt idx="897">
                  <c:v>44398</c:v>
                </c:pt>
                <c:pt idx="898">
                  <c:v>44399</c:v>
                </c:pt>
                <c:pt idx="899">
                  <c:v>44400</c:v>
                </c:pt>
                <c:pt idx="900">
                  <c:v>44403</c:v>
                </c:pt>
                <c:pt idx="901">
                  <c:v>44404</c:v>
                </c:pt>
                <c:pt idx="902">
                  <c:v>44405</c:v>
                </c:pt>
                <c:pt idx="903">
                  <c:v>44406</c:v>
                </c:pt>
                <c:pt idx="904">
                  <c:v>44407</c:v>
                </c:pt>
                <c:pt idx="905">
                  <c:v>44410</c:v>
                </c:pt>
                <c:pt idx="906">
                  <c:v>44411</c:v>
                </c:pt>
                <c:pt idx="907">
                  <c:v>44412</c:v>
                </c:pt>
                <c:pt idx="908">
                  <c:v>44413</c:v>
                </c:pt>
                <c:pt idx="909">
                  <c:v>44414</c:v>
                </c:pt>
                <c:pt idx="910">
                  <c:v>44417</c:v>
                </c:pt>
                <c:pt idx="911">
                  <c:v>44418</c:v>
                </c:pt>
                <c:pt idx="912">
                  <c:v>44419</c:v>
                </c:pt>
                <c:pt idx="913">
                  <c:v>44420</c:v>
                </c:pt>
                <c:pt idx="914">
                  <c:v>44421</c:v>
                </c:pt>
                <c:pt idx="915">
                  <c:v>44424</c:v>
                </c:pt>
                <c:pt idx="916">
                  <c:v>44425</c:v>
                </c:pt>
                <c:pt idx="917">
                  <c:v>44426</c:v>
                </c:pt>
                <c:pt idx="918">
                  <c:v>44427</c:v>
                </c:pt>
                <c:pt idx="919">
                  <c:v>44428</c:v>
                </c:pt>
                <c:pt idx="920">
                  <c:v>44431</c:v>
                </c:pt>
                <c:pt idx="921">
                  <c:v>44432</c:v>
                </c:pt>
                <c:pt idx="922">
                  <c:v>44433</c:v>
                </c:pt>
                <c:pt idx="923">
                  <c:v>44434</c:v>
                </c:pt>
                <c:pt idx="924">
                  <c:v>44435</c:v>
                </c:pt>
                <c:pt idx="925">
                  <c:v>44438</c:v>
                </c:pt>
                <c:pt idx="926">
                  <c:v>44439</c:v>
                </c:pt>
                <c:pt idx="927">
                  <c:v>44440</c:v>
                </c:pt>
                <c:pt idx="928">
                  <c:v>44441</c:v>
                </c:pt>
                <c:pt idx="929">
                  <c:v>44442</c:v>
                </c:pt>
                <c:pt idx="930">
                  <c:v>44445</c:v>
                </c:pt>
                <c:pt idx="931">
                  <c:v>44446</c:v>
                </c:pt>
                <c:pt idx="932">
                  <c:v>44447</c:v>
                </c:pt>
                <c:pt idx="933">
                  <c:v>44448</c:v>
                </c:pt>
                <c:pt idx="934">
                  <c:v>44449</c:v>
                </c:pt>
                <c:pt idx="935">
                  <c:v>44452</c:v>
                </c:pt>
                <c:pt idx="936">
                  <c:v>44453</c:v>
                </c:pt>
                <c:pt idx="937">
                  <c:v>44454</c:v>
                </c:pt>
                <c:pt idx="938">
                  <c:v>44455</c:v>
                </c:pt>
                <c:pt idx="939">
                  <c:v>44456</c:v>
                </c:pt>
                <c:pt idx="940">
                  <c:v>44459</c:v>
                </c:pt>
                <c:pt idx="941">
                  <c:v>44460</c:v>
                </c:pt>
                <c:pt idx="942">
                  <c:v>44461</c:v>
                </c:pt>
                <c:pt idx="943">
                  <c:v>44462</c:v>
                </c:pt>
                <c:pt idx="944">
                  <c:v>44463</c:v>
                </c:pt>
                <c:pt idx="945">
                  <c:v>44466</c:v>
                </c:pt>
                <c:pt idx="946">
                  <c:v>44467</c:v>
                </c:pt>
                <c:pt idx="947">
                  <c:v>44468</c:v>
                </c:pt>
                <c:pt idx="948">
                  <c:v>44469</c:v>
                </c:pt>
                <c:pt idx="949">
                  <c:v>44470</c:v>
                </c:pt>
                <c:pt idx="950">
                  <c:v>44473</c:v>
                </c:pt>
                <c:pt idx="951">
                  <c:v>44474</c:v>
                </c:pt>
                <c:pt idx="952">
                  <c:v>44475</c:v>
                </c:pt>
                <c:pt idx="953">
                  <c:v>44476</c:v>
                </c:pt>
                <c:pt idx="954">
                  <c:v>44477</c:v>
                </c:pt>
                <c:pt idx="955">
                  <c:v>44480</c:v>
                </c:pt>
                <c:pt idx="956">
                  <c:v>44481</c:v>
                </c:pt>
                <c:pt idx="957">
                  <c:v>44482</c:v>
                </c:pt>
                <c:pt idx="958">
                  <c:v>44483</c:v>
                </c:pt>
                <c:pt idx="959">
                  <c:v>44484</c:v>
                </c:pt>
                <c:pt idx="960">
                  <c:v>44487</c:v>
                </c:pt>
                <c:pt idx="961">
                  <c:v>44488</c:v>
                </c:pt>
                <c:pt idx="962">
                  <c:v>44489</c:v>
                </c:pt>
                <c:pt idx="963">
                  <c:v>44490</c:v>
                </c:pt>
                <c:pt idx="964">
                  <c:v>44491</c:v>
                </c:pt>
                <c:pt idx="965">
                  <c:v>44494</c:v>
                </c:pt>
                <c:pt idx="966">
                  <c:v>44495</c:v>
                </c:pt>
                <c:pt idx="967">
                  <c:v>44496</c:v>
                </c:pt>
                <c:pt idx="968">
                  <c:v>44497</c:v>
                </c:pt>
                <c:pt idx="969">
                  <c:v>44498</c:v>
                </c:pt>
                <c:pt idx="970">
                  <c:v>44501</c:v>
                </c:pt>
                <c:pt idx="971">
                  <c:v>44502</c:v>
                </c:pt>
                <c:pt idx="972">
                  <c:v>44503</c:v>
                </c:pt>
                <c:pt idx="973">
                  <c:v>44505</c:v>
                </c:pt>
                <c:pt idx="974">
                  <c:v>44508</c:v>
                </c:pt>
                <c:pt idx="975">
                  <c:v>44509</c:v>
                </c:pt>
                <c:pt idx="976">
                  <c:v>44510</c:v>
                </c:pt>
                <c:pt idx="977">
                  <c:v>44511</c:v>
                </c:pt>
                <c:pt idx="978">
                  <c:v>44512</c:v>
                </c:pt>
                <c:pt idx="979">
                  <c:v>44515</c:v>
                </c:pt>
                <c:pt idx="980">
                  <c:v>44516</c:v>
                </c:pt>
                <c:pt idx="981">
                  <c:v>44517</c:v>
                </c:pt>
                <c:pt idx="982">
                  <c:v>44518</c:v>
                </c:pt>
                <c:pt idx="983">
                  <c:v>44519</c:v>
                </c:pt>
                <c:pt idx="984">
                  <c:v>44522</c:v>
                </c:pt>
                <c:pt idx="985">
                  <c:v>44523</c:v>
                </c:pt>
                <c:pt idx="986">
                  <c:v>44524</c:v>
                </c:pt>
                <c:pt idx="987">
                  <c:v>44525</c:v>
                </c:pt>
                <c:pt idx="988">
                  <c:v>44526</c:v>
                </c:pt>
                <c:pt idx="989">
                  <c:v>44529</c:v>
                </c:pt>
                <c:pt idx="990">
                  <c:v>44530</c:v>
                </c:pt>
                <c:pt idx="991">
                  <c:v>44531</c:v>
                </c:pt>
                <c:pt idx="992">
                  <c:v>44532</c:v>
                </c:pt>
                <c:pt idx="993">
                  <c:v>44533</c:v>
                </c:pt>
                <c:pt idx="994">
                  <c:v>44536</c:v>
                </c:pt>
                <c:pt idx="995">
                  <c:v>44537</c:v>
                </c:pt>
                <c:pt idx="996">
                  <c:v>44538</c:v>
                </c:pt>
                <c:pt idx="997">
                  <c:v>44539</c:v>
                </c:pt>
                <c:pt idx="998">
                  <c:v>44540</c:v>
                </c:pt>
                <c:pt idx="999">
                  <c:v>44543</c:v>
                </c:pt>
                <c:pt idx="1000">
                  <c:v>44544</c:v>
                </c:pt>
                <c:pt idx="1001">
                  <c:v>44545</c:v>
                </c:pt>
                <c:pt idx="1002">
                  <c:v>44546</c:v>
                </c:pt>
                <c:pt idx="1003">
                  <c:v>44547</c:v>
                </c:pt>
                <c:pt idx="1004">
                  <c:v>44550</c:v>
                </c:pt>
                <c:pt idx="1005">
                  <c:v>44551</c:v>
                </c:pt>
                <c:pt idx="1006">
                  <c:v>44552</c:v>
                </c:pt>
                <c:pt idx="1007">
                  <c:v>44553</c:v>
                </c:pt>
                <c:pt idx="1008">
                  <c:v>44554</c:v>
                </c:pt>
                <c:pt idx="1009">
                  <c:v>44557</c:v>
                </c:pt>
                <c:pt idx="1010">
                  <c:v>44558</c:v>
                </c:pt>
                <c:pt idx="1011">
                  <c:v>44559</c:v>
                </c:pt>
                <c:pt idx="1012">
                  <c:v>44560</c:v>
                </c:pt>
                <c:pt idx="1013">
                  <c:v>44564</c:v>
                </c:pt>
                <c:pt idx="1014">
                  <c:v>44565</c:v>
                </c:pt>
                <c:pt idx="1015">
                  <c:v>44566</c:v>
                </c:pt>
                <c:pt idx="1016">
                  <c:v>44567</c:v>
                </c:pt>
                <c:pt idx="1017">
                  <c:v>44571</c:v>
                </c:pt>
                <c:pt idx="1018">
                  <c:v>44572</c:v>
                </c:pt>
                <c:pt idx="1019">
                  <c:v>44573</c:v>
                </c:pt>
                <c:pt idx="1020">
                  <c:v>44574</c:v>
                </c:pt>
                <c:pt idx="1021">
                  <c:v>44575</c:v>
                </c:pt>
                <c:pt idx="1022">
                  <c:v>44578</c:v>
                </c:pt>
                <c:pt idx="1023">
                  <c:v>44579</c:v>
                </c:pt>
                <c:pt idx="1024">
                  <c:v>44580</c:v>
                </c:pt>
                <c:pt idx="1025">
                  <c:v>44581</c:v>
                </c:pt>
                <c:pt idx="1026">
                  <c:v>44582</c:v>
                </c:pt>
                <c:pt idx="1027">
                  <c:v>44585</c:v>
                </c:pt>
                <c:pt idx="1028">
                  <c:v>44586</c:v>
                </c:pt>
                <c:pt idx="1029">
                  <c:v>44587</c:v>
                </c:pt>
                <c:pt idx="1030">
                  <c:v>44588</c:v>
                </c:pt>
                <c:pt idx="1031">
                  <c:v>44589</c:v>
                </c:pt>
                <c:pt idx="1032">
                  <c:v>44592</c:v>
                </c:pt>
                <c:pt idx="1033">
                  <c:v>44593</c:v>
                </c:pt>
                <c:pt idx="1034">
                  <c:v>44594</c:v>
                </c:pt>
                <c:pt idx="1035">
                  <c:v>44595</c:v>
                </c:pt>
                <c:pt idx="1036">
                  <c:v>44596</c:v>
                </c:pt>
                <c:pt idx="1037">
                  <c:v>44599</c:v>
                </c:pt>
                <c:pt idx="1038">
                  <c:v>44600</c:v>
                </c:pt>
                <c:pt idx="1039">
                  <c:v>44601</c:v>
                </c:pt>
                <c:pt idx="1040">
                  <c:v>44602</c:v>
                </c:pt>
                <c:pt idx="1041">
                  <c:v>44603</c:v>
                </c:pt>
                <c:pt idx="1042">
                  <c:v>44606</c:v>
                </c:pt>
                <c:pt idx="1043">
                  <c:v>44607</c:v>
                </c:pt>
                <c:pt idx="1044">
                  <c:v>44608</c:v>
                </c:pt>
                <c:pt idx="1045">
                  <c:v>44609</c:v>
                </c:pt>
                <c:pt idx="1046">
                  <c:v>44610</c:v>
                </c:pt>
                <c:pt idx="1047">
                  <c:v>44613</c:v>
                </c:pt>
                <c:pt idx="1048">
                  <c:v>44614</c:v>
                </c:pt>
                <c:pt idx="1049">
                  <c:v>44616</c:v>
                </c:pt>
                <c:pt idx="1050">
                  <c:v>44617</c:v>
                </c:pt>
                <c:pt idx="1051">
                  <c:v>44649</c:v>
                </c:pt>
                <c:pt idx="1052">
                  <c:v>44650</c:v>
                </c:pt>
                <c:pt idx="1053">
                  <c:v>44651</c:v>
                </c:pt>
                <c:pt idx="1054">
                  <c:v>44652</c:v>
                </c:pt>
                <c:pt idx="1055">
                  <c:v>44655</c:v>
                </c:pt>
                <c:pt idx="1056">
                  <c:v>44656</c:v>
                </c:pt>
                <c:pt idx="1057">
                  <c:v>44657</c:v>
                </c:pt>
                <c:pt idx="1058">
                  <c:v>44658</c:v>
                </c:pt>
                <c:pt idx="1059">
                  <c:v>44659</c:v>
                </c:pt>
                <c:pt idx="1060">
                  <c:v>44662</c:v>
                </c:pt>
                <c:pt idx="1061">
                  <c:v>44663</c:v>
                </c:pt>
                <c:pt idx="1062">
                  <c:v>44664</c:v>
                </c:pt>
                <c:pt idx="1063">
                  <c:v>44665</c:v>
                </c:pt>
                <c:pt idx="1064">
                  <c:v>44666</c:v>
                </c:pt>
                <c:pt idx="1065">
                  <c:v>44669</c:v>
                </c:pt>
                <c:pt idx="1066">
                  <c:v>44670</c:v>
                </c:pt>
                <c:pt idx="1067">
                  <c:v>44671</c:v>
                </c:pt>
                <c:pt idx="1068">
                  <c:v>44672</c:v>
                </c:pt>
                <c:pt idx="1069">
                  <c:v>44673</c:v>
                </c:pt>
                <c:pt idx="1070">
                  <c:v>44676</c:v>
                </c:pt>
                <c:pt idx="1071">
                  <c:v>44677</c:v>
                </c:pt>
                <c:pt idx="1072">
                  <c:v>44678</c:v>
                </c:pt>
                <c:pt idx="1073">
                  <c:v>44679</c:v>
                </c:pt>
                <c:pt idx="1074">
                  <c:v>44680</c:v>
                </c:pt>
                <c:pt idx="1075">
                  <c:v>44685</c:v>
                </c:pt>
                <c:pt idx="1076">
                  <c:v>44686</c:v>
                </c:pt>
                <c:pt idx="1077">
                  <c:v>44687</c:v>
                </c:pt>
                <c:pt idx="1078">
                  <c:v>44692</c:v>
                </c:pt>
                <c:pt idx="1079">
                  <c:v>44693</c:v>
                </c:pt>
                <c:pt idx="1080">
                  <c:v>44694</c:v>
                </c:pt>
                <c:pt idx="1081">
                  <c:v>44697</c:v>
                </c:pt>
                <c:pt idx="1082">
                  <c:v>44698</c:v>
                </c:pt>
                <c:pt idx="1083">
                  <c:v>44699</c:v>
                </c:pt>
                <c:pt idx="1084">
                  <c:v>44700</c:v>
                </c:pt>
                <c:pt idx="1085">
                  <c:v>44701</c:v>
                </c:pt>
                <c:pt idx="1086">
                  <c:v>44704</c:v>
                </c:pt>
                <c:pt idx="1087">
                  <c:v>44705</c:v>
                </c:pt>
                <c:pt idx="1088">
                  <c:v>44706</c:v>
                </c:pt>
                <c:pt idx="1089">
                  <c:v>44707</c:v>
                </c:pt>
                <c:pt idx="1090">
                  <c:v>44708</c:v>
                </c:pt>
                <c:pt idx="1091">
                  <c:v>44711</c:v>
                </c:pt>
                <c:pt idx="1092">
                  <c:v>44712</c:v>
                </c:pt>
                <c:pt idx="1093">
                  <c:v>44713</c:v>
                </c:pt>
                <c:pt idx="1094">
                  <c:v>44714</c:v>
                </c:pt>
                <c:pt idx="1095">
                  <c:v>44715</c:v>
                </c:pt>
                <c:pt idx="1096">
                  <c:v>44718</c:v>
                </c:pt>
                <c:pt idx="1097">
                  <c:v>44719</c:v>
                </c:pt>
                <c:pt idx="1098">
                  <c:v>44720</c:v>
                </c:pt>
                <c:pt idx="1099">
                  <c:v>44721</c:v>
                </c:pt>
                <c:pt idx="1100">
                  <c:v>44722</c:v>
                </c:pt>
                <c:pt idx="1101">
                  <c:v>44726</c:v>
                </c:pt>
                <c:pt idx="1102">
                  <c:v>44727</c:v>
                </c:pt>
                <c:pt idx="1103">
                  <c:v>44728</c:v>
                </c:pt>
                <c:pt idx="1104">
                  <c:v>44729</c:v>
                </c:pt>
                <c:pt idx="1105">
                  <c:v>44732</c:v>
                </c:pt>
                <c:pt idx="1106">
                  <c:v>44733</c:v>
                </c:pt>
                <c:pt idx="1107">
                  <c:v>44734</c:v>
                </c:pt>
                <c:pt idx="1108">
                  <c:v>44735</c:v>
                </c:pt>
                <c:pt idx="1109">
                  <c:v>44736</c:v>
                </c:pt>
                <c:pt idx="1110">
                  <c:v>44739</c:v>
                </c:pt>
                <c:pt idx="1111">
                  <c:v>44740</c:v>
                </c:pt>
                <c:pt idx="1112">
                  <c:v>44741</c:v>
                </c:pt>
                <c:pt idx="1113">
                  <c:v>44742</c:v>
                </c:pt>
                <c:pt idx="1114">
                  <c:v>44743</c:v>
                </c:pt>
                <c:pt idx="1115">
                  <c:v>44746</c:v>
                </c:pt>
                <c:pt idx="1116">
                  <c:v>44747</c:v>
                </c:pt>
                <c:pt idx="1117">
                  <c:v>44748</c:v>
                </c:pt>
                <c:pt idx="1118">
                  <c:v>44749</c:v>
                </c:pt>
                <c:pt idx="1119">
                  <c:v>44750</c:v>
                </c:pt>
                <c:pt idx="1120">
                  <c:v>44753</c:v>
                </c:pt>
                <c:pt idx="1121">
                  <c:v>44754</c:v>
                </c:pt>
                <c:pt idx="1122">
                  <c:v>44755</c:v>
                </c:pt>
                <c:pt idx="1123">
                  <c:v>44756</c:v>
                </c:pt>
                <c:pt idx="1124">
                  <c:v>44757</c:v>
                </c:pt>
                <c:pt idx="1125">
                  <c:v>44760</c:v>
                </c:pt>
                <c:pt idx="1126">
                  <c:v>44761</c:v>
                </c:pt>
                <c:pt idx="1127">
                  <c:v>44762</c:v>
                </c:pt>
                <c:pt idx="1128">
                  <c:v>44763</c:v>
                </c:pt>
                <c:pt idx="1129">
                  <c:v>44764</c:v>
                </c:pt>
                <c:pt idx="1130">
                  <c:v>44767</c:v>
                </c:pt>
                <c:pt idx="1131">
                  <c:v>44768</c:v>
                </c:pt>
                <c:pt idx="1132">
                  <c:v>44769</c:v>
                </c:pt>
                <c:pt idx="1133">
                  <c:v>44770</c:v>
                </c:pt>
                <c:pt idx="1134">
                  <c:v>44771</c:v>
                </c:pt>
                <c:pt idx="1135">
                  <c:v>44774</c:v>
                </c:pt>
                <c:pt idx="1136">
                  <c:v>44775</c:v>
                </c:pt>
                <c:pt idx="1137">
                  <c:v>44776</c:v>
                </c:pt>
                <c:pt idx="1138">
                  <c:v>44777</c:v>
                </c:pt>
                <c:pt idx="1139">
                  <c:v>44778</c:v>
                </c:pt>
                <c:pt idx="1140">
                  <c:v>44781</c:v>
                </c:pt>
                <c:pt idx="1141">
                  <c:v>44782</c:v>
                </c:pt>
                <c:pt idx="1142">
                  <c:v>44783</c:v>
                </c:pt>
                <c:pt idx="1143">
                  <c:v>44784</c:v>
                </c:pt>
                <c:pt idx="1144">
                  <c:v>44785</c:v>
                </c:pt>
                <c:pt idx="1145">
                  <c:v>44788</c:v>
                </c:pt>
                <c:pt idx="1146">
                  <c:v>44789</c:v>
                </c:pt>
                <c:pt idx="1147">
                  <c:v>44790</c:v>
                </c:pt>
                <c:pt idx="1148">
                  <c:v>44791</c:v>
                </c:pt>
                <c:pt idx="1149">
                  <c:v>44792</c:v>
                </c:pt>
                <c:pt idx="1150">
                  <c:v>44795</c:v>
                </c:pt>
                <c:pt idx="1151">
                  <c:v>44796</c:v>
                </c:pt>
                <c:pt idx="1152">
                  <c:v>44797</c:v>
                </c:pt>
                <c:pt idx="1153">
                  <c:v>44798</c:v>
                </c:pt>
                <c:pt idx="1154">
                  <c:v>44799</c:v>
                </c:pt>
                <c:pt idx="1155">
                  <c:v>44802</c:v>
                </c:pt>
                <c:pt idx="1156">
                  <c:v>44803</c:v>
                </c:pt>
                <c:pt idx="1157">
                  <c:v>44804</c:v>
                </c:pt>
                <c:pt idx="1158">
                  <c:v>44805</c:v>
                </c:pt>
                <c:pt idx="1159">
                  <c:v>44806</c:v>
                </c:pt>
                <c:pt idx="1160">
                  <c:v>44809</c:v>
                </c:pt>
                <c:pt idx="1161">
                  <c:v>44810</c:v>
                </c:pt>
                <c:pt idx="1162">
                  <c:v>44811</c:v>
                </c:pt>
                <c:pt idx="1163">
                  <c:v>44812</c:v>
                </c:pt>
                <c:pt idx="1164">
                  <c:v>44813</c:v>
                </c:pt>
                <c:pt idx="1165">
                  <c:v>44816</c:v>
                </c:pt>
                <c:pt idx="1166">
                  <c:v>44817</c:v>
                </c:pt>
                <c:pt idx="1167">
                  <c:v>44818</c:v>
                </c:pt>
                <c:pt idx="1168">
                  <c:v>44819</c:v>
                </c:pt>
                <c:pt idx="1169">
                  <c:v>44820</c:v>
                </c:pt>
                <c:pt idx="1170">
                  <c:v>44823</c:v>
                </c:pt>
                <c:pt idx="1171">
                  <c:v>44824</c:v>
                </c:pt>
                <c:pt idx="1172">
                  <c:v>44825</c:v>
                </c:pt>
                <c:pt idx="1173">
                  <c:v>44826</c:v>
                </c:pt>
                <c:pt idx="1174">
                  <c:v>44827</c:v>
                </c:pt>
                <c:pt idx="1175">
                  <c:v>44830</c:v>
                </c:pt>
                <c:pt idx="1176">
                  <c:v>44831</c:v>
                </c:pt>
                <c:pt idx="1177">
                  <c:v>44832</c:v>
                </c:pt>
                <c:pt idx="1178">
                  <c:v>44833</c:v>
                </c:pt>
                <c:pt idx="1179">
                  <c:v>44834</c:v>
                </c:pt>
                <c:pt idx="1180">
                  <c:v>44837</c:v>
                </c:pt>
                <c:pt idx="1181">
                  <c:v>44838</c:v>
                </c:pt>
                <c:pt idx="1182">
                  <c:v>44839</c:v>
                </c:pt>
                <c:pt idx="1183">
                  <c:v>44840</c:v>
                </c:pt>
                <c:pt idx="1184">
                  <c:v>44841</c:v>
                </c:pt>
                <c:pt idx="1185">
                  <c:v>44844</c:v>
                </c:pt>
                <c:pt idx="1186">
                  <c:v>44845</c:v>
                </c:pt>
                <c:pt idx="1187">
                  <c:v>44846</c:v>
                </c:pt>
                <c:pt idx="1188">
                  <c:v>44847</c:v>
                </c:pt>
                <c:pt idx="1189">
                  <c:v>44848</c:v>
                </c:pt>
                <c:pt idx="1190">
                  <c:v>44851</c:v>
                </c:pt>
                <c:pt idx="1191">
                  <c:v>44852</c:v>
                </c:pt>
                <c:pt idx="1192">
                  <c:v>44853</c:v>
                </c:pt>
                <c:pt idx="1193">
                  <c:v>44854</c:v>
                </c:pt>
                <c:pt idx="1194">
                  <c:v>44855</c:v>
                </c:pt>
                <c:pt idx="1195">
                  <c:v>44858</c:v>
                </c:pt>
                <c:pt idx="1196">
                  <c:v>44859</c:v>
                </c:pt>
                <c:pt idx="1197">
                  <c:v>44860</c:v>
                </c:pt>
                <c:pt idx="1198">
                  <c:v>44861</c:v>
                </c:pt>
                <c:pt idx="1199">
                  <c:v>44862</c:v>
                </c:pt>
                <c:pt idx="1200">
                  <c:v>44865</c:v>
                </c:pt>
                <c:pt idx="1201">
                  <c:v>44866</c:v>
                </c:pt>
                <c:pt idx="1202">
                  <c:v>44867</c:v>
                </c:pt>
                <c:pt idx="1203">
                  <c:v>44868</c:v>
                </c:pt>
                <c:pt idx="1204">
                  <c:v>44872</c:v>
                </c:pt>
                <c:pt idx="1205">
                  <c:v>44873</c:v>
                </c:pt>
                <c:pt idx="1206">
                  <c:v>44874</c:v>
                </c:pt>
                <c:pt idx="1207">
                  <c:v>44875</c:v>
                </c:pt>
                <c:pt idx="1208">
                  <c:v>44876</c:v>
                </c:pt>
                <c:pt idx="1209">
                  <c:v>44879</c:v>
                </c:pt>
                <c:pt idx="1210">
                  <c:v>44880</c:v>
                </c:pt>
                <c:pt idx="1211">
                  <c:v>44881</c:v>
                </c:pt>
                <c:pt idx="1212">
                  <c:v>44882</c:v>
                </c:pt>
                <c:pt idx="1213">
                  <c:v>44883</c:v>
                </c:pt>
                <c:pt idx="1214">
                  <c:v>44886</c:v>
                </c:pt>
                <c:pt idx="1215">
                  <c:v>44887</c:v>
                </c:pt>
                <c:pt idx="1216">
                  <c:v>44888</c:v>
                </c:pt>
                <c:pt idx="1217">
                  <c:v>44889</c:v>
                </c:pt>
                <c:pt idx="1218">
                  <c:v>44890</c:v>
                </c:pt>
                <c:pt idx="1219">
                  <c:v>44893</c:v>
                </c:pt>
                <c:pt idx="1220">
                  <c:v>44894</c:v>
                </c:pt>
                <c:pt idx="1221">
                  <c:v>44895</c:v>
                </c:pt>
                <c:pt idx="1222">
                  <c:v>44896</c:v>
                </c:pt>
                <c:pt idx="1223">
                  <c:v>44897</c:v>
                </c:pt>
                <c:pt idx="1224">
                  <c:v>44900</c:v>
                </c:pt>
                <c:pt idx="1225">
                  <c:v>44901</c:v>
                </c:pt>
                <c:pt idx="1226">
                  <c:v>44902</c:v>
                </c:pt>
                <c:pt idx="1227">
                  <c:v>44903</c:v>
                </c:pt>
                <c:pt idx="1228">
                  <c:v>44904</c:v>
                </c:pt>
                <c:pt idx="1229">
                  <c:v>44907</c:v>
                </c:pt>
                <c:pt idx="1230">
                  <c:v>44908</c:v>
                </c:pt>
                <c:pt idx="1231">
                  <c:v>44909</c:v>
                </c:pt>
                <c:pt idx="1232">
                  <c:v>44910</c:v>
                </c:pt>
                <c:pt idx="1233">
                  <c:v>44911</c:v>
                </c:pt>
                <c:pt idx="1234">
                  <c:v>44914</c:v>
                </c:pt>
                <c:pt idx="1235">
                  <c:v>44915</c:v>
                </c:pt>
                <c:pt idx="1236">
                  <c:v>44916</c:v>
                </c:pt>
                <c:pt idx="1237">
                  <c:v>44917</c:v>
                </c:pt>
                <c:pt idx="1238">
                  <c:v>44918</c:v>
                </c:pt>
                <c:pt idx="1239">
                  <c:v>44921</c:v>
                </c:pt>
                <c:pt idx="1240">
                  <c:v>44922</c:v>
                </c:pt>
                <c:pt idx="1241">
                  <c:v>44923</c:v>
                </c:pt>
                <c:pt idx="1242">
                  <c:v>44924</c:v>
                </c:pt>
                <c:pt idx="1243">
                  <c:v>44925</c:v>
                </c:pt>
                <c:pt idx="1244">
                  <c:v>44929</c:v>
                </c:pt>
                <c:pt idx="1245">
                  <c:v>44930</c:v>
                </c:pt>
                <c:pt idx="1246">
                  <c:v>44931</c:v>
                </c:pt>
                <c:pt idx="1247">
                  <c:v>44932</c:v>
                </c:pt>
                <c:pt idx="1248">
                  <c:v>44935</c:v>
                </c:pt>
                <c:pt idx="1249">
                  <c:v>44936</c:v>
                </c:pt>
                <c:pt idx="1250">
                  <c:v>44937</c:v>
                </c:pt>
                <c:pt idx="1251">
                  <c:v>44938</c:v>
                </c:pt>
                <c:pt idx="1252">
                  <c:v>44939</c:v>
                </c:pt>
                <c:pt idx="1253">
                  <c:v>44942</c:v>
                </c:pt>
                <c:pt idx="1254">
                  <c:v>44943</c:v>
                </c:pt>
                <c:pt idx="1255">
                  <c:v>44944</c:v>
                </c:pt>
                <c:pt idx="1256">
                  <c:v>44945</c:v>
                </c:pt>
                <c:pt idx="1257">
                  <c:v>44946</c:v>
                </c:pt>
                <c:pt idx="1258">
                  <c:v>44949</c:v>
                </c:pt>
                <c:pt idx="1259">
                  <c:v>44950</c:v>
                </c:pt>
                <c:pt idx="1260">
                  <c:v>44951</c:v>
                </c:pt>
                <c:pt idx="1261">
                  <c:v>44952</c:v>
                </c:pt>
                <c:pt idx="1262">
                  <c:v>44953</c:v>
                </c:pt>
                <c:pt idx="1263">
                  <c:v>44956</c:v>
                </c:pt>
                <c:pt idx="1264">
                  <c:v>44957</c:v>
                </c:pt>
                <c:pt idx="1265">
                  <c:v>44958</c:v>
                </c:pt>
                <c:pt idx="1266">
                  <c:v>44959</c:v>
                </c:pt>
                <c:pt idx="1267">
                  <c:v>44960</c:v>
                </c:pt>
                <c:pt idx="1268">
                  <c:v>44963</c:v>
                </c:pt>
                <c:pt idx="1269">
                  <c:v>44964</c:v>
                </c:pt>
                <c:pt idx="1270">
                  <c:v>44965</c:v>
                </c:pt>
                <c:pt idx="1271">
                  <c:v>44966</c:v>
                </c:pt>
                <c:pt idx="1272">
                  <c:v>44967</c:v>
                </c:pt>
                <c:pt idx="1273">
                  <c:v>44970</c:v>
                </c:pt>
                <c:pt idx="1274">
                  <c:v>44971</c:v>
                </c:pt>
                <c:pt idx="1275">
                  <c:v>44972</c:v>
                </c:pt>
                <c:pt idx="1276">
                  <c:v>44973</c:v>
                </c:pt>
                <c:pt idx="1277">
                  <c:v>44974</c:v>
                </c:pt>
                <c:pt idx="1278">
                  <c:v>44977</c:v>
                </c:pt>
                <c:pt idx="1279">
                  <c:v>44978</c:v>
                </c:pt>
                <c:pt idx="1280">
                  <c:v>44979</c:v>
                </c:pt>
                <c:pt idx="1281">
                  <c:v>44981</c:v>
                </c:pt>
                <c:pt idx="1282">
                  <c:v>44984</c:v>
                </c:pt>
                <c:pt idx="1283">
                  <c:v>44985</c:v>
                </c:pt>
                <c:pt idx="1284">
                  <c:v>44986</c:v>
                </c:pt>
                <c:pt idx="1285">
                  <c:v>44987</c:v>
                </c:pt>
                <c:pt idx="1286">
                  <c:v>44988</c:v>
                </c:pt>
                <c:pt idx="1287">
                  <c:v>44991</c:v>
                </c:pt>
                <c:pt idx="1288">
                  <c:v>44992</c:v>
                </c:pt>
                <c:pt idx="1289">
                  <c:v>44994</c:v>
                </c:pt>
                <c:pt idx="1290">
                  <c:v>44995</c:v>
                </c:pt>
                <c:pt idx="1291">
                  <c:v>44998</c:v>
                </c:pt>
                <c:pt idx="1292">
                  <c:v>44999</c:v>
                </c:pt>
                <c:pt idx="1293">
                  <c:v>45000</c:v>
                </c:pt>
                <c:pt idx="1294">
                  <c:v>45001</c:v>
                </c:pt>
                <c:pt idx="1295">
                  <c:v>45002</c:v>
                </c:pt>
                <c:pt idx="1296">
                  <c:v>45005</c:v>
                </c:pt>
                <c:pt idx="1297">
                  <c:v>45006</c:v>
                </c:pt>
                <c:pt idx="1298">
                  <c:v>45007</c:v>
                </c:pt>
                <c:pt idx="1299">
                  <c:v>45008</c:v>
                </c:pt>
                <c:pt idx="1300">
                  <c:v>45009</c:v>
                </c:pt>
                <c:pt idx="1301">
                  <c:v>45012</c:v>
                </c:pt>
                <c:pt idx="1302">
                  <c:v>45013</c:v>
                </c:pt>
                <c:pt idx="1303">
                  <c:v>45014</c:v>
                </c:pt>
                <c:pt idx="1304">
                  <c:v>45015</c:v>
                </c:pt>
                <c:pt idx="1305">
                  <c:v>45016</c:v>
                </c:pt>
                <c:pt idx="1306">
                  <c:v>45019</c:v>
                </c:pt>
                <c:pt idx="1307">
                  <c:v>45020</c:v>
                </c:pt>
                <c:pt idx="1308">
                  <c:v>45021</c:v>
                </c:pt>
                <c:pt idx="1309">
                  <c:v>45022</c:v>
                </c:pt>
                <c:pt idx="1310">
                  <c:v>45023</c:v>
                </c:pt>
                <c:pt idx="1311">
                  <c:v>45026</c:v>
                </c:pt>
                <c:pt idx="1312">
                  <c:v>45027</c:v>
                </c:pt>
                <c:pt idx="1313">
                  <c:v>45028</c:v>
                </c:pt>
                <c:pt idx="1314">
                  <c:v>45029</c:v>
                </c:pt>
                <c:pt idx="1315">
                  <c:v>45030</c:v>
                </c:pt>
                <c:pt idx="1316">
                  <c:v>45033</c:v>
                </c:pt>
                <c:pt idx="1317">
                  <c:v>45034</c:v>
                </c:pt>
                <c:pt idx="1318">
                  <c:v>45035</c:v>
                </c:pt>
                <c:pt idx="1319">
                  <c:v>45036</c:v>
                </c:pt>
                <c:pt idx="1320">
                  <c:v>45037</c:v>
                </c:pt>
                <c:pt idx="1321">
                  <c:v>45040</c:v>
                </c:pt>
                <c:pt idx="1322">
                  <c:v>45041</c:v>
                </c:pt>
                <c:pt idx="1323">
                  <c:v>45042</c:v>
                </c:pt>
                <c:pt idx="1324">
                  <c:v>45043</c:v>
                </c:pt>
                <c:pt idx="1325">
                  <c:v>45044</c:v>
                </c:pt>
                <c:pt idx="1326">
                  <c:v>45048</c:v>
                </c:pt>
                <c:pt idx="1327">
                  <c:v>45049</c:v>
                </c:pt>
                <c:pt idx="1328">
                  <c:v>45050</c:v>
                </c:pt>
                <c:pt idx="1329">
                  <c:v>45051</c:v>
                </c:pt>
                <c:pt idx="1330">
                  <c:v>45054</c:v>
                </c:pt>
                <c:pt idx="1331">
                  <c:v>45056</c:v>
                </c:pt>
                <c:pt idx="1332">
                  <c:v>45057</c:v>
                </c:pt>
                <c:pt idx="1333">
                  <c:v>45058</c:v>
                </c:pt>
                <c:pt idx="1334">
                  <c:v>45061</c:v>
                </c:pt>
                <c:pt idx="1335">
                  <c:v>45062</c:v>
                </c:pt>
                <c:pt idx="1336">
                  <c:v>45063</c:v>
                </c:pt>
              </c:numCache>
            </c:numRef>
          </c:cat>
          <c:val>
            <c:numRef>
              <c:f>'lab1'!$G$4:$G$1340</c:f>
              <c:numCache>
                <c:formatCode>General</c:formatCode>
                <c:ptCount val="1337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101.37691470662089</c:v>
                </c:pt>
                <c:pt idx="4">
                  <c:v>101.86657738344354</c:v>
                </c:pt>
                <c:pt idx="5">
                  <c:v>102.31020339834267</c:v>
                </c:pt>
                <c:pt idx="6">
                  <c:v>102.11768644848078</c:v>
                </c:pt>
                <c:pt idx="7">
                  <c:v>102.83334728383694</c:v>
                </c:pt>
                <c:pt idx="8">
                  <c:v>103.11375240646187</c:v>
                </c:pt>
                <c:pt idx="9">
                  <c:v>103.40671298233866</c:v>
                </c:pt>
                <c:pt idx="10">
                  <c:v>104.17678078178621</c:v>
                </c:pt>
                <c:pt idx="11">
                  <c:v>103.80011718423034</c:v>
                </c:pt>
                <c:pt idx="12">
                  <c:v>103.8043023353143</c:v>
                </c:pt>
                <c:pt idx="13">
                  <c:v>103.9131162634971</c:v>
                </c:pt>
                <c:pt idx="14">
                  <c:v>102.88775424792836</c:v>
                </c:pt>
                <c:pt idx="15">
                  <c:v>103.0300493847828</c:v>
                </c:pt>
                <c:pt idx="16">
                  <c:v>103.01749393153092</c:v>
                </c:pt>
                <c:pt idx="17">
                  <c:v>103.96752322758852</c:v>
                </c:pt>
                <c:pt idx="18">
                  <c:v>104.6162216456014</c:v>
                </c:pt>
                <c:pt idx="19">
                  <c:v>104.75851678245584</c:v>
                </c:pt>
                <c:pt idx="20">
                  <c:v>105.18540219301917</c:v>
                </c:pt>
                <c:pt idx="21">
                  <c:v>105.21469825060683</c:v>
                </c:pt>
                <c:pt idx="22">
                  <c:v>105.59136184816272</c:v>
                </c:pt>
                <c:pt idx="23">
                  <c:v>105.03473675399681</c:v>
                </c:pt>
                <c:pt idx="24">
                  <c:v>104.90081191931029</c:v>
                </c:pt>
                <c:pt idx="25">
                  <c:v>105.04310705616473</c:v>
                </c:pt>
                <c:pt idx="26">
                  <c:v>104.75014648028792</c:v>
                </c:pt>
                <c:pt idx="27">
                  <c:v>104.24374319912948</c:v>
                </c:pt>
                <c:pt idx="28">
                  <c:v>103.38997237800285</c:v>
                </c:pt>
                <c:pt idx="29">
                  <c:v>103.15141876621746</c:v>
                </c:pt>
                <c:pt idx="30">
                  <c:v>103.33556541391144</c:v>
                </c:pt>
                <c:pt idx="31">
                  <c:v>103.52808236377332</c:v>
                </c:pt>
                <c:pt idx="32">
                  <c:v>103.72896961580312</c:v>
                </c:pt>
                <c:pt idx="33">
                  <c:v>103.92567171674897</c:v>
                </c:pt>
                <c:pt idx="34">
                  <c:v>103.49878630618564</c:v>
                </c:pt>
                <c:pt idx="35">
                  <c:v>102.79568092408135</c:v>
                </c:pt>
                <c:pt idx="36">
                  <c:v>101.71172679333723</c:v>
                </c:pt>
                <c:pt idx="37">
                  <c:v>101.59454256298653</c:v>
                </c:pt>
                <c:pt idx="38">
                  <c:v>100.54825479199798</c:v>
                </c:pt>
                <c:pt idx="39">
                  <c:v>100.59847660500544</c:v>
                </c:pt>
                <c:pt idx="40">
                  <c:v>100.02092575541977</c:v>
                </c:pt>
                <c:pt idx="41">
                  <c:v>99.28015401355988</c:v>
                </c:pt>
                <c:pt idx="42">
                  <c:v>98.75701012806563</c:v>
                </c:pt>
                <c:pt idx="43">
                  <c:v>99.497781869925504</c:v>
                </c:pt>
                <c:pt idx="44">
                  <c:v>99.895371222901133</c:v>
                </c:pt>
                <c:pt idx="45">
                  <c:v>99.652632460031796</c:v>
                </c:pt>
                <c:pt idx="46">
                  <c:v>99.732150330626936</c:v>
                </c:pt>
                <c:pt idx="47">
                  <c:v>99.732150330626936</c:v>
                </c:pt>
                <c:pt idx="48">
                  <c:v>99.171340085377082</c:v>
                </c:pt>
                <c:pt idx="49">
                  <c:v>99.497781869925504</c:v>
                </c:pt>
                <c:pt idx="50">
                  <c:v>99.878630618565325</c:v>
                </c:pt>
                <c:pt idx="51">
                  <c:v>100.34736753996819</c:v>
                </c:pt>
                <c:pt idx="52">
                  <c:v>100.3180714823805</c:v>
                </c:pt>
                <c:pt idx="53">
                  <c:v>100.04603666192348</c:v>
                </c:pt>
                <c:pt idx="54">
                  <c:v>100.38921905080772</c:v>
                </c:pt>
                <c:pt idx="55">
                  <c:v>99.987444546748137</c:v>
                </c:pt>
                <c:pt idx="56">
                  <c:v>99.564744287268766</c:v>
                </c:pt>
                <c:pt idx="57">
                  <c:v>98.606344689043269</c:v>
                </c:pt>
                <c:pt idx="58">
                  <c:v>99.414078848246419</c:v>
                </c:pt>
                <c:pt idx="59">
                  <c:v>99.091822214781956</c:v>
                </c:pt>
                <c:pt idx="60">
                  <c:v>98.489160458692552</c:v>
                </c:pt>
                <c:pt idx="61">
                  <c:v>98.024608688373647</c:v>
                </c:pt>
                <c:pt idx="62">
                  <c:v>97.928350213442698</c:v>
                </c:pt>
                <c:pt idx="63">
                  <c:v>97.90742445802293</c:v>
                </c:pt>
                <c:pt idx="64">
                  <c:v>97.865572947183395</c:v>
                </c:pt>
                <c:pt idx="65">
                  <c:v>97.940905666694562</c:v>
                </c:pt>
                <c:pt idx="66">
                  <c:v>97.95764627103037</c:v>
                </c:pt>
                <c:pt idx="67">
                  <c:v>97.819536285259886</c:v>
                </c:pt>
                <c:pt idx="68">
                  <c:v>98.489160458692552</c:v>
                </c:pt>
                <c:pt idx="69">
                  <c:v>101.51083954130743</c:v>
                </c:pt>
                <c:pt idx="70">
                  <c:v>104.27303925671715</c:v>
                </c:pt>
                <c:pt idx="71">
                  <c:v>101.74939315309283</c:v>
                </c:pt>
                <c:pt idx="72">
                  <c:v>100.63195781367708</c:v>
                </c:pt>
                <c:pt idx="73">
                  <c:v>100.63195781367708</c:v>
                </c:pt>
                <c:pt idx="74">
                  <c:v>100.63195781367708</c:v>
                </c:pt>
                <c:pt idx="75">
                  <c:v>100.72403113752405</c:v>
                </c:pt>
                <c:pt idx="76">
                  <c:v>100.24273876286934</c:v>
                </c:pt>
                <c:pt idx="77">
                  <c:v>99.414078848246419</c:v>
                </c:pt>
                <c:pt idx="78">
                  <c:v>98.945341926843554</c:v>
                </c:pt>
                <c:pt idx="79">
                  <c:v>98.648196199882804</c:v>
                </c:pt>
                <c:pt idx="80">
                  <c:v>98.242236544739256</c:v>
                </c:pt>
                <c:pt idx="81">
                  <c:v>97.878128400435244</c:v>
                </c:pt>
                <c:pt idx="82">
                  <c:v>96.50121369381435</c:v>
                </c:pt>
                <c:pt idx="83">
                  <c:v>96.668619737172506</c:v>
                </c:pt>
                <c:pt idx="84">
                  <c:v>96.668619737172506</c:v>
                </c:pt>
                <c:pt idx="85">
                  <c:v>95.22892776429228</c:v>
                </c:pt>
                <c:pt idx="86">
                  <c:v>95.764627103038407</c:v>
                </c:pt>
                <c:pt idx="87">
                  <c:v>95.873441031221219</c:v>
                </c:pt>
                <c:pt idx="88">
                  <c:v>95.408889260902313</c:v>
                </c:pt>
                <c:pt idx="89">
                  <c:v>95.885996484473097</c:v>
                </c:pt>
                <c:pt idx="90">
                  <c:v>97.120616054239562</c:v>
                </c:pt>
                <c:pt idx="91">
                  <c:v>97.555871766970782</c:v>
                </c:pt>
                <c:pt idx="92">
                  <c:v>97.514020256131246</c:v>
                </c:pt>
                <c:pt idx="93">
                  <c:v>96.773248514271359</c:v>
                </c:pt>
                <c:pt idx="94">
                  <c:v>95.756256800870503</c:v>
                </c:pt>
                <c:pt idx="95">
                  <c:v>95.902737088808905</c:v>
                </c:pt>
                <c:pt idx="96">
                  <c:v>95.26659412404787</c:v>
                </c:pt>
                <c:pt idx="97">
                  <c:v>95.768812254122366</c:v>
                </c:pt>
                <c:pt idx="98">
                  <c:v>96.363103708043866</c:v>
                </c:pt>
                <c:pt idx="99">
                  <c:v>95.325186239223228</c:v>
                </c:pt>
                <c:pt idx="100">
                  <c:v>95.676738930275363</c:v>
                </c:pt>
                <c:pt idx="101">
                  <c:v>96.103624340838692</c:v>
                </c:pt>
                <c:pt idx="102">
                  <c:v>95.664183477023514</c:v>
                </c:pt>
                <c:pt idx="103">
                  <c:v>94.62626600820289</c:v>
                </c:pt>
                <c:pt idx="104">
                  <c:v>95.601406210764196</c:v>
                </c:pt>
                <c:pt idx="105">
                  <c:v>95.789738009542148</c:v>
                </c:pt>
                <c:pt idx="106">
                  <c:v>95.810663764961902</c:v>
                </c:pt>
                <c:pt idx="107">
                  <c:v>95.973884657236127</c:v>
                </c:pt>
                <c:pt idx="108">
                  <c:v>95.86088557796937</c:v>
                </c:pt>
                <c:pt idx="109">
                  <c:v>95.885996484473097</c:v>
                </c:pt>
                <c:pt idx="110">
                  <c:v>96.262660082028958</c:v>
                </c:pt>
                <c:pt idx="111">
                  <c:v>95.618146815100019</c:v>
                </c:pt>
                <c:pt idx="112">
                  <c:v>95.618146815100019</c:v>
                </c:pt>
                <c:pt idx="113">
                  <c:v>97.074579392316068</c:v>
                </c:pt>
                <c:pt idx="114">
                  <c:v>97.643759939733812</c:v>
                </c:pt>
                <c:pt idx="115">
                  <c:v>97.066209090148149</c:v>
                </c:pt>
                <c:pt idx="116">
                  <c:v>95.459111073909753</c:v>
                </c:pt>
                <c:pt idx="117">
                  <c:v>95.308445634887406</c:v>
                </c:pt>
                <c:pt idx="118">
                  <c:v>94.429563907257048</c:v>
                </c:pt>
                <c:pt idx="119">
                  <c:v>94.262157863898878</c:v>
                </c:pt>
                <c:pt idx="120">
                  <c:v>94.006863647777678</c:v>
                </c:pt>
                <c:pt idx="121">
                  <c:v>94.387712396417513</c:v>
                </c:pt>
                <c:pt idx="122">
                  <c:v>93.910605172846729</c:v>
                </c:pt>
                <c:pt idx="123">
                  <c:v>94.245417259563069</c:v>
                </c:pt>
                <c:pt idx="124">
                  <c:v>93.85619820875533</c:v>
                </c:pt>
                <c:pt idx="125">
                  <c:v>93.044278898468221</c:v>
                </c:pt>
                <c:pt idx="126">
                  <c:v>93.052649200636125</c:v>
                </c:pt>
                <c:pt idx="127">
                  <c:v>93.052649200636125</c:v>
                </c:pt>
                <c:pt idx="128">
                  <c:v>93.052649200636125</c:v>
                </c:pt>
                <c:pt idx="129">
                  <c:v>94.571859044111491</c:v>
                </c:pt>
                <c:pt idx="130">
                  <c:v>95.166150498032962</c:v>
                </c:pt>
                <c:pt idx="131">
                  <c:v>95.002929605758766</c:v>
                </c:pt>
                <c:pt idx="132">
                  <c:v>95.086632627437837</c:v>
                </c:pt>
                <c:pt idx="133">
                  <c:v>94.358416338829826</c:v>
                </c:pt>
                <c:pt idx="134">
                  <c:v>93.801791244663917</c:v>
                </c:pt>
                <c:pt idx="135">
                  <c:v>93.056834351720099</c:v>
                </c:pt>
                <c:pt idx="136">
                  <c:v>92.491838955386285</c:v>
                </c:pt>
                <c:pt idx="137">
                  <c:v>93.429312798192015</c:v>
                </c:pt>
                <c:pt idx="138">
                  <c:v>94.199380597639561</c:v>
                </c:pt>
                <c:pt idx="139">
                  <c:v>93.923160626098607</c:v>
                </c:pt>
                <c:pt idx="140">
                  <c:v>93.513015819871086</c:v>
                </c:pt>
                <c:pt idx="141">
                  <c:v>93.998493345609774</c:v>
                </c:pt>
                <c:pt idx="142">
                  <c:v>94.182639993303752</c:v>
                </c:pt>
                <c:pt idx="143">
                  <c:v>94.082196367288859</c:v>
                </c:pt>
                <c:pt idx="144">
                  <c:v>94.714154180965934</c:v>
                </c:pt>
                <c:pt idx="145">
                  <c:v>95.078262325269932</c:v>
                </c:pt>
                <c:pt idx="146">
                  <c:v>94.153343935716066</c:v>
                </c:pt>
                <c:pt idx="147">
                  <c:v>95.044781116598301</c:v>
                </c:pt>
                <c:pt idx="148">
                  <c:v>94.948522641667353</c:v>
                </c:pt>
                <c:pt idx="149">
                  <c:v>94.400267849669362</c:v>
                </c:pt>
                <c:pt idx="150">
                  <c:v>94.437934209424952</c:v>
                </c:pt>
                <c:pt idx="151">
                  <c:v>94.483970871348447</c:v>
                </c:pt>
                <c:pt idx="152">
                  <c:v>94.513266928936133</c:v>
                </c:pt>
                <c:pt idx="153">
                  <c:v>94.463045115928679</c:v>
                </c:pt>
                <c:pt idx="154">
                  <c:v>94.165899388967944</c:v>
                </c:pt>
                <c:pt idx="155">
                  <c:v>95.467481376077671</c:v>
                </c:pt>
                <c:pt idx="156">
                  <c:v>94.743450238553592</c:v>
                </c:pt>
                <c:pt idx="157">
                  <c:v>94.5885996484473</c:v>
                </c:pt>
                <c:pt idx="158">
                  <c:v>94.542562986523805</c:v>
                </c:pt>
                <c:pt idx="159">
                  <c:v>93.667866409977407</c:v>
                </c:pt>
                <c:pt idx="160">
                  <c:v>93.349794927596889</c:v>
                </c:pt>
                <c:pt idx="161">
                  <c:v>93.303758265673395</c:v>
                </c:pt>
                <c:pt idx="162">
                  <c:v>93.328869172177107</c:v>
                </c:pt>
                <c:pt idx="163">
                  <c:v>93.692977316481119</c:v>
                </c:pt>
                <c:pt idx="164">
                  <c:v>94.245417259563069</c:v>
                </c:pt>
                <c:pt idx="165">
                  <c:v>94.663932367958466</c:v>
                </c:pt>
                <c:pt idx="166">
                  <c:v>94.337490583410059</c:v>
                </c:pt>
                <c:pt idx="167">
                  <c:v>94.28308361931866</c:v>
                </c:pt>
                <c:pt idx="168">
                  <c:v>94.659747216874521</c:v>
                </c:pt>
                <c:pt idx="169">
                  <c:v>94.596969950615204</c:v>
                </c:pt>
                <c:pt idx="170">
                  <c:v>95.572110153176524</c:v>
                </c:pt>
                <c:pt idx="171">
                  <c:v>95.6934795346112</c:v>
                </c:pt>
                <c:pt idx="172">
                  <c:v>95.915292542060754</c:v>
                </c:pt>
                <c:pt idx="173">
                  <c:v>96.271030384196862</c:v>
                </c:pt>
                <c:pt idx="174">
                  <c:v>97.250355737842142</c:v>
                </c:pt>
                <c:pt idx="175">
                  <c:v>97.560056918054741</c:v>
                </c:pt>
                <c:pt idx="176">
                  <c:v>98.58960408470746</c:v>
                </c:pt>
                <c:pt idx="177">
                  <c:v>99.953963338076505</c:v>
                </c:pt>
                <c:pt idx="178">
                  <c:v>100.1088139281828</c:v>
                </c:pt>
                <c:pt idx="179">
                  <c:v>100.33481208671634</c:v>
                </c:pt>
                <c:pt idx="180">
                  <c:v>100.29296057587678</c:v>
                </c:pt>
                <c:pt idx="181">
                  <c:v>99.4057085460785</c:v>
                </c:pt>
                <c:pt idx="182">
                  <c:v>99.443374905834105</c:v>
                </c:pt>
                <c:pt idx="183">
                  <c:v>99.694483970871332</c:v>
                </c:pt>
                <c:pt idx="184">
                  <c:v>99.104377668033806</c:v>
                </c:pt>
                <c:pt idx="185">
                  <c:v>98.861638905164469</c:v>
                </c:pt>
                <c:pt idx="186">
                  <c:v>98.957897380095417</c:v>
                </c:pt>
                <c:pt idx="187">
                  <c:v>99.238302502720344</c:v>
                </c:pt>
                <c:pt idx="188">
                  <c:v>99.384782790658733</c:v>
                </c:pt>
                <c:pt idx="189">
                  <c:v>99.418263999330378</c:v>
                </c:pt>
                <c:pt idx="190">
                  <c:v>99.924667280488819</c:v>
                </c:pt>
                <c:pt idx="191">
                  <c:v>99.606595798108302</c:v>
                </c:pt>
                <c:pt idx="192">
                  <c:v>99.543818531848984</c:v>
                </c:pt>
                <c:pt idx="193">
                  <c:v>98.539382271699992</c:v>
                </c:pt>
                <c:pt idx="194">
                  <c:v>99.426634301498282</c:v>
                </c:pt>
                <c:pt idx="195">
                  <c:v>99.527077927513176</c:v>
                </c:pt>
                <c:pt idx="196">
                  <c:v>99.204821294048713</c:v>
                </c:pt>
                <c:pt idx="197">
                  <c:v>99.087637063697997</c:v>
                </c:pt>
                <c:pt idx="198">
                  <c:v>98.853268602996565</c:v>
                </c:pt>
                <c:pt idx="199">
                  <c:v>98.698418012890258</c:v>
                </c:pt>
                <c:pt idx="200">
                  <c:v>99.723780028459018</c:v>
                </c:pt>
                <c:pt idx="201">
                  <c:v>99.40152339499457</c:v>
                </c:pt>
                <c:pt idx="202">
                  <c:v>98.899305264920073</c:v>
                </c:pt>
                <c:pt idx="203">
                  <c:v>99.079266761530079</c:v>
                </c:pt>
                <c:pt idx="204">
                  <c:v>99.11274797020171</c:v>
                </c:pt>
                <c:pt idx="205">
                  <c:v>98.631455595546996</c:v>
                </c:pt>
                <c:pt idx="206">
                  <c:v>97.95764627103037</c:v>
                </c:pt>
                <c:pt idx="207">
                  <c:v>97.727462961412911</c:v>
                </c:pt>
                <c:pt idx="208">
                  <c:v>97.564242069138686</c:v>
                </c:pt>
                <c:pt idx="209">
                  <c:v>97.334058759521213</c:v>
                </c:pt>
                <c:pt idx="210">
                  <c:v>96.915543651125802</c:v>
                </c:pt>
                <c:pt idx="211">
                  <c:v>96.492843391646431</c:v>
                </c:pt>
                <c:pt idx="212">
                  <c:v>96.932284255461624</c:v>
                </c:pt>
                <c:pt idx="213">
                  <c:v>96.710471248012041</c:v>
                </c:pt>
                <c:pt idx="214">
                  <c:v>96.597472168745284</c:v>
                </c:pt>
                <c:pt idx="215">
                  <c:v>97.924165062358739</c:v>
                </c:pt>
                <c:pt idx="216">
                  <c:v>97.982757177534111</c:v>
                </c:pt>
                <c:pt idx="217">
                  <c:v>97.919979911274794</c:v>
                </c:pt>
                <c:pt idx="218">
                  <c:v>97.919979911274794</c:v>
                </c:pt>
                <c:pt idx="219">
                  <c:v>98.790491336737247</c:v>
                </c:pt>
                <c:pt idx="220">
                  <c:v>98.531011969532088</c:v>
                </c:pt>
                <c:pt idx="221">
                  <c:v>98.258977149075065</c:v>
                </c:pt>
                <c:pt idx="222">
                  <c:v>98.426383192433235</c:v>
                </c:pt>
                <c:pt idx="223">
                  <c:v>98.535197120616047</c:v>
                </c:pt>
                <c:pt idx="224">
                  <c:v>97.48472419854356</c:v>
                </c:pt>
                <c:pt idx="225">
                  <c:v>97.463798443123807</c:v>
                </c:pt>
                <c:pt idx="226">
                  <c:v>97.873943249351299</c:v>
                </c:pt>
                <c:pt idx="227">
                  <c:v>97.384280572528667</c:v>
                </c:pt>
                <c:pt idx="228">
                  <c:v>97.166652716163043</c:v>
                </c:pt>
                <c:pt idx="229">
                  <c:v>97.120616054239562</c:v>
                </c:pt>
                <c:pt idx="230">
                  <c:v>97.246170586758168</c:v>
                </c:pt>
                <c:pt idx="231">
                  <c:v>98.007868084037838</c:v>
                </c:pt>
                <c:pt idx="232">
                  <c:v>98.12505231438854</c:v>
                </c:pt>
                <c:pt idx="233">
                  <c:v>98.761195279149561</c:v>
                </c:pt>
                <c:pt idx="234">
                  <c:v>98.815602243240974</c:v>
                </c:pt>
                <c:pt idx="235">
                  <c:v>98.16690382522809</c:v>
                </c:pt>
                <c:pt idx="236">
                  <c:v>98.786306185653288</c:v>
                </c:pt>
                <c:pt idx="237">
                  <c:v>99.426634301498282</c:v>
                </c:pt>
                <c:pt idx="238">
                  <c:v>99.225747049468467</c:v>
                </c:pt>
                <c:pt idx="239">
                  <c:v>99.054155855026366</c:v>
                </c:pt>
                <c:pt idx="240">
                  <c:v>98.995563739851008</c:v>
                </c:pt>
                <c:pt idx="241">
                  <c:v>98.095756256800868</c:v>
                </c:pt>
                <c:pt idx="242">
                  <c:v>98.388716832677659</c:v>
                </c:pt>
                <c:pt idx="243">
                  <c:v>97.350799363857021</c:v>
                </c:pt>
                <c:pt idx="244">
                  <c:v>97.873943249351299</c:v>
                </c:pt>
                <c:pt idx="245">
                  <c:v>97.576797522390564</c:v>
                </c:pt>
                <c:pt idx="246">
                  <c:v>97.970201724282234</c:v>
                </c:pt>
                <c:pt idx="247">
                  <c:v>98.447308947853017</c:v>
                </c:pt>
                <c:pt idx="248">
                  <c:v>98.42219804134929</c:v>
                </c:pt>
                <c:pt idx="249">
                  <c:v>99.418263999330378</c:v>
                </c:pt>
                <c:pt idx="250">
                  <c:v>99.091822214781956</c:v>
                </c:pt>
                <c:pt idx="251">
                  <c:v>99.091822214781956</c:v>
                </c:pt>
                <c:pt idx="252">
                  <c:v>99.091822214781956</c:v>
                </c:pt>
                <c:pt idx="253">
                  <c:v>99.238302502720344</c:v>
                </c:pt>
                <c:pt idx="254">
                  <c:v>99.57311458943667</c:v>
                </c:pt>
                <c:pt idx="255">
                  <c:v>100.91236293630199</c:v>
                </c:pt>
                <c:pt idx="256">
                  <c:v>101.64057922491001</c:v>
                </c:pt>
                <c:pt idx="257">
                  <c:v>100.97095505147735</c:v>
                </c:pt>
                <c:pt idx="258">
                  <c:v>101.06302837532435</c:v>
                </c:pt>
                <c:pt idx="259">
                  <c:v>101.53176529672722</c:v>
                </c:pt>
                <c:pt idx="260">
                  <c:v>101.16347200133923</c:v>
                </c:pt>
                <c:pt idx="261">
                  <c:v>101.32669289361345</c:v>
                </c:pt>
                <c:pt idx="262">
                  <c:v>101.30995228927765</c:v>
                </c:pt>
                <c:pt idx="263">
                  <c:v>100.77006779944755</c:v>
                </c:pt>
                <c:pt idx="264">
                  <c:v>100.77843810161546</c:v>
                </c:pt>
                <c:pt idx="265">
                  <c:v>100.56918054741776</c:v>
                </c:pt>
                <c:pt idx="266">
                  <c:v>99.882815769649284</c:v>
                </c:pt>
                <c:pt idx="267">
                  <c:v>99.920482129404874</c:v>
                </c:pt>
                <c:pt idx="268">
                  <c:v>99.786557294718335</c:v>
                </c:pt>
                <c:pt idx="269">
                  <c:v>99.916296978320915</c:v>
                </c:pt>
                <c:pt idx="270">
                  <c:v>99.866075165313461</c:v>
                </c:pt>
                <c:pt idx="271">
                  <c:v>99.455930359085954</c:v>
                </c:pt>
                <c:pt idx="272">
                  <c:v>99.259228258140126</c:v>
                </c:pt>
                <c:pt idx="273">
                  <c:v>99.602410647024357</c:v>
                </c:pt>
                <c:pt idx="274">
                  <c:v>99.937222733740683</c:v>
                </c:pt>
                <c:pt idx="275">
                  <c:v>99.44756005691805</c:v>
                </c:pt>
                <c:pt idx="276">
                  <c:v>99.740520632794841</c:v>
                </c:pt>
                <c:pt idx="277">
                  <c:v>99.736335481710896</c:v>
                </c:pt>
                <c:pt idx="278">
                  <c:v>99.581484891604575</c:v>
                </c:pt>
                <c:pt idx="279">
                  <c:v>98.995563739851008</c:v>
                </c:pt>
                <c:pt idx="280">
                  <c:v>98.794676487821192</c:v>
                </c:pt>
                <c:pt idx="281">
                  <c:v>98.325939566418356</c:v>
                </c:pt>
                <c:pt idx="282">
                  <c:v>97.806980832008037</c:v>
                </c:pt>
                <c:pt idx="283">
                  <c:v>97.405206327948434</c:v>
                </c:pt>
                <c:pt idx="284">
                  <c:v>97.300577550849582</c:v>
                </c:pt>
                <c:pt idx="285">
                  <c:v>97.748388716832665</c:v>
                </c:pt>
                <c:pt idx="286">
                  <c:v>97.781869925504296</c:v>
                </c:pt>
                <c:pt idx="287">
                  <c:v>97.497279651795424</c:v>
                </c:pt>
                <c:pt idx="288">
                  <c:v>97.543316313718933</c:v>
                </c:pt>
                <c:pt idx="289">
                  <c:v>96.308696743952453</c:v>
                </c:pt>
                <c:pt idx="290">
                  <c:v>96.509583995982254</c:v>
                </c:pt>
                <c:pt idx="291">
                  <c:v>95.781367707374244</c:v>
                </c:pt>
                <c:pt idx="292">
                  <c:v>95.90692223989285</c:v>
                </c:pt>
                <c:pt idx="293">
                  <c:v>95.961329203984249</c:v>
                </c:pt>
                <c:pt idx="294">
                  <c:v>96.045032225663348</c:v>
                </c:pt>
                <c:pt idx="295">
                  <c:v>96.601657319829229</c:v>
                </c:pt>
                <c:pt idx="296">
                  <c:v>97.371725119276803</c:v>
                </c:pt>
                <c:pt idx="297">
                  <c:v>96.890432744622089</c:v>
                </c:pt>
                <c:pt idx="298">
                  <c:v>96.480287938394568</c:v>
                </c:pt>
                <c:pt idx="299">
                  <c:v>96.237549175525231</c:v>
                </c:pt>
                <c:pt idx="300">
                  <c:v>96.007365865907758</c:v>
                </c:pt>
                <c:pt idx="301">
                  <c:v>96.07432828325102</c:v>
                </c:pt>
                <c:pt idx="302">
                  <c:v>95.115928685025523</c:v>
                </c:pt>
                <c:pt idx="303">
                  <c:v>95.346111994642996</c:v>
                </c:pt>
                <c:pt idx="304">
                  <c:v>95.613961664016074</c:v>
                </c:pt>
                <c:pt idx="305">
                  <c:v>95.844144973633533</c:v>
                </c:pt>
                <c:pt idx="306">
                  <c:v>95.944588599648441</c:v>
                </c:pt>
                <c:pt idx="307">
                  <c:v>95.839959822549588</c:v>
                </c:pt>
                <c:pt idx="308">
                  <c:v>95.576295304260483</c:v>
                </c:pt>
                <c:pt idx="309">
                  <c:v>95.839959822549588</c:v>
                </c:pt>
                <c:pt idx="310">
                  <c:v>95.998995563739854</c:v>
                </c:pt>
                <c:pt idx="311">
                  <c:v>94.982003850338984</c:v>
                </c:pt>
                <c:pt idx="312">
                  <c:v>95.940403448564496</c:v>
                </c:pt>
                <c:pt idx="313">
                  <c:v>96.015736168075662</c:v>
                </c:pt>
                <c:pt idx="314">
                  <c:v>96.329622499372221</c:v>
                </c:pt>
                <c:pt idx="315">
                  <c:v>95.609776512932115</c:v>
                </c:pt>
                <c:pt idx="316">
                  <c:v>95.902737088808905</c:v>
                </c:pt>
                <c:pt idx="317">
                  <c:v>96.664434586088547</c:v>
                </c:pt>
                <c:pt idx="318">
                  <c:v>96.16221645601405</c:v>
                </c:pt>
                <c:pt idx="319">
                  <c:v>96.75650790993555</c:v>
                </c:pt>
                <c:pt idx="320">
                  <c:v>96.656064283920642</c:v>
                </c:pt>
                <c:pt idx="321">
                  <c:v>96.517954298150158</c:v>
                </c:pt>
                <c:pt idx="322">
                  <c:v>96.450991880806896</c:v>
                </c:pt>
                <c:pt idx="323">
                  <c:v>96.329622499372221</c:v>
                </c:pt>
                <c:pt idx="324">
                  <c:v>96.057587678915198</c:v>
                </c:pt>
                <c:pt idx="325">
                  <c:v>95.52188834016907</c:v>
                </c:pt>
                <c:pt idx="326">
                  <c:v>95.350297145726969</c:v>
                </c:pt>
                <c:pt idx="327">
                  <c:v>95.220557462124376</c:v>
                </c:pt>
                <c:pt idx="328">
                  <c:v>94.927596886247599</c:v>
                </c:pt>
                <c:pt idx="329">
                  <c:v>95.028040512262479</c:v>
                </c:pt>
                <c:pt idx="330">
                  <c:v>94.107307273792586</c:v>
                </c:pt>
                <c:pt idx="331">
                  <c:v>94.312379676906318</c:v>
                </c:pt>
                <c:pt idx="332">
                  <c:v>93.969197288022087</c:v>
                </c:pt>
                <c:pt idx="333">
                  <c:v>93.713903071900887</c:v>
                </c:pt>
                <c:pt idx="334">
                  <c:v>93.596718841550185</c:v>
                </c:pt>
                <c:pt idx="335">
                  <c:v>92.353728969615801</c:v>
                </c:pt>
                <c:pt idx="336">
                  <c:v>92.91035406378171</c:v>
                </c:pt>
                <c:pt idx="337">
                  <c:v>92.864317401858202</c:v>
                </c:pt>
                <c:pt idx="338">
                  <c:v>92.927094668117519</c:v>
                </c:pt>
                <c:pt idx="339">
                  <c:v>92.751318322591445</c:v>
                </c:pt>
                <c:pt idx="340">
                  <c:v>92.516949861889998</c:v>
                </c:pt>
                <c:pt idx="341">
                  <c:v>92.516949861889998</c:v>
                </c:pt>
                <c:pt idx="342">
                  <c:v>92.516949861889998</c:v>
                </c:pt>
                <c:pt idx="343">
                  <c:v>92.516949861889998</c:v>
                </c:pt>
                <c:pt idx="344">
                  <c:v>91.29488574537541</c:v>
                </c:pt>
                <c:pt idx="345">
                  <c:v>91.114924248765362</c:v>
                </c:pt>
                <c:pt idx="346">
                  <c:v>91.608772076671954</c:v>
                </c:pt>
                <c:pt idx="347">
                  <c:v>91.0772578890098</c:v>
                </c:pt>
                <c:pt idx="348">
                  <c:v>91.227923328032148</c:v>
                </c:pt>
                <c:pt idx="349">
                  <c:v>90.491336737256205</c:v>
                </c:pt>
                <c:pt idx="350">
                  <c:v>90.369967355821544</c:v>
                </c:pt>
                <c:pt idx="351">
                  <c:v>89.89286013225076</c:v>
                </c:pt>
                <c:pt idx="352">
                  <c:v>90.173265254875687</c:v>
                </c:pt>
                <c:pt idx="353">
                  <c:v>90.206746463547333</c:v>
                </c:pt>
                <c:pt idx="354">
                  <c:v>90.947518205407206</c:v>
                </c:pt>
                <c:pt idx="355">
                  <c:v>90.918222147819534</c:v>
                </c:pt>
                <c:pt idx="356">
                  <c:v>91.018665773834428</c:v>
                </c:pt>
                <c:pt idx="357">
                  <c:v>91.035406378170237</c:v>
                </c:pt>
                <c:pt idx="358">
                  <c:v>91.872436594961059</c:v>
                </c:pt>
                <c:pt idx="359">
                  <c:v>91.893362350380841</c:v>
                </c:pt>
                <c:pt idx="360">
                  <c:v>92.625763790072824</c:v>
                </c:pt>
                <c:pt idx="361">
                  <c:v>92.977316481124959</c:v>
                </c:pt>
                <c:pt idx="362">
                  <c:v>93.194944337490568</c:v>
                </c:pt>
                <c:pt idx="363">
                  <c:v>93.061019502804044</c:v>
                </c:pt>
                <c:pt idx="364">
                  <c:v>92.558801372729548</c:v>
                </c:pt>
                <c:pt idx="365">
                  <c:v>92.370469573951624</c:v>
                </c:pt>
                <c:pt idx="366">
                  <c:v>91.834770235205497</c:v>
                </c:pt>
                <c:pt idx="367">
                  <c:v>91.395329371390304</c:v>
                </c:pt>
                <c:pt idx="368">
                  <c:v>91.558550263664515</c:v>
                </c:pt>
                <c:pt idx="369">
                  <c:v>90.876370636979999</c:v>
                </c:pt>
                <c:pt idx="370">
                  <c:v>90.842889428308354</c:v>
                </c:pt>
                <c:pt idx="371">
                  <c:v>90.516447643759932</c:v>
                </c:pt>
                <c:pt idx="372">
                  <c:v>91.068887586841882</c:v>
                </c:pt>
                <c:pt idx="373">
                  <c:v>90.914036996735575</c:v>
                </c:pt>
                <c:pt idx="374">
                  <c:v>91.441366033313784</c:v>
                </c:pt>
                <c:pt idx="375">
                  <c:v>92.002176278563653</c:v>
                </c:pt>
                <c:pt idx="376">
                  <c:v>92.027287185067379</c:v>
                </c:pt>
                <c:pt idx="377">
                  <c:v>92.244915041432989</c:v>
                </c:pt>
                <c:pt idx="378">
                  <c:v>92.307692307692307</c:v>
                </c:pt>
                <c:pt idx="379">
                  <c:v>91.926843559052472</c:v>
                </c:pt>
                <c:pt idx="380">
                  <c:v>91.730141458106644</c:v>
                </c:pt>
                <c:pt idx="381">
                  <c:v>91.730141458106644</c:v>
                </c:pt>
                <c:pt idx="382">
                  <c:v>91.893362350380841</c:v>
                </c:pt>
                <c:pt idx="383">
                  <c:v>91.558550263664515</c:v>
                </c:pt>
                <c:pt idx="384">
                  <c:v>91.035406378170237</c:v>
                </c:pt>
                <c:pt idx="385">
                  <c:v>90.411818866661079</c:v>
                </c:pt>
                <c:pt idx="386">
                  <c:v>90.436929773164792</c:v>
                </c:pt>
                <c:pt idx="387">
                  <c:v>90.65455762953043</c:v>
                </c:pt>
                <c:pt idx="388">
                  <c:v>90.87218548589604</c:v>
                </c:pt>
                <c:pt idx="389">
                  <c:v>90.771741859881132</c:v>
                </c:pt>
                <c:pt idx="390">
                  <c:v>90.604335816522962</c:v>
                </c:pt>
                <c:pt idx="391">
                  <c:v>90.734075500125556</c:v>
                </c:pt>
                <c:pt idx="392">
                  <c:v>90.784297313132996</c:v>
                </c:pt>
                <c:pt idx="393">
                  <c:v>90.562484305683427</c:v>
                </c:pt>
                <c:pt idx="394">
                  <c:v>90.106302837532425</c:v>
                </c:pt>
                <c:pt idx="395">
                  <c:v>89.465974721687459</c:v>
                </c:pt>
                <c:pt idx="396">
                  <c:v>89.733824391060509</c:v>
                </c:pt>
                <c:pt idx="397">
                  <c:v>89.922156189838446</c:v>
                </c:pt>
                <c:pt idx="398">
                  <c:v>89.58734410312212</c:v>
                </c:pt>
                <c:pt idx="399">
                  <c:v>89.553862894450489</c:v>
                </c:pt>
                <c:pt idx="400">
                  <c:v>89.244161714237876</c:v>
                </c:pt>
                <c:pt idx="401">
                  <c:v>88.984682347032717</c:v>
                </c:pt>
                <c:pt idx="402">
                  <c:v>88.536871181049634</c:v>
                </c:pt>
                <c:pt idx="403">
                  <c:v>89.013978404620403</c:v>
                </c:pt>
                <c:pt idx="404">
                  <c:v>89.290198376161385</c:v>
                </c:pt>
                <c:pt idx="405">
                  <c:v>89.541307441198626</c:v>
                </c:pt>
                <c:pt idx="406">
                  <c:v>89.34460534025277</c:v>
                </c:pt>
                <c:pt idx="407">
                  <c:v>89.085125973047624</c:v>
                </c:pt>
                <c:pt idx="408">
                  <c:v>89.38227170000836</c:v>
                </c:pt>
                <c:pt idx="409">
                  <c:v>89.12697748388716</c:v>
                </c:pt>
                <c:pt idx="410">
                  <c:v>89.369716246756511</c:v>
                </c:pt>
                <c:pt idx="411">
                  <c:v>89.290198376161385</c:v>
                </c:pt>
                <c:pt idx="412">
                  <c:v>89.001422951368525</c:v>
                </c:pt>
                <c:pt idx="413">
                  <c:v>88.48664936804218</c:v>
                </c:pt>
                <c:pt idx="414">
                  <c:v>88.733573281995476</c:v>
                </c:pt>
                <c:pt idx="415">
                  <c:v>88.658240562484295</c:v>
                </c:pt>
                <c:pt idx="416">
                  <c:v>89.152088390390887</c:v>
                </c:pt>
                <c:pt idx="417">
                  <c:v>88.94701598727714</c:v>
                </c:pt>
                <c:pt idx="418">
                  <c:v>88.813091152590601</c:v>
                </c:pt>
                <c:pt idx="419">
                  <c:v>89.235791412069972</c:v>
                </c:pt>
                <c:pt idx="420">
                  <c:v>89.725454088892604</c:v>
                </c:pt>
                <c:pt idx="421">
                  <c:v>89.884489830082856</c:v>
                </c:pt>
                <c:pt idx="422">
                  <c:v>90.005859211517517</c:v>
                </c:pt>
                <c:pt idx="423">
                  <c:v>89.495270779275117</c:v>
                </c:pt>
                <c:pt idx="424">
                  <c:v>89.738009542144468</c:v>
                </c:pt>
                <c:pt idx="425">
                  <c:v>89.712898635640755</c:v>
                </c:pt>
                <c:pt idx="426">
                  <c:v>90.759186406629283</c:v>
                </c:pt>
                <c:pt idx="427">
                  <c:v>91.449736335481703</c:v>
                </c:pt>
                <c:pt idx="428">
                  <c:v>91.227923328032148</c:v>
                </c:pt>
                <c:pt idx="429">
                  <c:v>91.098183644429554</c:v>
                </c:pt>
                <c:pt idx="430">
                  <c:v>89.884489830082856</c:v>
                </c:pt>
                <c:pt idx="431">
                  <c:v>90.198376161379414</c:v>
                </c:pt>
                <c:pt idx="432">
                  <c:v>89.980748305013805</c:v>
                </c:pt>
                <c:pt idx="433">
                  <c:v>89.482715326023268</c:v>
                </c:pt>
                <c:pt idx="434">
                  <c:v>88.683351468988036</c:v>
                </c:pt>
                <c:pt idx="435">
                  <c:v>88.356909684439614</c:v>
                </c:pt>
                <c:pt idx="436">
                  <c:v>88.65405541140035</c:v>
                </c:pt>
                <c:pt idx="437">
                  <c:v>88.620574202728719</c:v>
                </c:pt>
                <c:pt idx="438">
                  <c:v>88.135096676990045</c:v>
                </c:pt>
                <c:pt idx="439">
                  <c:v>87.683100359922989</c:v>
                </c:pt>
                <c:pt idx="440">
                  <c:v>88.817276303674547</c:v>
                </c:pt>
                <c:pt idx="441">
                  <c:v>89.386456851092319</c:v>
                </c:pt>
                <c:pt idx="442">
                  <c:v>89.030719008956211</c:v>
                </c:pt>
                <c:pt idx="443">
                  <c:v>88.633129655980568</c:v>
                </c:pt>
                <c:pt idx="444">
                  <c:v>88.499204821294029</c:v>
                </c:pt>
                <c:pt idx="445">
                  <c:v>88.022097597723274</c:v>
                </c:pt>
                <c:pt idx="446">
                  <c:v>88.323428475767969</c:v>
                </c:pt>
                <c:pt idx="447">
                  <c:v>88.005356993387451</c:v>
                </c:pt>
                <c:pt idx="448">
                  <c:v>88.130911525906072</c:v>
                </c:pt>
                <c:pt idx="449">
                  <c:v>87.482213107893187</c:v>
                </c:pt>
                <c:pt idx="450">
                  <c:v>87.565916129572273</c:v>
                </c:pt>
                <c:pt idx="451">
                  <c:v>87.226918891771987</c:v>
                </c:pt>
                <c:pt idx="452">
                  <c:v>87.84213610111324</c:v>
                </c:pt>
                <c:pt idx="453">
                  <c:v>87.285511006947345</c:v>
                </c:pt>
                <c:pt idx="454">
                  <c:v>87.318992215618977</c:v>
                </c:pt>
                <c:pt idx="455">
                  <c:v>87.268770402611523</c:v>
                </c:pt>
                <c:pt idx="456">
                  <c:v>87.599397338243918</c:v>
                </c:pt>
                <c:pt idx="457">
                  <c:v>88.005356993387451</c:v>
                </c:pt>
                <c:pt idx="458">
                  <c:v>88.122541223738168</c:v>
                </c:pt>
                <c:pt idx="459">
                  <c:v>88.762869339583148</c:v>
                </c:pt>
                <c:pt idx="460">
                  <c:v>88.495019670210098</c:v>
                </c:pt>
                <c:pt idx="461">
                  <c:v>88.369465137691463</c:v>
                </c:pt>
                <c:pt idx="462">
                  <c:v>88.913534778605495</c:v>
                </c:pt>
                <c:pt idx="463">
                  <c:v>88.658240562484295</c:v>
                </c:pt>
                <c:pt idx="464">
                  <c:v>88.428057252866807</c:v>
                </c:pt>
                <c:pt idx="465">
                  <c:v>88.423872101782877</c:v>
                </c:pt>
                <c:pt idx="466">
                  <c:v>88.361094835523559</c:v>
                </c:pt>
                <c:pt idx="467">
                  <c:v>89.009793253536444</c:v>
                </c:pt>
                <c:pt idx="468">
                  <c:v>89.453419268435582</c:v>
                </c:pt>
                <c:pt idx="469">
                  <c:v>89.034904160040185</c:v>
                </c:pt>
                <c:pt idx="470">
                  <c:v>88.846572361262233</c:v>
                </c:pt>
                <c:pt idx="471">
                  <c:v>88.846572361262233</c:v>
                </c:pt>
                <c:pt idx="472">
                  <c:v>88.846572361262233</c:v>
                </c:pt>
                <c:pt idx="473">
                  <c:v>88.281576964928433</c:v>
                </c:pt>
                <c:pt idx="474">
                  <c:v>88.407131497447054</c:v>
                </c:pt>
                <c:pt idx="475">
                  <c:v>88.277391813844488</c:v>
                </c:pt>
                <c:pt idx="476">
                  <c:v>88.478279065874275</c:v>
                </c:pt>
                <c:pt idx="477">
                  <c:v>88.813091152590601</c:v>
                </c:pt>
                <c:pt idx="478">
                  <c:v>88.842387210178273</c:v>
                </c:pt>
                <c:pt idx="479">
                  <c:v>88.94701598727714</c:v>
                </c:pt>
                <c:pt idx="480">
                  <c:v>88.340169080103777</c:v>
                </c:pt>
                <c:pt idx="481">
                  <c:v>89.227421109902068</c:v>
                </c:pt>
                <c:pt idx="482">
                  <c:v>89.147903239306942</c:v>
                </c:pt>
                <c:pt idx="483">
                  <c:v>89.696158031304932</c:v>
                </c:pt>
                <c:pt idx="484">
                  <c:v>90.382522809073407</c:v>
                </c:pt>
                <c:pt idx="485">
                  <c:v>91.386959069222399</c:v>
                </c:pt>
                <c:pt idx="486">
                  <c:v>92.228174437097181</c:v>
                </c:pt>
                <c:pt idx="487">
                  <c:v>92.454172595630695</c:v>
                </c:pt>
                <c:pt idx="488">
                  <c:v>92.362099271783705</c:v>
                </c:pt>
                <c:pt idx="489">
                  <c:v>92.964761027873095</c:v>
                </c:pt>
                <c:pt idx="490">
                  <c:v>92.851761948606338</c:v>
                </c:pt>
                <c:pt idx="491">
                  <c:v>93.328869172177107</c:v>
                </c:pt>
                <c:pt idx="492">
                  <c:v>93.39583158952037</c:v>
                </c:pt>
                <c:pt idx="493">
                  <c:v>93.01079768979659</c:v>
                </c:pt>
                <c:pt idx="494">
                  <c:v>92.738762869339581</c:v>
                </c:pt>
                <c:pt idx="495">
                  <c:v>93.747384280572533</c:v>
                </c:pt>
                <c:pt idx="496">
                  <c:v>93.977567590189992</c:v>
                </c:pt>
                <c:pt idx="497">
                  <c:v>94.036159705365364</c:v>
                </c:pt>
                <c:pt idx="498">
                  <c:v>94.011048798861637</c:v>
                </c:pt>
                <c:pt idx="499">
                  <c:v>93.868753662007194</c:v>
                </c:pt>
                <c:pt idx="500">
                  <c:v>93.780865489244164</c:v>
                </c:pt>
                <c:pt idx="501">
                  <c:v>93.77249518707626</c:v>
                </c:pt>
                <c:pt idx="502">
                  <c:v>93.517200970955059</c:v>
                </c:pt>
                <c:pt idx="503">
                  <c:v>93.278647359169668</c:v>
                </c:pt>
                <c:pt idx="504">
                  <c:v>93.094500711475689</c:v>
                </c:pt>
                <c:pt idx="505">
                  <c:v>93.094500711475689</c:v>
                </c:pt>
                <c:pt idx="506">
                  <c:v>93.366535531932698</c:v>
                </c:pt>
                <c:pt idx="507">
                  <c:v>94.040344856449309</c:v>
                </c:pt>
                <c:pt idx="508">
                  <c:v>94.634636310370809</c:v>
                </c:pt>
                <c:pt idx="509">
                  <c:v>93.956641834770238</c:v>
                </c:pt>
                <c:pt idx="510">
                  <c:v>93.956641834770238</c:v>
                </c:pt>
                <c:pt idx="511">
                  <c:v>93.676236712145311</c:v>
                </c:pt>
                <c:pt idx="512">
                  <c:v>93.400016740604329</c:v>
                </c:pt>
                <c:pt idx="513">
                  <c:v>93.328869172177107</c:v>
                </c:pt>
                <c:pt idx="514">
                  <c:v>92.964761027873095</c:v>
                </c:pt>
                <c:pt idx="515">
                  <c:v>93.65112580564157</c:v>
                </c:pt>
                <c:pt idx="516">
                  <c:v>93.776680338160205</c:v>
                </c:pt>
                <c:pt idx="517">
                  <c:v>93.965012136938142</c:v>
                </c:pt>
                <c:pt idx="518">
                  <c:v>93.672051561061352</c:v>
                </c:pt>
                <c:pt idx="519">
                  <c:v>93.12798192014732</c:v>
                </c:pt>
                <c:pt idx="520">
                  <c:v>93.169833430986856</c:v>
                </c:pt>
                <c:pt idx="521">
                  <c:v>93.12798192014732</c:v>
                </c:pt>
                <c:pt idx="522">
                  <c:v>93.069389804971962</c:v>
                </c:pt>
                <c:pt idx="523">
                  <c:v>92.604838034653042</c:v>
                </c:pt>
                <c:pt idx="524">
                  <c:v>92.48765380430234</c:v>
                </c:pt>
                <c:pt idx="525">
                  <c:v>92.475098351050462</c:v>
                </c:pt>
                <c:pt idx="526">
                  <c:v>92.717837113919799</c:v>
                </c:pt>
                <c:pt idx="527">
                  <c:v>92.730392567171677</c:v>
                </c:pt>
                <c:pt idx="528">
                  <c:v>92.516949861889998</c:v>
                </c:pt>
                <c:pt idx="529">
                  <c:v>93.278647359169668</c:v>
                </c:pt>
                <c:pt idx="530">
                  <c:v>93.374905834100616</c:v>
                </c:pt>
                <c:pt idx="531">
                  <c:v>94.182639993303752</c:v>
                </c:pt>
                <c:pt idx="532">
                  <c:v>94.262157863898878</c:v>
                </c:pt>
                <c:pt idx="533">
                  <c:v>94.446304511592857</c:v>
                </c:pt>
                <c:pt idx="534">
                  <c:v>94.596969950615204</c:v>
                </c:pt>
                <c:pt idx="535">
                  <c:v>95.023855361178548</c:v>
                </c:pt>
                <c:pt idx="536">
                  <c:v>95.362852598978819</c:v>
                </c:pt>
                <c:pt idx="537">
                  <c:v>95.601406210764196</c:v>
                </c:pt>
                <c:pt idx="538">
                  <c:v>94.96107809491923</c:v>
                </c:pt>
                <c:pt idx="539">
                  <c:v>94.534192684355901</c:v>
                </c:pt>
                <c:pt idx="540">
                  <c:v>94.630451159286835</c:v>
                </c:pt>
                <c:pt idx="541">
                  <c:v>94.103122122708626</c:v>
                </c:pt>
                <c:pt idx="542">
                  <c:v>94.107307273792586</c:v>
                </c:pt>
                <c:pt idx="543">
                  <c:v>95.149409893697154</c:v>
                </c:pt>
                <c:pt idx="544">
                  <c:v>95.701849836779104</c:v>
                </c:pt>
                <c:pt idx="545">
                  <c:v>96.271030384196862</c:v>
                </c:pt>
                <c:pt idx="546">
                  <c:v>96.789989118607181</c:v>
                </c:pt>
                <c:pt idx="547">
                  <c:v>97.087134845567917</c:v>
                </c:pt>
                <c:pt idx="548">
                  <c:v>98.007868084037838</c:v>
                </c:pt>
                <c:pt idx="549">
                  <c:v>98.618900142295118</c:v>
                </c:pt>
                <c:pt idx="550">
                  <c:v>98.710973466142121</c:v>
                </c:pt>
                <c:pt idx="551">
                  <c:v>98.903490416004004</c:v>
                </c:pt>
                <c:pt idx="552">
                  <c:v>104.89662676822634</c:v>
                </c:pt>
                <c:pt idx="553">
                  <c:v>102.83753243492089</c:v>
                </c:pt>
                <c:pt idx="554">
                  <c:v>101.92098434753493</c:v>
                </c:pt>
                <c:pt idx="555">
                  <c:v>102.17627856365614</c:v>
                </c:pt>
                <c:pt idx="556">
                  <c:v>100.7575123461957</c:v>
                </c:pt>
                <c:pt idx="557">
                  <c:v>102.15953795932032</c:v>
                </c:pt>
                <c:pt idx="558">
                  <c:v>100.46036661923495</c:v>
                </c:pt>
                <c:pt idx="559">
                  <c:v>102.74545911107391</c:v>
                </c:pt>
                <c:pt idx="560">
                  <c:v>101.95865070729053</c:v>
                </c:pt>
                <c:pt idx="561">
                  <c:v>104.36511258056416</c:v>
                </c:pt>
                <c:pt idx="562">
                  <c:v>105.99313635222231</c:v>
                </c:pt>
                <c:pt idx="563">
                  <c:v>106.78412990708964</c:v>
                </c:pt>
                <c:pt idx="564">
                  <c:v>107.13149744705784</c:v>
                </c:pt>
                <c:pt idx="565">
                  <c:v>107.6002343684607</c:v>
                </c:pt>
                <c:pt idx="566">
                  <c:v>107.93086130409307</c:v>
                </c:pt>
                <c:pt idx="567">
                  <c:v>109.08596300326441</c:v>
                </c:pt>
                <c:pt idx="568">
                  <c:v>107.24868167740856</c:v>
                </c:pt>
                <c:pt idx="569">
                  <c:v>108.76789152088389</c:v>
                </c:pt>
                <c:pt idx="570">
                  <c:v>108.3577467146564</c:v>
                </c:pt>
                <c:pt idx="571">
                  <c:v>105.5285845819034</c:v>
                </c:pt>
                <c:pt idx="572">
                  <c:v>105.90106302837533</c:v>
                </c:pt>
                <c:pt idx="573">
                  <c:v>106.57487235289193</c:v>
                </c:pt>
                <c:pt idx="574">
                  <c:v>105.81317485561229</c:v>
                </c:pt>
                <c:pt idx="575">
                  <c:v>104.97614463882147</c:v>
                </c:pt>
                <c:pt idx="576">
                  <c:v>104.37766803381602</c:v>
                </c:pt>
                <c:pt idx="577">
                  <c:v>103.49878630618564</c:v>
                </c:pt>
                <c:pt idx="578">
                  <c:v>103.13467816188164</c:v>
                </c:pt>
                <c:pt idx="579">
                  <c:v>102.56549761446387</c:v>
                </c:pt>
                <c:pt idx="580">
                  <c:v>102.36042521135013</c:v>
                </c:pt>
                <c:pt idx="581">
                  <c:v>101.81635557043609</c:v>
                </c:pt>
                <c:pt idx="582">
                  <c:v>102.86264334142463</c:v>
                </c:pt>
                <c:pt idx="583">
                  <c:v>103.07190089562233</c:v>
                </c:pt>
                <c:pt idx="584">
                  <c:v>103.85452414832174</c:v>
                </c:pt>
                <c:pt idx="585">
                  <c:v>102.31438854942664</c:v>
                </c:pt>
                <c:pt idx="586">
                  <c:v>102.28090734075501</c:v>
                </c:pt>
                <c:pt idx="587">
                  <c:v>102.28090734075501</c:v>
                </c:pt>
                <c:pt idx="588">
                  <c:v>102.28090734075501</c:v>
                </c:pt>
                <c:pt idx="589">
                  <c:v>103.11793755754583</c:v>
                </c:pt>
                <c:pt idx="590">
                  <c:v>102.6994224491504</c:v>
                </c:pt>
                <c:pt idx="591">
                  <c:v>103.63271114087217</c:v>
                </c:pt>
                <c:pt idx="592">
                  <c:v>103.52389721268936</c:v>
                </c:pt>
                <c:pt idx="593">
                  <c:v>104.05541140035155</c:v>
                </c:pt>
                <c:pt idx="594">
                  <c:v>104.41114924248765</c:v>
                </c:pt>
                <c:pt idx="595">
                  <c:v>104.14329957311458</c:v>
                </c:pt>
                <c:pt idx="596">
                  <c:v>103.87963505482547</c:v>
                </c:pt>
                <c:pt idx="597">
                  <c:v>104.7543316313719</c:v>
                </c:pt>
                <c:pt idx="598">
                  <c:v>104.27303925671715</c:v>
                </c:pt>
                <c:pt idx="599">
                  <c:v>104.17259563070226</c:v>
                </c:pt>
                <c:pt idx="600">
                  <c:v>103.60341508328449</c:v>
                </c:pt>
                <c:pt idx="601">
                  <c:v>104.57437013476185</c:v>
                </c:pt>
                <c:pt idx="602">
                  <c:v>104.50322256633463</c:v>
                </c:pt>
                <c:pt idx="603">
                  <c:v>103.73733991797103</c:v>
                </c:pt>
                <c:pt idx="604">
                  <c:v>103.59504478111658</c:v>
                </c:pt>
                <c:pt idx="605">
                  <c:v>103.79174688206244</c:v>
                </c:pt>
                <c:pt idx="606">
                  <c:v>104.45718590441113</c:v>
                </c:pt>
                <c:pt idx="607">
                  <c:v>105.40303004938478</c:v>
                </c:pt>
                <c:pt idx="608">
                  <c:v>105.26073491253034</c:v>
                </c:pt>
                <c:pt idx="609">
                  <c:v>106.97664685695152</c:v>
                </c:pt>
                <c:pt idx="610">
                  <c:v>106.70042688541056</c:v>
                </c:pt>
                <c:pt idx="611">
                  <c:v>107.57093831087302</c:v>
                </c:pt>
                <c:pt idx="612">
                  <c:v>107.5165313467816</c:v>
                </c:pt>
                <c:pt idx="613">
                  <c:v>107.58349376412488</c:v>
                </c:pt>
                <c:pt idx="614">
                  <c:v>108.42470913199966</c:v>
                </c:pt>
                <c:pt idx="615">
                  <c:v>107.96852766384866</c:v>
                </c:pt>
                <c:pt idx="616">
                  <c:v>107.3365698501716</c:v>
                </c:pt>
                <c:pt idx="617">
                  <c:v>108.07734159203146</c:v>
                </c:pt>
                <c:pt idx="618">
                  <c:v>107.42864317401857</c:v>
                </c:pt>
                <c:pt idx="619">
                  <c:v>106.65857537457103</c:v>
                </c:pt>
                <c:pt idx="620">
                  <c:v>107.18171926006528</c:v>
                </c:pt>
                <c:pt idx="621">
                  <c:v>106.33213359002261</c:v>
                </c:pt>
                <c:pt idx="622">
                  <c:v>106.750648698418</c:v>
                </c:pt>
                <c:pt idx="623">
                  <c:v>105.50765882648362</c:v>
                </c:pt>
                <c:pt idx="624">
                  <c:v>105.58717669707876</c:v>
                </c:pt>
                <c:pt idx="625">
                  <c:v>106.63764961915125</c:v>
                </c:pt>
                <c:pt idx="626">
                  <c:v>106.89294383527245</c:v>
                </c:pt>
                <c:pt idx="627">
                  <c:v>106.93061019502804</c:v>
                </c:pt>
                <c:pt idx="628">
                  <c:v>107.90156524650538</c:v>
                </c:pt>
                <c:pt idx="629">
                  <c:v>108.6214112329455</c:v>
                </c:pt>
                <c:pt idx="630">
                  <c:v>109.48355235624005</c:v>
                </c:pt>
                <c:pt idx="631">
                  <c:v>109.48355235624005</c:v>
                </c:pt>
                <c:pt idx="632">
                  <c:v>109.63421779526242</c:v>
                </c:pt>
                <c:pt idx="633">
                  <c:v>110.25362015568761</c:v>
                </c:pt>
                <c:pt idx="634">
                  <c:v>110.2912865154432</c:v>
                </c:pt>
                <c:pt idx="635">
                  <c:v>110.9567255377919</c:v>
                </c:pt>
                <c:pt idx="636">
                  <c:v>110.42102619904577</c:v>
                </c:pt>
                <c:pt idx="637">
                  <c:v>110.23269440026785</c:v>
                </c:pt>
                <c:pt idx="638">
                  <c:v>110.5926173934879</c:v>
                </c:pt>
                <c:pt idx="639">
                  <c:v>110.81024524985351</c:v>
                </c:pt>
                <c:pt idx="640">
                  <c:v>110.36243408387043</c:v>
                </c:pt>
                <c:pt idx="641">
                  <c:v>110.90231857370051</c:v>
                </c:pt>
                <c:pt idx="642">
                  <c:v>111.51753578304177</c:v>
                </c:pt>
                <c:pt idx="643">
                  <c:v>111.57194274713318</c:v>
                </c:pt>
                <c:pt idx="644">
                  <c:v>112.39223235958818</c:v>
                </c:pt>
                <c:pt idx="645">
                  <c:v>112.89863564074662</c:v>
                </c:pt>
                <c:pt idx="646">
                  <c:v>112.86933958315893</c:v>
                </c:pt>
                <c:pt idx="647">
                  <c:v>114.0411818866661</c:v>
                </c:pt>
                <c:pt idx="648">
                  <c:v>115.02050724031136</c:v>
                </c:pt>
                <c:pt idx="649">
                  <c:v>115.6106135431489</c:v>
                </c:pt>
                <c:pt idx="650">
                  <c:v>116.48531011969531</c:v>
                </c:pt>
                <c:pt idx="651">
                  <c:v>117.53578304176779</c:v>
                </c:pt>
                <c:pt idx="652">
                  <c:v>116.7154934293128</c:v>
                </c:pt>
                <c:pt idx="653">
                  <c:v>116.87452917050305</c:v>
                </c:pt>
                <c:pt idx="654">
                  <c:v>117.54833849501966</c:v>
                </c:pt>
                <c:pt idx="655">
                  <c:v>117.35582154515778</c:v>
                </c:pt>
                <c:pt idx="656">
                  <c:v>117.41859881141708</c:v>
                </c:pt>
                <c:pt idx="657">
                  <c:v>117.85803967523228</c:v>
                </c:pt>
                <c:pt idx="658">
                  <c:v>117.92081694149158</c:v>
                </c:pt>
                <c:pt idx="659">
                  <c:v>117.9835942077509</c:v>
                </c:pt>
                <c:pt idx="660">
                  <c:v>118.66577383443541</c:v>
                </c:pt>
                <c:pt idx="661">
                  <c:v>117.89152088390389</c:v>
                </c:pt>
                <c:pt idx="662">
                  <c:v>118.45651628023771</c:v>
                </c:pt>
                <c:pt idx="663">
                  <c:v>118.98803046789989</c:v>
                </c:pt>
                <c:pt idx="664">
                  <c:v>119.64091403699672</c:v>
                </c:pt>
                <c:pt idx="665">
                  <c:v>119.13451075583828</c:v>
                </c:pt>
                <c:pt idx="666">
                  <c:v>120.38168577885661</c:v>
                </c:pt>
                <c:pt idx="667">
                  <c:v>122.18130074495689</c:v>
                </c:pt>
                <c:pt idx="668">
                  <c:v>124.41617142378838</c:v>
                </c:pt>
                <c:pt idx="669">
                  <c:v>126.49619151251359</c:v>
                </c:pt>
                <c:pt idx="670">
                  <c:v>127.71825562902819</c:v>
                </c:pt>
                <c:pt idx="671">
                  <c:v>128.96961580313049</c:v>
                </c:pt>
                <c:pt idx="672">
                  <c:v>128.58039675232274</c:v>
                </c:pt>
                <c:pt idx="673">
                  <c:v>127.95262408972964</c:v>
                </c:pt>
                <c:pt idx="674">
                  <c:v>127.60525654976144</c:v>
                </c:pt>
                <c:pt idx="675">
                  <c:v>126.61756089394827</c:v>
                </c:pt>
                <c:pt idx="676">
                  <c:v>126.09860215953795</c:v>
                </c:pt>
                <c:pt idx="677">
                  <c:v>125.94375156943165</c:v>
                </c:pt>
                <c:pt idx="678">
                  <c:v>125.30342345358667</c:v>
                </c:pt>
                <c:pt idx="679">
                  <c:v>125.02720348204569</c:v>
                </c:pt>
                <c:pt idx="680">
                  <c:v>125.18623922323596</c:v>
                </c:pt>
                <c:pt idx="681">
                  <c:v>124.59194776931446</c:v>
                </c:pt>
                <c:pt idx="682">
                  <c:v>123.65865907759269</c:v>
                </c:pt>
                <c:pt idx="683">
                  <c:v>123.85117602745457</c:v>
                </c:pt>
                <c:pt idx="684">
                  <c:v>123.07692307692307</c:v>
                </c:pt>
                <c:pt idx="685">
                  <c:v>122.2440780112162</c:v>
                </c:pt>
                <c:pt idx="686">
                  <c:v>122.26500376663599</c:v>
                </c:pt>
                <c:pt idx="687">
                  <c:v>122.4072989034904</c:v>
                </c:pt>
                <c:pt idx="688">
                  <c:v>122.2984849753076</c:v>
                </c:pt>
                <c:pt idx="689">
                  <c:v>121.52841717586004</c:v>
                </c:pt>
                <c:pt idx="690">
                  <c:v>119.92131915962166</c:v>
                </c:pt>
                <c:pt idx="691">
                  <c:v>119.08847409391478</c:v>
                </c:pt>
                <c:pt idx="692">
                  <c:v>120.98434753494601</c:v>
                </c:pt>
                <c:pt idx="693">
                  <c:v>122.42403950782622</c:v>
                </c:pt>
                <c:pt idx="694">
                  <c:v>121.96367288859128</c:v>
                </c:pt>
                <c:pt idx="695">
                  <c:v>121.85485896040846</c:v>
                </c:pt>
                <c:pt idx="696">
                  <c:v>122.63329706202394</c:v>
                </c:pt>
                <c:pt idx="697">
                  <c:v>123.1648112496861</c:v>
                </c:pt>
                <c:pt idx="698">
                  <c:v>123.04762701933539</c:v>
                </c:pt>
                <c:pt idx="699">
                  <c:v>122.70862978153511</c:v>
                </c:pt>
                <c:pt idx="700">
                  <c:v>123.06018247258724</c:v>
                </c:pt>
                <c:pt idx="701">
                  <c:v>121.81719260065287</c:v>
                </c:pt>
                <c:pt idx="702">
                  <c:v>122.11015317652966</c:v>
                </c:pt>
                <c:pt idx="703">
                  <c:v>122.48263162300158</c:v>
                </c:pt>
                <c:pt idx="704">
                  <c:v>121.94693228425547</c:v>
                </c:pt>
                <c:pt idx="705">
                  <c:v>121.59956474428726</c:v>
                </c:pt>
                <c:pt idx="706">
                  <c:v>121.59537959320332</c:v>
                </c:pt>
                <c:pt idx="707">
                  <c:v>122.17293044278898</c:v>
                </c:pt>
                <c:pt idx="708">
                  <c:v>121.82556290282078</c:v>
                </c:pt>
                <c:pt idx="709">
                  <c:v>121.85067380932452</c:v>
                </c:pt>
                <c:pt idx="710">
                  <c:v>121.37356658575375</c:v>
                </c:pt>
                <c:pt idx="711">
                  <c:v>121.52004687369214</c:v>
                </c:pt>
                <c:pt idx="712">
                  <c:v>121.32752992383024</c:v>
                </c:pt>
                <c:pt idx="713">
                  <c:v>122.13107893194945</c:v>
                </c:pt>
                <c:pt idx="714">
                  <c:v>123.71725119276806</c:v>
                </c:pt>
                <c:pt idx="715">
                  <c:v>124.01021176864484</c:v>
                </c:pt>
                <c:pt idx="716">
                  <c:v>124.07298903490415</c:v>
                </c:pt>
                <c:pt idx="717">
                  <c:v>124.96024106470242</c:v>
                </c:pt>
                <c:pt idx="718">
                  <c:v>124.65053988448983</c:v>
                </c:pt>
                <c:pt idx="719">
                  <c:v>125.35783041767806</c:v>
                </c:pt>
                <c:pt idx="720">
                  <c:v>124.19017326525487</c:v>
                </c:pt>
                <c:pt idx="721">
                  <c:v>125.00627772662592</c:v>
                </c:pt>
                <c:pt idx="722">
                  <c:v>123.80932451661504</c:v>
                </c:pt>
                <c:pt idx="723">
                  <c:v>123.78002845902735</c:v>
                </c:pt>
                <c:pt idx="724">
                  <c:v>124.74679835942078</c:v>
                </c:pt>
                <c:pt idx="725">
                  <c:v>124.08972963923996</c:v>
                </c:pt>
                <c:pt idx="726">
                  <c:v>123.7758433079434</c:v>
                </c:pt>
                <c:pt idx="727">
                  <c:v>124.26550598476604</c:v>
                </c:pt>
                <c:pt idx="728">
                  <c:v>124.37431991294885</c:v>
                </c:pt>
                <c:pt idx="729">
                  <c:v>123.73817694818781</c:v>
                </c:pt>
                <c:pt idx="730">
                  <c:v>123.88047208504226</c:v>
                </c:pt>
                <c:pt idx="731">
                  <c:v>124.22783962501046</c:v>
                </c:pt>
                <c:pt idx="732">
                  <c:v>124.62542897798609</c:v>
                </c:pt>
                <c:pt idx="733">
                  <c:v>125.66334644680673</c:v>
                </c:pt>
                <c:pt idx="734">
                  <c:v>125.72612371306604</c:v>
                </c:pt>
                <c:pt idx="735">
                  <c:v>126.73474512429898</c:v>
                </c:pt>
                <c:pt idx="736">
                  <c:v>127.81451410395914</c:v>
                </c:pt>
                <c:pt idx="737">
                  <c:v>127.25788900979326</c:v>
                </c:pt>
                <c:pt idx="738">
                  <c:v>127.37925839122792</c:v>
                </c:pt>
                <c:pt idx="739">
                  <c:v>127.43366535531932</c:v>
                </c:pt>
                <c:pt idx="740">
                  <c:v>127.42110990206746</c:v>
                </c:pt>
                <c:pt idx="741">
                  <c:v>126.50037666359755</c:v>
                </c:pt>
                <c:pt idx="742">
                  <c:v>127.39181384447977</c:v>
                </c:pt>
                <c:pt idx="743">
                  <c:v>126.07767640411819</c:v>
                </c:pt>
                <c:pt idx="744">
                  <c:v>125.80145643257721</c:v>
                </c:pt>
                <c:pt idx="745">
                  <c:v>125.1904243743199</c:v>
                </c:pt>
                <c:pt idx="746">
                  <c:v>125.53360676320413</c:v>
                </c:pt>
                <c:pt idx="747">
                  <c:v>126.09023185737004</c:v>
                </c:pt>
                <c:pt idx="748">
                  <c:v>126.81844814597805</c:v>
                </c:pt>
                <c:pt idx="749">
                  <c:v>126.41667364191846</c:v>
                </c:pt>
                <c:pt idx="750">
                  <c:v>126.94818782958065</c:v>
                </c:pt>
                <c:pt idx="751">
                  <c:v>126.63848664936803</c:v>
                </c:pt>
                <c:pt idx="752">
                  <c:v>129.68109148740268</c:v>
                </c:pt>
                <c:pt idx="753">
                  <c:v>130.38419686950698</c:v>
                </c:pt>
                <c:pt idx="754">
                  <c:v>130.94082196367287</c:v>
                </c:pt>
                <c:pt idx="755">
                  <c:v>130.94082196367287</c:v>
                </c:pt>
                <c:pt idx="756">
                  <c:v>130.71900895622332</c:v>
                </c:pt>
                <c:pt idx="757">
                  <c:v>130.82782288440612</c:v>
                </c:pt>
                <c:pt idx="758">
                  <c:v>131.98292458357747</c:v>
                </c:pt>
                <c:pt idx="759">
                  <c:v>132.08755336067631</c:v>
                </c:pt>
                <c:pt idx="760">
                  <c:v>131.62718674144136</c:v>
                </c:pt>
                <c:pt idx="761">
                  <c:v>131.84899974889092</c:v>
                </c:pt>
                <c:pt idx="762">
                  <c:v>131.84899974889092</c:v>
                </c:pt>
                <c:pt idx="763">
                  <c:v>130.36327111408721</c:v>
                </c:pt>
                <c:pt idx="764">
                  <c:v>130.32141960324768</c:v>
                </c:pt>
                <c:pt idx="765">
                  <c:v>129.84849753076085</c:v>
                </c:pt>
                <c:pt idx="766">
                  <c:v>129.5429815016322</c:v>
                </c:pt>
                <c:pt idx="767">
                  <c:v>126.82681844814599</c:v>
                </c:pt>
                <c:pt idx="768">
                  <c:v>126.81426299489411</c:v>
                </c:pt>
                <c:pt idx="769">
                  <c:v>127.91495772997405</c:v>
                </c:pt>
                <c:pt idx="770">
                  <c:v>127.11140872185484</c:v>
                </c:pt>
                <c:pt idx="771">
                  <c:v>127.68058926927262</c:v>
                </c:pt>
                <c:pt idx="772">
                  <c:v>128.62224826316231</c:v>
                </c:pt>
                <c:pt idx="773">
                  <c:v>129.13702184648864</c:v>
                </c:pt>
                <c:pt idx="774">
                  <c:v>129.83175692642504</c:v>
                </c:pt>
                <c:pt idx="775">
                  <c:v>129.75642420691386</c:v>
                </c:pt>
                <c:pt idx="776">
                  <c:v>130.97011802126056</c:v>
                </c:pt>
                <c:pt idx="777">
                  <c:v>131.45559554699923</c:v>
                </c:pt>
                <c:pt idx="778">
                  <c:v>130.564158366117</c:v>
                </c:pt>
                <c:pt idx="779">
                  <c:v>130.43023353143047</c:v>
                </c:pt>
                <c:pt idx="780">
                  <c:v>131.16682012220642</c:v>
                </c:pt>
                <c:pt idx="781">
                  <c:v>130.58926927262073</c:v>
                </c:pt>
                <c:pt idx="782">
                  <c:v>130.31723445216372</c:v>
                </c:pt>
                <c:pt idx="783">
                  <c:v>130.33816020758348</c:v>
                </c:pt>
                <c:pt idx="784">
                  <c:v>130.21679082614884</c:v>
                </c:pt>
                <c:pt idx="785">
                  <c:v>129.91127479702016</c:v>
                </c:pt>
                <c:pt idx="786">
                  <c:v>129.55135180380012</c:v>
                </c:pt>
                <c:pt idx="787">
                  <c:v>130.0912362936302</c:v>
                </c:pt>
                <c:pt idx="788">
                  <c:v>130.46789989118605</c:v>
                </c:pt>
                <c:pt idx="789">
                  <c:v>130.74411986272705</c:v>
                </c:pt>
                <c:pt idx="790">
                  <c:v>130.24190173265254</c:v>
                </c:pt>
                <c:pt idx="791">
                  <c:v>130.46789989118605</c:v>
                </c:pt>
                <c:pt idx="792">
                  <c:v>131.02452498535197</c:v>
                </c:pt>
                <c:pt idx="793">
                  <c:v>131.02452498535197</c:v>
                </c:pt>
                <c:pt idx="794">
                  <c:v>131.10822800703104</c:v>
                </c:pt>
                <c:pt idx="795">
                  <c:v>131.43885494266343</c:v>
                </c:pt>
                <c:pt idx="796">
                  <c:v>132.43073574956054</c:v>
                </c:pt>
                <c:pt idx="797">
                  <c:v>130.80271197790239</c:v>
                </c:pt>
                <c:pt idx="798">
                  <c:v>128.75198794676487</c:v>
                </c:pt>
                <c:pt idx="799">
                  <c:v>129.94894115677576</c:v>
                </c:pt>
                <c:pt idx="800">
                  <c:v>130.47208504227004</c:v>
                </c:pt>
                <c:pt idx="801">
                  <c:v>129.14120699757262</c:v>
                </c:pt>
                <c:pt idx="802">
                  <c:v>128.04051226249268</c:v>
                </c:pt>
                <c:pt idx="803">
                  <c:v>128.06562316899638</c:v>
                </c:pt>
                <c:pt idx="804">
                  <c:v>128.00284590273708</c:v>
                </c:pt>
                <c:pt idx="805">
                  <c:v>128.40043525571272</c:v>
                </c:pt>
                <c:pt idx="806">
                  <c:v>127.40436929773165</c:v>
                </c:pt>
                <c:pt idx="807">
                  <c:v>127.19511174353394</c:v>
                </c:pt>
                <c:pt idx="808">
                  <c:v>127.58014564325771</c:v>
                </c:pt>
                <c:pt idx="809">
                  <c:v>127.71407047794425</c:v>
                </c:pt>
                <c:pt idx="810">
                  <c:v>128.04051226249268</c:v>
                </c:pt>
                <c:pt idx="811">
                  <c:v>127.21185234786975</c:v>
                </c:pt>
                <c:pt idx="812">
                  <c:v>127.57596049217375</c:v>
                </c:pt>
                <c:pt idx="813">
                  <c:v>127.83962501046288</c:v>
                </c:pt>
                <c:pt idx="814">
                  <c:v>127.74336653553192</c:v>
                </c:pt>
                <c:pt idx="815">
                  <c:v>127.53410898133421</c:v>
                </c:pt>
                <c:pt idx="816">
                  <c:v>127.27881476521301</c:v>
                </c:pt>
                <c:pt idx="817">
                  <c:v>126.29111910939983</c:v>
                </c:pt>
                <c:pt idx="818">
                  <c:v>125.68845735331045</c:v>
                </c:pt>
                <c:pt idx="819">
                  <c:v>125.89352975642421</c:v>
                </c:pt>
                <c:pt idx="820">
                  <c:v>125.9563070226835</c:v>
                </c:pt>
                <c:pt idx="821">
                  <c:v>126.69289361345945</c:v>
                </c:pt>
                <c:pt idx="822">
                  <c:v>126.88959571440527</c:v>
                </c:pt>
                <c:pt idx="823">
                  <c:v>127.73918138444797</c:v>
                </c:pt>
                <c:pt idx="824">
                  <c:v>129.48438938645685</c:v>
                </c:pt>
                <c:pt idx="825">
                  <c:v>129.53879635054827</c:v>
                </c:pt>
                <c:pt idx="826">
                  <c:v>129.14120699757262</c:v>
                </c:pt>
                <c:pt idx="827">
                  <c:v>129.27931698334308</c:v>
                </c:pt>
                <c:pt idx="828">
                  <c:v>128.87335732819955</c:v>
                </c:pt>
                <c:pt idx="829">
                  <c:v>128.93613459445885</c:v>
                </c:pt>
                <c:pt idx="830">
                  <c:v>129.23746547250354</c:v>
                </c:pt>
                <c:pt idx="831">
                  <c:v>128.89009793253535</c:v>
                </c:pt>
                <c:pt idx="832">
                  <c:v>129.53879635054827</c:v>
                </c:pt>
                <c:pt idx="833">
                  <c:v>128.86917217711559</c:v>
                </c:pt>
                <c:pt idx="834">
                  <c:v>128.39206495354483</c:v>
                </c:pt>
                <c:pt idx="835">
                  <c:v>129.18724365949612</c:v>
                </c:pt>
                <c:pt idx="836">
                  <c:v>127.7266259311961</c:v>
                </c:pt>
                <c:pt idx="837">
                  <c:v>127.93588348539382</c:v>
                </c:pt>
                <c:pt idx="838">
                  <c:v>127.65547836276887</c:v>
                </c:pt>
                <c:pt idx="839">
                  <c:v>127.97773499623337</c:v>
                </c:pt>
                <c:pt idx="840">
                  <c:v>128.33347283836946</c:v>
                </c:pt>
                <c:pt idx="841">
                  <c:v>127.11140872185484</c:v>
                </c:pt>
                <c:pt idx="842">
                  <c:v>126.9691135850004</c:v>
                </c:pt>
                <c:pt idx="843">
                  <c:v>126.2116012388047</c:v>
                </c:pt>
                <c:pt idx="844">
                  <c:v>126.13208336820958</c:v>
                </c:pt>
                <c:pt idx="845">
                  <c:v>126.37900728216287</c:v>
                </c:pt>
                <c:pt idx="846">
                  <c:v>126.37900728216287</c:v>
                </c:pt>
                <c:pt idx="847">
                  <c:v>126.37900728216287</c:v>
                </c:pt>
                <c:pt idx="848">
                  <c:v>127.14070477944253</c:v>
                </c:pt>
                <c:pt idx="849">
                  <c:v>125.61312463379927</c:v>
                </c:pt>
                <c:pt idx="850">
                  <c:v>126.60082028961244</c:v>
                </c:pt>
                <c:pt idx="851">
                  <c:v>126.24089729639239</c:v>
                </c:pt>
                <c:pt idx="852">
                  <c:v>126.83518875031389</c:v>
                </c:pt>
                <c:pt idx="853">
                  <c:v>126.50037666359755</c:v>
                </c:pt>
                <c:pt idx="854">
                  <c:v>125.88097430317234</c:v>
                </c:pt>
                <c:pt idx="855">
                  <c:v>126.7975223905583</c:v>
                </c:pt>
                <c:pt idx="856">
                  <c:v>126.22415669205658</c:v>
                </c:pt>
                <c:pt idx="857">
                  <c:v>126.84355905248179</c:v>
                </c:pt>
                <c:pt idx="858">
                  <c:v>126.57152423202477</c:v>
                </c:pt>
                <c:pt idx="859">
                  <c:v>127.12396417510672</c:v>
                </c:pt>
                <c:pt idx="860">
                  <c:v>127.69732987360844</c:v>
                </c:pt>
                <c:pt idx="861">
                  <c:v>127.45877626182305</c:v>
                </c:pt>
                <c:pt idx="862">
                  <c:v>128.27906587427807</c:v>
                </c:pt>
                <c:pt idx="863">
                  <c:v>128.29580647861388</c:v>
                </c:pt>
                <c:pt idx="864">
                  <c:v>128.23302921235455</c:v>
                </c:pt>
                <c:pt idx="865">
                  <c:v>127.29137021846488</c:v>
                </c:pt>
                <c:pt idx="866">
                  <c:v>127.96517954298149</c:v>
                </c:pt>
                <c:pt idx="867">
                  <c:v>127.44203565748724</c:v>
                </c:pt>
                <c:pt idx="868">
                  <c:v>126.81007784381015</c:v>
                </c:pt>
                <c:pt idx="869">
                  <c:v>126.21578638988866</c:v>
                </c:pt>
                <c:pt idx="870">
                  <c:v>125.4457185904411</c:v>
                </c:pt>
                <c:pt idx="871">
                  <c:v>125.2364610362434</c:v>
                </c:pt>
                <c:pt idx="872">
                  <c:v>125.20297982757177</c:v>
                </c:pt>
                <c:pt idx="873">
                  <c:v>125.08998074830501</c:v>
                </c:pt>
                <c:pt idx="874">
                  <c:v>123.70469573951618</c:v>
                </c:pt>
                <c:pt idx="875">
                  <c:v>122.72537038587092</c:v>
                </c:pt>
                <c:pt idx="876">
                  <c:v>123.32384699087636</c:v>
                </c:pt>
                <c:pt idx="877">
                  <c:v>124.00602661756089</c:v>
                </c:pt>
                <c:pt idx="878">
                  <c:v>125.34108981334225</c:v>
                </c:pt>
                <c:pt idx="879">
                  <c:v>125.19460952540386</c:v>
                </c:pt>
                <c:pt idx="880">
                  <c:v>125.0732401439692</c:v>
                </c:pt>
                <c:pt idx="881">
                  <c:v>124.73842805725286</c:v>
                </c:pt>
                <c:pt idx="882">
                  <c:v>124.33665355319326</c:v>
                </c:pt>
                <c:pt idx="883">
                  <c:v>124.44546748137607</c:v>
                </c:pt>
                <c:pt idx="884">
                  <c:v>123.57495605591362</c:v>
                </c:pt>
                <c:pt idx="885">
                  <c:v>123.86373148070645</c:v>
                </c:pt>
                <c:pt idx="886">
                  <c:v>124.24458022934628</c:v>
                </c:pt>
                <c:pt idx="887">
                  <c:v>123.81350966769901</c:v>
                </c:pt>
                <c:pt idx="888">
                  <c:v>124.35339415752907</c:v>
                </c:pt>
                <c:pt idx="889">
                  <c:v>125.98141792918724</c:v>
                </c:pt>
                <c:pt idx="890">
                  <c:v>125.36201556876203</c:v>
                </c:pt>
                <c:pt idx="891">
                  <c:v>124.97698166903825</c:v>
                </c:pt>
                <c:pt idx="892">
                  <c:v>124.88490834519125</c:v>
                </c:pt>
                <c:pt idx="893">
                  <c:v>123.72143634385201</c:v>
                </c:pt>
                <c:pt idx="894">
                  <c:v>123.38662425713568</c:v>
                </c:pt>
                <c:pt idx="895">
                  <c:v>122.36963254373482</c:v>
                </c:pt>
                <c:pt idx="896">
                  <c:v>121.87996986691219</c:v>
                </c:pt>
                <c:pt idx="897">
                  <c:v>121.98459864401103</c:v>
                </c:pt>
                <c:pt idx="898">
                  <c:v>121.92182137775173</c:v>
                </c:pt>
                <c:pt idx="899">
                  <c:v>121.2773081108228</c:v>
                </c:pt>
                <c:pt idx="900">
                  <c:v>121.22708629781533</c:v>
                </c:pt>
                <c:pt idx="901">
                  <c:v>121.73767473005775</c:v>
                </c:pt>
                <c:pt idx="902">
                  <c:v>122.23152255796433</c:v>
                </c:pt>
                <c:pt idx="903">
                  <c:v>122.26918891771992</c:v>
                </c:pt>
                <c:pt idx="904">
                  <c:v>122.56214949359672</c:v>
                </c:pt>
                <c:pt idx="905">
                  <c:v>122.05156106135431</c:v>
                </c:pt>
                <c:pt idx="906">
                  <c:v>121.79208169414915</c:v>
                </c:pt>
                <c:pt idx="907">
                  <c:v>122.16874529170502</c:v>
                </c:pt>
                <c:pt idx="908">
                  <c:v>122.43240980999413</c:v>
                </c:pt>
                <c:pt idx="909">
                  <c:v>122.70862978153511</c:v>
                </c:pt>
                <c:pt idx="910">
                  <c:v>122.03063530593454</c:v>
                </c:pt>
                <c:pt idx="911">
                  <c:v>121.30660416841047</c:v>
                </c:pt>
                <c:pt idx="912">
                  <c:v>120.6830166569013</c:v>
                </c:pt>
                <c:pt idx="913">
                  <c:v>120.77090482966435</c:v>
                </c:pt>
                <c:pt idx="914">
                  <c:v>121.37356658575375</c:v>
                </c:pt>
                <c:pt idx="915">
                  <c:v>120.69138695906921</c:v>
                </c:pt>
                <c:pt idx="916">
                  <c:v>120.54072152004686</c:v>
                </c:pt>
                <c:pt idx="917">
                  <c:v>120.77090482966435</c:v>
                </c:pt>
                <c:pt idx="918">
                  <c:v>120.01757763455261</c:v>
                </c:pt>
                <c:pt idx="919">
                  <c:v>120.11383610948354</c:v>
                </c:pt>
                <c:pt idx="920">
                  <c:v>119.34376831003598</c:v>
                </c:pt>
                <c:pt idx="921">
                  <c:v>119.77902402276722</c:v>
                </c:pt>
                <c:pt idx="922">
                  <c:v>120.50305516029128</c:v>
                </c:pt>
                <c:pt idx="923">
                  <c:v>120.60349878630618</c:v>
                </c:pt>
                <c:pt idx="924">
                  <c:v>120.90901481543482</c:v>
                </c:pt>
                <c:pt idx="925">
                  <c:v>120.90482966435087</c:v>
                </c:pt>
                <c:pt idx="926">
                  <c:v>121.34427052816606</c:v>
                </c:pt>
                <c:pt idx="927">
                  <c:v>121.79208169414915</c:v>
                </c:pt>
                <c:pt idx="928">
                  <c:v>121.7334895789738</c:v>
                </c:pt>
                <c:pt idx="929">
                  <c:v>122.36544739265086</c:v>
                </c:pt>
                <c:pt idx="930">
                  <c:v>122.62074160877206</c:v>
                </c:pt>
                <c:pt idx="931">
                  <c:v>122.81744370971792</c:v>
                </c:pt>
                <c:pt idx="932">
                  <c:v>123.10203398342679</c:v>
                </c:pt>
                <c:pt idx="933">
                  <c:v>122.38637314807065</c:v>
                </c:pt>
                <c:pt idx="934">
                  <c:v>122.00970955051476</c:v>
                </c:pt>
                <c:pt idx="935">
                  <c:v>121.48238051393653</c:v>
                </c:pt>
                <c:pt idx="936">
                  <c:v>121.41123294550931</c:v>
                </c:pt>
                <c:pt idx="937">
                  <c:v>121.72093412572193</c:v>
                </c:pt>
                <c:pt idx="938">
                  <c:v>121.60374989537122</c:v>
                </c:pt>
                <c:pt idx="939">
                  <c:v>120.52398091571105</c:v>
                </c:pt>
                <c:pt idx="940">
                  <c:v>120.59512848413827</c:v>
                </c:pt>
                <c:pt idx="941">
                  <c:v>119.74135766301163</c:v>
                </c:pt>
                <c:pt idx="942">
                  <c:v>120.91319996651879</c:v>
                </c:pt>
                <c:pt idx="943">
                  <c:v>120.87134845567925</c:v>
                </c:pt>
                <c:pt idx="944">
                  <c:v>121.22290114673139</c:v>
                </c:pt>
                <c:pt idx="945">
                  <c:v>121.19779024022768</c:v>
                </c:pt>
                <c:pt idx="946">
                  <c:v>120.18079852682681</c:v>
                </c:pt>
                <c:pt idx="947">
                  <c:v>119.82087553360675</c:v>
                </c:pt>
                <c:pt idx="948">
                  <c:v>120.04268854105632</c:v>
                </c:pt>
                <c:pt idx="949">
                  <c:v>119.65765464133256</c:v>
                </c:pt>
                <c:pt idx="950">
                  <c:v>119.92968946178956</c:v>
                </c:pt>
                <c:pt idx="951">
                  <c:v>120.48631455595546</c:v>
                </c:pt>
                <c:pt idx="952">
                  <c:v>120.1724282246589</c:v>
                </c:pt>
                <c:pt idx="953">
                  <c:v>118.54021930191678</c:v>
                </c:pt>
                <c:pt idx="954">
                  <c:v>118.57370051058844</c:v>
                </c:pt>
                <c:pt idx="955">
                  <c:v>118.2932953879635</c:v>
                </c:pt>
                <c:pt idx="956">
                  <c:v>118.14262994894116</c:v>
                </c:pt>
                <c:pt idx="957">
                  <c:v>118.45233112915375</c:v>
                </c:pt>
                <c:pt idx="958">
                  <c:v>118.33933204988699</c:v>
                </c:pt>
                <c:pt idx="959">
                  <c:v>119.99246672804888</c:v>
                </c:pt>
                <c:pt idx="960">
                  <c:v>118.82899472670964</c:v>
                </c:pt>
                <c:pt idx="961">
                  <c:v>118.27236963254373</c:v>
                </c:pt>
                <c:pt idx="962">
                  <c:v>118.78295806478613</c:v>
                </c:pt>
                <c:pt idx="963">
                  <c:v>118.36862810747468</c:v>
                </c:pt>
                <c:pt idx="964">
                  <c:v>118.65740353226751</c:v>
                </c:pt>
                <c:pt idx="965">
                  <c:v>118.66158868335147</c:v>
                </c:pt>
                <c:pt idx="966">
                  <c:v>117.85803967523228</c:v>
                </c:pt>
                <c:pt idx="967">
                  <c:v>117.43533941575291</c:v>
                </c:pt>
                <c:pt idx="968">
                  <c:v>117.47719092659244</c:v>
                </c:pt>
                <c:pt idx="969">
                  <c:v>118.37699840964258</c:v>
                </c:pt>
                <c:pt idx="970">
                  <c:v>118.76621746045032</c:v>
                </c:pt>
                <c:pt idx="971">
                  <c:v>118.98384531681593</c:v>
                </c:pt>
                <c:pt idx="972">
                  <c:v>120.21427973549844</c:v>
                </c:pt>
                <c:pt idx="973">
                  <c:v>120.12639156273541</c:v>
                </c:pt>
                <c:pt idx="974">
                  <c:v>119.49443374905833</c:v>
                </c:pt>
                <c:pt idx="975">
                  <c:v>119.17217711559387</c:v>
                </c:pt>
                <c:pt idx="976">
                  <c:v>119.67021009458441</c:v>
                </c:pt>
                <c:pt idx="977">
                  <c:v>118.48999748890934</c:v>
                </c:pt>
                <c:pt idx="978">
                  <c:v>117.30141458106637</c:v>
                </c:pt>
                <c:pt idx="979">
                  <c:v>117.25119276805893</c:v>
                </c:pt>
                <c:pt idx="980">
                  <c:v>117.56926425043945</c:v>
                </c:pt>
                <c:pt idx="981">
                  <c:v>117.15074914204402</c:v>
                </c:pt>
                <c:pt idx="982">
                  <c:v>117.28885912781452</c:v>
                </c:pt>
                <c:pt idx="983">
                  <c:v>117.35582154515778</c:v>
                </c:pt>
                <c:pt idx="984">
                  <c:v>116.43090315560391</c:v>
                </c:pt>
                <c:pt idx="985">
                  <c:v>116.09190591780362</c:v>
                </c:pt>
                <c:pt idx="986">
                  <c:v>117.09634217795261</c:v>
                </c:pt>
                <c:pt idx="987">
                  <c:v>116.51460617728299</c:v>
                </c:pt>
                <c:pt idx="988">
                  <c:v>117.07123127144889</c:v>
                </c:pt>
                <c:pt idx="989">
                  <c:v>117.15493429312798</c:v>
                </c:pt>
                <c:pt idx="990">
                  <c:v>117.00008370302167</c:v>
                </c:pt>
                <c:pt idx="991">
                  <c:v>117.87896543065204</c:v>
                </c:pt>
                <c:pt idx="992">
                  <c:v>117.80781786222482</c:v>
                </c:pt>
                <c:pt idx="993">
                  <c:v>117.30559973215033</c:v>
                </c:pt>
                <c:pt idx="994">
                  <c:v>116.90382522809072</c:v>
                </c:pt>
                <c:pt idx="995">
                  <c:v>116.90382522809072</c:v>
                </c:pt>
                <c:pt idx="996">
                  <c:v>117.49393153092825</c:v>
                </c:pt>
                <c:pt idx="997">
                  <c:v>117.26793337239474</c:v>
                </c:pt>
                <c:pt idx="998">
                  <c:v>117.16330459529588</c:v>
                </c:pt>
                <c:pt idx="999">
                  <c:v>116.28860801874947</c:v>
                </c:pt>
                <c:pt idx="1000">
                  <c:v>115.73616807566754</c:v>
                </c:pt>
                <c:pt idx="1001">
                  <c:v>115.63572444965263</c:v>
                </c:pt>
                <c:pt idx="1002">
                  <c:v>115.81568594626266</c:v>
                </c:pt>
                <c:pt idx="1003">
                  <c:v>117.12145308445635</c:v>
                </c:pt>
                <c:pt idx="1004">
                  <c:v>117.20515610613542</c:v>
                </c:pt>
                <c:pt idx="1005">
                  <c:v>116.24675650790994</c:v>
                </c:pt>
                <c:pt idx="1006">
                  <c:v>115.89520381685779</c:v>
                </c:pt>
                <c:pt idx="1007">
                  <c:v>115.96216623420105</c:v>
                </c:pt>
                <c:pt idx="1008">
                  <c:v>115.56457688122541</c:v>
                </c:pt>
                <c:pt idx="1009">
                  <c:v>116.09190591780362</c:v>
                </c:pt>
                <c:pt idx="1010">
                  <c:v>115.53528082363773</c:v>
                </c:pt>
                <c:pt idx="1011">
                  <c:v>116.25094165899388</c:v>
                </c:pt>
                <c:pt idx="1012">
                  <c:v>116.30116347200133</c:v>
                </c:pt>
                <c:pt idx="1013">
                  <c:v>117.69063363187411</c:v>
                </c:pt>
                <c:pt idx="1014">
                  <c:v>118.23051812170419</c:v>
                </c:pt>
                <c:pt idx="1015">
                  <c:v>118.4941826399933</c:v>
                </c:pt>
                <c:pt idx="1016">
                  <c:v>119.40236042521136</c:v>
                </c:pt>
                <c:pt idx="1017">
                  <c:v>119.18473256884572</c:v>
                </c:pt>
                <c:pt idx="1018">
                  <c:v>118.92943835272452</c:v>
                </c:pt>
                <c:pt idx="1019">
                  <c:v>118.66158868335147</c:v>
                </c:pt>
                <c:pt idx="1020">
                  <c:v>118.9419938059764</c:v>
                </c:pt>
                <c:pt idx="1021">
                  <c:v>119.82924583577466</c:v>
                </c:pt>
                <c:pt idx="1022">
                  <c:v>119.97572612371305</c:v>
                </c:pt>
                <c:pt idx="1023">
                  <c:v>119.72461705867582</c:v>
                </c:pt>
                <c:pt idx="1024">
                  <c:v>119.49861890014229</c:v>
                </c:pt>
                <c:pt idx="1025">
                  <c:v>118.92943835272452</c:v>
                </c:pt>
                <c:pt idx="1026">
                  <c:v>118.21377751736838</c:v>
                </c:pt>
                <c:pt idx="1027">
                  <c:v>117.58181970369129</c:v>
                </c:pt>
                <c:pt idx="1028">
                  <c:v>117.80363271114086</c:v>
                </c:pt>
                <c:pt idx="1029">
                  <c:v>118.08403783376579</c:v>
                </c:pt>
                <c:pt idx="1030">
                  <c:v>118.68669958985519</c:v>
                </c:pt>
                <c:pt idx="1031">
                  <c:v>117.83292876872855</c:v>
                </c:pt>
                <c:pt idx="1032">
                  <c:v>115.95379593203313</c:v>
                </c:pt>
                <c:pt idx="1033">
                  <c:v>116.01657319829245</c:v>
                </c:pt>
                <c:pt idx="1034">
                  <c:v>116.81593705532768</c:v>
                </c:pt>
                <c:pt idx="1035">
                  <c:v>117.64041181886667</c:v>
                </c:pt>
                <c:pt idx="1036">
                  <c:v>117.79944756005692</c:v>
                </c:pt>
                <c:pt idx="1037">
                  <c:v>118.43559052481794</c:v>
                </c:pt>
                <c:pt idx="1038">
                  <c:v>117.40604335816522</c:v>
                </c:pt>
                <c:pt idx="1039">
                  <c:v>117.71574453837783</c:v>
                </c:pt>
                <c:pt idx="1040">
                  <c:v>117.50230183309617</c:v>
                </c:pt>
                <c:pt idx="1041">
                  <c:v>116.9624173432661</c:v>
                </c:pt>
                <c:pt idx="1042">
                  <c:v>115.07072905331881</c:v>
                </c:pt>
                <c:pt idx="1043">
                  <c:v>115.52691052146983</c:v>
                </c:pt>
                <c:pt idx="1044">
                  <c:v>116.17560893948271</c:v>
                </c:pt>
                <c:pt idx="1045">
                  <c:v>115.63153929856868</c:v>
                </c:pt>
                <c:pt idx="1046">
                  <c:v>115.56039173014146</c:v>
                </c:pt>
                <c:pt idx="1047">
                  <c:v>115.47250355737842</c:v>
                </c:pt>
                <c:pt idx="1048">
                  <c:v>115.72779777349962</c:v>
                </c:pt>
                <c:pt idx="1049">
                  <c:v>118.64484807901566</c:v>
                </c:pt>
                <c:pt idx="1050">
                  <c:v>122.47844647191762</c:v>
                </c:pt>
                <c:pt idx="1051">
                  <c:v>139.47434502385534</c:v>
                </c:pt>
                <c:pt idx="1052">
                  <c:v>136.33966686197371</c:v>
                </c:pt>
                <c:pt idx="1053">
                  <c:v>134.06712982338661</c:v>
                </c:pt>
                <c:pt idx="1054">
                  <c:v>132.2884406127061</c:v>
                </c:pt>
                <c:pt idx="1055">
                  <c:v>131.85318489997488</c:v>
                </c:pt>
                <c:pt idx="1056">
                  <c:v>130.92408135933707</c:v>
                </c:pt>
                <c:pt idx="1057">
                  <c:v>131.26307859713737</c:v>
                </c:pt>
                <c:pt idx="1058">
                  <c:v>130.96174771909264</c:v>
                </c:pt>
                <c:pt idx="1059">
                  <c:v>124.2780614380179</c:v>
                </c:pt>
                <c:pt idx="1060">
                  <c:v>122.31522557964342</c:v>
                </c:pt>
                <c:pt idx="1061">
                  <c:v>125.37875617309784</c:v>
                </c:pt>
                <c:pt idx="1062">
                  <c:v>124.77609441700844</c:v>
                </c:pt>
                <c:pt idx="1063">
                  <c:v>124.09391479032392</c:v>
                </c:pt>
                <c:pt idx="1064">
                  <c:v>126.39993303758266</c:v>
                </c:pt>
                <c:pt idx="1065">
                  <c:v>124.03532267514856</c:v>
                </c:pt>
                <c:pt idx="1066">
                  <c:v>122.79651795429814</c:v>
                </c:pt>
                <c:pt idx="1067">
                  <c:v>122.21059680254457</c:v>
                </c:pt>
                <c:pt idx="1068">
                  <c:v>122.65840796852765</c:v>
                </c:pt>
                <c:pt idx="1069">
                  <c:v>120.82949694483972</c:v>
                </c:pt>
                <c:pt idx="1070">
                  <c:v>117.31397003431825</c:v>
                </c:pt>
                <c:pt idx="1071">
                  <c:v>115.72361262241566</c:v>
                </c:pt>
                <c:pt idx="1072">
                  <c:v>114.48899305264919</c:v>
                </c:pt>
                <c:pt idx="1073">
                  <c:v>113.47618649033228</c:v>
                </c:pt>
                <c:pt idx="1074">
                  <c:v>113.26692893613459</c:v>
                </c:pt>
                <c:pt idx="1075">
                  <c:v>112.76052565497615</c:v>
                </c:pt>
                <c:pt idx="1076">
                  <c:v>110.35824893278645</c:v>
                </c:pt>
                <c:pt idx="1077">
                  <c:v>109.29522055746212</c:v>
                </c:pt>
                <c:pt idx="1078">
                  <c:v>107.73834435423119</c:v>
                </c:pt>
                <c:pt idx="1079">
                  <c:v>108.91437180882228</c:v>
                </c:pt>
                <c:pt idx="1080">
                  <c:v>105.03473675399681</c:v>
                </c:pt>
                <c:pt idx="1081">
                  <c:v>103.36067632041517</c:v>
                </c:pt>
                <c:pt idx="1082">
                  <c:v>104.20607683937389</c:v>
                </c:pt>
                <c:pt idx="1083">
                  <c:v>105.73365698501716</c:v>
                </c:pt>
                <c:pt idx="1084">
                  <c:v>106.09357997823722</c:v>
                </c:pt>
                <c:pt idx="1085">
                  <c:v>104.65807315644095</c:v>
                </c:pt>
                <c:pt idx="1086">
                  <c:v>104.72503557378421</c:v>
                </c:pt>
                <c:pt idx="1087">
                  <c:v>104.89662676822634</c:v>
                </c:pt>
                <c:pt idx="1088">
                  <c:v>105.27747551686615</c:v>
                </c:pt>
                <c:pt idx="1089">
                  <c:v>104.25629865238135</c:v>
                </c:pt>
                <c:pt idx="1090">
                  <c:v>107.83460282916212</c:v>
                </c:pt>
                <c:pt idx="1091">
                  <c:v>110.46287770988533</c:v>
                </c:pt>
                <c:pt idx="1092">
                  <c:v>110.89813342261655</c:v>
                </c:pt>
                <c:pt idx="1093">
                  <c:v>109.9899556373985</c:v>
                </c:pt>
                <c:pt idx="1094">
                  <c:v>110.52146982506068</c:v>
                </c:pt>
                <c:pt idx="1095">
                  <c:v>110.84372645852514</c:v>
                </c:pt>
                <c:pt idx="1096">
                  <c:v>112.44245417259563</c:v>
                </c:pt>
                <c:pt idx="1097">
                  <c:v>111.90256968276555</c:v>
                </c:pt>
                <c:pt idx="1098">
                  <c:v>110.86046706286095</c:v>
                </c:pt>
                <c:pt idx="1099">
                  <c:v>110.69724617058675</c:v>
                </c:pt>
                <c:pt idx="1100">
                  <c:v>109.39984933456097</c:v>
                </c:pt>
                <c:pt idx="1101">
                  <c:v>105.51184397756759</c:v>
                </c:pt>
                <c:pt idx="1102">
                  <c:v>105.16029128651545</c:v>
                </c:pt>
                <c:pt idx="1103">
                  <c:v>105.52439943081944</c:v>
                </c:pt>
                <c:pt idx="1104">
                  <c:v>104.42788984682346</c:v>
                </c:pt>
                <c:pt idx="1105">
                  <c:v>105.3193270277057</c:v>
                </c:pt>
                <c:pt idx="1106">
                  <c:v>105.46580731564408</c:v>
                </c:pt>
                <c:pt idx="1107">
                  <c:v>105.80898970452833</c:v>
                </c:pt>
                <c:pt idx="1108">
                  <c:v>104.44044530007533</c:v>
                </c:pt>
                <c:pt idx="1109">
                  <c:v>104.08470745793923</c:v>
                </c:pt>
                <c:pt idx="1110">
                  <c:v>104.62040679668536</c:v>
                </c:pt>
                <c:pt idx="1111">
                  <c:v>104.82129404871515</c:v>
                </c:pt>
                <c:pt idx="1112">
                  <c:v>105.02636645182891</c:v>
                </c:pt>
                <c:pt idx="1113">
                  <c:v>103.81267263748221</c:v>
                </c:pt>
                <c:pt idx="1114">
                  <c:v>104.58692558801373</c:v>
                </c:pt>
                <c:pt idx="1115">
                  <c:v>105.6290282079183</c:v>
                </c:pt>
                <c:pt idx="1116">
                  <c:v>106.51209508663261</c:v>
                </c:pt>
                <c:pt idx="1117">
                  <c:v>106.38654055411399</c:v>
                </c:pt>
                <c:pt idx="1118">
                  <c:v>107.55419770653721</c:v>
                </c:pt>
                <c:pt idx="1119">
                  <c:v>107.90993554867329</c:v>
                </c:pt>
                <c:pt idx="1120">
                  <c:v>105.55788063949109</c:v>
                </c:pt>
                <c:pt idx="1121">
                  <c:v>105.13518038001172</c:v>
                </c:pt>
                <c:pt idx="1122">
                  <c:v>103.25186239223235</c:v>
                </c:pt>
                <c:pt idx="1123">
                  <c:v>102.92960575876789</c:v>
                </c:pt>
                <c:pt idx="1124">
                  <c:v>102.41064702435757</c:v>
                </c:pt>
                <c:pt idx="1125">
                  <c:v>102.15953795932032</c:v>
                </c:pt>
                <c:pt idx="1126">
                  <c:v>102.39809157110571</c:v>
                </c:pt>
                <c:pt idx="1127">
                  <c:v>102.8919393990123</c:v>
                </c:pt>
                <c:pt idx="1128">
                  <c:v>102.74127395998994</c:v>
                </c:pt>
                <c:pt idx="1129">
                  <c:v>102.96727211852348</c:v>
                </c:pt>
                <c:pt idx="1130">
                  <c:v>104.53251862392231</c:v>
                </c:pt>
                <c:pt idx="1131">
                  <c:v>105.88013727295555</c:v>
                </c:pt>
                <c:pt idx="1132">
                  <c:v>105.46999246672803</c:v>
                </c:pt>
                <c:pt idx="1133">
                  <c:v>106.84272202226501</c:v>
                </c:pt>
                <c:pt idx="1134">
                  <c:v>106.66694567673893</c:v>
                </c:pt>
                <c:pt idx="1135">
                  <c:v>108.32845065706871</c:v>
                </c:pt>
                <c:pt idx="1136">
                  <c:v>109.76395747886498</c:v>
                </c:pt>
                <c:pt idx="1137">
                  <c:v>107.38679166317904</c:v>
                </c:pt>
                <c:pt idx="1138">
                  <c:v>106.478613877961</c:v>
                </c:pt>
                <c:pt idx="1139">
                  <c:v>106.71298233866241</c:v>
                </c:pt>
                <c:pt idx="1140">
                  <c:v>107.09801623838621</c:v>
                </c:pt>
                <c:pt idx="1141">
                  <c:v>106.20657905750397</c:v>
                </c:pt>
                <c:pt idx="1142">
                  <c:v>106.53720599313634</c:v>
                </c:pt>
                <c:pt idx="1143">
                  <c:v>106.38235540303005</c:v>
                </c:pt>
                <c:pt idx="1144">
                  <c:v>107.57512346195696</c:v>
                </c:pt>
                <c:pt idx="1145">
                  <c:v>106.39909600736586</c:v>
                </c:pt>
                <c:pt idx="1146">
                  <c:v>105.22306855277476</c:v>
                </c:pt>
                <c:pt idx="1147">
                  <c:v>104.51577801958651</c:v>
                </c:pt>
                <c:pt idx="1148">
                  <c:v>104.11818866661086</c:v>
                </c:pt>
                <c:pt idx="1149">
                  <c:v>103.44019419101029</c:v>
                </c:pt>
                <c:pt idx="1150">
                  <c:v>100.99606595798107</c:v>
                </c:pt>
                <c:pt idx="1151">
                  <c:v>100.27203482045702</c:v>
                </c:pt>
                <c:pt idx="1152">
                  <c:v>100.08370302167907</c:v>
                </c:pt>
                <c:pt idx="1153">
                  <c:v>100.60266175608939</c:v>
                </c:pt>
                <c:pt idx="1154">
                  <c:v>100.92910354063781</c:v>
                </c:pt>
                <c:pt idx="1155">
                  <c:v>100.92491838955387</c:v>
                </c:pt>
                <c:pt idx="1156">
                  <c:v>100.42688541056332</c:v>
                </c:pt>
                <c:pt idx="1157">
                  <c:v>100.74495689294383</c:v>
                </c:pt>
                <c:pt idx="1158">
                  <c:v>99.895371222901133</c:v>
                </c:pt>
                <c:pt idx="1159">
                  <c:v>99.811668201222062</c:v>
                </c:pt>
                <c:pt idx="1160">
                  <c:v>99.4894115677576</c:v>
                </c:pt>
                <c:pt idx="1161">
                  <c:v>99.581484891604575</c:v>
                </c:pt>
                <c:pt idx="1162">
                  <c:v>100.33899723780027</c:v>
                </c:pt>
                <c:pt idx="1163">
                  <c:v>100.18833179877792</c:v>
                </c:pt>
                <c:pt idx="1164">
                  <c:v>100.63195781367708</c:v>
                </c:pt>
                <c:pt idx="1165">
                  <c:v>101.69080103791747</c:v>
                </c:pt>
                <c:pt idx="1166">
                  <c:v>102.00468736921403</c:v>
                </c:pt>
                <c:pt idx="1167">
                  <c:v>102.15116765715241</c:v>
                </c:pt>
                <c:pt idx="1168">
                  <c:v>99.899556373985092</c:v>
                </c:pt>
                <c:pt idx="1169">
                  <c:v>99.22993220055244</c:v>
                </c:pt>
                <c:pt idx="1170">
                  <c:v>98.338495019670205</c:v>
                </c:pt>
                <c:pt idx="1171">
                  <c:v>98.091571105716909</c:v>
                </c:pt>
                <c:pt idx="1172">
                  <c:v>97.832091738511764</c:v>
                </c:pt>
                <c:pt idx="1173">
                  <c:v>97.313133004101445</c:v>
                </c:pt>
                <c:pt idx="1174">
                  <c:v>96.610027621997133</c:v>
                </c:pt>
                <c:pt idx="1175">
                  <c:v>93.810161546831822</c:v>
                </c:pt>
                <c:pt idx="1176">
                  <c:v>92.106805055662505</c:v>
                </c:pt>
                <c:pt idx="1177">
                  <c:v>92.157026868669959</c:v>
                </c:pt>
                <c:pt idx="1178">
                  <c:v>91.286515443207492</c:v>
                </c:pt>
                <c:pt idx="1179">
                  <c:v>91.834770235205497</c:v>
                </c:pt>
                <c:pt idx="1180">
                  <c:v>91.361848162718658</c:v>
                </c:pt>
                <c:pt idx="1181">
                  <c:v>91.780363271114084</c:v>
                </c:pt>
                <c:pt idx="1182">
                  <c:v>95.304260483803461</c:v>
                </c:pt>
                <c:pt idx="1183">
                  <c:v>95.145224742613209</c:v>
                </c:pt>
                <c:pt idx="1184">
                  <c:v>95.613961664016074</c:v>
                </c:pt>
                <c:pt idx="1185">
                  <c:v>95.701849836779104</c:v>
                </c:pt>
                <c:pt idx="1186">
                  <c:v>94.559303590859614</c:v>
                </c:pt>
                <c:pt idx="1187">
                  <c:v>95.354482296810914</c:v>
                </c:pt>
                <c:pt idx="1188">
                  <c:v>95.362852598978819</c:v>
                </c:pt>
                <c:pt idx="1189">
                  <c:v>94.948522641667353</c:v>
                </c:pt>
                <c:pt idx="1190">
                  <c:v>94.41700845400517</c:v>
                </c:pt>
                <c:pt idx="1191">
                  <c:v>93.634385201305761</c:v>
                </c:pt>
                <c:pt idx="1192">
                  <c:v>94.75600569180547</c:v>
                </c:pt>
                <c:pt idx="1193">
                  <c:v>94.186825144387711</c:v>
                </c:pt>
                <c:pt idx="1194">
                  <c:v>93.261906754833845</c:v>
                </c:pt>
                <c:pt idx="1195">
                  <c:v>91.700845400518958</c:v>
                </c:pt>
                <c:pt idx="1196">
                  <c:v>92.290951703356484</c:v>
                </c:pt>
                <c:pt idx="1197">
                  <c:v>93.065204653888003</c:v>
                </c:pt>
                <c:pt idx="1198">
                  <c:v>94.944337490583408</c:v>
                </c:pt>
                <c:pt idx="1199">
                  <c:v>95.065706872018083</c:v>
                </c:pt>
                <c:pt idx="1200">
                  <c:v>94.124047878128394</c:v>
                </c:pt>
                <c:pt idx="1201">
                  <c:v>94.379342094249608</c:v>
                </c:pt>
                <c:pt idx="1202">
                  <c:v>94.651376914706617</c:v>
                </c:pt>
                <c:pt idx="1203">
                  <c:v>94.065455762953036</c:v>
                </c:pt>
                <c:pt idx="1204">
                  <c:v>93.136352222315224</c:v>
                </c:pt>
                <c:pt idx="1205">
                  <c:v>93.810161546831822</c:v>
                </c:pt>
                <c:pt idx="1206">
                  <c:v>95.153595044781113</c:v>
                </c:pt>
                <c:pt idx="1207">
                  <c:v>95.26659412404787</c:v>
                </c:pt>
                <c:pt idx="1208">
                  <c:v>94.203565748723534</c:v>
                </c:pt>
                <c:pt idx="1209">
                  <c:v>96.848581233782525</c:v>
                </c:pt>
                <c:pt idx="1210">
                  <c:v>97.380095421444707</c:v>
                </c:pt>
                <c:pt idx="1211">
                  <c:v>97.388465723612612</c:v>
                </c:pt>
                <c:pt idx="1212">
                  <c:v>97.007616974972791</c:v>
                </c:pt>
                <c:pt idx="1213">
                  <c:v>95.831589520381684</c:v>
                </c:pt>
                <c:pt idx="1214">
                  <c:v>95.0991880806897</c:v>
                </c:pt>
                <c:pt idx="1215">
                  <c:v>94.299824223654468</c:v>
                </c:pt>
                <c:pt idx="1216">
                  <c:v>94.986189001422943</c:v>
                </c:pt>
                <c:pt idx="1217">
                  <c:v>95.551184397756757</c:v>
                </c:pt>
                <c:pt idx="1218">
                  <c:v>96.643508830668793</c:v>
                </c:pt>
                <c:pt idx="1219">
                  <c:v>96.944839708713474</c:v>
                </c:pt>
                <c:pt idx="1220">
                  <c:v>97.392650874696585</c:v>
                </c:pt>
                <c:pt idx="1221">
                  <c:v>96.886247593538116</c:v>
                </c:pt>
                <c:pt idx="1222">
                  <c:v>96.563990960073653</c:v>
                </c:pt>
                <c:pt idx="1223">
                  <c:v>97.334058759521213</c:v>
                </c:pt>
                <c:pt idx="1224">
                  <c:v>99.242487653804304</c:v>
                </c:pt>
                <c:pt idx="1225">
                  <c:v>99.681928517619482</c:v>
                </c:pt>
                <c:pt idx="1226">
                  <c:v>99.91211182723697</c:v>
                </c:pt>
                <c:pt idx="1227">
                  <c:v>99.723780028459018</c:v>
                </c:pt>
                <c:pt idx="1228">
                  <c:v>99.627521553528084</c:v>
                </c:pt>
                <c:pt idx="1229">
                  <c:v>100.13392483468652</c:v>
                </c:pt>
                <c:pt idx="1230">
                  <c:v>100.7658826483636</c:v>
                </c:pt>
                <c:pt idx="1231">
                  <c:v>101.4229513685444</c:v>
                </c:pt>
                <c:pt idx="1232">
                  <c:v>102.9379760609358</c:v>
                </c:pt>
                <c:pt idx="1233">
                  <c:v>103.75408052230685</c:v>
                </c:pt>
                <c:pt idx="1234">
                  <c:v>102.92123545659997</c:v>
                </c:pt>
                <c:pt idx="1235">
                  <c:v>104.85896040847074</c:v>
                </c:pt>
                <c:pt idx="1236">
                  <c:v>107.21101531765296</c:v>
                </c:pt>
                <c:pt idx="1237">
                  <c:v>108.06897128986355</c:v>
                </c:pt>
                <c:pt idx="1238">
                  <c:v>110.68887586841885</c:v>
                </c:pt>
                <c:pt idx="1239">
                  <c:v>107.72578890097931</c:v>
                </c:pt>
                <c:pt idx="1240">
                  <c:v>105.85921151753577</c:v>
                </c:pt>
                <c:pt idx="1241">
                  <c:v>107.46212438269021</c:v>
                </c:pt>
                <c:pt idx="1242">
                  <c:v>108.37030216790825</c:v>
                </c:pt>
                <c:pt idx="1243">
                  <c:v>109.51703356491169</c:v>
                </c:pt>
                <c:pt idx="1244">
                  <c:v>109.51703356491169</c:v>
                </c:pt>
                <c:pt idx="1245">
                  <c:v>107.53327195111743</c:v>
                </c:pt>
                <c:pt idx="1246">
                  <c:v>108.32008035490081</c:v>
                </c:pt>
                <c:pt idx="1247">
                  <c:v>108.65907759270108</c:v>
                </c:pt>
                <c:pt idx="1248">
                  <c:v>106.52046538880053</c:v>
                </c:pt>
                <c:pt idx="1249">
                  <c:v>108.23637733322171</c:v>
                </c:pt>
                <c:pt idx="1250">
                  <c:v>108.08152674311542</c:v>
                </c:pt>
                <c:pt idx="1251">
                  <c:v>107.20683016656901</c:v>
                </c:pt>
                <c:pt idx="1252">
                  <c:v>104.69992466728048</c:v>
                </c:pt>
                <c:pt idx="1253">
                  <c:v>104.9342931279819</c:v>
                </c:pt>
                <c:pt idx="1254">
                  <c:v>105.13518038001172</c:v>
                </c:pt>
                <c:pt idx="1255">
                  <c:v>105.64158366117016</c:v>
                </c:pt>
                <c:pt idx="1256">
                  <c:v>107.31145894366786</c:v>
                </c:pt>
                <c:pt idx="1257">
                  <c:v>107.73415920314721</c:v>
                </c:pt>
                <c:pt idx="1258">
                  <c:v>106.78831505817359</c:v>
                </c:pt>
                <c:pt idx="1259">
                  <c:v>107.68393739013977</c:v>
                </c:pt>
                <c:pt idx="1260">
                  <c:v>107.57930861304092</c:v>
                </c:pt>
                <c:pt idx="1261">
                  <c:v>107.43701347618648</c:v>
                </c:pt>
                <c:pt idx="1262">
                  <c:v>107.847158282414</c:v>
                </c:pt>
                <c:pt idx="1263">
                  <c:v>107.35331045450741</c:v>
                </c:pt>
                <c:pt idx="1264">
                  <c:v>107.51234619569766</c:v>
                </c:pt>
                <c:pt idx="1265">
                  <c:v>106.9054992885243</c:v>
                </c:pt>
                <c:pt idx="1266">
                  <c:v>107.6002343684607</c:v>
                </c:pt>
                <c:pt idx="1267">
                  <c:v>108.55026366451828</c:v>
                </c:pt>
                <c:pt idx="1268">
                  <c:v>108.54189336235038</c:v>
                </c:pt>
                <c:pt idx="1269">
                  <c:v>106.5413911442203</c:v>
                </c:pt>
                <c:pt idx="1270">
                  <c:v>106.95153595044781</c:v>
                </c:pt>
                <c:pt idx="1271">
                  <c:v>108.43726458525153</c:v>
                </c:pt>
                <c:pt idx="1272">
                  <c:v>111.36687034401942</c:v>
                </c:pt>
                <c:pt idx="1273">
                  <c:v>111.21201975391313</c:v>
                </c:pt>
                <c:pt idx="1274">
                  <c:v>110.96509583995983</c:v>
                </c:pt>
                <c:pt idx="1275">
                  <c:v>112.58474930945007</c:v>
                </c:pt>
                <c:pt idx="1276">
                  <c:v>111.99464300661253</c:v>
                </c:pt>
                <c:pt idx="1277">
                  <c:v>112.37967690633631</c:v>
                </c:pt>
                <c:pt idx="1278">
                  <c:v>111.76864484807901</c:v>
                </c:pt>
                <c:pt idx="1279">
                  <c:v>112.1536787478028</c:v>
                </c:pt>
                <c:pt idx="1280">
                  <c:v>113.58918556959907</c:v>
                </c:pt>
                <c:pt idx="1281">
                  <c:v>112.26667782706956</c:v>
                </c:pt>
                <c:pt idx="1282">
                  <c:v>112.58474930945007</c:v>
                </c:pt>
                <c:pt idx="1283">
                  <c:v>112.08253117937558</c:v>
                </c:pt>
                <c:pt idx="1284">
                  <c:v>112.49267598560307</c:v>
                </c:pt>
                <c:pt idx="1285">
                  <c:v>112.93630200050222</c:v>
                </c:pt>
                <c:pt idx="1286">
                  <c:v>112.79400686364778</c:v>
                </c:pt>
                <c:pt idx="1287">
                  <c:v>112.62660082028961</c:v>
                </c:pt>
                <c:pt idx="1288">
                  <c:v>113.16230015903574</c:v>
                </c:pt>
                <c:pt idx="1289">
                  <c:v>112.98233866242572</c:v>
                </c:pt>
                <c:pt idx="1290">
                  <c:v>111.35431489076754</c:v>
                </c:pt>
                <c:pt idx="1291">
                  <c:v>110.76002343684607</c:v>
                </c:pt>
                <c:pt idx="1292">
                  <c:v>110.65120950866326</c:v>
                </c:pt>
                <c:pt idx="1293">
                  <c:v>111.72260818615553</c:v>
                </c:pt>
                <c:pt idx="1294">
                  <c:v>112.8274880723194</c:v>
                </c:pt>
                <c:pt idx="1295">
                  <c:v>112.92793169833431</c:v>
                </c:pt>
                <c:pt idx="1296">
                  <c:v>113.89051644764375</c:v>
                </c:pt>
                <c:pt idx="1297">
                  <c:v>114.48062275048127</c:v>
                </c:pt>
                <c:pt idx="1298">
                  <c:v>115.81568594626266</c:v>
                </c:pt>
                <c:pt idx="1299">
                  <c:v>116.02912865154433</c:v>
                </c:pt>
                <c:pt idx="1300">
                  <c:v>115.8659077592701</c:v>
                </c:pt>
                <c:pt idx="1301">
                  <c:v>114.0411818866661</c:v>
                </c:pt>
                <c:pt idx="1302">
                  <c:v>114.56432577216037</c:v>
                </c:pt>
                <c:pt idx="1303">
                  <c:v>114.8070645350297</c:v>
                </c:pt>
                <c:pt idx="1304">
                  <c:v>115.05398844898299</c:v>
                </c:pt>
                <c:pt idx="1305">
                  <c:v>114.94098936971623</c:v>
                </c:pt>
                <c:pt idx="1306">
                  <c:v>115.33439357160792</c:v>
                </c:pt>
                <c:pt idx="1307">
                  <c:v>115.48924416171424</c:v>
                </c:pt>
                <c:pt idx="1308">
                  <c:v>117.57344940152339</c:v>
                </c:pt>
                <c:pt idx="1309">
                  <c:v>117.40604335816522</c:v>
                </c:pt>
                <c:pt idx="1310">
                  <c:v>117.54415334393572</c:v>
                </c:pt>
                <c:pt idx="1311">
                  <c:v>119.27262074160876</c:v>
                </c:pt>
                <c:pt idx="1312">
                  <c:v>118.14262994894116</c:v>
                </c:pt>
                <c:pt idx="1313">
                  <c:v>118.17611115761279</c:v>
                </c:pt>
                <c:pt idx="1314">
                  <c:v>118.88758684188498</c:v>
                </c:pt>
                <c:pt idx="1315">
                  <c:v>119.29354649702854</c:v>
                </c:pt>
                <c:pt idx="1316">
                  <c:v>119.88365279986607</c:v>
                </c:pt>
                <c:pt idx="1317">
                  <c:v>119.27262074160876</c:v>
                </c:pt>
                <c:pt idx="1318">
                  <c:v>119.59487737507324</c:v>
                </c:pt>
                <c:pt idx="1319">
                  <c:v>118.99221561898383</c:v>
                </c:pt>
                <c:pt idx="1320">
                  <c:v>119.14288105800618</c:v>
                </c:pt>
                <c:pt idx="1321">
                  <c:v>119.14288105800618</c:v>
                </c:pt>
                <c:pt idx="1322">
                  <c:v>119.14288105800618</c:v>
                </c:pt>
                <c:pt idx="1323">
                  <c:v>118.9503641081443</c:v>
                </c:pt>
                <c:pt idx="1324">
                  <c:v>118.8582907842973</c:v>
                </c:pt>
                <c:pt idx="1325">
                  <c:v>119.19310287101364</c:v>
                </c:pt>
                <c:pt idx="1326">
                  <c:v>118.3477023520549</c:v>
                </c:pt>
                <c:pt idx="1327">
                  <c:v>117.70737423620992</c:v>
                </c:pt>
                <c:pt idx="1328">
                  <c:v>117.82037331547667</c:v>
                </c:pt>
                <c:pt idx="1329">
                  <c:v>117.68644848079015</c:v>
                </c:pt>
                <c:pt idx="1330">
                  <c:v>117.68644848079015</c:v>
                </c:pt>
                <c:pt idx="1331">
                  <c:v>115.99564744287268</c:v>
                </c:pt>
                <c:pt idx="1332">
                  <c:v>116.1128316732234</c:v>
                </c:pt>
                <c:pt idx="1333">
                  <c:v>114.14581066376495</c:v>
                </c:pt>
                <c:pt idx="1334">
                  <c:v>114.77358332635808</c:v>
                </c:pt>
                <c:pt idx="1335">
                  <c:v>116.51879132836694</c:v>
                </c:pt>
                <c:pt idx="1336">
                  <c:v>118.02126056750647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D6-42E1-B936-C3A5AB1E06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573840"/>
        <c:axId val="691136816"/>
      </c:lineChart>
      <c:dateAx>
        <c:axId val="705738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День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dd/mm/yyyy;@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136816"/>
        <c:crosses val="autoZero"/>
        <c:auto val="1"/>
        <c:lblOffset val="100"/>
        <c:baseTimeUnit val="days"/>
        <c:majorUnit val="1"/>
        <c:majorTimeUnit val="years"/>
      </c:dateAx>
      <c:valAx>
        <c:axId val="69113681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Стоимость,</a:t>
                </a:r>
                <a:r>
                  <a:rPr lang="ru-RU" baseline="0"/>
                  <a:t> руб.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73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472440</xdr:colOff>
      <xdr:row>1</xdr:row>
      <xdr:rowOff>49530</xdr:rowOff>
    </xdr:from>
    <xdr:to>
      <xdr:col>17</xdr:col>
      <xdr:colOff>99060</xdr:colOff>
      <xdr:row>23</xdr:row>
      <xdr:rowOff>144780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310BE90-66B1-47F5-BB86-1513F5847B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426720</xdr:colOff>
      <xdr:row>25</xdr:row>
      <xdr:rowOff>91440</xdr:rowOff>
    </xdr:from>
    <xdr:to>
      <xdr:col>17</xdr:col>
      <xdr:colOff>53340</xdr:colOff>
      <xdr:row>48</xdr:row>
      <xdr:rowOff>3810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838B63-A09C-4290-A525-E499458C64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434340</xdr:colOff>
      <xdr:row>48</xdr:row>
      <xdr:rowOff>160020</xdr:rowOff>
    </xdr:from>
    <xdr:to>
      <xdr:col>17</xdr:col>
      <xdr:colOff>60960</xdr:colOff>
      <xdr:row>71</xdr:row>
      <xdr:rowOff>72390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D7C5BBE-1E5D-40D1-B243-CE8C954C57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32FF5-2280-46E8-BC4D-6FE46DEE0B46}">
  <dimension ref="A1:V1340"/>
  <sheetViews>
    <sheetView topLeftCell="F1" zoomScaleNormal="100" workbookViewId="0">
      <selection activeCell="S25" sqref="S25"/>
    </sheetView>
  </sheetViews>
  <sheetFormatPr defaultRowHeight="14.4" x14ac:dyDescent="0.3"/>
  <cols>
    <col min="1" max="1" width="10.5546875" bestFit="1" customWidth="1"/>
    <col min="2" max="2" width="19.6640625" customWidth="1"/>
    <col min="4" max="4" width="13.5546875" customWidth="1"/>
    <col min="5" max="5" width="20.77734375" customWidth="1"/>
    <col min="6" max="6" width="14" customWidth="1"/>
    <col min="7" max="7" width="17.21875" customWidth="1"/>
    <col min="19" max="19" width="22.5546875" customWidth="1"/>
    <col min="20" max="20" width="12.88671875" customWidth="1"/>
    <col min="21" max="21" width="20" customWidth="1"/>
    <col min="22" max="22" width="19.88671875" customWidth="1"/>
  </cols>
  <sheetData>
    <row r="1" spans="1:22" x14ac:dyDescent="0.3">
      <c r="A1" t="s">
        <v>0</v>
      </c>
    </row>
    <row r="2" spans="1:22" x14ac:dyDescent="0.3">
      <c r="A2" s="39" t="s">
        <v>1</v>
      </c>
      <c r="B2" s="31" t="s">
        <v>17</v>
      </c>
      <c r="C2" s="39" t="s">
        <v>18</v>
      </c>
      <c r="D2" s="39"/>
      <c r="E2" s="39"/>
      <c r="F2" s="31" t="s">
        <v>19</v>
      </c>
      <c r="G2" s="31" t="s">
        <v>20</v>
      </c>
    </row>
    <row r="3" spans="1:22" x14ac:dyDescent="0.3">
      <c r="A3" s="39"/>
      <c r="B3" s="32" t="s">
        <v>5</v>
      </c>
      <c r="C3" s="32" t="s">
        <v>16</v>
      </c>
      <c r="D3" s="32" t="s">
        <v>4</v>
      </c>
      <c r="E3" s="32" t="s">
        <v>2</v>
      </c>
      <c r="F3" s="32" t="s">
        <v>21</v>
      </c>
      <c r="G3" s="32" t="s">
        <v>3</v>
      </c>
      <c r="S3" s="35"/>
      <c r="T3" s="32" t="s">
        <v>16</v>
      </c>
      <c r="U3" s="32" t="s">
        <v>4</v>
      </c>
      <c r="V3" s="32" t="s">
        <v>2</v>
      </c>
    </row>
    <row r="4" spans="1:22" x14ac:dyDescent="0.3">
      <c r="A4" s="33">
        <v>43101</v>
      </c>
      <c r="B4" s="34">
        <v>100</v>
      </c>
      <c r="C4" s="35">
        <v>100</v>
      </c>
      <c r="D4" s="35">
        <v>100</v>
      </c>
      <c r="E4" s="35">
        <v>100</v>
      </c>
      <c r="F4" s="35">
        <v>100</v>
      </c>
      <c r="G4" s="35">
        <v>100</v>
      </c>
      <c r="S4" s="35" t="s">
        <v>23</v>
      </c>
      <c r="T4" s="35">
        <f>AVERAGE(C4:C1340)</f>
        <v>151.81214357790108</v>
      </c>
      <c r="U4" s="35">
        <f>AVERAGE(D4:D1340)</f>
        <v>119.97182634964264</v>
      </c>
      <c r="V4" s="35">
        <f>AVERAGE(E4:E1340)</f>
        <v>123.9360735408526</v>
      </c>
    </row>
    <row r="5" spans="1:22" x14ac:dyDescent="0.3">
      <c r="A5" s="33">
        <v>43102</v>
      </c>
      <c r="B5" s="34">
        <v>100.01643835616439</v>
      </c>
      <c r="C5" s="35">
        <v>100</v>
      </c>
      <c r="D5" s="35">
        <v>100</v>
      </c>
      <c r="E5" s="35">
        <v>100</v>
      </c>
      <c r="F5" s="35">
        <v>100</v>
      </c>
      <c r="G5" s="35">
        <v>100</v>
      </c>
      <c r="S5" s="35" t="s">
        <v>22</v>
      </c>
      <c r="T5" s="37">
        <f>1/3</f>
        <v>0.33333333333333331</v>
      </c>
      <c r="U5" s="35">
        <f>1/3</f>
        <v>0.33333333333333331</v>
      </c>
      <c r="V5" s="35">
        <f>1/3</f>
        <v>0.33333333333333331</v>
      </c>
    </row>
    <row r="6" spans="1:22" x14ac:dyDescent="0.3">
      <c r="A6" s="33">
        <v>43103</v>
      </c>
      <c r="B6" s="35">
        <v>100.03287671232877</v>
      </c>
      <c r="C6" s="35">
        <v>100</v>
      </c>
      <c r="D6" s="35">
        <v>100</v>
      </c>
      <c r="E6" s="35">
        <v>100</v>
      </c>
      <c r="F6" s="35">
        <v>100</v>
      </c>
      <c r="G6" s="35">
        <v>100</v>
      </c>
      <c r="S6" s="35" t="s">
        <v>35</v>
      </c>
      <c r="T6" s="35">
        <f>_xlfn.COVARIANCE.P(C4:C1340, $F$4:$F$1340)</f>
        <v>1268.393535882487</v>
      </c>
      <c r="U6" s="35">
        <f t="shared" ref="U6:V6" si="0">_xlfn.COVARIANCE.P(D4:D1340, $F$4:$F$1340)</f>
        <v>390.57469674273364</v>
      </c>
      <c r="V6" s="35">
        <f t="shared" si="0"/>
        <v>629.02683027301453</v>
      </c>
    </row>
    <row r="7" spans="1:22" x14ac:dyDescent="0.3">
      <c r="A7" s="33">
        <v>43104</v>
      </c>
      <c r="B7" s="35">
        <f>$B$6*(0.06 / 365) + B6</f>
        <v>100.04932047288422</v>
      </c>
      <c r="C7" s="35">
        <v>100.2391200382592</v>
      </c>
      <c r="D7" s="35">
        <v>100.31935925381458</v>
      </c>
      <c r="E7" s="35">
        <v>101.12845496122489</v>
      </c>
      <c r="F7" s="35">
        <v>101.96219639363792</v>
      </c>
      <c r="G7" s="35">
        <v>101.37691470662089</v>
      </c>
      <c r="S7" s="35" t="s">
        <v>36</v>
      </c>
      <c r="T7" s="35">
        <f>_xlfn.COVARIANCE.P(C4:C1340, $G$4:$G$1340)</f>
        <v>380.06559120581358</v>
      </c>
      <c r="U7" s="35">
        <f t="shared" ref="U7:V7" si="1">_xlfn.COVARIANCE.P(D4:D1340, $G$4:$G$1340)</f>
        <v>134.09221373460267</v>
      </c>
      <c r="V7" s="35">
        <f t="shared" si="1"/>
        <v>192.8714855131681</v>
      </c>
    </row>
    <row r="8" spans="1:22" x14ac:dyDescent="0.3">
      <c r="A8" s="33">
        <v>43105</v>
      </c>
      <c r="B8" s="35">
        <v>100.06575342465754</v>
      </c>
      <c r="C8" s="35">
        <v>101.25538020086083</v>
      </c>
      <c r="D8" s="35">
        <v>100.62351092411417</v>
      </c>
      <c r="E8" s="35">
        <v>101.08868562338436</v>
      </c>
      <c r="F8" s="35">
        <v>101.14691431762903</v>
      </c>
      <c r="G8" s="35">
        <v>101.86657738344354</v>
      </c>
      <c r="S8" s="35" t="s">
        <v>28</v>
      </c>
      <c r="T8" s="35">
        <f>_xlfn.VAR.P(C4:C1340)</f>
        <v>1541.4208375890871</v>
      </c>
      <c r="U8" s="35">
        <f t="shared" ref="U8:V8" si="2">_xlfn.VAR.P(D4:D1340)</f>
        <v>185.9605464552514</v>
      </c>
      <c r="V8" s="35">
        <f t="shared" si="2"/>
        <v>313.50154293131487</v>
      </c>
    </row>
    <row r="9" spans="1:22" x14ac:dyDescent="0.3">
      <c r="A9" s="33">
        <v>43109</v>
      </c>
      <c r="B9" s="35">
        <v>100.13150684931509</v>
      </c>
      <c r="C9" s="35">
        <v>101.61406025824964</v>
      </c>
      <c r="D9" s="35">
        <v>101.25209104273331</v>
      </c>
      <c r="E9" s="35">
        <v>101.62060051700138</v>
      </c>
      <c r="F9" s="35">
        <v>102.93920017530745</v>
      </c>
      <c r="G9" s="35">
        <v>102.31020339834267</v>
      </c>
    </row>
    <row r="10" spans="1:22" ht="29.4" customHeight="1" x14ac:dyDescent="0.3">
      <c r="A10" s="33">
        <v>43110</v>
      </c>
      <c r="B10" s="35">
        <v>100.14794520547947</v>
      </c>
      <c r="C10" s="35">
        <v>102.34337637494021</v>
      </c>
      <c r="D10" s="35">
        <v>101.91108632838244</v>
      </c>
      <c r="E10" s="35">
        <v>101.72996619606283</v>
      </c>
      <c r="F10" s="35">
        <v>104.28732285687911</v>
      </c>
      <c r="G10" s="35">
        <v>102.11768644848078</v>
      </c>
      <c r="S10" s="35"/>
      <c r="T10" s="36" t="s">
        <v>29</v>
      </c>
      <c r="U10" s="36" t="s">
        <v>30</v>
      </c>
      <c r="V10" s="36" t="s">
        <v>31</v>
      </c>
    </row>
    <row r="11" spans="1:22" x14ac:dyDescent="0.3">
      <c r="A11" s="33">
        <v>43111</v>
      </c>
      <c r="B11" s="35">
        <v>100.16438356164386</v>
      </c>
      <c r="C11" s="35">
        <v>102.42706838833094</v>
      </c>
      <c r="D11" s="35">
        <v>102.12399249759214</v>
      </c>
      <c r="E11" s="35">
        <v>102.00338039371643</v>
      </c>
      <c r="F11" s="35">
        <v>104.37414952512925</v>
      </c>
      <c r="G11" s="35">
        <v>102.83334728383694</v>
      </c>
      <c r="S11" s="35" t="s">
        <v>26</v>
      </c>
      <c r="T11" s="35">
        <f>_xlfn.COVARIANCE.P(C4:C1340, D4:D1340)</f>
        <v>505.66242019933696</v>
      </c>
      <c r="U11" s="35">
        <f>_xlfn.COVARIANCE.P(C4:C1340, E4:E1340)</f>
        <v>660.3712084087324</v>
      </c>
      <c r="V11" s="35">
        <f>_xlfn.COVARIANCE.P(D4:D1340, E4:E1340)</f>
        <v>236.82207843395608</v>
      </c>
    </row>
    <row r="12" spans="1:22" x14ac:dyDescent="0.3">
      <c r="A12" s="33">
        <v>43112</v>
      </c>
      <c r="B12" s="35">
        <v>100.18082191780825</v>
      </c>
      <c r="C12" s="35">
        <v>102.71401243424198</v>
      </c>
      <c r="D12" s="35">
        <v>102.33689866680186</v>
      </c>
      <c r="E12" s="35">
        <v>102.50546828395305</v>
      </c>
      <c r="F12" s="35">
        <v>103.91356966182997</v>
      </c>
      <c r="G12" s="35">
        <v>103.11375240646187</v>
      </c>
      <c r="S12" s="35" t="s">
        <v>32</v>
      </c>
      <c r="T12" s="35">
        <f>T5*U5</f>
        <v>0.1111111111111111</v>
      </c>
      <c r="U12" s="35">
        <f>T5*V5</f>
        <v>0.1111111111111111</v>
      </c>
      <c r="V12" s="35">
        <f>U5*V5</f>
        <v>0.1111111111111111</v>
      </c>
    </row>
    <row r="13" spans="1:22" x14ac:dyDescent="0.3">
      <c r="A13" s="33">
        <v>43115</v>
      </c>
      <c r="B13" s="35">
        <v>100.2301369863014</v>
      </c>
      <c r="C13" s="35">
        <v>103.01291248206599</v>
      </c>
      <c r="D13" s="35">
        <v>101.62721143610281</v>
      </c>
      <c r="E13" s="35">
        <v>102.70928614038576</v>
      </c>
      <c r="F13" s="35">
        <v>104.62510704075568</v>
      </c>
      <c r="G13" s="35">
        <v>103.40671298233866</v>
      </c>
    </row>
    <row r="14" spans="1:22" x14ac:dyDescent="0.3">
      <c r="A14" s="33">
        <v>43116</v>
      </c>
      <c r="B14" s="35">
        <v>100.24657534246579</v>
      </c>
      <c r="C14" s="35">
        <v>102.39120038259206</v>
      </c>
      <c r="D14" s="35">
        <v>101.15577634713844</v>
      </c>
      <c r="E14" s="35">
        <v>103.15669119109165</v>
      </c>
      <c r="F14" s="35">
        <v>105.88287039673902</v>
      </c>
      <c r="G14" s="35">
        <v>104.17678078178621</v>
      </c>
    </row>
    <row r="15" spans="1:22" x14ac:dyDescent="0.3">
      <c r="A15" s="33">
        <v>43117</v>
      </c>
      <c r="B15" s="35">
        <v>100.26301369863017</v>
      </c>
      <c r="C15" s="35">
        <v>102.6183644189383</v>
      </c>
      <c r="D15" s="35">
        <v>101.14563795812846</v>
      </c>
      <c r="E15" s="35">
        <v>102.70928614038576</v>
      </c>
      <c r="F15" s="35">
        <v>108.07414989963446</v>
      </c>
      <c r="G15" s="35">
        <v>103.80011718423034</v>
      </c>
    </row>
    <row r="16" spans="1:22" x14ac:dyDescent="0.3">
      <c r="A16" s="33">
        <v>43118</v>
      </c>
      <c r="B16" s="35">
        <v>100.27945205479456</v>
      </c>
      <c r="C16" s="35">
        <v>101.88904830224773</v>
      </c>
      <c r="D16" s="35">
        <v>101.19632990317839</v>
      </c>
      <c r="E16" s="35">
        <v>103.06223901372041</v>
      </c>
      <c r="F16" s="35">
        <v>111.17373061666304</v>
      </c>
      <c r="G16" s="35">
        <v>103.8043023353143</v>
      </c>
      <c r="S16" s="39" t="s">
        <v>37</v>
      </c>
      <c r="T16" s="39"/>
      <c r="U16" s="39" t="s">
        <v>38</v>
      </c>
      <c r="V16" s="39"/>
    </row>
    <row r="17" spans="1:22" x14ac:dyDescent="0.3">
      <c r="A17" s="33">
        <v>43119</v>
      </c>
      <c r="B17" s="35">
        <v>100.29589041095895</v>
      </c>
      <c r="C17" s="35">
        <v>101.60210425633669</v>
      </c>
      <c r="D17" s="35">
        <v>101.04425406802859</v>
      </c>
      <c r="E17" s="35">
        <v>103.27102803738316</v>
      </c>
      <c r="F17" s="35">
        <v>110.60231597472675</v>
      </c>
      <c r="G17" s="35">
        <v>103.9131162634971</v>
      </c>
      <c r="S17" s="35" t="s">
        <v>24</v>
      </c>
      <c r="T17" s="35">
        <f>SUMPRODUCT(T4:V4, T5:V5)</f>
        <v>131.90668115613209</v>
      </c>
      <c r="U17" s="35" t="s">
        <v>24</v>
      </c>
      <c r="V17" s="35">
        <f>SUMPRODUCT(T4:V4, T5:V5)</f>
        <v>131.90668115613209</v>
      </c>
    </row>
    <row r="18" spans="1:22" x14ac:dyDescent="0.3">
      <c r="A18" s="33">
        <v>43122</v>
      </c>
      <c r="B18" s="35">
        <v>100.3452054794521</v>
      </c>
      <c r="C18" s="35">
        <v>101.47058823529412</v>
      </c>
      <c r="D18" s="35">
        <v>100.24332133623967</v>
      </c>
      <c r="E18" s="35">
        <v>102.08291906939749</v>
      </c>
      <c r="F18" s="35">
        <v>110.7374282973568</v>
      </c>
      <c r="G18" s="35">
        <v>102.88775424792836</v>
      </c>
      <c r="S18" s="35" t="s">
        <v>25</v>
      </c>
      <c r="T18" s="35">
        <f>B1340</f>
        <v>132.25205479452154</v>
      </c>
      <c r="U18" s="35" t="s">
        <v>25</v>
      </c>
      <c r="V18" s="35">
        <f>B1340</f>
        <v>132.25205479452154</v>
      </c>
    </row>
    <row r="19" spans="1:22" x14ac:dyDescent="0.3">
      <c r="A19" s="33">
        <v>43123</v>
      </c>
      <c r="B19" s="35">
        <v>100.36164383561649</v>
      </c>
      <c r="C19" s="35">
        <v>101.44667623146819</v>
      </c>
      <c r="D19" s="35">
        <v>100.27880569777463</v>
      </c>
      <c r="E19" s="35">
        <v>102.41598727381188</v>
      </c>
      <c r="F19" s="35">
        <v>112.457474427092</v>
      </c>
      <c r="G19" s="35">
        <v>103.0300493847828</v>
      </c>
      <c r="S19" s="35" t="s">
        <v>27</v>
      </c>
      <c r="T19" s="35">
        <f>SUMPRODUCT(T6:V6, T5:V5)</f>
        <v>762.66502096607837</v>
      </c>
      <c r="U19" s="35" t="s">
        <v>27</v>
      </c>
      <c r="V19" s="35">
        <f>SUMPRODUCT(T7:V7, T5:V5)</f>
        <v>235.67643015119478</v>
      </c>
    </row>
    <row r="20" spans="1:22" x14ac:dyDescent="0.3">
      <c r="A20" s="33">
        <v>43124</v>
      </c>
      <c r="B20" s="35">
        <v>100.37808219178088</v>
      </c>
      <c r="C20" s="35">
        <v>101.66188426590148</v>
      </c>
      <c r="D20" s="35">
        <v>100.26359811425965</v>
      </c>
      <c r="E20" s="35">
        <v>102.18731358122886</v>
      </c>
      <c r="F20" s="35">
        <v>112.50767463614999</v>
      </c>
      <c r="G20" s="35">
        <v>103.01749393153092</v>
      </c>
      <c r="S20" s="35" t="s">
        <v>28</v>
      </c>
      <c r="T20" s="35">
        <f>SUMPRODUCT(T5:V5^2, T8:V8) + 2 * SUMPRODUCT(T11:V11, T12:V12)</f>
        <v>538.5104823399671</v>
      </c>
      <c r="U20" s="35" t="s">
        <v>28</v>
      </c>
      <c r="V20" s="35">
        <f>SUMPRODUCT(T5:V5^2, T8:V8) + 2 * SUMPRODUCT(T11:V11, T12:V12)</f>
        <v>538.5104823399671</v>
      </c>
    </row>
    <row r="21" spans="1:22" x14ac:dyDescent="0.3">
      <c r="A21" s="33">
        <v>43125</v>
      </c>
      <c r="B21" s="35">
        <v>100.39452054794526</v>
      </c>
      <c r="C21" s="35">
        <v>102.79770444763271</v>
      </c>
      <c r="D21" s="35">
        <v>100.3801895878745</v>
      </c>
      <c r="E21" s="35">
        <v>103.46987472658579</v>
      </c>
      <c r="F21" s="35">
        <v>112.48937416524835</v>
      </c>
      <c r="G21" s="35">
        <v>103.96752322758852</v>
      </c>
      <c r="S21" s="38" t="s">
        <v>33</v>
      </c>
      <c r="T21" s="35">
        <f>T19/T20</f>
        <v>1.4162491650155109</v>
      </c>
      <c r="U21" s="38" t="s">
        <v>33</v>
      </c>
      <c r="V21" s="35">
        <f>V19/V20</f>
        <v>0.43764501876940226</v>
      </c>
    </row>
    <row r="22" spans="1:22" x14ac:dyDescent="0.3">
      <c r="A22" s="33">
        <v>43126</v>
      </c>
      <c r="B22" s="35">
        <v>100.41095890410965</v>
      </c>
      <c r="C22" s="35">
        <v>103.21616451458631</v>
      </c>
      <c r="D22" s="35">
        <v>100.07096872306991</v>
      </c>
      <c r="E22" s="35">
        <v>104.21057864386556</v>
      </c>
      <c r="F22" s="35">
        <v>115.27490637313522</v>
      </c>
      <c r="G22" s="35">
        <v>104.6162216456014</v>
      </c>
      <c r="S22" s="32" t="s">
        <v>34</v>
      </c>
      <c r="T22" s="35">
        <f>T18+T21*(T17-T18)</f>
        <v>131.76291966753411</v>
      </c>
      <c r="U22" s="32" t="s">
        <v>34</v>
      </c>
      <c r="V22" s="35">
        <f>V18+V21*(V17-V18)</f>
        <v>132.10090374206612</v>
      </c>
    </row>
    <row r="23" spans="1:22" x14ac:dyDescent="0.3">
      <c r="A23" s="33">
        <v>43129</v>
      </c>
      <c r="B23" s="35">
        <v>100.46027397260281</v>
      </c>
      <c r="C23" s="35">
        <v>102.6781444285031</v>
      </c>
      <c r="D23" s="35">
        <v>99.97465402747504</v>
      </c>
      <c r="E23" s="35">
        <v>104.91151322330481</v>
      </c>
      <c r="F23" s="35">
        <v>116.50623971832162</v>
      </c>
      <c r="G23" s="35">
        <v>104.75851678245584</v>
      </c>
    </row>
    <row r="24" spans="1:22" x14ac:dyDescent="0.3">
      <c r="A24" s="33">
        <v>43130</v>
      </c>
      <c r="B24" s="35">
        <v>100.47671232876719</v>
      </c>
      <c r="C24" s="35">
        <v>102.66618842659015</v>
      </c>
      <c r="D24" s="35">
        <v>100.41060475490444</v>
      </c>
      <c r="E24" s="35">
        <v>105.17001391926824</v>
      </c>
      <c r="F24" s="35">
        <v>113.62000163416359</v>
      </c>
      <c r="G24" s="35">
        <v>105.18540219301917</v>
      </c>
    </row>
    <row r="25" spans="1:22" x14ac:dyDescent="0.3">
      <c r="A25" s="33">
        <v>43131</v>
      </c>
      <c r="B25" s="35">
        <v>100.49315068493158</v>
      </c>
      <c r="C25" s="35">
        <v>102.6183644189383</v>
      </c>
      <c r="D25" s="35">
        <v>100.56774978455924</v>
      </c>
      <c r="E25" s="35">
        <v>105.59753430105388</v>
      </c>
      <c r="F25" s="35">
        <v>115.29646256265447</v>
      </c>
      <c r="G25" s="35">
        <v>105.21469825060683</v>
      </c>
    </row>
    <row r="26" spans="1:22" x14ac:dyDescent="0.3">
      <c r="A26" s="33">
        <v>43132</v>
      </c>
      <c r="B26" s="35">
        <v>100.50958904109596</v>
      </c>
      <c r="C26" s="35">
        <v>102.25968436154949</v>
      </c>
      <c r="D26" s="35">
        <v>100.38525878237948</v>
      </c>
      <c r="E26" s="35">
        <v>105.62239013720419</v>
      </c>
      <c r="F26" s="35">
        <v>116.52006188747336</v>
      </c>
      <c r="G26" s="35">
        <v>105.59136184816272</v>
      </c>
    </row>
    <row r="27" spans="1:22" x14ac:dyDescent="0.3">
      <c r="A27" s="33">
        <v>43133</v>
      </c>
      <c r="B27" s="35">
        <v>100.52602739726035</v>
      </c>
      <c r="C27" s="35">
        <v>101.84122429459589</v>
      </c>
      <c r="D27" s="35">
        <v>100.1470066406448</v>
      </c>
      <c r="E27" s="35">
        <v>105.38377411016106</v>
      </c>
      <c r="F27" s="35">
        <v>113.31987211014912</v>
      </c>
      <c r="G27" s="35">
        <v>105.03473675399681</v>
      </c>
    </row>
    <row r="28" spans="1:22" x14ac:dyDescent="0.3">
      <c r="A28" s="33">
        <v>43136</v>
      </c>
      <c r="B28" s="35">
        <v>100.57534246575351</v>
      </c>
      <c r="C28" s="35">
        <v>102.08034433285509</v>
      </c>
      <c r="D28" s="35">
        <v>100.08617630658489</v>
      </c>
      <c r="E28" s="35">
        <v>105.46828395307217</v>
      </c>
      <c r="F28" s="35">
        <v>113.57804804478522</v>
      </c>
      <c r="G28" s="35">
        <v>104.90081191931029</v>
      </c>
    </row>
    <row r="29" spans="1:22" x14ac:dyDescent="0.3">
      <c r="A29" s="33">
        <v>43137</v>
      </c>
      <c r="B29" s="35">
        <v>100.59178082191789</v>
      </c>
      <c r="C29" s="35">
        <v>101.80535628885701</v>
      </c>
      <c r="D29" s="35">
        <v>100.41060475490444</v>
      </c>
      <c r="E29" s="35">
        <v>105.89580433485781</v>
      </c>
      <c r="F29" s="35">
        <v>107.95022169845195</v>
      </c>
      <c r="G29" s="35">
        <v>105.04310705616473</v>
      </c>
    </row>
    <row r="30" spans="1:22" x14ac:dyDescent="0.3">
      <c r="A30" s="33">
        <v>43138</v>
      </c>
      <c r="B30" s="35">
        <v>100.60821917808228</v>
      </c>
      <c r="C30" s="35">
        <v>102.82161645145862</v>
      </c>
      <c r="D30" s="35">
        <v>100.84655548233387</v>
      </c>
      <c r="E30" s="35">
        <v>105.87591966593754</v>
      </c>
      <c r="F30" s="35">
        <v>111.81993222236277</v>
      </c>
      <c r="G30" s="35">
        <v>104.75014648028792</v>
      </c>
    </row>
    <row r="31" spans="1:22" x14ac:dyDescent="0.3">
      <c r="A31" s="33">
        <v>43139</v>
      </c>
      <c r="B31" s="35">
        <v>100.62465753424667</v>
      </c>
      <c r="C31" s="35">
        <v>101.55428024868483</v>
      </c>
      <c r="D31" s="35">
        <v>100.80600192629392</v>
      </c>
      <c r="E31" s="35">
        <v>105.16504275203816</v>
      </c>
      <c r="F31" s="35">
        <v>113.03590860250694</v>
      </c>
      <c r="G31" s="35">
        <v>104.24374319912948</v>
      </c>
    </row>
    <row r="32" spans="1:22" x14ac:dyDescent="0.3">
      <c r="A32" s="33">
        <v>43140</v>
      </c>
      <c r="B32" s="35">
        <v>100.64109589041105</v>
      </c>
      <c r="C32" s="35">
        <v>100.69344811095169</v>
      </c>
      <c r="D32" s="35">
        <v>101.28250620976327</v>
      </c>
      <c r="E32" s="35">
        <v>105.00596540067606</v>
      </c>
      <c r="F32" s="35">
        <v>108.56989872891356</v>
      </c>
      <c r="G32" s="35">
        <v>103.38997237800285</v>
      </c>
    </row>
    <row r="33" spans="1:7" x14ac:dyDescent="0.3">
      <c r="A33" s="33">
        <v>43143</v>
      </c>
      <c r="B33" s="35">
        <v>100.69041095890421</v>
      </c>
      <c r="C33" s="35">
        <v>101.26733620277379</v>
      </c>
      <c r="D33" s="35">
        <v>101.47006640644803</v>
      </c>
      <c r="E33" s="35">
        <v>106.06482402068005</v>
      </c>
      <c r="F33" s="35">
        <v>109.9078594856161</v>
      </c>
      <c r="G33" s="35">
        <v>103.15141876621746</v>
      </c>
    </row>
    <row r="34" spans="1:7" x14ac:dyDescent="0.3">
      <c r="A34" s="33">
        <v>43144</v>
      </c>
      <c r="B34" s="35">
        <v>100.7068493150686</v>
      </c>
      <c r="C34" s="35">
        <v>101.39885222381635</v>
      </c>
      <c r="D34" s="35">
        <v>101.17605312515842</v>
      </c>
      <c r="E34" s="35">
        <v>105.77649632133625</v>
      </c>
      <c r="F34" s="35">
        <v>110.31483181792939</v>
      </c>
      <c r="G34" s="35">
        <v>103.33556541391144</v>
      </c>
    </row>
    <row r="35" spans="1:7" x14ac:dyDescent="0.3">
      <c r="A35" s="33">
        <v>43145</v>
      </c>
      <c r="B35" s="35">
        <v>100.72328767123298</v>
      </c>
      <c r="C35" s="35">
        <v>101.78144428503107</v>
      </c>
      <c r="D35" s="35">
        <v>100.9682161504537</v>
      </c>
      <c r="E35" s="35">
        <v>105.85603499701729</v>
      </c>
      <c r="F35" s="35">
        <v>113.77903500785366</v>
      </c>
      <c r="G35" s="35">
        <v>103.52808236377332</v>
      </c>
    </row>
    <row r="36" spans="1:7" x14ac:dyDescent="0.3">
      <c r="A36" s="33">
        <v>43146</v>
      </c>
      <c r="B36" s="35">
        <v>100.73972602739737</v>
      </c>
      <c r="C36" s="35">
        <v>101.80535628885701</v>
      </c>
      <c r="D36" s="35">
        <v>100.88203984386881</v>
      </c>
      <c r="E36" s="35">
        <v>105.87591966593754</v>
      </c>
      <c r="F36" s="35">
        <v>118.45736306620486</v>
      </c>
      <c r="G36" s="35">
        <v>103.72896961580312</v>
      </c>
    </row>
    <row r="37" spans="1:7" x14ac:dyDescent="0.3">
      <c r="A37" s="33">
        <v>43147</v>
      </c>
      <c r="B37" s="35">
        <v>100.75616438356175</v>
      </c>
      <c r="C37" s="35">
        <v>102.59445241511239</v>
      </c>
      <c r="D37" s="35">
        <v>99.94930805495008</v>
      </c>
      <c r="E37" s="35">
        <v>105.86100616424737</v>
      </c>
      <c r="F37" s="35">
        <v>123.9870660461248</v>
      </c>
      <c r="G37" s="35">
        <v>103.92567171674897</v>
      </c>
    </row>
    <row r="38" spans="1:7" x14ac:dyDescent="0.3">
      <c r="A38" s="33">
        <v>43150</v>
      </c>
      <c r="B38" s="35">
        <v>100.80547945205491</v>
      </c>
      <c r="C38" s="35">
        <v>102.35533237685317</v>
      </c>
      <c r="D38" s="35">
        <v>99.356212297865866</v>
      </c>
      <c r="E38" s="35">
        <v>105.78146748856631</v>
      </c>
      <c r="F38" s="35">
        <v>126.18379126001361</v>
      </c>
      <c r="G38" s="35">
        <v>103.49878630618564</v>
      </c>
    </row>
    <row r="39" spans="1:7" x14ac:dyDescent="0.3">
      <c r="A39" s="33">
        <v>43151</v>
      </c>
      <c r="B39" s="35">
        <v>100.8219178082193</v>
      </c>
      <c r="C39" s="35">
        <v>101.54232424677188</v>
      </c>
      <c r="D39" s="35">
        <v>99.38155827039084</v>
      </c>
      <c r="E39" s="35">
        <v>105.0308212368264</v>
      </c>
      <c r="F39" s="35">
        <v>125.9539441301123</v>
      </c>
      <c r="G39" s="35">
        <v>102.79568092408135</v>
      </c>
    </row>
    <row r="40" spans="1:7" x14ac:dyDescent="0.3">
      <c r="A40" s="33">
        <v>43152</v>
      </c>
      <c r="B40" s="35">
        <v>100.83835616438368</v>
      </c>
      <c r="C40" s="35">
        <v>100.81300813008129</v>
      </c>
      <c r="D40" s="35">
        <v>99.406904242915815</v>
      </c>
      <c r="E40" s="35">
        <v>104.33485782461722</v>
      </c>
      <c r="F40" s="35">
        <v>128.77777718820934</v>
      </c>
      <c r="G40" s="35">
        <v>101.71172679333723</v>
      </c>
    </row>
    <row r="41" spans="1:7" x14ac:dyDescent="0.3">
      <c r="A41" s="33">
        <v>43153</v>
      </c>
      <c r="B41" s="35">
        <v>100.85479452054807</v>
      </c>
      <c r="C41" s="35">
        <v>99.904351984696319</v>
      </c>
      <c r="D41" s="35">
        <v>99.472803771480713</v>
      </c>
      <c r="E41" s="35">
        <v>104.14098230264464</v>
      </c>
      <c r="F41" s="35">
        <v>126.5763837931768</v>
      </c>
      <c r="G41" s="35">
        <v>101.59454256298653</v>
      </c>
    </row>
    <row r="42" spans="1:7" x14ac:dyDescent="0.3">
      <c r="A42" s="33">
        <v>43157</v>
      </c>
      <c r="B42" s="35">
        <v>100.92054794520561</v>
      </c>
      <c r="C42" s="35">
        <v>100.08369201339072</v>
      </c>
      <c r="D42" s="35">
        <v>99.320727936330925</v>
      </c>
      <c r="E42" s="35">
        <v>104.26526148339629</v>
      </c>
      <c r="F42" s="35">
        <v>123.85146138799148</v>
      </c>
      <c r="G42" s="35">
        <v>100.54825479199798</v>
      </c>
    </row>
    <row r="43" spans="1:7" x14ac:dyDescent="0.3">
      <c r="A43" s="33">
        <v>43158</v>
      </c>
      <c r="B43" s="35">
        <v>100.93698630137</v>
      </c>
      <c r="C43" s="35">
        <v>100.65758010521282</v>
      </c>
      <c r="D43" s="35">
        <v>99.133167739646183</v>
      </c>
      <c r="E43" s="35">
        <v>104.15589580433486</v>
      </c>
      <c r="F43" s="35">
        <v>125.14627824417518</v>
      </c>
      <c r="G43" s="35">
        <v>100.59847660500544</v>
      </c>
    </row>
    <row r="44" spans="1:7" x14ac:dyDescent="0.3">
      <c r="A44" s="33">
        <v>43159</v>
      </c>
      <c r="B44" s="35">
        <v>100.95342465753438</v>
      </c>
      <c r="C44" s="35">
        <v>100.08369201339072</v>
      </c>
      <c r="D44" s="35">
        <v>99.036853044051298</v>
      </c>
      <c r="E44" s="35">
        <v>103.63392324517797</v>
      </c>
      <c r="F44" s="35">
        <v>123.41313118678003</v>
      </c>
      <c r="G44" s="35">
        <v>100.02092575541977</v>
      </c>
    </row>
    <row r="45" spans="1:7" x14ac:dyDescent="0.3">
      <c r="A45" s="33">
        <v>43160</v>
      </c>
      <c r="B45" s="35">
        <v>100.96986301369877</v>
      </c>
      <c r="C45" s="35">
        <v>99.246771879483504</v>
      </c>
      <c r="D45" s="35">
        <v>99.133167739646183</v>
      </c>
      <c r="E45" s="35">
        <v>103.11195068602106</v>
      </c>
      <c r="F45" s="35">
        <v>120.29321911489889</v>
      </c>
      <c r="G45" s="35">
        <v>99.28015401355988</v>
      </c>
    </row>
    <row r="46" spans="1:7" x14ac:dyDescent="0.3">
      <c r="A46" s="33">
        <v>43161</v>
      </c>
      <c r="B46" s="35">
        <v>100.98630136986316</v>
      </c>
      <c r="C46" s="35">
        <v>98.720707795313231</v>
      </c>
      <c r="D46" s="35">
        <v>99.290312769300968</v>
      </c>
      <c r="E46" s="35">
        <v>102.9777291708093</v>
      </c>
      <c r="F46" s="35">
        <v>118.68512227328591</v>
      </c>
      <c r="G46" s="35">
        <v>98.75701012806563</v>
      </c>
    </row>
    <row r="47" spans="1:7" x14ac:dyDescent="0.3">
      <c r="A47" s="33">
        <v>43164</v>
      </c>
      <c r="B47" s="35">
        <v>101.03561643835631</v>
      </c>
      <c r="C47" s="35">
        <v>99.175035868005736</v>
      </c>
      <c r="D47" s="35">
        <v>99.411973437420798</v>
      </c>
      <c r="E47" s="35">
        <v>103.91230861006163</v>
      </c>
      <c r="F47" s="35">
        <v>121.74214899178583</v>
      </c>
      <c r="G47" s="35">
        <v>99.497781869925504</v>
      </c>
    </row>
    <row r="48" spans="1:7" x14ac:dyDescent="0.3">
      <c r="A48" s="33">
        <v>43165</v>
      </c>
      <c r="B48" s="35">
        <v>101.0520547945207</v>
      </c>
      <c r="C48" s="35">
        <v>99.677187948350067</v>
      </c>
      <c r="D48" s="35">
        <v>99.934100471435102</v>
      </c>
      <c r="E48" s="35">
        <v>104.68781069795187</v>
      </c>
      <c r="F48" s="35">
        <v>123.82702923864223</v>
      </c>
      <c r="G48" s="35">
        <v>99.895371222901133</v>
      </c>
    </row>
    <row r="49" spans="1:7" x14ac:dyDescent="0.3">
      <c r="A49" s="33">
        <v>43166</v>
      </c>
      <c r="B49" s="35">
        <v>101.06849315068509</v>
      </c>
      <c r="C49" s="35">
        <v>100.50215208034433</v>
      </c>
      <c r="D49" s="35">
        <v>99.604602828610538</v>
      </c>
      <c r="E49" s="35">
        <v>103.9471067806721</v>
      </c>
      <c r="F49" s="35">
        <v>126.59421669545264</v>
      </c>
      <c r="G49" s="35">
        <v>99.652632460031796</v>
      </c>
    </row>
    <row r="50" spans="1:7" x14ac:dyDescent="0.3">
      <c r="A50" s="33">
        <v>43168</v>
      </c>
      <c r="B50" s="35">
        <v>101.10136986301386</v>
      </c>
      <c r="C50" s="35">
        <v>100.07173601147777</v>
      </c>
      <c r="D50" s="35">
        <v>99.300451158310949</v>
      </c>
      <c r="E50" s="35">
        <v>103.84768343607078</v>
      </c>
      <c r="F50" s="35">
        <v>127.79117061269193</v>
      </c>
      <c r="G50" s="35">
        <v>99.732150330626936</v>
      </c>
    </row>
    <row r="51" spans="1:7" x14ac:dyDescent="0.3">
      <c r="A51" s="33">
        <v>43171</v>
      </c>
      <c r="B51" s="35">
        <v>101.15068493150702</v>
      </c>
      <c r="C51" s="35">
        <v>100.33476805356288</v>
      </c>
      <c r="D51" s="35">
        <v>99.300451158310949</v>
      </c>
      <c r="E51" s="35">
        <v>103.84768343607078</v>
      </c>
      <c r="F51" s="35">
        <v>126.80776346743426</v>
      </c>
      <c r="G51" s="35">
        <v>99.732150330626936</v>
      </c>
    </row>
    <row r="52" spans="1:7" x14ac:dyDescent="0.3">
      <c r="A52" s="33">
        <v>43172</v>
      </c>
      <c r="B52" s="35">
        <v>101.1671232876714</v>
      </c>
      <c r="C52" s="35">
        <v>99.067431850789092</v>
      </c>
      <c r="D52" s="35">
        <v>99.178790490191105</v>
      </c>
      <c r="E52" s="35">
        <v>102.40107377212168</v>
      </c>
      <c r="F52" s="35">
        <v>125.21009723378521</v>
      </c>
      <c r="G52" s="35">
        <v>99.171340085377082</v>
      </c>
    </row>
    <row r="53" spans="1:7" x14ac:dyDescent="0.3">
      <c r="A53" s="33">
        <v>43173</v>
      </c>
      <c r="B53" s="35">
        <v>101.18356164383579</v>
      </c>
      <c r="C53" s="35">
        <v>99.270683883309417</v>
      </c>
      <c r="D53" s="35">
        <v>99.280174380290973</v>
      </c>
      <c r="E53" s="35">
        <v>102.68443030423542</v>
      </c>
      <c r="F53" s="35">
        <v>125.53580418760312</v>
      </c>
      <c r="G53" s="35">
        <v>99.497781869925504</v>
      </c>
    </row>
    <row r="54" spans="1:7" x14ac:dyDescent="0.3">
      <c r="A54" s="33">
        <v>43174</v>
      </c>
      <c r="B54" s="35">
        <v>101.20000000000017</v>
      </c>
      <c r="C54" s="35">
        <v>99.772835963653748</v>
      </c>
      <c r="D54" s="35">
        <v>99.300451158310949</v>
      </c>
      <c r="E54" s="35">
        <v>102.96778683634916</v>
      </c>
      <c r="F54" s="35">
        <v>126.38044026697101</v>
      </c>
      <c r="G54" s="35">
        <v>99.878630618565325</v>
      </c>
    </row>
    <row r="55" spans="1:7" x14ac:dyDescent="0.3">
      <c r="A55" s="33">
        <v>43175</v>
      </c>
      <c r="B55" s="35">
        <v>101.21643835616456</v>
      </c>
      <c r="C55" s="35">
        <v>99.605451936872313</v>
      </c>
      <c r="D55" s="35">
        <v>99.259897602270996</v>
      </c>
      <c r="E55" s="35">
        <v>102.92304633127857</v>
      </c>
      <c r="F55" s="35">
        <v>125.61511673533708</v>
      </c>
      <c r="G55" s="35">
        <v>100.34736753996819</v>
      </c>
    </row>
    <row r="56" spans="1:7" x14ac:dyDescent="0.3">
      <c r="A56" s="33">
        <v>43178</v>
      </c>
      <c r="B56" s="35">
        <v>101.26575342465772</v>
      </c>
      <c r="C56" s="35">
        <v>99.5815399330464</v>
      </c>
      <c r="D56" s="35">
        <v>99.477872965985711</v>
      </c>
      <c r="E56" s="35">
        <v>102.74408431099623</v>
      </c>
      <c r="F56" s="35">
        <v>124.29468792582377</v>
      </c>
      <c r="G56" s="35">
        <v>100.3180714823805</v>
      </c>
    </row>
    <row r="57" spans="1:7" x14ac:dyDescent="0.3">
      <c r="A57" s="33">
        <v>43179</v>
      </c>
      <c r="B57" s="35">
        <v>101.2821917808221</v>
      </c>
      <c r="C57" s="35">
        <v>99.007651841224288</v>
      </c>
      <c r="D57" s="35">
        <v>99.538703300045626</v>
      </c>
      <c r="E57" s="35">
        <v>102.3563332670511</v>
      </c>
      <c r="F57" s="35">
        <v>126.12751190830869</v>
      </c>
      <c r="G57" s="35">
        <v>100.04603666192348</v>
      </c>
    </row>
    <row r="58" spans="1:7" x14ac:dyDescent="0.3">
      <c r="A58" s="33">
        <v>43180</v>
      </c>
      <c r="B58" s="35">
        <v>101.29863013698649</v>
      </c>
      <c r="C58" s="35">
        <v>99.115255858440946</v>
      </c>
      <c r="D58" s="35">
        <v>99.564049272570585</v>
      </c>
      <c r="E58" s="35">
        <v>102.58003579240405</v>
      </c>
      <c r="F58" s="35">
        <v>127.56807283215164</v>
      </c>
      <c r="G58" s="35">
        <v>100.38921905080772</v>
      </c>
    </row>
    <row r="59" spans="1:7" x14ac:dyDescent="0.3">
      <c r="A59" s="33">
        <v>43181</v>
      </c>
      <c r="B59" s="35">
        <v>101.31506849315087</v>
      </c>
      <c r="C59" s="35">
        <v>99.29459588713533</v>
      </c>
      <c r="D59" s="35">
        <v>99.472803771480713</v>
      </c>
      <c r="E59" s="35">
        <v>102.24199642075959</v>
      </c>
      <c r="F59" s="35">
        <v>122.1511176845239</v>
      </c>
      <c r="G59" s="35">
        <v>99.987444546748137</v>
      </c>
    </row>
    <row r="60" spans="1:7" x14ac:dyDescent="0.3">
      <c r="A60" s="33">
        <v>43182</v>
      </c>
      <c r="B60" s="35">
        <v>101.33150684931526</v>
      </c>
      <c r="C60" s="35">
        <v>99.521759923481582</v>
      </c>
      <c r="D60" s="35">
        <v>98.763116540781667</v>
      </c>
      <c r="E60" s="35">
        <v>102.12268840723802</v>
      </c>
      <c r="F60" s="35">
        <v>122.76395905680914</v>
      </c>
      <c r="G60" s="35">
        <v>99.564744287268766</v>
      </c>
    </row>
    <row r="61" spans="1:7" x14ac:dyDescent="0.3">
      <c r="A61" s="33">
        <v>43185</v>
      </c>
      <c r="B61" s="35">
        <v>101.38082191780842</v>
      </c>
      <c r="C61" s="35">
        <v>100.54997608799616</v>
      </c>
      <c r="D61" s="35">
        <v>98.783393318801657</v>
      </c>
      <c r="E61" s="35">
        <v>102.22211175183931</v>
      </c>
      <c r="F61" s="35">
        <v>120.0723556069092</v>
      </c>
      <c r="G61" s="35">
        <v>98.606344689043269</v>
      </c>
    </row>
    <row r="62" spans="1:7" x14ac:dyDescent="0.3">
      <c r="A62" s="33">
        <v>43186</v>
      </c>
      <c r="B62" s="35">
        <v>101.3972602739728</v>
      </c>
      <c r="C62" s="35">
        <v>100.93256814921091</v>
      </c>
      <c r="D62" s="35">
        <v>98.717493790236745</v>
      </c>
      <c r="E62" s="35">
        <v>102.33644859813084</v>
      </c>
      <c r="F62" s="35">
        <v>121.28492991870542</v>
      </c>
      <c r="G62" s="35">
        <v>99.414078848246419</v>
      </c>
    </row>
    <row r="63" spans="1:7" x14ac:dyDescent="0.3">
      <c r="A63" s="33">
        <v>43187</v>
      </c>
      <c r="B63" s="35">
        <v>101.41369863013719</v>
      </c>
      <c r="C63" s="35">
        <v>101.0521281683405</v>
      </c>
      <c r="D63" s="35">
        <v>98.666801845186797</v>
      </c>
      <c r="E63" s="35">
        <v>102.17240007953866</v>
      </c>
      <c r="F63" s="35">
        <v>115.750163238114</v>
      </c>
      <c r="G63" s="35">
        <v>99.091822214781956</v>
      </c>
    </row>
    <row r="64" spans="1:7" x14ac:dyDescent="0.3">
      <c r="A64" s="33">
        <v>43188</v>
      </c>
      <c r="B64" s="35">
        <v>101.43013698630158</v>
      </c>
      <c r="C64" s="35">
        <v>100.5738880918221</v>
      </c>
      <c r="D64" s="35">
        <v>98.905053986921487</v>
      </c>
      <c r="E64" s="35">
        <v>102.04314973155697</v>
      </c>
      <c r="F64" s="35">
        <v>117.72977224762256</v>
      </c>
      <c r="G64" s="35">
        <v>98.489160458692552</v>
      </c>
    </row>
    <row r="65" spans="1:7" x14ac:dyDescent="0.3">
      <c r="A65" s="33">
        <v>43189</v>
      </c>
      <c r="B65" s="35">
        <v>101.44657534246596</v>
      </c>
      <c r="C65" s="35">
        <v>99.5815399330464</v>
      </c>
      <c r="D65" s="35">
        <v>99.193998073706098</v>
      </c>
      <c r="E65" s="35">
        <v>101.52117717240006</v>
      </c>
      <c r="F65" s="35">
        <v>116.34922296886516</v>
      </c>
      <c r="G65" s="35">
        <v>98.024608688373647</v>
      </c>
    </row>
    <row r="66" spans="1:7" x14ac:dyDescent="0.3">
      <c r="A66" s="33">
        <v>43192</v>
      </c>
      <c r="B66" s="35">
        <v>101.49589041095912</v>
      </c>
      <c r="C66" s="35">
        <v>99.23481587757054</v>
      </c>
      <c r="D66" s="35">
        <v>98.854362041871553</v>
      </c>
      <c r="E66" s="35">
        <v>101.69019685822229</v>
      </c>
      <c r="F66" s="35">
        <v>115.0591358357631</v>
      </c>
      <c r="G66" s="35">
        <v>97.928350213442698</v>
      </c>
    </row>
    <row r="67" spans="1:7" x14ac:dyDescent="0.3">
      <c r="A67" s="33">
        <v>43193</v>
      </c>
      <c r="B67" s="35">
        <v>101.51232876712351</v>
      </c>
      <c r="C67" s="35">
        <v>99.270683883309417</v>
      </c>
      <c r="D67" s="35">
        <v>98.889846403406509</v>
      </c>
      <c r="E67" s="35">
        <v>101.69019685822229</v>
      </c>
      <c r="F67" s="35">
        <v>115.63776514415187</v>
      </c>
      <c r="G67" s="35">
        <v>97.90742445802293</v>
      </c>
    </row>
    <row r="68" spans="1:7" x14ac:dyDescent="0.3">
      <c r="A68" s="33">
        <v>43194</v>
      </c>
      <c r="B68" s="35">
        <v>101.52876712328789</v>
      </c>
      <c r="C68" s="35">
        <v>100.66953610712578</v>
      </c>
      <c r="D68" s="35">
        <v>99.320727936330925</v>
      </c>
      <c r="E68" s="35">
        <v>101.96858222310598</v>
      </c>
      <c r="F68" s="35">
        <v>114.92766499462975</v>
      </c>
      <c r="G68" s="35">
        <v>97.865572947183395</v>
      </c>
    </row>
    <row r="69" spans="1:7" x14ac:dyDescent="0.3">
      <c r="A69" s="33">
        <v>43195</v>
      </c>
      <c r="B69" s="35">
        <v>101.54520547945228</v>
      </c>
      <c r="C69" s="35">
        <v>101.54232424677188</v>
      </c>
      <c r="D69" s="35">
        <v>99.700917524205408</v>
      </c>
      <c r="E69" s="35">
        <v>101.95863988864585</v>
      </c>
      <c r="F69" s="35">
        <v>118.26018119612654</v>
      </c>
      <c r="G69" s="35">
        <v>97.940905666694562</v>
      </c>
    </row>
    <row r="70" spans="1:7" x14ac:dyDescent="0.3">
      <c r="A70" s="33">
        <v>43196</v>
      </c>
      <c r="B70" s="35">
        <v>101.56164383561666</v>
      </c>
      <c r="C70" s="35">
        <v>100.16738402678145</v>
      </c>
      <c r="D70" s="35">
        <v>99.543772494550623</v>
      </c>
      <c r="E70" s="35">
        <v>101.62060051700138</v>
      </c>
      <c r="F70" s="35">
        <v>118.32209088463856</v>
      </c>
      <c r="G70" s="35">
        <v>97.95764627103037</v>
      </c>
    </row>
    <row r="71" spans="1:7" x14ac:dyDescent="0.3">
      <c r="A71" s="33">
        <v>43199</v>
      </c>
      <c r="B71" s="35">
        <v>101.61095890410982</v>
      </c>
      <c r="C71" s="35">
        <v>100.05978000956479</v>
      </c>
      <c r="D71" s="35">
        <v>99.543772494550623</v>
      </c>
      <c r="E71" s="35">
        <v>101.39192682441836</v>
      </c>
      <c r="F71" s="35">
        <v>108.22251850579205</v>
      </c>
      <c r="G71" s="35">
        <v>97.819536285259886</v>
      </c>
    </row>
    <row r="72" spans="1:7" x14ac:dyDescent="0.3">
      <c r="A72" s="33">
        <v>43200</v>
      </c>
      <c r="B72" s="35">
        <v>101.62739726027421</v>
      </c>
      <c r="C72" s="35">
        <v>100.89670014347202</v>
      </c>
      <c r="D72" s="35">
        <v>100.1520758351498</v>
      </c>
      <c r="E72" s="35">
        <v>102.24199642075959</v>
      </c>
      <c r="F72" s="35">
        <v>109.3595883648902</v>
      </c>
      <c r="G72" s="35">
        <v>98.489160458692552</v>
      </c>
    </row>
    <row r="73" spans="1:7" x14ac:dyDescent="0.3">
      <c r="A73" s="33">
        <v>43201</v>
      </c>
      <c r="B73" s="35">
        <v>101.64383561643859</v>
      </c>
      <c r="C73" s="35">
        <v>104.02917264466763</v>
      </c>
      <c r="D73" s="35">
        <v>102.69174228215137</v>
      </c>
      <c r="E73" s="35">
        <v>105.32909127063033</v>
      </c>
      <c r="F73" s="35">
        <v>109.2980013962965</v>
      </c>
      <c r="G73" s="35">
        <v>101.51083954130743</v>
      </c>
    </row>
    <row r="74" spans="1:7" x14ac:dyDescent="0.3">
      <c r="A74" s="33">
        <v>43202</v>
      </c>
      <c r="B74" s="35">
        <v>101.66027397260298</v>
      </c>
      <c r="C74" s="35">
        <v>107.03012912482065</v>
      </c>
      <c r="D74" s="35">
        <v>104.92218786434836</v>
      </c>
      <c r="E74" s="35">
        <v>107.44183734340824</v>
      </c>
      <c r="F74" s="35">
        <v>104.85124439261945</v>
      </c>
      <c r="G74" s="35">
        <v>104.27303925671715</v>
      </c>
    </row>
    <row r="75" spans="1:7" x14ac:dyDescent="0.3">
      <c r="A75" s="33">
        <v>43203</v>
      </c>
      <c r="B75" s="35">
        <v>101.67671232876737</v>
      </c>
      <c r="C75" s="35">
        <v>105.90626494500239</v>
      </c>
      <c r="D75" s="35">
        <v>103.76641151720993</v>
      </c>
      <c r="E75" s="35">
        <v>105.73175581626565</v>
      </c>
      <c r="F75" s="35">
        <v>103.24110691040686</v>
      </c>
      <c r="G75" s="35">
        <v>101.74939315309283</v>
      </c>
    </row>
    <row r="76" spans="1:7" x14ac:dyDescent="0.3">
      <c r="A76" s="33">
        <v>43206</v>
      </c>
      <c r="B76" s="35">
        <v>101.72602739726052</v>
      </c>
      <c r="C76" s="35">
        <v>105.23672883787661</v>
      </c>
      <c r="D76" s="35">
        <v>103.28483803923558</v>
      </c>
      <c r="E76" s="35">
        <v>105.24458142771923</v>
      </c>
      <c r="F76" s="35">
        <v>99.191303661858612</v>
      </c>
      <c r="G76" s="35">
        <v>100.63195781367708</v>
      </c>
    </row>
    <row r="77" spans="1:7" x14ac:dyDescent="0.3">
      <c r="A77" s="33">
        <v>43207</v>
      </c>
      <c r="B77" s="35">
        <v>101.74246575342491</v>
      </c>
      <c r="C77" s="35">
        <v>104.84218077474891</v>
      </c>
      <c r="D77" s="35">
        <v>103.28483803923558</v>
      </c>
      <c r="E77" s="35">
        <v>105.24458142771923</v>
      </c>
      <c r="F77" s="35">
        <v>103.26597735843583</v>
      </c>
      <c r="G77" s="35">
        <v>100.63195781367708</v>
      </c>
    </row>
    <row r="78" spans="1:7" x14ac:dyDescent="0.3">
      <c r="A78" s="33">
        <v>43208</v>
      </c>
      <c r="B78" s="35">
        <v>101.7589041095893</v>
      </c>
      <c r="C78" s="35">
        <v>104.02917264466763</v>
      </c>
      <c r="D78" s="35">
        <v>103.28483803923558</v>
      </c>
      <c r="E78" s="35">
        <v>105.24458142771923</v>
      </c>
      <c r="F78" s="35">
        <v>105.15603684419756</v>
      </c>
      <c r="G78" s="35">
        <v>100.63195781367708</v>
      </c>
    </row>
    <row r="79" spans="1:7" x14ac:dyDescent="0.3">
      <c r="A79" s="33">
        <v>43209</v>
      </c>
      <c r="B79" s="35">
        <v>101.77534246575368</v>
      </c>
      <c r="C79" s="35">
        <v>103.20420851267335</v>
      </c>
      <c r="D79" s="35">
        <v>102.68160389314137</v>
      </c>
      <c r="E79" s="35">
        <v>103.97196261682242</v>
      </c>
      <c r="F79" s="35">
        <v>103.61150006574853</v>
      </c>
      <c r="G79" s="35">
        <v>100.72403113752405</v>
      </c>
    </row>
    <row r="80" spans="1:7" x14ac:dyDescent="0.3">
      <c r="A80" s="33">
        <v>43210</v>
      </c>
      <c r="B80" s="35">
        <v>101.79178082191807</v>
      </c>
      <c r="C80" s="35">
        <v>102.3792443806791</v>
      </c>
      <c r="D80" s="35">
        <v>101.7742180767476</v>
      </c>
      <c r="E80" s="35">
        <v>103.03241201034002</v>
      </c>
      <c r="F80" s="35">
        <v>102.96525493038543</v>
      </c>
      <c r="G80" s="35">
        <v>100.24273876286934</v>
      </c>
    </row>
    <row r="81" spans="1:7" x14ac:dyDescent="0.3">
      <c r="A81" s="33">
        <v>43213</v>
      </c>
      <c r="B81" s="35">
        <v>101.84109589041122</v>
      </c>
      <c r="C81" s="35">
        <v>102.22381635581061</v>
      </c>
      <c r="D81" s="35">
        <v>101.56131190753788</v>
      </c>
      <c r="E81" s="35">
        <v>102.25193875521973</v>
      </c>
      <c r="F81" s="35">
        <v>105.04384288934655</v>
      </c>
      <c r="G81" s="35">
        <v>99.414078848246419</v>
      </c>
    </row>
    <row r="82" spans="1:7" x14ac:dyDescent="0.3">
      <c r="A82" s="33">
        <v>43214</v>
      </c>
      <c r="B82" s="35">
        <v>101.85753424657561</v>
      </c>
      <c r="C82" s="35">
        <v>102.08034433285509</v>
      </c>
      <c r="D82" s="35">
        <v>101.66269579763777</v>
      </c>
      <c r="E82" s="35">
        <v>102.11274607277788</v>
      </c>
      <c r="F82" s="35">
        <v>102.48557004792306</v>
      </c>
      <c r="G82" s="35">
        <v>98.945341926843554</v>
      </c>
    </row>
    <row r="83" spans="1:7" x14ac:dyDescent="0.3">
      <c r="A83" s="33">
        <v>43215</v>
      </c>
      <c r="B83" s="35">
        <v>101.87397260274</v>
      </c>
      <c r="C83" s="35">
        <v>102.00860832137732</v>
      </c>
      <c r="D83" s="35">
        <v>101.5562427130329</v>
      </c>
      <c r="E83" s="35">
        <v>101.89898588188505</v>
      </c>
      <c r="F83" s="35">
        <v>98.76175144242481</v>
      </c>
      <c r="G83" s="35">
        <v>98.648196199882804</v>
      </c>
    </row>
    <row r="84" spans="1:7" x14ac:dyDescent="0.3">
      <c r="A84" s="33">
        <v>43216</v>
      </c>
      <c r="B84" s="35">
        <v>101.89041095890438</v>
      </c>
      <c r="C84" s="35">
        <v>101.78144428503107</v>
      </c>
      <c r="D84" s="35">
        <v>101.54610432402292</v>
      </c>
      <c r="E84" s="35">
        <v>101.40684032610855</v>
      </c>
      <c r="F84" s="35">
        <v>100.39995880292614</v>
      </c>
      <c r="G84" s="35">
        <v>98.242236544739256</v>
      </c>
    </row>
    <row r="85" spans="1:7" x14ac:dyDescent="0.3">
      <c r="A85" s="33">
        <v>43217</v>
      </c>
      <c r="B85" s="35">
        <v>101.90684931506877</v>
      </c>
      <c r="C85" s="35">
        <v>101.59014825442371</v>
      </c>
      <c r="D85" s="35">
        <v>101.76407968773762</v>
      </c>
      <c r="E85" s="35">
        <v>101.40684032610855</v>
      </c>
      <c r="F85" s="35">
        <v>96.843249824701147</v>
      </c>
      <c r="G85" s="35">
        <v>97.878128400435244</v>
      </c>
    </row>
    <row r="86" spans="1:7" x14ac:dyDescent="0.3">
      <c r="A86" s="33">
        <v>43218</v>
      </c>
      <c r="B86" s="35">
        <v>101.92328767123315</v>
      </c>
      <c r="C86" s="35">
        <v>101.70970827355332</v>
      </c>
      <c r="D86" s="35">
        <v>101.86039438333249</v>
      </c>
      <c r="E86" s="35">
        <v>100.89481010141179</v>
      </c>
      <c r="F86" s="35">
        <v>97.677082291920527</v>
      </c>
      <c r="G86" s="35">
        <v>96.50121369381435</v>
      </c>
    </row>
    <row r="87" spans="1:7" x14ac:dyDescent="0.3">
      <c r="A87" s="33">
        <v>43220</v>
      </c>
      <c r="B87" s="35">
        <v>101.95616438356193</v>
      </c>
      <c r="C87" s="35">
        <v>102.1401243424199</v>
      </c>
      <c r="D87" s="35">
        <v>101.38389009986314</v>
      </c>
      <c r="E87" s="35">
        <v>100.64128057267847</v>
      </c>
      <c r="F87" s="35">
        <v>101.41611526528781</v>
      </c>
      <c r="G87" s="35">
        <v>96.668619737172506</v>
      </c>
    </row>
    <row r="88" spans="1:7" x14ac:dyDescent="0.3">
      <c r="A88" s="33">
        <v>43222</v>
      </c>
      <c r="B88" s="35">
        <v>101.9890410958907</v>
      </c>
      <c r="C88" s="35">
        <v>101.84122429459589</v>
      </c>
      <c r="D88" s="35">
        <v>101.38389009986314</v>
      </c>
      <c r="E88" s="35">
        <v>100.64128057267847</v>
      </c>
      <c r="F88" s="35">
        <v>107.09735175809892</v>
      </c>
      <c r="G88" s="35">
        <v>96.668619737172506</v>
      </c>
    </row>
    <row r="89" spans="1:7" x14ac:dyDescent="0.3">
      <c r="A89" s="33">
        <v>43223</v>
      </c>
      <c r="B89" s="35">
        <v>102.00547945205508</v>
      </c>
      <c r="C89" s="35">
        <v>101.60210425633669</v>
      </c>
      <c r="D89" s="35">
        <v>102.33182947229686</v>
      </c>
      <c r="E89" s="35">
        <v>100.79538675681049</v>
      </c>
      <c r="F89" s="35">
        <v>101.69300295109352</v>
      </c>
      <c r="G89" s="35">
        <v>95.22892776429228</v>
      </c>
    </row>
    <row r="90" spans="1:7" x14ac:dyDescent="0.3">
      <c r="A90" s="33">
        <v>43224</v>
      </c>
      <c r="B90" s="35">
        <v>102.02191780821947</v>
      </c>
      <c r="C90" s="35">
        <v>101.73362027737925</v>
      </c>
      <c r="D90" s="35">
        <v>102.56501241952654</v>
      </c>
      <c r="E90" s="35">
        <v>100.83018492742096</v>
      </c>
      <c r="F90" s="35">
        <v>100.85391165022881</v>
      </c>
      <c r="G90" s="35">
        <v>95.764627103038407</v>
      </c>
    </row>
    <row r="91" spans="1:7" x14ac:dyDescent="0.3">
      <c r="A91" s="33">
        <v>43227</v>
      </c>
      <c r="B91" s="35">
        <v>102.07123287671263</v>
      </c>
      <c r="C91" s="35">
        <v>101.94882831181252</v>
      </c>
      <c r="D91" s="35">
        <v>102.57008161403154</v>
      </c>
      <c r="E91" s="35">
        <v>100.76058858620003</v>
      </c>
      <c r="F91" s="35">
        <v>103.35814616710091</v>
      </c>
      <c r="G91" s="35">
        <v>95.873441031221219</v>
      </c>
    </row>
    <row r="92" spans="1:7" x14ac:dyDescent="0.3">
      <c r="A92" s="33">
        <v>43228</v>
      </c>
      <c r="B92" s="35">
        <v>102.08767123287701</v>
      </c>
      <c r="C92" s="35">
        <v>102.05643232902916</v>
      </c>
      <c r="D92" s="35">
        <v>102.32169108328686</v>
      </c>
      <c r="E92" s="35">
        <v>99.955259494929393</v>
      </c>
      <c r="F92" s="35">
        <v>102.70697242312517</v>
      </c>
      <c r="G92" s="35">
        <v>95.408889260902313</v>
      </c>
    </row>
    <row r="93" spans="1:7" x14ac:dyDescent="0.3">
      <c r="A93" s="33">
        <v>43230</v>
      </c>
      <c r="B93" s="35">
        <v>102.12054794520579</v>
      </c>
      <c r="C93" s="35">
        <v>101.55428024868483</v>
      </c>
      <c r="D93" s="35">
        <v>102.41293658437675</v>
      </c>
      <c r="E93" s="35">
        <v>100.20381785643268</v>
      </c>
      <c r="F93" s="35">
        <v>105.46123682348646</v>
      </c>
      <c r="G93" s="35">
        <v>95.885996484473097</v>
      </c>
    </row>
    <row r="94" spans="1:7" x14ac:dyDescent="0.3">
      <c r="A94" s="33">
        <v>43231</v>
      </c>
      <c r="B94" s="35">
        <v>102.13698630137017</v>
      </c>
      <c r="C94" s="35">
        <v>99.461979913916778</v>
      </c>
      <c r="D94" s="35">
        <v>102.26086074922696</v>
      </c>
      <c r="E94" s="35">
        <v>99.955259494929393</v>
      </c>
      <c r="F94" s="35">
        <v>106.71447234396497</v>
      </c>
      <c r="G94" s="35">
        <v>97.120616054239562</v>
      </c>
    </row>
    <row r="95" spans="1:7" x14ac:dyDescent="0.3">
      <c r="A95" s="33">
        <v>43234</v>
      </c>
      <c r="B95" s="35">
        <v>102.18630136986333</v>
      </c>
      <c r="C95" s="35">
        <v>98.88809182209468</v>
      </c>
      <c r="D95" s="35">
        <v>101.58665788006286</v>
      </c>
      <c r="E95" s="35">
        <v>99.557566116524143</v>
      </c>
      <c r="F95" s="35">
        <v>106.54173313039604</v>
      </c>
      <c r="G95" s="35">
        <v>97.555871766970782</v>
      </c>
    </row>
    <row r="96" spans="1:7" x14ac:dyDescent="0.3">
      <c r="A96" s="33">
        <v>43235</v>
      </c>
      <c r="B96" s="35">
        <v>102.20273972602772</v>
      </c>
      <c r="C96" s="35">
        <v>98.648971783835492</v>
      </c>
      <c r="D96" s="35">
        <v>101.39909768337813</v>
      </c>
      <c r="E96" s="35">
        <v>99.448200437462717</v>
      </c>
      <c r="F96" s="35">
        <v>103.02930958058695</v>
      </c>
      <c r="G96" s="35">
        <v>97.514020256131246</v>
      </c>
    </row>
    <row r="97" spans="1:7" x14ac:dyDescent="0.3">
      <c r="A97" s="33">
        <v>43236</v>
      </c>
      <c r="B97" s="35">
        <v>102.2191780821921</v>
      </c>
      <c r="C97" s="35">
        <v>98.959827833572447</v>
      </c>
      <c r="D97" s="35">
        <v>101.40416687788311</v>
      </c>
      <c r="E97" s="35">
        <v>99.42334460131238</v>
      </c>
      <c r="F97" s="35">
        <v>102.55660745654276</v>
      </c>
      <c r="G97" s="35">
        <v>96.773248514271359</v>
      </c>
    </row>
    <row r="98" spans="1:7" x14ac:dyDescent="0.3">
      <c r="A98" s="33">
        <v>43237</v>
      </c>
      <c r="B98" s="35">
        <v>102.23561643835649</v>
      </c>
      <c r="C98" s="35">
        <v>98.971783835485411</v>
      </c>
      <c r="D98" s="35">
        <v>101.54103512951792</v>
      </c>
      <c r="E98" s="35">
        <v>99.42334460131238</v>
      </c>
      <c r="F98" s="35">
        <v>102.74799087525192</v>
      </c>
      <c r="G98" s="35">
        <v>95.756256800870503</v>
      </c>
    </row>
    <row r="99" spans="1:7" x14ac:dyDescent="0.3">
      <c r="A99" s="33">
        <v>43238</v>
      </c>
      <c r="B99" s="35">
        <v>102.25205479452087</v>
      </c>
      <c r="C99" s="35">
        <v>99.497847919655669</v>
      </c>
      <c r="D99" s="35">
        <v>101.18112231966342</v>
      </c>
      <c r="E99" s="35">
        <v>99.015708888446994</v>
      </c>
      <c r="F99" s="35">
        <v>102.68662830957811</v>
      </c>
      <c r="G99" s="35">
        <v>95.902737088808905</v>
      </c>
    </row>
    <row r="100" spans="1:7" x14ac:dyDescent="0.3">
      <c r="A100" s="33">
        <v>43241</v>
      </c>
      <c r="B100" s="35">
        <v>102.30136986301403</v>
      </c>
      <c r="C100" s="35">
        <v>100.33476805356288</v>
      </c>
      <c r="D100" s="35">
        <v>101.06960004055357</v>
      </c>
      <c r="E100" s="35">
        <v>99.075362895207789</v>
      </c>
      <c r="F100" s="35">
        <v>103.45198561422677</v>
      </c>
      <c r="G100" s="35">
        <v>95.26659412404787</v>
      </c>
    </row>
    <row r="101" spans="1:7" x14ac:dyDescent="0.3">
      <c r="A101" s="33">
        <v>43242</v>
      </c>
      <c r="B101" s="35">
        <v>102.31780821917842</v>
      </c>
      <c r="C101" s="35">
        <v>100.59780009564801</v>
      </c>
      <c r="D101" s="35">
        <v>101.495412378973</v>
      </c>
      <c r="E101" s="35">
        <v>99.587393119904533</v>
      </c>
      <c r="F101" s="35">
        <v>102.04823727641259</v>
      </c>
      <c r="G101" s="35">
        <v>95.768812254122366</v>
      </c>
    </row>
    <row r="102" spans="1:7" x14ac:dyDescent="0.3">
      <c r="A102" s="33">
        <v>43243</v>
      </c>
      <c r="B102" s="35">
        <v>102.3342465753428</v>
      </c>
      <c r="C102" s="35">
        <v>101.13582018173123</v>
      </c>
      <c r="D102" s="35">
        <v>100.86683226035383</v>
      </c>
      <c r="E102" s="35">
        <v>99.358719427321518</v>
      </c>
      <c r="F102" s="35">
        <v>101.69541284332061</v>
      </c>
      <c r="G102" s="35">
        <v>96.363103708043866</v>
      </c>
    </row>
    <row r="103" spans="1:7" x14ac:dyDescent="0.3">
      <c r="A103" s="33">
        <v>43244</v>
      </c>
      <c r="B103" s="35">
        <v>102.35068493150719</v>
      </c>
      <c r="C103" s="35">
        <v>100.95648015303682</v>
      </c>
      <c r="D103" s="35">
        <v>101.24195265372333</v>
      </c>
      <c r="E103" s="35">
        <v>100.23861602704314</v>
      </c>
      <c r="F103" s="35">
        <v>102.03895870350588</v>
      </c>
      <c r="G103" s="35">
        <v>95.325186239223228</v>
      </c>
    </row>
    <row r="104" spans="1:7" x14ac:dyDescent="0.3">
      <c r="A104" s="33">
        <v>43245</v>
      </c>
      <c r="B104" s="35">
        <v>102.36712328767157</v>
      </c>
      <c r="C104" s="35">
        <v>100.82496413199425</v>
      </c>
      <c r="D104" s="35">
        <v>101.22167587570335</v>
      </c>
      <c r="E104" s="35">
        <v>100.15410618413202</v>
      </c>
      <c r="F104" s="35">
        <v>101.97717960398407</v>
      </c>
      <c r="G104" s="35">
        <v>95.676738930275363</v>
      </c>
    </row>
    <row r="105" spans="1:7" x14ac:dyDescent="0.3">
      <c r="A105" s="33">
        <v>43248</v>
      </c>
      <c r="B105" s="35">
        <v>102.41643835616473</v>
      </c>
      <c r="C105" s="35">
        <v>100.34672405547586</v>
      </c>
      <c r="D105" s="35">
        <v>101.47006640644803</v>
      </c>
      <c r="E105" s="35">
        <v>100.18890435474249</v>
      </c>
      <c r="F105" s="35">
        <v>102.46262466173229</v>
      </c>
      <c r="G105" s="35">
        <v>96.103624340838692</v>
      </c>
    </row>
    <row r="106" spans="1:7" x14ac:dyDescent="0.3">
      <c r="A106" s="33">
        <v>43249</v>
      </c>
      <c r="B106" s="35">
        <v>102.43287671232912</v>
      </c>
      <c r="C106" s="35">
        <v>99.748923959827835</v>
      </c>
      <c r="D106" s="35">
        <v>101.7742180767476</v>
      </c>
      <c r="E106" s="35">
        <v>100.57665539868761</v>
      </c>
      <c r="F106" s="35">
        <v>100.52474333765929</v>
      </c>
      <c r="G106" s="35">
        <v>95.664183477023514</v>
      </c>
    </row>
    <row r="107" spans="1:7" x14ac:dyDescent="0.3">
      <c r="A107" s="33">
        <v>43250</v>
      </c>
      <c r="B107" s="35">
        <v>102.4493150684935</v>
      </c>
      <c r="C107" s="35">
        <v>99.605451936872313</v>
      </c>
      <c r="D107" s="35">
        <v>102.43321336239673</v>
      </c>
      <c r="E107" s="35">
        <v>101.0837144561543</v>
      </c>
      <c r="F107" s="35">
        <v>100.33556191950895</v>
      </c>
      <c r="G107" s="35">
        <v>94.62626600820289</v>
      </c>
    </row>
    <row r="108" spans="1:7" x14ac:dyDescent="0.3">
      <c r="A108" s="33">
        <v>43251</v>
      </c>
      <c r="B108" s="35">
        <v>102.46575342465789</v>
      </c>
      <c r="C108" s="35">
        <v>99.65327594452414</v>
      </c>
      <c r="D108" s="35">
        <v>102.5244588634866</v>
      </c>
      <c r="E108" s="35">
        <v>101.6603698548419</v>
      </c>
      <c r="F108" s="35">
        <v>100.77165334510114</v>
      </c>
      <c r="G108" s="35">
        <v>95.601406210764196</v>
      </c>
    </row>
    <row r="109" spans="1:7" x14ac:dyDescent="0.3">
      <c r="A109" s="33">
        <v>43252</v>
      </c>
      <c r="B109" s="35">
        <v>102.48219178082228</v>
      </c>
      <c r="C109" s="35">
        <v>99.533715925394546</v>
      </c>
      <c r="D109" s="35">
        <v>102.00740102397731</v>
      </c>
      <c r="E109" s="35">
        <v>101.41181149333863</v>
      </c>
      <c r="F109" s="35">
        <v>103.99959178181868</v>
      </c>
      <c r="G109" s="35">
        <v>95.789738009542148</v>
      </c>
    </row>
    <row r="110" spans="1:7" x14ac:dyDescent="0.3">
      <c r="A110" s="33">
        <v>43255</v>
      </c>
      <c r="B110" s="35">
        <v>102.53150684931543</v>
      </c>
      <c r="C110" s="35">
        <v>99.964131994261109</v>
      </c>
      <c r="D110" s="35">
        <v>101.85532518882751</v>
      </c>
      <c r="E110" s="35">
        <v>101.45158083117914</v>
      </c>
      <c r="F110" s="35">
        <v>104.97424120910753</v>
      </c>
      <c r="G110" s="35">
        <v>95.810663764961902</v>
      </c>
    </row>
    <row r="111" spans="1:7" x14ac:dyDescent="0.3">
      <c r="A111" s="33">
        <v>43256</v>
      </c>
      <c r="B111" s="35">
        <v>102.54794520547982</v>
      </c>
      <c r="C111" s="35">
        <v>99.497847919655669</v>
      </c>
      <c r="D111" s="35">
        <v>101.60693465808284</v>
      </c>
      <c r="E111" s="35">
        <v>101.19308013521574</v>
      </c>
      <c r="F111" s="35">
        <v>107.56202791282625</v>
      </c>
      <c r="G111" s="35">
        <v>95.973884657236127</v>
      </c>
    </row>
    <row r="112" spans="1:7" x14ac:dyDescent="0.3">
      <c r="A112" s="33">
        <v>43257</v>
      </c>
      <c r="B112" s="35">
        <v>102.56438356164421</v>
      </c>
      <c r="C112" s="35">
        <v>100.02391200382591</v>
      </c>
      <c r="D112" s="35">
        <v>101.64748821412277</v>
      </c>
      <c r="E112" s="35">
        <v>101.14833963014514</v>
      </c>
      <c r="F112" s="35">
        <v>107.50428806586319</v>
      </c>
      <c r="G112" s="35">
        <v>95.86088557796937</v>
      </c>
    </row>
    <row r="113" spans="1:7" x14ac:dyDescent="0.3">
      <c r="A113" s="33">
        <v>43258</v>
      </c>
      <c r="B113" s="35">
        <v>102.58082191780859</v>
      </c>
      <c r="C113" s="35">
        <v>100.17934002869441</v>
      </c>
      <c r="D113" s="35">
        <v>101.45992801743803</v>
      </c>
      <c r="E113" s="35">
        <v>100.80532909127062</v>
      </c>
      <c r="F113" s="35">
        <v>105.26778499525447</v>
      </c>
      <c r="G113" s="35">
        <v>95.885996484473097</v>
      </c>
    </row>
    <row r="114" spans="1:7" x14ac:dyDescent="0.3">
      <c r="A114" s="33">
        <v>43259</v>
      </c>
      <c r="B114" s="35">
        <v>102.59726027397298</v>
      </c>
      <c r="C114" s="35">
        <v>99.988043998087036</v>
      </c>
      <c r="D114" s="35">
        <v>101.10508440208851</v>
      </c>
      <c r="E114" s="35">
        <v>101.0837144561543</v>
      </c>
      <c r="F114" s="35">
        <v>103.76098017934567</v>
      </c>
      <c r="G114" s="35">
        <v>96.262660082028958</v>
      </c>
    </row>
    <row r="115" spans="1:7" x14ac:dyDescent="0.3">
      <c r="A115" s="33">
        <v>43260</v>
      </c>
      <c r="B115" s="35">
        <v>102.61369863013736</v>
      </c>
      <c r="C115" s="35">
        <v>99.007651841224288</v>
      </c>
      <c r="D115" s="35">
        <v>101.46499721194301</v>
      </c>
      <c r="E115" s="35">
        <v>101.1980513024458</v>
      </c>
      <c r="F115" s="35">
        <v>103.46609673028208</v>
      </c>
      <c r="G115" s="35">
        <v>95.618146815100019</v>
      </c>
    </row>
    <row r="116" spans="1:7" x14ac:dyDescent="0.3">
      <c r="A116" s="33">
        <v>43262</v>
      </c>
      <c r="B116" s="35">
        <v>102.64657534246614</v>
      </c>
      <c r="C116" s="35">
        <v>99.079387852702055</v>
      </c>
      <c r="D116" s="35">
        <v>101.46499721194301</v>
      </c>
      <c r="E116" s="35">
        <v>101.1980513024458</v>
      </c>
      <c r="F116" s="35">
        <v>105.07152250168757</v>
      </c>
      <c r="G116" s="35">
        <v>95.618146815100019</v>
      </c>
    </row>
    <row r="117" spans="1:7" x14ac:dyDescent="0.3">
      <c r="A117" s="33">
        <v>43264</v>
      </c>
      <c r="B117" s="35">
        <v>102.67945205479491</v>
      </c>
      <c r="C117" s="35">
        <v>98.134863701578183</v>
      </c>
      <c r="D117" s="35">
        <v>101.53089674050793</v>
      </c>
      <c r="E117" s="35">
        <v>101.18810896798567</v>
      </c>
      <c r="F117" s="35">
        <v>109.80924903727957</v>
      </c>
      <c r="G117" s="35">
        <v>97.074579392316068</v>
      </c>
    </row>
    <row r="118" spans="1:7" x14ac:dyDescent="0.3">
      <c r="A118" s="33">
        <v>43265</v>
      </c>
      <c r="B118" s="35">
        <v>102.69589041095929</v>
      </c>
      <c r="C118" s="35">
        <v>97.525107604017208</v>
      </c>
      <c r="D118" s="35">
        <v>101.90601713387743</v>
      </c>
      <c r="E118" s="35">
        <v>101.17319546629548</v>
      </c>
      <c r="F118" s="35">
        <v>109.68506115913954</v>
      </c>
      <c r="G118" s="35">
        <v>97.643759939733812</v>
      </c>
    </row>
    <row r="119" spans="1:7" x14ac:dyDescent="0.3">
      <c r="A119" s="33">
        <v>43266</v>
      </c>
      <c r="B119" s="35">
        <v>102.71232876712368</v>
      </c>
      <c r="C119" s="35">
        <v>97.417503586800578</v>
      </c>
      <c r="D119" s="35">
        <v>101.21660668119836</v>
      </c>
      <c r="E119" s="35">
        <v>100.91966593756213</v>
      </c>
      <c r="F119" s="35">
        <v>109.21058182401042</v>
      </c>
      <c r="G119" s="35">
        <v>97.066209090148149</v>
      </c>
    </row>
    <row r="120" spans="1:7" x14ac:dyDescent="0.3">
      <c r="A120" s="33">
        <v>43269</v>
      </c>
      <c r="B120" s="35">
        <v>102.76164383561684</v>
      </c>
      <c r="C120" s="35">
        <v>97.369679579148723</v>
      </c>
      <c r="D120" s="35">
        <v>101.41937446139809</v>
      </c>
      <c r="E120" s="35">
        <v>99.751441638496715</v>
      </c>
      <c r="F120" s="35">
        <v>109.54533544270075</v>
      </c>
      <c r="G120" s="35">
        <v>95.459111073909753</v>
      </c>
    </row>
    <row r="121" spans="1:7" x14ac:dyDescent="0.3">
      <c r="A121" s="33">
        <v>43270</v>
      </c>
      <c r="B121" s="35">
        <v>102.77808219178122</v>
      </c>
      <c r="C121" s="35">
        <v>96.520803443328546</v>
      </c>
      <c r="D121" s="35">
        <v>101.90094793937244</v>
      </c>
      <c r="E121" s="35">
        <v>100.303241201034</v>
      </c>
      <c r="F121" s="35">
        <v>109.20166574812822</v>
      </c>
      <c r="G121" s="35">
        <v>95.308445634887406</v>
      </c>
    </row>
    <row r="122" spans="1:7" x14ac:dyDescent="0.3">
      <c r="A122" s="33">
        <v>43271</v>
      </c>
      <c r="B122" s="35">
        <v>102.79452054794561</v>
      </c>
      <c r="C122" s="35">
        <v>96.186035389765664</v>
      </c>
      <c r="D122" s="35">
        <v>102.1544076646221</v>
      </c>
      <c r="E122" s="35">
        <v>100.65619407436866</v>
      </c>
      <c r="F122" s="35">
        <v>108.60239062059438</v>
      </c>
      <c r="G122" s="35">
        <v>94.429563907257048</v>
      </c>
    </row>
    <row r="123" spans="1:7" x14ac:dyDescent="0.3">
      <c r="A123" s="33">
        <v>43272</v>
      </c>
      <c r="B123" s="35">
        <v>102.81095890411</v>
      </c>
      <c r="C123" s="35">
        <v>95.648015303682442</v>
      </c>
      <c r="D123" s="35">
        <v>101.64748821412277</v>
      </c>
      <c r="E123" s="35">
        <v>99.985086498309784</v>
      </c>
      <c r="F123" s="35">
        <v>107.40881100277987</v>
      </c>
      <c r="G123" s="35">
        <v>94.262157863898878</v>
      </c>
    </row>
    <row r="124" spans="1:7" x14ac:dyDescent="0.3">
      <c r="A124" s="33">
        <v>43273</v>
      </c>
      <c r="B124" s="35">
        <v>102.82739726027438</v>
      </c>
      <c r="C124" s="35">
        <v>96.365375418460061</v>
      </c>
      <c r="D124" s="35">
        <v>101.76914888224262</v>
      </c>
      <c r="E124" s="35">
        <v>100.09942334460129</v>
      </c>
      <c r="F124" s="35">
        <v>104.84323568506566</v>
      </c>
      <c r="G124" s="35">
        <v>94.006863647777678</v>
      </c>
    </row>
    <row r="125" spans="1:7" x14ac:dyDescent="0.3">
      <c r="A125" s="33">
        <v>43276</v>
      </c>
      <c r="B125" s="35">
        <v>102.87671232876754</v>
      </c>
      <c r="C125" s="35">
        <v>95.767575322812036</v>
      </c>
      <c r="D125" s="35">
        <v>101.1861915141684</v>
      </c>
      <c r="E125" s="35">
        <v>100.29827003380392</v>
      </c>
      <c r="F125" s="35">
        <v>103.21441872367528</v>
      </c>
      <c r="G125" s="35">
        <v>94.387712396417513</v>
      </c>
    </row>
    <row r="126" spans="1:7" x14ac:dyDescent="0.3">
      <c r="A126" s="33">
        <v>43277</v>
      </c>
      <c r="B126" s="35">
        <v>102.89315068493192</v>
      </c>
      <c r="C126" s="35">
        <v>95.743663318986123</v>
      </c>
      <c r="D126" s="35">
        <v>101.12029198560349</v>
      </c>
      <c r="E126" s="35">
        <v>100.39769337840525</v>
      </c>
      <c r="F126" s="35">
        <v>103.89216507562118</v>
      </c>
      <c r="G126" s="35">
        <v>93.910605172846729</v>
      </c>
    </row>
    <row r="127" spans="1:7" x14ac:dyDescent="0.3">
      <c r="A127" s="33">
        <v>43278</v>
      </c>
      <c r="B127" s="35">
        <v>102.90958904109631</v>
      </c>
      <c r="C127" s="35">
        <v>95.552367288378761</v>
      </c>
      <c r="D127" s="35">
        <v>101.11522279109849</v>
      </c>
      <c r="E127" s="35">
        <v>100.19387552197254</v>
      </c>
      <c r="F127" s="35">
        <v>106.16371552935676</v>
      </c>
      <c r="G127" s="35">
        <v>94.245417259563069</v>
      </c>
    </row>
    <row r="128" spans="1:7" x14ac:dyDescent="0.3">
      <c r="A128" s="33">
        <v>43279</v>
      </c>
      <c r="B128" s="35">
        <v>102.9260273972607</v>
      </c>
      <c r="C128" s="35">
        <v>95.958871353419426</v>
      </c>
      <c r="D128" s="35">
        <v>101.28250620976327</v>
      </c>
      <c r="E128" s="35">
        <v>100.11433684629151</v>
      </c>
      <c r="F128" s="35">
        <v>104.17449997344315</v>
      </c>
      <c r="G128" s="35">
        <v>93.85619820875533</v>
      </c>
    </row>
    <row r="129" spans="1:7" x14ac:dyDescent="0.3">
      <c r="A129" s="33">
        <v>43280</v>
      </c>
      <c r="B129" s="35">
        <v>102.94246575342508</v>
      </c>
      <c r="C129" s="35">
        <v>94.619799139167853</v>
      </c>
      <c r="D129" s="35">
        <v>101.43965123941807</v>
      </c>
      <c r="E129" s="35">
        <v>99.726585802346378</v>
      </c>
      <c r="F129" s="35">
        <v>106.5088667335077</v>
      </c>
      <c r="G129" s="35">
        <v>93.044278898468221</v>
      </c>
    </row>
    <row r="130" spans="1:7" x14ac:dyDescent="0.3">
      <c r="A130" s="33">
        <v>43283</v>
      </c>
      <c r="B130" s="35">
        <v>102.99178082191824</v>
      </c>
      <c r="C130" s="35">
        <v>94.273075083692007</v>
      </c>
      <c r="D130" s="35">
        <v>100.86683226035383</v>
      </c>
      <c r="E130" s="35">
        <v>99.711672300656176</v>
      </c>
      <c r="F130" s="35">
        <v>107.43426760024185</v>
      </c>
      <c r="G130" s="35">
        <v>93.052649200636125</v>
      </c>
    </row>
    <row r="131" spans="1:7" x14ac:dyDescent="0.3">
      <c r="A131" s="33">
        <v>43284</v>
      </c>
      <c r="B131" s="35">
        <v>103.00821917808263</v>
      </c>
      <c r="C131" s="35">
        <v>93.962219033955051</v>
      </c>
      <c r="D131" s="35">
        <v>100.86683226035383</v>
      </c>
      <c r="E131" s="35">
        <v>99.711672300656176</v>
      </c>
      <c r="F131" s="35">
        <v>106.6252387855335</v>
      </c>
      <c r="G131" s="35">
        <v>93.052649200636125</v>
      </c>
    </row>
    <row r="132" spans="1:7" x14ac:dyDescent="0.3">
      <c r="A132" s="33">
        <v>43285</v>
      </c>
      <c r="B132" s="35">
        <v>103.02465753424701</v>
      </c>
      <c r="C132" s="35">
        <v>94.392635102821615</v>
      </c>
      <c r="D132" s="35">
        <v>100.86683226035383</v>
      </c>
      <c r="E132" s="35">
        <v>99.711672300656176</v>
      </c>
      <c r="F132" s="35">
        <v>106.41108409928717</v>
      </c>
      <c r="G132" s="35">
        <v>93.052649200636125</v>
      </c>
    </row>
    <row r="133" spans="1:7" x14ac:dyDescent="0.3">
      <c r="A133" s="33">
        <v>43286</v>
      </c>
      <c r="B133" s="35">
        <v>103.0410958904114</v>
      </c>
      <c r="C133" s="35">
        <v>94.488283118125295</v>
      </c>
      <c r="D133" s="35">
        <v>101.11015359659351</v>
      </c>
      <c r="E133" s="35">
        <v>99.870749652018276</v>
      </c>
      <c r="F133" s="35">
        <v>105.33041367372398</v>
      </c>
      <c r="G133" s="35">
        <v>94.571859044111491</v>
      </c>
    </row>
    <row r="134" spans="1:7" x14ac:dyDescent="0.3">
      <c r="A134" s="33">
        <v>43287</v>
      </c>
      <c r="B134" s="35">
        <v>103.05753424657578</v>
      </c>
      <c r="C134" s="35">
        <v>93.51984696317551</v>
      </c>
      <c r="D134" s="35">
        <v>100.83641709332387</v>
      </c>
      <c r="E134" s="35">
        <v>99.567508450984278</v>
      </c>
      <c r="F134" s="35">
        <v>109.24289884652619</v>
      </c>
      <c r="G134" s="35">
        <v>95.166150498032962</v>
      </c>
    </row>
    <row r="135" spans="1:7" x14ac:dyDescent="0.3">
      <c r="A135" s="33">
        <v>43290</v>
      </c>
      <c r="B135" s="35">
        <v>103.10684931506894</v>
      </c>
      <c r="C135" s="35">
        <v>93.400286944045916</v>
      </c>
      <c r="D135" s="35">
        <v>100.3801895878745</v>
      </c>
      <c r="E135" s="35">
        <v>99.443229270232635</v>
      </c>
      <c r="F135" s="35">
        <v>109.27891138736219</v>
      </c>
      <c r="G135" s="35">
        <v>95.002929605758766</v>
      </c>
    </row>
    <row r="136" spans="1:7" x14ac:dyDescent="0.3">
      <c r="A136" s="33">
        <v>43291</v>
      </c>
      <c r="B136" s="35">
        <v>103.12328767123333</v>
      </c>
      <c r="C136" s="35">
        <v>94.093735054997609</v>
      </c>
      <c r="D136" s="35">
        <v>100.2281137527247</v>
      </c>
      <c r="E136" s="35">
        <v>99.487969775303242</v>
      </c>
      <c r="F136" s="35">
        <v>108.76017364222892</v>
      </c>
      <c r="G136" s="35">
        <v>95.086632627437837</v>
      </c>
    </row>
    <row r="137" spans="1:7" x14ac:dyDescent="0.3">
      <c r="A137" s="33">
        <v>43292</v>
      </c>
      <c r="B137" s="35">
        <v>103.13972602739771</v>
      </c>
      <c r="C137" s="35">
        <v>94.021999043519841</v>
      </c>
      <c r="D137" s="35">
        <v>100.03548436153496</v>
      </c>
      <c r="E137" s="35">
        <v>98.697554185722808</v>
      </c>
      <c r="F137" s="35">
        <v>109.19861416862173</v>
      </c>
      <c r="G137" s="35">
        <v>94.358416338829826</v>
      </c>
    </row>
    <row r="138" spans="1:7" x14ac:dyDescent="0.3">
      <c r="A138" s="33">
        <v>43293</v>
      </c>
      <c r="B138" s="35">
        <v>103.1561643835621</v>
      </c>
      <c r="C138" s="35">
        <v>93.555714968914387</v>
      </c>
      <c r="D138" s="35">
        <v>99.827647386830236</v>
      </c>
      <c r="E138" s="35">
        <v>98.439053489759388</v>
      </c>
      <c r="F138" s="35">
        <v>111.53854822253261</v>
      </c>
      <c r="G138" s="35">
        <v>93.801791244663917</v>
      </c>
    </row>
    <row r="139" spans="1:7" x14ac:dyDescent="0.3">
      <c r="A139" s="33">
        <v>43294</v>
      </c>
      <c r="B139" s="35">
        <v>103.17260273972649</v>
      </c>
      <c r="C139" s="35">
        <v>94.129603060736486</v>
      </c>
      <c r="D139" s="35">
        <v>99.863131748365191</v>
      </c>
      <c r="E139" s="35">
        <v>98.19546629548617</v>
      </c>
      <c r="F139" s="35">
        <v>113.65024724511079</v>
      </c>
      <c r="G139" s="35">
        <v>93.056834351720099</v>
      </c>
    </row>
    <row r="140" spans="1:7" x14ac:dyDescent="0.3">
      <c r="A140" s="33">
        <v>43297</v>
      </c>
      <c r="B140" s="35">
        <v>103.22191780821964</v>
      </c>
      <c r="C140" s="35">
        <v>93.92635102821616</v>
      </c>
      <c r="D140" s="35">
        <v>99.893546915395149</v>
      </c>
      <c r="E140" s="35">
        <v>97.569099224497904</v>
      </c>
      <c r="F140" s="35">
        <v>110.77166963119933</v>
      </c>
      <c r="G140" s="35">
        <v>92.491838955386285</v>
      </c>
    </row>
    <row r="141" spans="1:7" x14ac:dyDescent="0.3">
      <c r="A141" s="33">
        <v>43298</v>
      </c>
      <c r="B141" s="35">
        <v>103.23835616438403</v>
      </c>
      <c r="C141" s="35">
        <v>93.364418938307026</v>
      </c>
      <c r="D141" s="35">
        <v>99.989861610990019</v>
      </c>
      <c r="E141" s="35">
        <v>98.105985285344985</v>
      </c>
      <c r="F141" s="35">
        <v>115.06955443554398</v>
      </c>
      <c r="G141" s="35">
        <v>93.429312798192015</v>
      </c>
    </row>
    <row r="142" spans="1:7" x14ac:dyDescent="0.3">
      <c r="A142" s="33">
        <v>43299</v>
      </c>
      <c r="B142" s="35">
        <v>103.25479452054842</v>
      </c>
      <c r="C142" s="35">
        <v>93.555714968914387</v>
      </c>
      <c r="D142" s="35">
        <v>100.19769858569474</v>
      </c>
      <c r="E142" s="35">
        <v>98.936170212765944</v>
      </c>
      <c r="F142" s="35">
        <v>113.95363699081146</v>
      </c>
      <c r="G142" s="35">
        <v>94.199380597639561</v>
      </c>
    </row>
    <row r="143" spans="1:7" x14ac:dyDescent="0.3">
      <c r="A143" s="33">
        <v>43300</v>
      </c>
      <c r="B143" s="35">
        <v>103.2712328767128</v>
      </c>
      <c r="C143" s="35">
        <v>93.041606886657092</v>
      </c>
      <c r="D143" s="35">
        <v>100.80600192629392</v>
      </c>
      <c r="E143" s="35">
        <v>98.836746868164639</v>
      </c>
      <c r="F143" s="35">
        <v>112.18566995525516</v>
      </c>
      <c r="G143" s="35">
        <v>93.923160626098607</v>
      </c>
    </row>
    <row r="144" spans="1:7" x14ac:dyDescent="0.3">
      <c r="A144" s="33">
        <v>43301</v>
      </c>
      <c r="B144" s="35">
        <v>103.28767123287719</v>
      </c>
      <c r="C144" s="35">
        <v>93.495934959349597</v>
      </c>
      <c r="D144" s="35">
        <v>101.18112231966342</v>
      </c>
      <c r="E144" s="35">
        <v>99.015708888446994</v>
      </c>
      <c r="F144" s="35">
        <v>110.23834194371338</v>
      </c>
      <c r="G144" s="35">
        <v>93.513015819871086</v>
      </c>
    </row>
    <row r="145" spans="1:7" x14ac:dyDescent="0.3">
      <c r="A145" s="33">
        <v>43304</v>
      </c>
      <c r="B145" s="35">
        <v>103.33698630137035</v>
      </c>
      <c r="C145" s="35">
        <v>93.615494978479191</v>
      </c>
      <c r="D145" s="35">
        <v>101.30278298778325</v>
      </c>
      <c r="E145" s="35">
        <v>99.502883276993416</v>
      </c>
      <c r="F145" s="35">
        <v>110.24288478944696</v>
      </c>
      <c r="G145" s="35">
        <v>93.998493345609774</v>
      </c>
    </row>
    <row r="146" spans="1:7" x14ac:dyDescent="0.3">
      <c r="A146" s="33">
        <v>43305</v>
      </c>
      <c r="B146" s="35">
        <v>103.35342465753473</v>
      </c>
      <c r="C146" s="35">
        <v>93.472022955523684</v>
      </c>
      <c r="D146" s="35">
        <v>100.85162467683885</v>
      </c>
      <c r="E146" s="35">
        <v>99.69178763173592</v>
      </c>
      <c r="F146" s="35">
        <v>112.40767799318765</v>
      </c>
      <c r="G146" s="35">
        <v>94.182639993303752</v>
      </c>
    </row>
    <row r="147" spans="1:7" x14ac:dyDescent="0.3">
      <c r="A147" s="33">
        <v>43306</v>
      </c>
      <c r="B147" s="35">
        <v>103.36986301369912</v>
      </c>
      <c r="C147" s="35">
        <v>93.758967001434712</v>
      </c>
      <c r="D147" s="35">
        <v>100.77051756475896</v>
      </c>
      <c r="E147" s="35">
        <v>99.45317160469277</v>
      </c>
      <c r="F147" s="35">
        <v>113.39491349728999</v>
      </c>
      <c r="G147" s="35">
        <v>94.082196367288859</v>
      </c>
    </row>
    <row r="148" spans="1:7" x14ac:dyDescent="0.3">
      <c r="A148" s="33">
        <v>43307</v>
      </c>
      <c r="B148" s="35">
        <v>103.3863013698635</v>
      </c>
      <c r="C148" s="35">
        <v>93.711142993782872</v>
      </c>
      <c r="D148" s="35">
        <v>100.88203984386881</v>
      </c>
      <c r="E148" s="35">
        <v>99.781268641877105</v>
      </c>
      <c r="F148" s="35">
        <v>115.1875948744962</v>
      </c>
      <c r="G148" s="35">
        <v>94.714154180965934</v>
      </c>
    </row>
    <row r="149" spans="1:7" x14ac:dyDescent="0.3">
      <c r="A149" s="33">
        <v>43308</v>
      </c>
      <c r="B149" s="35">
        <v>103.40273972602789</v>
      </c>
      <c r="C149" s="35">
        <v>95.528455284552848</v>
      </c>
      <c r="D149" s="35">
        <v>100.84148628782887</v>
      </c>
      <c r="E149" s="35">
        <v>99.58242195267448</v>
      </c>
      <c r="F149" s="35">
        <v>113.28272479601905</v>
      </c>
      <c r="G149" s="35">
        <v>95.078262325269932</v>
      </c>
    </row>
    <row r="150" spans="1:7" x14ac:dyDescent="0.3">
      <c r="A150" s="33">
        <v>43311</v>
      </c>
      <c r="B150" s="35">
        <v>103.45205479452105</v>
      </c>
      <c r="C150" s="35">
        <v>95.743663318986123</v>
      </c>
      <c r="D150" s="35">
        <v>100.98849292847368</v>
      </c>
      <c r="E150" s="35">
        <v>99.299065420560737</v>
      </c>
      <c r="F150" s="35">
        <v>106.49489371155697</v>
      </c>
      <c r="G150" s="35">
        <v>94.153343935716066</v>
      </c>
    </row>
    <row r="151" spans="1:7" x14ac:dyDescent="0.3">
      <c r="A151" s="33">
        <v>43312</v>
      </c>
      <c r="B151" s="35">
        <v>103.46849315068543</v>
      </c>
      <c r="C151" s="35">
        <v>95.863223338115745</v>
      </c>
      <c r="D151" s="35">
        <v>100.95807776144372</v>
      </c>
      <c r="E151" s="35">
        <v>99.736528136806513</v>
      </c>
      <c r="F151" s="35">
        <v>107.1415118511047</v>
      </c>
      <c r="G151" s="35">
        <v>95.044781116598301</v>
      </c>
    </row>
    <row r="152" spans="1:7" x14ac:dyDescent="0.3">
      <c r="A152" s="33">
        <v>43313</v>
      </c>
      <c r="B152" s="35">
        <v>103.48493150684982</v>
      </c>
      <c r="C152" s="35">
        <v>93.735054997608799</v>
      </c>
      <c r="D152" s="35">
        <v>100.63871850762915</v>
      </c>
      <c r="E152" s="35">
        <v>99.885663153708492</v>
      </c>
      <c r="F152" s="35">
        <v>108.5710740298253</v>
      </c>
      <c r="G152" s="35">
        <v>94.948522641667353</v>
      </c>
    </row>
    <row r="153" spans="1:7" x14ac:dyDescent="0.3">
      <c r="A153" s="33">
        <v>43314</v>
      </c>
      <c r="B153" s="35">
        <v>103.5013698630142</v>
      </c>
      <c r="C153" s="35">
        <v>93.101386896221911</v>
      </c>
      <c r="D153" s="35">
        <v>100.83641709332387</v>
      </c>
      <c r="E153" s="35">
        <v>99.701729966196041</v>
      </c>
      <c r="F153" s="35">
        <v>106.76423275332031</v>
      </c>
      <c r="G153" s="35">
        <v>94.400267849669362</v>
      </c>
    </row>
    <row r="154" spans="1:7" x14ac:dyDescent="0.3">
      <c r="A154" s="33">
        <v>43315</v>
      </c>
      <c r="B154" s="35">
        <v>103.51780821917859</v>
      </c>
      <c r="C154" s="35">
        <v>92.766618842659014</v>
      </c>
      <c r="D154" s="35">
        <v>101.39402848887312</v>
      </c>
      <c r="E154" s="35">
        <v>100.02982700338039</v>
      </c>
      <c r="F154" s="35">
        <v>107.18279373274615</v>
      </c>
      <c r="G154" s="35">
        <v>94.437934209424952</v>
      </c>
    </row>
    <row r="155" spans="1:7" x14ac:dyDescent="0.3">
      <c r="A155" s="33">
        <v>43318</v>
      </c>
      <c r="B155" s="35">
        <v>103.56712328767175</v>
      </c>
      <c r="C155" s="35">
        <v>93.579626972740314</v>
      </c>
      <c r="D155" s="35">
        <v>102.07330055254219</v>
      </c>
      <c r="E155" s="35">
        <v>100.57665539868761</v>
      </c>
      <c r="F155" s="35">
        <v>106.31339302746203</v>
      </c>
      <c r="G155" s="35">
        <v>94.483970871348447</v>
      </c>
    </row>
    <row r="156" spans="1:7" x14ac:dyDescent="0.3">
      <c r="A156" s="33">
        <v>43319</v>
      </c>
      <c r="B156" s="35">
        <v>103.58356164383613</v>
      </c>
      <c r="C156" s="35">
        <v>93.974175035868001</v>
      </c>
      <c r="D156" s="35">
        <v>102.01753941298729</v>
      </c>
      <c r="E156" s="35">
        <v>100.54682839530722</v>
      </c>
      <c r="F156" s="35">
        <v>108.0935393626325</v>
      </c>
      <c r="G156" s="35">
        <v>94.513266928936133</v>
      </c>
    </row>
    <row r="157" spans="1:7" x14ac:dyDescent="0.3">
      <c r="A157" s="33">
        <v>43320</v>
      </c>
      <c r="B157" s="35">
        <v>103.60000000000052</v>
      </c>
      <c r="C157" s="35">
        <v>93.83070301291248</v>
      </c>
      <c r="D157" s="35">
        <v>101.97698585694732</v>
      </c>
      <c r="E157" s="35">
        <v>100.47226088685623</v>
      </c>
      <c r="F157" s="35">
        <v>103.81345143601467</v>
      </c>
      <c r="G157" s="35">
        <v>94.463045115928679</v>
      </c>
    </row>
    <row r="158" spans="1:7" x14ac:dyDescent="0.3">
      <c r="A158" s="33">
        <v>43321</v>
      </c>
      <c r="B158" s="35">
        <v>103.61643835616491</v>
      </c>
      <c r="C158" s="35">
        <v>94.045911047345754</v>
      </c>
      <c r="D158" s="35">
        <v>101.9415014954124</v>
      </c>
      <c r="E158" s="35">
        <v>100.42752038178564</v>
      </c>
      <c r="F158" s="35">
        <v>100.96250315017792</v>
      </c>
      <c r="G158" s="35">
        <v>94.165899388967944</v>
      </c>
    </row>
    <row r="159" spans="1:7" x14ac:dyDescent="0.3">
      <c r="A159" s="33">
        <v>43322</v>
      </c>
      <c r="B159" s="35">
        <v>103.63287671232929</v>
      </c>
      <c r="C159" s="35">
        <v>94.619799139167853</v>
      </c>
      <c r="D159" s="35">
        <v>103.64475084909009</v>
      </c>
      <c r="E159" s="35">
        <v>102.2966792602903</v>
      </c>
      <c r="F159" s="35">
        <v>98.898098356370184</v>
      </c>
      <c r="G159" s="35">
        <v>95.467481376077671</v>
      </c>
    </row>
    <row r="160" spans="1:7" x14ac:dyDescent="0.3">
      <c r="A160" s="33">
        <v>43325</v>
      </c>
      <c r="B160" s="35">
        <v>103.68219178082245</v>
      </c>
      <c r="C160" s="35">
        <v>95.970827355332375</v>
      </c>
      <c r="D160" s="35">
        <v>104.20743143914432</v>
      </c>
      <c r="E160" s="35">
        <v>102.72917080930601</v>
      </c>
      <c r="F160" s="35">
        <v>99.348535057586318</v>
      </c>
      <c r="G160" s="35">
        <v>94.743450238553592</v>
      </c>
    </row>
    <row r="161" spans="1:7" x14ac:dyDescent="0.3">
      <c r="A161" s="33">
        <v>43326</v>
      </c>
      <c r="B161" s="35">
        <v>103.69863013698684</v>
      </c>
      <c r="C161" s="35">
        <v>95.982783357245339</v>
      </c>
      <c r="D161" s="35">
        <v>104.9678106148933</v>
      </c>
      <c r="E161" s="35">
        <v>103.484788228276</v>
      </c>
      <c r="F161" s="35">
        <v>98.155263149461348</v>
      </c>
      <c r="G161" s="35">
        <v>94.5885996484473</v>
      </c>
    </row>
    <row r="162" spans="1:7" x14ac:dyDescent="0.3">
      <c r="A162" s="33">
        <v>43327</v>
      </c>
      <c r="B162" s="35">
        <v>103.71506849315122</v>
      </c>
      <c r="C162" s="35">
        <v>96.12625538020086</v>
      </c>
      <c r="D162" s="35">
        <v>104.13139352156942</v>
      </c>
      <c r="E162" s="35">
        <v>103.00755617418969</v>
      </c>
      <c r="F162" s="35">
        <v>96.569639622344738</v>
      </c>
      <c r="G162" s="35">
        <v>94.542562986523805</v>
      </c>
    </row>
    <row r="163" spans="1:7" x14ac:dyDescent="0.3">
      <c r="A163" s="33">
        <v>43328</v>
      </c>
      <c r="B163" s="35">
        <v>103.73150684931561</v>
      </c>
      <c r="C163" s="35">
        <v>96.676231468197031</v>
      </c>
      <c r="D163" s="35">
        <v>104.16180868859939</v>
      </c>
      <c r="E163" s="35">
        <v>102.36130443428115</v>
      </c>
      <c r="F163" s="35">
        <v>98.379782398665014</v>
      </c>
      <c r="G163" s="35">
        <v>93.667866409977407</v>
      </c>
    </row>
    <row r="164" spans="1:7" x14ac:dyDescent="0.3">
      <c r="A164" s="33">
        <v>43329</v>
      </c>
      <c r="B164" s="35">
        <v>103.74794520547999</v>
      </c>
      <c r="C164" s="35">
        <v>96.472979435676706</v>
      </c>
      <c r="D164" s="35">
        <v>104.0857707710245</v>
      </c>
      <c r="E164" s="35">
        <v>102.74408431099623</v>
      </c>
      <c r="F164" s="35">
        <v>96.753219223122628</v>
      </c>
      <c r="G164" s="35">
        <v>93.349794927596889</v>
      </c>
    </row>
    <row r="165" spans="1:7" x14ac:dyDescent="0.3">
      <c r="A165" s="33">
        <v>43332</v>
      </c>
      <c r="B165" s="35">
        <v>103.79726027397315</v>
      </c>
      <c r="C165" s="35">
        <v>96.652319464371118</v>
      </c>
      <c r="D165" s="35">
        <v>103.95904090839967</v>
      </c>
      <c r="E165" s="35">
        <v>102.31656392921056</v>
      </c>
      <c r="F165" s="35">
        <v>98.026452871375326</v>
      </c>
      <c r="G165" s="35">
        <v>93.303758265673395</v>
      </c>
    </row>
    <row r="166" spans="1:7" x14ac:dyDescent="0.3">
      <c r="A166" s="33">
        <v>43333</v>
      </c>
      <c r="B166" s="35">
        <v>103.81369863013754</v>
      </c>
      <c r="C166" s="35">
        <v>97.178383548541362</v>
      </c>
      <c r="D166" s="35">
        <v>103.81710346225985</v>
      </c>
      <c r="E166" s="35">
        <v>102.197255915689</v>
      </c>
      <c r="F166" s="35">
        <v>99.064015420968644</v>
      </c>
      <c r="G166" s="35">
        <v>93.328869172177107</v>
      </c>
    </row>
    <row r="167" spans="1:7" x14ac:dyDescent="0.3">
      <c r="A167" s="33">
        <v>43334</v>
      </c>
      <c r="B167" s="35">
        <v>103.83013698630192</v>
      </c>
      <c r="C167" s="35">
        <v>98.158775705404096</v>
      </c>
      <c r="D167" s="35">
        <v>103.49774420844528</v>
      </c>
      <c r="E167" s="35">
        <v>102.73911314376615</v>
      </c>
      <c r="F167" s="35">
        <v>97.449497203493038</v>
      </c>
      <c r="G167" s="35">
        <v>93.692977316481119</v>
      </c>
    </row>
    <row r="168" spans="1:7" x14ac:dyDescent="0.3">
      <c r="A168" s="33">
        <v>43335</v>
      </c>
      <c r="B168" s="35">
        <v>103.84657534246631</v>
      </c>
      <c r="C168" s="35">
        <v>98.720707795313231</v>
      </c>
      <c r="D168" s="35">
        <v>103.54336695899023</v>
      </c>
      <c r="E168" s="35">
        <v>103.32571087691389</v>
      </c>
      <c r="F168" s="35">
        <v>96.117399442143338</v>
      </c>
      <c r="G168" s="35">
        <v>94.245417259563069</v>
      </c>
    </row>
    <row r="169" spans="1:7" x14ac:dyDescent="0.3">
      <c r="A169" s="33">
        <v>43336</v>
      </c>
      <c r="B169" s="35">
        <v>103.8630136986307</v>
      </c>
      <c r="C169" s="35">
        <v>99.306551889048308</v>
      </c>
      <c r="D169" s="35">
        <v>104.22263902265931</v>
      </c>
      <c r="E169" s="35">
        <v>103.86756810499104</v>
      </c>
      <c r="F169" s="35">
        <v>95.157360221015992</v>
      </c>
      <c r="G169" s="35">
        <v>94.663932367958466</v>
      </c>
    </row>
    <row r="170" spans="1:7" x14ac:dyDescent="0.3">
      <c r="A170" s="33">
        <v>43339</v>
      </c>
      <c r="B170" s="35">
        <v>103.91232876712385</v>
      </c>
      <c r="C170" s="35">
        <v>99.473935915829742</v>
      </c>
      <c r="D170" s="35">
        <v>104.22263902265931</v>
      </c>
      <c r="E170" s="35">
        <v>103.85762577053092</v>
      </c>
      <c r="F170" s="35">
        <v>97.91679114211577</v>
      </c>
      <c r="G170" s="35">
        <v>94.337490583410059</v>
      </c>
    </row>
    <row r="171" spans="1:7" x14ac:dyDescent="0.3">
      <c r="A171" s="33">
        <v>43340</v>
      </c>
      <c r="B171" s="35">
        <v>103.92876712328824</v>
      </c>
      <c r="C171" s="35">
        <v>99.820659971305588</v>
      </c>
      <c r="D171" s="35">
        <v>104.17701627211436</v>
      </c>
      <c r="E171" s="35">
        <v>103.94213561344202</v>
      </c>
      <c r="F171" s="35">
        <v>98.551019838846727</v>
      </c>
      <c r="G171" s="35">
        <v>94.28308361931866</v>
      </c>
    </row>
    <row r="172" spans="1:7" x14ac:dyDescent="0.3">
      <c r="A172" s="33">
        <v>43341</v>
      </c>
      <c r="B172" s="35">
        <v>103.94520547945262</v>
      </c>
      <c r="C172" s="35">
        <v>99.856527977044465</v>
      </c>
      <c r="D172" s="35">
        <v>104.35443807978913</v>
      </c>
      <c r="E172" s="35">
        <v>104.75740703917279</v>
      </c>
      <c r="F172" s="35">
        <v>99.416490866242029</v>
      </c>
      <c r="G172" s="35">
        <v>94.659747216874521</v>
      </c>
    </row>
    <row r="173" spans="1:7" x14ac:dyDescent="0.3">
      <c r="A173" s="33">
        <v>43342</v>
      </c>
      <c r="B173" s="35">
        <v>103.96164383561701</v>
      </c>
      <c r="C173" s="35">
        <v>99.163079866092772</v>
      </c>
      <c r="D173" s="35">
        <v>105.10974806103312</v>
      </c>
      <c r="E173" s="35">
        <v>105.56273613044341</v>
      </c>
      <c r="F173" s="35">
        <v>97.9604393863209</v>
      </c>
      <c r="G173" s="35">
        <v>94.596969950615204</v>
      </c>
    </row>
    <row r="174" spans="1:7" x14ac:dyDescent="0.3">
      <c r="A174" s="33">
        <v>43343</v>
      </c>
      <c r="B174" s="35">
        <v>103.9780821917814</v>
      </c>
      <c r="C174" s="35">
        <v>98.278335724533719</v>
      </c>
      <c r="D174" s="35">
        <v>105.43417650935267</v>
      </c>
      <c r="E174" s="35">
        <v>106.57188307814674</v>
      </c>
      <c r="F174" s="35">
        <v>98.523163856317794</v>
      </c>
      <c r="G174" s="35">
        <v>95.572110153176524</v>
      </c>
    </row>
    <row r="175" spans="1:7" x14ac:dyDescent="0.3">
      <c r="A175" s="33">
        <v>43346</v>
      </c>
      <c r="B175" s="35">
        <v>104.02739726027455</v>
      </c>
      <c r="C175" s="35">
        <v>97.859875657580091</v>
      </c>
      <c r="D175" s="35">
        <v>105.63694428955239</v>
      </c>
      <c r="E175" s="35">
        <v>107.12865380791408</v>
      </c>
      <c r="F175" s="35">
        <v>100.16615497672427</v>
      </c>
      <c r="G175" s="35">
        <v>95.6934795346112</v>
      </c>
    </row>
    <row r="176" spans="1:7" x14ac:dyDescent="0.3">
      <c r="A176" s="33">
        <v>43347</v>
      </c>
      <c r="B176" s="35">
        <v>104.04383561643894</v>
      </c>
      <c r="C176" s="35">
        <v>97.238163558106166</v>
      </c>
      <c r="D176" s="35">
        <v>105.87519643128708</v>
      </c>
      <c r="E176" s="35">
        <v>107.00437462716245</v>
      </c>
      <c r="F176" s="35">
        <v>100.21037661166795</v>
      </c>
      <c r="G176" s="35">
        <v>95.915292542060754</v>
      </c>
    </row>
    <row r="177" spans="1:7" x14ac:dyDescent="0.3">
      <c r="A177" s="33">
        <v>43348</v>
      </c>
      <c r="B177" s="35">
        <v>104.06027397260333</v>
      </c>
      <c r="C177" s="35">
        <v>96.568627450980387</v>
      </c>
      <c r="D177" s="35">
        <v>106.59502205099609</v>
      </c>
      <c r="E177" s="35">
        <v>107.30761582819645</v>
      </c>
      <c r="F177" s="35">
        <v>98.315309713592583</v>
      </c>
      <c r="G177" s="35">
        <v>96.271030384196862</v>
      </c>
    </row>
    <row r="178" spans="1:7" x14ac:dyDescent="0.3">
      <c r="A178" s="33">
        <v>43349</v>
      </c>
      <c r="B178" s="35">
        <v>104.07671232876771</v>
      </c>
      <c r="C178" s="35">
        <v>96.496891439502619</v>
      </c>
      <c r="D178" s="35">
        <v>107.2742941146652</v>
      </c>
      <c r="E178" s="35">
        <v>107.95883873533505</v>
      </c>
      <c r="F178" s="35">
        <v>97.770247779775133</v>
      </c>
      <c r="G178" s="35">
        <v>97.250355737842142</v>
      </c>
    </row>
    <row r="179" spans="1:7" x14ac:dyDescent="0.3">
      <c r="A179" s="33">
        <v>43350</v>
      </c>
      <c r="B179" s="35">
        <v>104.0931506849321</v>
      </c>
      <c r="C179" s="35">
        <v>95.934959349593484</v>
      </c>
      <c r="D179" s="35">
        <v>107.4821310893699</v>
      </c>
      <c r="E179" s="35">
        <v>108.66971564923443</v>
      </c>
      <c r="F179" s="35">
        <v>97.838935337082788</v>
      </c>
      <c r="G179" s="35">
        <v>97.560056918054741</v>
      </c>
    </row>
    <row r="180" spans="1:7" x14ac:dyDescent="0.3">
      <c r="A180" s="33">
        <v>43353</v>
      </c>
      <c r="B180" s="35">
        <v>104.14246575342526</v>
      </c>
      <c r="C180" s="35">
        <v>96.604495456719263</v>
      </c>
      <c r="D180" s="35">
        <v>108.42500126729864</v>
      </c>
      <c r="E180" s="35">
        <v>110.13123881487371</v>
      </c>
      <c r="F180" s="35">
        <v>98.289736786857731</v>
      </c>
      <c r="G180" s="35">
        <v>98.58960408470746</v>
      </c>
    </row>
    <row r="181" spans="1:7" x14ac:dyDescent="0.3">
      <c r="A181" s="33">
        <v>43354</v>
      </c>
      <c r="B181" s="35">
        <v>104.15890410958964</v>
      </c>
      <c r="C181" s="35">
        <v>96.93926351028216</v>
      </c>
      <c r="D181" s="35">
        <v>109.51994728037715</v>
      </c>
      <c r="E181" s="35">
        <v>110.37482600914693</v>
      </c>
      <c r="F181" s="35">
        <v>97.234304559928106</v>
      </c>
      <c r="G181" s="35">
        <v>99.953963338076505</v>
      </c>
    </row>
    <row r="182" spans="1:7" x14ac:dyDescent="0.3">
      <c r="A182" s="33">
        <v>43355</v>
      </c>
      <c r="B182" s="35">
        <v>104.17534246575403</v>
      </c>
      <c r="C182" s="35">
        <v>96.090387374461983</v>
      </c>
      <c r="D182" s="35">
        <v>109.86465250671669</v>
      </c>
      <c r="E182" s="35">
        <v>110.52396102604891</v>
      </c>
      <c r="F182" s="35">
        <v>96.052313589226145</v>
      </c>
      <c r="G182" s="35">
        <v>100.1088139281828</v>
      </c>
    </row>
    <row r="183" spans="1:7" x14ac:dyDescent="0.3">
      <c r="A183" s="33">
        <v>43356</v>
      </c>
      <c r="B183" s="35">
        <v>104.19178082191841</v>
      </c>
      <c r="C183" s="35">
        <v>96.401243424198938</v>
      </c>
      <c r="D183" s="35">
        <v>109.90520606275663</v>
      </c>
      <c r="E183" s="35">
        <v>110.75760588586201</v>
      </c>
      <c r="F183" s="35">
        <v>99.618427226279394</v>
      </c>
      <c r="G183" s="35">
        <v>100.33481208671634</v>
      </c>
    </row>
    <row r="184" spans="1:7" x14ac:dyDescent="0.3">
      <c r="A184" s="33">
        <v>43357</v>
      </c>
      <c r="B184" s="35">
        <v>104.2082191780828</v>
      </c>
      <c r="C184" s="35">
        <v>97.357723577235774</v>
      </c>
      <c r="D184" s="35">
        <v>109.12961930349269</v>
      </c>
      <c r="E184" s="35">
        <v>110.33505667130642</v>
      </c>
      <c r="F184" s="35">
        <v>102.98274334791128</v>
      </c>
      <c r="G184" s="35">
        <v>100.29296057587678</v>
      </c>
    </row>
    <row r="185" spans="1:7" x14ac:dyDescent="0.3">
      <c r="A185" s="33">
        <v>43360</v>
      </c>
      <c r="B185" s="35">
        <v>104.25753424657596</v>
      </c>
      <c r="C185" s="35">
        <v>98.696795791487318</v>
      </c>
      <c r="D185" s="35">
        <v>108.41486287828864</v>
      </c>
      <c r="E185" s="35">
        <v>110.26048916285542</v>
      </c>
      <c r="F185" s="35">
        <v>100.88512842297665</v>
      </c>
      <c r="G185" s="35">
        <v>99.4057085460785</v>
      </c>
    </row>
    <row r="186" spans="1:7" x14ac:dyDescent="0.3">
      <c r="A186" s="33">
        <v>43361</v>
      </c>
      <c r="B186" s="35">
        <v>104.27397260274034</v>
      </c>
      <c r="C186" s="35">
        <v>99.163079866092772</v>
      </c>
      <c r="D186" s="35">
        <v>108.29827140467381</v>
      </c>
      <c r="E186" s="35">
        <v>110.00695963412207</v>
      </c>
      <c r="F186" s="35">
        <v>100.85593953213402</v>
      </c>
      <c r="G186" s="35">
        <v>99.443374905834105</v>
      </c>
    </row>
    <row r="187" spans="1:7" x14ac:dyDescent="0.3">
      <c r="A187" s="33">
        <v>43362</v>
      </c>
      <c r="B187" s="35">
        <v>104.29041095890473</v>
      </c>
      <c r="C187" s="35">
        <v>99.521759923481582</v>
      </c>
      <c r="D187" s="35">
        <v>107.59872256298473</v>
      </c>
      <c r="E187" s="35">
        <v>109.70868960031815</v>
      </c>
      <c r="F187" s="35">
        <v>100.95672721415188</v>
      </c>
      <c r="G187" s="35">
        <v>99.694483970871332</v>
      </c>
    </row>
    <row r="188" spans="1:7" x14ac:dyDescent="0.3">
      <c r="A188" s="33">
        <v>43363</v>
      </c>
      <c r="B188" s="35">
        <v>104.30684931506912</v>
      </c>
      <c r="C188" s="35">
        <v>99.115255858440946</v>
      </c>
      <c r="D188" s="35">
        <v>106.59502205099609</v>
      </c>
      <c r="E188" s="35">
        <v>108.17259892622788</v>
      </c>
      <c r="F188" s="35">
        <v>102.39413598995569</v>
      </c>
      <c r="G188" s="35">
        <v>99.104377668033806</v>
      </c>
    </row>
    <row r="189" spans="1:7" x14ac:dyDescent="0.3">
      <c r="A189" s="33">
        <v>43364</v>
      </c>
      <c r="B189" s="35">
        <v>104.3232876712335</v>
      </c>
      <c r="C189" s="35">
        <v>98.302247728359632</v>
      </c>
      <c r="D189" s="35">
        <v>105.86505804227708</v>
      </c>
      <c r="E189" s="35">
        <v>107.45675084509841</v>
      </c>
      <c r="F189" s="35">
        <v>104.05452621702689</v>
      </c>
      <c r="G189" s="35">
        <v>98.861638905164469</v>
      </c>
    </row>
    <row r="190" spans="1:7" x14ac:dyDescent="0.3">
      <c r="A190" s="33">
        <v>43367</v>
      </c>
      <c r="B190" s="35">
        <v>104.37260273972666</v>
      </c>
      <c r="C190" s="35">
        <v>97.835963653754177</v>
      </c>
      <c r="D190" s="35">
        <v>105.37841536979775</v>
      </c>
      <c r="E190" s="35">
        <v>108.09803141777689</v>
      </c>
      <c r="F190" s="35">
        <v>103.34808406025306</v>
      </c>
      <c r="G190" s="35">
        <v>98.957897380095417</v>
      </c>
    </row>
    <row r="191" spans="1:7" x14ac:dyDescent="0.3">
      <c r="A191" s="33">
        <v>43368</v>
      </c>
      <c r="B191" s="35">
        <v>104.38904109589105</v>
      </c>
      <c r="C191" s="35">
        <v>98.912003825920607</v>
      </c>
      <c r="D191" s="35">
        <v>105.54062959395752</v>
      </c>
      <c r="E191" s="35">
        <v>107.88924239411413</v>
      </c>
      <c r="F191" s="35">
        <v>104.65880650534007</v>
      </c>
      <c r="G191" s="35">
        <v>99.238302502720344</v>
      </c>
    </row>
    <row r="192" spans="1:7" x14ac:dyDescent="0.3">
      <c r="A192" s="33">
        <v>43369</v>
      </c>
      <c r="B192" s="35">
        <v>104.40547945205543</v>
      </c>
      <c r="C192" s="35">
        <v>99.605451936872313</v>
      </c>
      <c r="D192" s="35">
        <v>105.8549196532671</v>
      </c>
      <c r="E192" s="35">
        <v>107.44183734340824</v>
      </c>
      <c r="F192" s="35">
        <v>105.52913709429575</v>
      </c>
      <c r="G192" s="35">
        <v>99.384782790658733</v>
      </c>
    </row>
    <row r="193" spans="1:7" x14ac:dyDescent="0.3">
      <c r="A193" s="33">
        <v>43370</v>
      </c>
      <c r="B193" s="35">
        <v>104.42191780821982</v>
      </c>
      <c r="C193" s="35">
        <v>100.37063605930177</v>
      </c>
      <c r="D193" s="35">
        <v>106.26552440817154</v>
      </c>
      <c r="E193" s="35">
        <v>107.77987671505268</v>
      </c>
      <c r="F193" s="35">
        <v>104.55467154230917</v>
      </c>
      <c r="G193" s="35">
        <v>99.418263999330378</v>
      </c>
    </row>
    <row r="194" spans="1:7" x14ac:dyDescent="0.3">
      <c r="A194" s="33">
        <v>43371</v>
      </c>
      <c r="B194" s="35">
        <v>104.4383561643842</v>
      </c>
      <c r="C194" s="35">
        <v>99.725011956001907</v>
      </c>
      <c r="D194" s="35">
        <v>106.89410452679068</v>
      </c>
      <c r="E194" s="35">
        <v>108.13282958838734</v>
      </c>
      <c r="F194" s="35">
        <v>104.02118249486405</v>
      </c>
      <c r="G194" s="35">
        <v>99.924667280488819</v>
      </c>
    </row>
    <row r="195" spans="1:7" x14ac:dyDescent="0.3">
      <c r="A195" s="33">
        <v>43374</v>
      </c>
      <c r="B195" s="35">
        <v>104.48767123287736</v>
      </c>
      <c r="C195" s="35">
        <v>99.342419894787184</v>
      </c>
      <c r="D195" s="35">
        <v>107.06645713996046</v>
      </c>
      <c r="E195" s="35">
        <v>107.79976138397294</v>
      </c>
      <c r="F195" s="35">
        <v>103.10084532880143</v>
      </c>
      <c r="G195" s="35">
        <v>99.606595798108302</v>
      </c>
    </row>
    <row r="196" spans="1:7" x14ac:dyDescent="0.3">
      <c r="A196" s="33">
        <v>43375</v>
      </c>
      <c r="B196" s="35">
        <v>104.50410958904175</v>
      </c>
      <c r="C196" s="35">
        <v>99.318507890961257</v>
      </c>
      <c r="D196" s="35">
        <v>107.24894814214022</v>
      </c>
      <c r="E196" s="35">
        <v>107.04414396500299</v>
      </c>
      <c r="F196" s="35">
        <v>103.42045888025507</v>
      </c>
      <c r="G196" s="35">
        <v>99.543818531848984</v>
      </c>
    </row>
    <row r="197" spans="1:7" x14ac:dyDescent="0.3">
      <c r="A197" s="33">
        <v>43376</v>
      </c>
      <c r="B197" s="35">
        <v>104.52054794520613</v>
      </c>
      <c r="C197" s="35">
        <v>99.713055954088958</v>
      </c>
      <c r="D197" s="35">
        <v>107.65448370253966</v>
      </c>
      <c r="E197" s="35">
        <v>107.29270232650626</v>
      </c>
      <c r="F197" s="35">
        <v>105.97181350724404</v>
      </c>
      <c r="G197" s="35">
        <v>98.539382271699992</v>
      </c>
    </row>
    <row r="198" spans="1:7" x14ac:dyDescent="0.3">
      <c r="A198" s="33">
        <v>43377</v>
      </c>
      <c r="B198" s="35">
        <v>104.53698630137052</v>
      </c>
      <c r="C198" s="35">
        <v>98.660927785748441</v>
      </c>
      <c r="D198" s="35">
        <v>108.14619556952401</v>
      </c>
      <c r="E198" s="35">
        <v>107.54623185523961</v>
      </c>
      <c r="F198" s="35">
        <v>105.57369345734072</v>
      </c>
      <c r="G198" s="35">
        <v>99.426634301498282</v>
      </c>
    </row>
    <row r="199" spans="1:7" x14ac:dyDescent="0.3">
      <c r="A199" s="33">
        <v>43378</v>
      </c>
      <c r="B199" s="35">
        <v>104.5534246575349</v>
      </c>
      <c r="C199" s="35">
        <v>99.736967957914871</v>
      </c>
      <c r="D199" s="35">
        <v>109.02823541339281</v>
      </c>
      <c r="E199" s="35">
        <v>107.79976138397294</v>
      </c>
      <c r="F199" s="35">
        <v>104.54892412571776</v>
      </c>
      <c r="G199" s="35">
        <v>99.527077927513176</v>
      </c>
    </row>
    <row r="200" spans="1:7" x14ac:dyDescent="0.3">
      <c r="A200" s="33">
        <v>43381</v>
      </c>
      <c r="B200" s="35">
        <v>104.60273972602806</v>
      </c>
      <c r="C200" s="35">
        <v>99.689143950263016</v>
      </c>
      <c r="D200" s="35">
        <v>109.2715567496325</v>
      </c>
      <c r="E200" s="35">
        <v>107.81964605289321</v>
      </c>
      <c r="F200" s="35">
        <v>105.51262133959341</v>
      </c>
      <c r="G200" s="35">
        <v>99.204821294048713</v>
      </c>
    </row>
    <row r="201" spans="1:7" x14ac:dyDescent="0.3">
      <c r="A201" s="33">
        <v>43382</v>
      </c>
      <c r="B201" s="35">
        <v>104.61917808219245</v>
      </c>
      <c r="C201" s="35">
        <v>99.904351984696319</v>
      </c>
      <c r="D201" s="35">
        <v>109.39321741775233</v>
      </c>
      <c r="E201" s="35">
        <v>108.08808908331676</v>
      </c>
      <c r="F201" s="35">
        <v>107.37242921031643</v>
      </c>
      <c r="G201" s="35">
        <v>99.087637063697997</v>
      </c>
    </row>
    <row r="202" spans="1:7" x14ac:dyDescent="0.3">
      <c r="A202" s="33">
        <v>43383</v>
      </c>
      <c r="B202" s="35">
        <v>104.63561643835683</v>
      </c>
      <c r="C202" s="35">
        <v>100.29890004782401</v>
      </c>
      <c r="D202" s="35">
        <v>109.17524205403762</v>
      </c>
      <c r="E202" s="35">
        <v>107.67548220322131</v>
      </c>
      <c r="F202" s="35">
        <v>104.41181769419724</v>
      </c>
      <c r="G202" s="35">
        <v>98.853268602996565</v>
      </c>
    </row>
    <row r="203" spans="1:7" x14ac:dyDescent="0.3">
      <c r="A203" s="33">
        <v>43384</v>
      </c>
      <c r="B203" s="35">
        <v>104.65205479452122</v>
      </c>
      <c r="C203" s="35">
        <v>100.05978000956479</v>
      </c>
      <c r="D203" s="35">
        <v>108.74942971561821</v>
      </c>
      <c r="E203" s="35">
        <v>107.49154901570888</v>
      </c>
      <c r="F203" s="35">
        <v>103.05903883966486</v>
      </c>
      <c r="G203" s="35">
        <v>98.698418012890258</v>
      </c>
    </row>
    <row r="204" spans="1:7" x14ac:dyDescent="0.3">
      <c r="A204" s="33">
        <v>43385</v>
      </c>
      <c r="B204" s="35">
        <v>104.66849315068561</v>
      </c>
      <c r="C204" s="35">
        <v>99.318507890961257</v>
      </c>
      <c r="D204" s="35">
        <v>108.60242307497339</v>
      </c>
      <c r="E204" s="35">
        <v>107.68542453768143</v>
      </c>
      <c r="F204" s="35">
        <v>103.18193358659742</v>
      </c>
      <c r="G204" s="35">
        <v>99.723780028459018</v>
      </c>
    </row>
    <row r="205" spans="1:7" x14ac:dyDescent="0.3">
      <c r="A205" s="33">
        <v>43388</v>
      </c>
      <c r="B205" s="35">
        <v>104.71780821917876</v>
      </c>
      <c r="C205" s="35">
        <v>99.210903873744627</v>
      </c>
      <c r="D205" s="35">
        <v>107.77614437065951</v>
      </c>
      <c r="E205" s="35">
        <v>106.6215947504474</v>
      </c>
      <c r="F205" s="35">
        <v>105.35740506707646</v>
      </c>
      <c r="G205" s="35">
        <v>99.40152339499457</v>
      </c>
    </row>
    <row r="206" spans="1:7" x14ac:dyDescent="0.3">
      <c r="A206" s="33">
        <v>43389</v>
      </c>
      <c r="B206" s="35">
        <v>104.73424657534315</v>
      </c>
      <c r="C206" s="35">
        <v>99.64131994261119</v>
      </c>
      <c r="D206" s="35">
        <v>107.35033203224009</v>
      </c>
      <c r="E206" s="35">
        <v>106.79558560349969</v>
      </c>
      <c r="F206" s="35">
        <v>111.7014677444481</v>
      </c>
      <c r="G206" s="35">
        <v>98.899305264920073</v>
      </c>
    </row>
    <row r="207" spans="1:7" x14ac:dyDescent="0.3">
      <c r="A207" s="33">
        <v>43390</v>
      </c>
      <c r="B207" s="35">
        <v>104.75068493150754</v>
      </c>
      <c r="C207" s="35">
        <v>100.54997608799616</v>
      </c>
      <c r="D207" s="35">
        <v>107.02083438941554</v>
      </c>
      <c r="E207" s="35">
        <v>106.14933386359117</v>
      </c>
      <c r="F207" s="35">
        <v>111.68722453837972</v>
      </c>
      <c r="G207" s="35">
        <v>99.079266761530079</v>
      </c>
    </row>
    <row r="208" spans="1:7" x14ac:dyDescent="0.3">
      <c r="A208" s="33">
        <v>43391</v>
      </c>
      <c r="B208" s="35">
        <v>104.76712328767192</v>
      </c>
      <c r="C208" s="35">
        <v>100.53802008608321</v>
      </c>
      <c r="D208" s="35">
        <v>106.78765144218583</v>
      </c>
      <c r="E208" s="35">
        <v>105.52793795983295</v>
      </c>
      <c r="F208" s="35">
        <v>108.05766116334389</v>
      </c>
      <c r="G208" s="35">
        <v>99.11274797020171</v>
      </c>
    </row>
    <row r="209" spans="1:7" x14ac:dyDescent="0.3">
      <c r="A209" s="33">
        <v>43392</v>
      </c>
      <c r="B209" s="35">
        <v>104.78356164383631</v>
      </c>
      <c r="C209" s="35">
        <v>100.68149210903873</v>
      </c>
      <c r="D209" s="35">
        <v>106.94986566634562</v>
      </c>
      <c r="E209" s="35">
        <v>105.63233247166433</v>
      </c>
      <c r="F209" s="35">
        <v>86.400422784107278</v>
      </c>
      <c r="G209" s="35">
        <v>98.631455595546996</v>
      </c>
    </row>
    <row r="210" spans="1:7" x14ac:dyDescent="0.3">
      <c r="A210" s="33">
        <v>43395</v>
      </c>
      <c r="B210" s="35">
        <v>104.83287671232947</v>
      </c>
      <c r="C210" s="35">
        <v>99.784791965566697</v>
      </c>
      <c r="D210" s="35">
        <v>107.06138794545548</v>
      </c>
      <c r="E210" s="35">
        <v>105.51799562537282</v>
      </c>
      <c r="F210" s="35">
        <v>84.550337038550751</v>
      </c>
      <c r="G210" s="35">
        <v>97.95764627103037</v>
      </c>
    </row>
    <row r="211" spans="1:7" x14ac:dyDescent="0.3">
      <c r="A211" s="33">
        <v>43396</v>
      </c>
      <c r="B211" s="35">
        <v>104.84931506849385</v>
      </c>
      <c r="C211" s="35">
        <v>99.976087996174087</v>
      </c>
      <c r="D211" s="35">
        <v>106.39225427079639</v>
      </c>
      <c r="E211" s="35">
        <v>104.56850268443029</v>
      </c>
      <c r="F211" s="35">
        <v>84.886325999067864</v>
      </c>
      <c r="G211" s="35">
        <v>97.727462961412911</v>
      </c>
    </row>
    <row r="212" spans="1:7" x14ac:dyDescent="0.3">
      <c r="A212" s="33">
        <v>43397</v>
      </c>
      <c r="B212" s="35">
        <v>104.86575342465824</v>
      </c>
      <c r="C212" s="35">
        <v>99.438067910090865</v>
      </c>
      <c r="D212" s="35">
        <v>106.44801541035129</v>
      </c>
      <c r="E212" s="35">
        <v>105.00099423344601</v>
      </c>
      <c r="F212" s="35">
        <v>85.947293998363406</v>
      </c>
      <c r="G212" s="35">
        <v>97.564242069138686</v>
      </c>
    </row>
    <row r="213" spans="1:7" x14ac:dyDescent="0.3">
      <c r="A213" s="33">
        <v>43398</v>
      </c>
      <c r="B213" s="35">
        <v>104.88219178082262</v>
      </c>
      <c r="C213" s="35">
        <v>98.732663797226209</v>
      </c>
      <c r="D213" s="35">
        <v>106.73695949713591</v>
      </c>
      <c r="E213" s="35">
        <v>105.00596540067606</v>
      </c>
      <c r="F213" s="35">
        <v>85.54887899746501</v>
      </c>
      <c r="G213" s="35">
        <v>97.334058759521213</v>
      </c>
    </row>
    <row r="214" spans="1:7" x14ac:dyDescent="0.3">
      <c r="A214" s="33">
        <v>43399</v>
      </c>
      <c r="B214" s="35">
        <v>104.89863013698701</v>
      </c>
      <c r="C214" s="35">
        <v>99.163079866092772</v>
      </c>
      <c r="D214" s="35">
        <v>106.92958888832565</v>
      </c>
      <c r="E214" s="35">
        <v>105.0159077351362</v>
      </c>
      <c r="F214" s="35">
        <v>84.961316351430966</v>
      </c>
      <c r="G214" s="35">
        <v>96.915543651125802</v>
      </c>
    </row>
    <row r="215" spans="1:7" x14ac:dyDescent="0.3">
      <c r="A215" s="33">
        <v>43402</v>
      </c>
      <c r="B215" s="35">
        <v>104.94794520548017</v>
      </c>
      <c r="C215" s="35">
        <v>98.756575801052122</v>
      </c>
      <c r="D215" s="35">
        <v>107.00562680590055</v>
      </c>
      <c r="E215" s="35">
        <v>104.86677271823424</v>
      </c>
      <c r="F215" s="35">
        <v>89.777405287276508</v>
      </c>
      <c r="G215" s="35">
        <v>96.492843391646431</v>
      </c>
    </row>
    <row r="216" spans="1:7" x14ac:dyDescent="0.3">
      <c r="A216" s="33">
        <v>43403</v>
      </c>
      <c r="B216" s="35">
        <v>104.96438356164455</v>
      </c>
      <c r="C216" s="35">
        <v>98.625059780009551</v>
      </c>
      <c r="D216" s="35">
        <v>107.20839458610027</v>
      </c>
      <c r="E216" s="35">
        <v>105.12030224696757</v>
      </c>
      <c r="F216" s="35">
        <v>88.928217356037806</v>
      </c>
      <c r="G216" s="35">
        <v>96.932284255461624</v>
      </c>
    </row>
    <row r="217" spans="1:7" x14ac:dyDescent="0.3">
      <c r="A217" s="33">
        <v>43404</v>
      </c>
      <c r="B217" s="35">
        <v>104.98082191780894</v>
      </c>
      <c r="C217" s="35">
        <v>99.043519846963179</v>
      </c>
      <c r="D217" s="35">
        <v>107.35540122674507</v>
      </c>
      <c r="E217" s="35">
        <v>105.05070590574665</v>
      </c>
      <c r="F217" s="35">
        <v>92.667470229256395</v>
      </c>
      <c r="G217" s="35">
        <v>96.710471248012041</v>
      </c>
    </row>
    <row r="218" spans="1:7" x14ac:dyDescent="0.3">
      <c r="A218" s="33">
        <v>43405</v>
      </c>
      <c r="B218" s="35">
        <v>104.99726027397332</v>
      </c>
      <c r="C218" s="35">
        <v>98.684839789574369</v>
      </c>
      <c r="D218" s="35">
        <v>107.44664672783496</v>
      </c>
      <c r="E218" s="35">
        <v>104.7424935374826</v>
      </c>
      <c r="F218" s="35">
        <v>96.941599095057313</v>
      </c>
      <c r="G218" s="35">
        <v>96.597472168745284</v>
      </c>
    </row>
    <row r="219" spans="1:7" x14ac:dyDescent="0.3">
      <c r="A219" s="33">
        <v>43406</v>
      </c>
      <c r="B219" s="35">
        <v>105.01369863013771</v>
      </c>
      <c r="C219" s="35">
        <v>99.091343854615005</v>
      </c>
      <c r="D219" s="35">
        <v>107.42130075530999</v>
      </c>
      <c r="E219" s="35">
        <v>104.99105189898587</v>
      </c>
      <c r="F219" s="35">
        <v>96.738635284861459</v>
      </c>
      <c r="G219" s="35">
        <v>97.924165062358739</v>
      </c>
    </row>
    <row r="220" spans="1:7" x14ac:dyDescent="0.3">
      <c r="A220" s="33">
        <v>43410</v>
      </c>
      <c r="B220" s="35">
        <v>105.07945205479525</v>
      </c>
      <c r="C220" s="35">
        <v>99.23481587757054</v>
      </c>
      <c r="D220" s="35">
        <v>107.65448370253966</v>
      </c>
      <c r="E220" s="35">
        <v>105.0457347385166</v>
      </c>
      <c r="F220" s="35">
        <v>96.555190776142368</v>
      </c>
      <c r="G220" s="35">
        <v>97.982757177534111</v>
      </c>
    </row>
    <row r="221" spans="1:7" x14ac:dyDescent="0.3">
      <c r="A221" s="33">
        <v>43411</v>
      </c>
      <c r="B221" s="35">
        <v>105.09589041095964</v>
      </c>
      <c r="C221" s="35">
        <v>98.88809182209468</v>
      </c>
      <c r="D221" s="35">
        <v>107.52268464540987</v>
      </c>
      <c r="E221" s="35">
        <v>104.94134022668523</v>
      </c>
      <c r="F221" s="35">
        <v>96.295443270555324</v>
      </c>
      <c r="G221" s="35">
        <v>97.919979911274794</v>
      </c>
    </row>
    <row r="222" spans="1:7" x14ac:dyDescent="0.3">
      <c r="A222" s="33">
        <v>43412</v>
      </c>
      <c r="B222" s="35">
        <v>105.11232876712403</v>
      </c>
      <c r="C222" s="35">
        <v>99.844571975131515</v>
      </c>
      <c r="D222" s="35">
        <v>107.52268464540987</v>
      </c>
      <c r="E222" s="35">
        <v>104.94134022668523</v>
      </c>
      <c r="F222" s="35">
        <v>95.66795416653666</v>
      </c>
      <c r="G222" s="35">
        <v>97.919979911274794</v>
      </c>
    </row>
    <row r="223" spans="1:7" x14ac:dyDescent="0.3">
      <c r="A223" s="33">
        <v>43413</v>
      </c>
      <c r="B223" s="35">
        <v>105.12876712328841</v>
      </c>
      <c r="C223" s="35">
        <v>100.34672405547586</v>
      </c>
      <c r="D223" s="35">
        <v>107.56323820144981</v>
      </c>
      <c r="E223" s="35">
        <v>105.1898985881885</v>
      </c>
      <c r="F223" s="35">
        <v>92.392957912151616</v>
      </c>
      <c r="G223" s="35">
        <v>98.790491336737247</v>
      </c>
    </row>
    <row r="224" spans="1:7" x14ac:dyDescent="0.3">
      <c r="A224" s="33">
        <v>43416</v>
      </c>
      <c r="B224" s="35">
        <v>105.17808219178157</v>
      </c>
      <c r="C224" s="35">
        <v>100.13151602104256</v>
      </c>
      <c r="D224" s="35">
        <v>108.15633395853399</v>
      </c>
      <c r="E224" s="35">
        <v>105.22469675879894</v>
      </c>
      <c r="F224" s="35">
        <v>90.216049952780438</v>
      </c>
      <c r="G224" s="35">
        <v>98.531011969532088</v>
      </c>
    </row>
    <row r="225" spans="1:7" x14ac:dyDescent="0.3">
      <c r="A225" s="33">
        <v>43417</v>
      </c>
      <c r="B225" s="35">
        <v>105.19452054794596</v>
      </c>
      <c r="C225" s="35">
        <v>100.81300813008129</v>
      </c>
      <c r="D225" s="35">
        <v>108.63790743650834</v>
      </c>
      <c r="E225" s="35">
        <v>105.52793795983295</v>
      </c>
      <c r="F225" s="35">
        <v>90.704577361004084</v>
      </c>
      <c r="G225" s="35">
        <v>98.258977149075065</v>
      </c>
    </row>
    <row r="226" spans="1:7" x14ac:dyDescent="0.3">
      <c r="A226" s="33">
        <v>43418</v>
      </c>
      <c r="B226" s="35">
        <v>105.21095890411034</v>
      </c>
      <c r="C226" s="35">
        <v>100</v>
      </c>
      <c r="D226" s="35">
        <v>108.72915293759822</v>
      </c>
      <c r="E226" s="35">
        <v>105.45834161861204</v>
      </c>
      <c r="F226" s="35">
        <v>92.280784971620861</v>
      </c>
      <c r="G226" s="35">
        <v>98.426383192433235</v>
      </c>
    </row>
    <row r="227" spans="1:7" x14ac:dyDescent="0.3">
      <c r="A227" s="33">
        <v>43419</v>
      </c>
      <c r="B227" s="35">
        <v>105.22739726027473</v>
      </c>
      <c r="C227" s="35">
        <v>100.7532281205165</v>
      </c>
      <c r="D227" s="35">
        <v>108.84574441121308</v>
      </c>
      <c r="E227" s="35">
        <v>105.71684231457544</v>
      </c>
      <c r="F227" s="35">
        <v>91.127699198438023</v>
      </c>
      <c r="G227" s="35">
        <v>98.535197120616047</v>
      </c>
    </row>
    <row r="228" spans="1:7" x14ac:dyDescent="0.3">
      <c r="A228" s="33">
        <v>43420</v>
      </c>
      <c r="B228" s="35">
        <v>105.24383561643911</v>
      </c>
      <c r="C228" s="35">
        <v>101.37494021999044</v>
      </c>
      <c r="D228" s="35">
        <v>107.57844578496477</v>
      </c>
      <c r="E228" s="35">
        <v>104.75243587194274</v>
      </c>
      <c r="F228" s="35">
        <v>91.648211903121904</v>
      </c>
      <c r="G228" s="35">
        <v>97.48472419854356</v>
      </c>
    </row>
    <row r="229" spans="1:7" x14ac:dyDescent="0.3">
      <c r="A229" s="33">
        <v>43423</v>
      </c>
      <c r="B229" s="35">
        <v>105.29315068493227</v>
      </c>
      <c r="C229" s="35">
        <v>101.44667623146819</v>
      </c>
      <c r="D229" s="35">
        <v>106.97014244436559</v>
      </c>
      <c r="E229" s="35">
        <v>104.0763571286538</v>
      </c>
      <c r="F229" s="35">
        <v>92.360997382568826</v>
      </c>
      <c r="G229" s="35">
        <v>97.463798443123807</v>
      </c>
    </row>
    <row r="230" spans="1:7" x14ac:dyDescent="0.3">
      <c r="A230" s="33">
        <v>43424</v>
      </c>
      <c r="B230" s="35">
        <v>105.30958904109666</v>
      </c>
      <c r="C230" s="35">
        <v>101.42276422764228</v>
      </c>
      <c r="D230" s="35">
        <v>106.74709788614589</v>
      </c>
      <c r="E230" s="35">
        <v>104.96619606283554</v>
      </c>
      <c r="F230" s="35">
        <v>91.206944200142544</v>
      </c>
      <c r="G230" s="35">
        <v>97.873943249351299</v>
      </c>
    </row>
    <row r="231" spans="1:7" x14ac:dyDescent="0.3">
      <c r="A231" s="33">
        <v>43425</v>
      </c>
      <c r="B231" s="35">
        <v>105.32602739726104</v>
      </c>
      <c r="C231" s="35">
        <v>101.75753228120516</v>
      </c>
      <c r="D231" s="35">
        <v>106.39732346530137</v>
      </c>
      <c r="E231" s="35">
        <v>105.10538874527738</v>
      </c>
      <c r="F231" s="35">
        <v>91.642907288278863</v>
      </c>
      <c r="G231" s="35">
        <v>97.384280572528667</v>
      </c>
    </row>
    <row r="232" spans="1:7" x14ac:dyDescent="0.3">
      <c r="A232" s="33">
        <v>43426</v>
      </c>
      <c r="B232" s="35">
        <v>105.34246575342543</v>
      </c>
      <c r="C232" s="35">
        <v>101.66188426590148</v>
      </c>
      <c r="D232" s="35">
        <v>106.76230546966089</v>
      </c>
      <c r="E232" s="35">
        <v>105.22469675879894</v>
      </c>
      <c r="F232" s="35">
        <v>92.135355368254082</v>
      </c>
      <c r="G232" s="35">
        <v>97.166652716163043</v>
      </c>
    </row>
    <row r="233" spans="1:7" x14ac:dyDescent="0.3">
      <c r="A233" s="33">
        <v>43427</v>
      </c>
      <c r="B233" s="35">
        <v>105.35890410958982</v>
      </c>
      <c r="C233" s="35">
        <v>101.98469631755141</v>
      </c>
      <c r="D233" s="35">
        <v>106.54939930045117</v>
      </c>
      <c r="E233" s="35">
        <v>105.13521574865777</v>
      </c>
      <c r="F233" s="35">
        <v>91.278482199891315</v>
      </c>
      <c r="G233" s="35">
        <v>97.120616054239562</v>
      </c>
    </row>
    <row r="234" spans="1:7" x14ac:dyDescent="0.3">
      <c r="A234" s="33">
        <v>43430</v>
      </c>
      <c r="B234" s="35">
        <v>105.40821917808297</v>
      </c>
      <c r="C234" s="35">
        <v>101.76948828311812</v>
      </c>
      <c r="D234" s="35">
        <v>106.70654433010596</v>
      </c>
      <c r="E234" s="35">
        <v>105.12527341419765</v>
      </c>
      <c r="F234" s="35">
        <v>92.453402602336865</v>
      </c>
      <c r="G234" s="35">
        <v>97.246170586758168</v>
      </c>
    </row>
    <row r="235" spans="1:7" x14ac:dyDescent="0.3">
      <c r="A235" s="33">
        <v>43431</v>
      </c>
      <c r="B235" s="35">
        <v>105.42465753424736</v>
      </c>
      <c r="C235" s="35">
        <v>101.43472022955524</v>
      </c>
      <c r="D235" s="35">
        <v>107.3351244487251</v>
      </c>
      <c r="E235" s="35">
        <v>105.62239013720419</v>
      </c>
      <c r="F235" s="35">
        <v>92.991579344223069</v>
      </c>
      <c r="G235" s="35">
        <v>98.007868084037838</v>
      </c>
    </row>
    <row r="236" spans="1:7" x14ac:dyDescent="0.3">
      <c r="A236" s="33">
        <v>43432</v>
      </c>
      <c r="B236" s="35">
        <v>105.44109589041175</v>
      </c>
      <c r="C236" s="35">
        <v>101.07604017216643</v>
      </c>
      <c r="D236" s="35">
        <v>108.02453490140417</v>
      </c>
      <c r="E236" s="35">
        <v>105.95545834161861</v>
      </c>
      <c r="F236" s="35">
        <v>93.295827675008695</v>
      </c>
      <c r="G236" s="35">
        <v>98.12505231438854</v>
      </c>
    </row>
    <row r="237" spans="1:7" x14ac:dyDescent="0.3">
      <c r="A237" s="33">
        <v>43433</v>
      </c>
      <c r="B237" s="35">
        <v>105.45753424657613</v>
      </c>
      <c r="C237" s="35">
        <v>101.17168818747011</v>
      </c>
      <c r="D237" s="35">
        <v>108.84067521670808</v>
      </c>
      <c r="E237" s="35">
        <v>106.83038377411015</v>
      </c>
      <c r="F237" s="35">
        <v>94.542792672423587</v>
      </c>
      <c r="G237" s="35">
        <v>98.761195279149561</v>
      </c>
    </row>
    <row r="238" spans="1:7" x14ac:dyDescent="0.3">
      <c r="A238" s="33">
        <v>43434</v>
      </c>
      <c r="B238" s="35">
        <v>105.47397260274052</v>
      </c>
      <c r="C238" s="35">
        <v>102.06838833094214</v>
      </c>
      <c r="D238" s="35">
        <v>108.39965529477367</v>
      </c>
      <c r="E238" s="35">
        <v>106.9248359514814</v>
      </c>
      <c r="F238" s="35">
        <v>94.522945397448439</v>
      </c>
      <c r="G238" s="35">
        <v>98.815602243240974</v>
      </c>
    </row>
    <row r="239" spans="1:7" x14ac:dyDescent="0.3">
      <c r="A239" s="33">
        <v>43437</v>
      </c>
      <c r="B239" s="35">
        <v>105.52328767123367</v>
      </c>
      <c r="C239" s="35">
        <v>102.24772835963653</v>
      </c>
      <c r="D239" s="35">
        <v>108.05495006843414</v>
      </c>
      <c r="E239" s="35">
        <v>106.32332471664346</v>
      </c>
      <c r="F239" s="35">
        <v>95.617713429861055</v>
      </c>
      <c r="G239" s="35">
        <v>98.16690382522809</v>
      </c>
    </row>
    <row r="240" spans="1:7" x14ac:dyDescent="0.3">
      <c r="A240" s="33">
        <v>43438</v>
      </c>
      <c r="B240" s="35">
        <v>105.53972602739806</v>
      </c>
      <c r="C240" s="35">
        <v>102.53467240554758</v>
      </c>
      <c r="D240" s="35">
        <v>107.92822020580931</v>
      </c>
      <c r="E240" s="35">
        <v>106.10459335852056</v>
      </c>
      <c r="F240" s="35">
        <v>94.247380112796293</v>
      </c>
      <c r="G240" s="35">
        <v>98.786306185653288</v>
      </c>
    </row>
    <row r="241" spans="1:7" x14ac:dyDescent="0.3">
      <c r="A241" s="33">
        <v>43439</v>
      </c>
      <c r="B241" s="35">
        <v>105.55616438356245</v>
      </c>
      <c r="C241" s="35">
        <v>102.6183644189383</v>
      </c>
      <c r="D241" s="35">
        <v>107.87245906625438</v>
      </c>
      <c r="E241" s="35">
        <v>106.4774309007755</v>
      </c>
      <c r="F241" s="35">
        <v>94.018436598666241</v>
      </c>
      <c r="G241" s="35">
        <v>99.426634301498282</v>
      </c>
    </row>
    <row r="242" spans="1:7" x14ac:dyDescent="0.3">
      <c r="A242" s="33">
        <v>43440</v>
      </c>
      <c r="B242" s="35">
        <v>105.57260273972683</v>
      </c>
      <c r="C242" s="35">
        <v>103.53897656623624</v>
      </c>
      <c r="D242" s="35">
        <v>108.22730268160389</v>
      </c>
      <c r="E242" s="35">
        <v>106.31338238218332</v>
      </c>
      <c r="F242" s="35">
        <v>91.822603742877078</v>
      </c>
      <c r="G242" s="35">
        <v>99.225747049468467</v>
      </c>
    </row>
    <row r="243" spans="1:7" x14ac:dyDescent="0.3">
      <c r="A243" s="33">
        <v>43441</v>
      </c>
      <c r="B243" s="35">
        <v>105.58904109589122</v>
      </c>
      <c r="C243" s="35">
        <v>104.26829268292681</v>
      </c>
      <c r="D243" s="35">
        <v>108.17154154204898</v>
      </c>
      <c r="E243" s="35">
        <v>106.3879498906343</v>
      </c>
      <c r="F243" s="35">
        <v>91.759254573427185</v>
      </c>
      <c r="G243" s="35">
        <v>99.054155855026366</v>
      </c>
    </row>
    <row r="244" spans="1:7" x14ac:dyDescent="0.3">
      <c r="A244" s="33">
        <v>43444</v>
      </c>
      <c r="B244" s="35">
        <v>105.63835616438438</v>
      </c>
      <c r="C244" s="35">
        <v>105.02152080344332</v>
      </c>
      <c r="D244" s="35">
        <v>108.12084959699904</v>
      </c>
      <c r="E244" s="35">
        <v>106.69119109166832</v>
      </c>
      <c r="F244" s="35">
        <v>91.103505711726015</v>
      </c>
      <c r="G244" s="35">
        <v>98.995563739851008</v>
      </c>
    </row>
    <row r="245" spans="1:7" x14ac:dyDescent="0.3">
      <c r="A245" s="33">
        <v>43445</v>
      </c>
      <c r="B245" s="35">
        <v>105.65479452054876</v>
      </c>
      <c r="C245" s="35">
        <v>106.03778096604495</v>
      </c>
      <c r="D245" s="35">
        <v>107.53282303441985</v>
      </c>
      <c r="E245" s="35">
        <v>106.57685424537681</v>
      </c>
      <c r="F245" s="35">
        <v>89.909439011988312</v>
      </c>
      <c r="G245" s="35">
        <v>98.095756256800868</v>
      </c>
    </row>
    <row r="246" spans="1:7" x14ac:dyDescent="0.3">
      <c r="A246" s="33">
        <v>43446</v>
      </c>
      <c r="B246" s="35">
        <v>105.67123287671315</v>
      </c>
      <c r="C246" s="35">
        <v>106.18125298900048</v>
      </c>
      <c r="D246" s="35">
        <v>107.74066000912455</v>
      </c>
      <c r="E246" s="35">
        <v>107.07397096838338</v>
      </c>
      <c r="F246" s="35">
        <v>89.792128070153723</v>
      </c>
      <c r="G246" s="35">
        <v>98.388716832677659</v>
      </c>
    </row>
    <row r="247" spans="1:7" x14ac:dyDescent="0.3">
      <c r="A247" s="33">
        <v>43447</v>
      </c>
      <c r="B247" s="35">
        <v>105.68767123287753</v>
      </c>
      <c r="C247" s="35">
        <v>107.37685318029651</v>
      </c>
      <c r="D247" s="35">
        <v>107.82176712120443</v>
      </c>
      <c r="E247" s="35">
        <v>106.44760389739511</v>
      </c>
      <c r="F247" s="35">
        <v>90.711303444510506</v>
      </c>
      <c r="G247" s="35">
        <v>97.350799363857021</v>
      </c>
    </row>
    <row r="248" spans="1:7" x14ac:dyDescent="0.3">
      <c r="A248" s="33">
        <v>43448</v>
      </c>
      <c r="B248" s="35">
        <v>105.70410958904192</v>
      </c>
      <c r="C248" s="35">
        <v>107.86704925872787</v>
      </c>
      <c r="D248" s="35">
        <v>107.4872002838749</v>
      </c>
      <c r="E248" s="35">
        <v>106.21395903758201</v>
      </c>
      <c r="F248" s="35">
        <v>89.423543647377358</v>
      </c>
      <c r="G248" s="35">
        <v>97.873943249351299</v>
      </c>
    </row>
    <row r="249" spans="1:7" x14ac:dyDescent="0.3">
      <c r="A249" s="33">
        <v>43451</v>
      </c>
      <c r="B249" s="35">
        <v>105.75342465753508</v>
      </c>
      <c r="C249" s="35">
        <v>107.77140124342419</v>
      </c>
      <c r="D249" s="35">
        <v>107.56830739595479</v>
      </c>
      <c r="E249" s="35">
        <v>105.82123682640682</v>
      </c>
      <c r="F249" s="35">
        <v>89.590824391258465</v>
      </c>
      <c r="G249" s="35">
        <v>97.576797522390564</v>
      </c>
    </row>
    <row r="250" spans="1:7" x14ac:dyDescent="0.3">
      <c r="A250" s="33">
        <v>43452</v>
      </c>
      <c r="B250" s="35">
        <v>105.76986301369946</v>
      </c>
      <c r="C250" s="35">
        <v>106.55188904830224</v>
      </c>
      <c r="D250" s="35">
        <v>107.67476048055964</v>
      </c>
      <c r="E250" s="35">
        <v>106.00019884668919</v>
      </c>
      <c r="F250" s="35">
        <v>88.906377473195036</v>
      </c>
      <c r="G250" s="35">
        <v>97.970201724282234</v>
      </c>
    </row>
    <row r="251" spans="1:7" x14ac:dyDescent="0.3">
      <c r="A251" s="33">
        <v>43453</v>
      </c>
      <c r="B251" s="35">
        <v>105.78630136986385</v>
      </c>
      <c r="C251" s="35">
        <v>106.22907699665231</v>
      </c>
      <c r="D251" s="35">
        <v>107.78121356516449</v>
      </c>
      <c r="E251" s="35">
        <v>106.6215947504474</v>
      </c>
      <c r="F251" s="35">
        <v>90.544710919617927</v>
      </c>
      <c r="G251" s="35">
        <v>98.447308947853017</v>
      </c>
    </row>
    <row r="252" spans="1:7" x14ac:dyDescent="0.3">
      <c r="A252" s="33">
        <v>43454</v>
      </c>
      <c r="B252" s="35">
        <v>105.80273972602824</v>
      </c>
      <c r="C252" s="35">
        <v>106.97034911525586</v>
      </c>
      <c r="D252" s="35">
        <v>107.99411973437421</v>
      </c>
      <c r="E252" s="35">
        <v>106.59673891429706</v>
      </c>
      <c r="F252" s="35">
        <v>88.766386075707246</v>
      </c>
      <c r="G252" s="35">
        <v>98.42219804134929</v>
      </c>
    </row>
    <row r="253" spans="1:7" x14ac:dyDescent="0.3">
      <c r="A253" s="33">
        <v>43455</v>
      </c>
      <c r="B253" s="35">
        <v>105.81917808219262</v>
      </c>
      <c r="C253" s="35">
        <v>106.86274509803921</v>
      </c>
      <c r="D253" s="35">
        <v>107.74572920362955</v>
      </c>
      <c r="E253" s="35">
        <v>107.06402863392324</v>
      </c>
      <c r="F253" s="35">
        <v>88.144508545709726</v>
      </c>
      <c r="G253" s="35">
        <v>99.418263999330378</v>
      </c>
    </row>
    <row r="254" spans="1:7" x14ac:dyDescent="0.3">
      <c r="A254" s="33">
        <v>43458</v>
      </c>
      <c r="B254" s="35">
        <v>105.86849315068578</v>
      </c>
      <c r="C254" s="35">
        <v>107.12577714012433</v>
      </c>
      <c r="D254" s="35">
        <v>108.52131596289351</v>
      </c>
      <c r="E254" s="35">
        <v>106.93477828594153</v>
      </c>
      <c r="F254" s="35">
        <v>85.846045502322667</v>
      </c>
      <c r="G254" s="35">
        <v>99.091822214781956</v>
      </c>
    </row>
    <row r="255" spans="1:7" x14ac:dyDescent="0.3">
      <c r="A255" s="33">
        <v>43459</v>
      </c>
      <c r="B255" s="35">
        <v>105.88493150685017</v>
      </c>
      <c r="C255" s="35">
        <v>106.91056910569105</v>
      </c>
      <c r="D255" s="35">
        <v>108.52131596289351</v>
      </c>
      <c r="E255" s="35">
        <v>106.93477828594153</v>
      </c>
      <c r="F255" s="35">
        <v>85.26301069179344</v>
      </c>
      <c r="G255" s="35">
        <v>99.091822214781956</v>
      </c>
    </row>
    <row r="256" spans="1:7" x14ac:dyDescent="0.3">
      <c r="A256" s="33">
        <v>43460</v>
      </c>
      <c r="B256" s="35">
        <v>105.90136986301455</v>
      </c>
      <c r="C256" s="35">
        <v>106.93448110951697</v>
      </c>
      <c r="D256" s="35">
        <v>108.52131596289351</v>
      </c>
      <c r="E256" s="35">
        <v>106.93477828594153</v>
      </c>
      <c r="F256" s="35">
        <v>85.449581831162789</v>
      </c>
      <c r="G256" s="35">
        <v>99.091822214781956</v>
      </c>
    </row>
    <row r="257" spans="1:7" x14ac:dyDescent="0.3">
      <c r="A257" s="33">
        <v>43461</v>
      </c>
      <c r="B257" s="35">
        <v>105.91780821917894</v>
      </c>
      <c r="C257" s="35">
        <v>107.17360114777618</v>
      </c>
      <c r="D257" s="35">
        <v>109.02316621888782</v>
      </c>
      <c r="E257" s="35">
        <v>108.0682044143965</v>
      </c>
      <c r="F257" s="35">
        <v>87.85210703797128</v>
      </c>
      <c r="G257" s="35">
        <v>99.238302502720344</v>
      </c>
    </row>
    <row r="258" spans="1:7" x14ac:dyDescent="0.3">
      <c r="A258" s="33">
        <v>43462</v>
      </c>
      <c r="B258" s="35">
        <v>105.93424657534332</v>
      </c>
      <c r="C258" s="35">
        <v>106.19320899091343</v>
      </c>
      <c r="D258" s="35">
        <v>108.96233588482792</v>
      </c>
      <c r="E258" s="35">
        <v>107.80970371843307</v>
      </c>
      <c r="F258" s="35">
        <v>89.560265066530235</v>
      </c>
      <c r="G258" s="35">
        <v>99.57311458943667</v>
      </c>
    </row>
    <row r="259" spans="1:7" x14ac:dyDescent="0.3">
      <c r="A259" s="33">
        <v>43463</v>
      </c>
      <c r="B259" s="35">
        <v>105.95068493150771</v>
      </c>
      <c r="C259" s="35">
        <v>105.70301291248205</v>
      </c>
      <c r="D259" s="35">
        <v>109.48446291884221</v>
      </c>
      <c r="E259" s="35">
        <v>108.99284151918869</v>
      </c>
      <c r="F259" s="35">
        <v>90.177011349826856</v>
      </c>
      <c r="G259" s="35">
        <v>100.91236293630199</v>
      </c>
    </row>
    <row r="260" spans="1:7" x14ac:dyDescent="0.3">
      <c r="A260" s="33">
        <v>43468</v>
      </c>
      <c r="B260" s="35">
        <v>106.03287671232964</v>
      </c>
      <c r="C260" s="35">
        <v>106.45624103299856</v>
      </c>
      <c r="D260" s="35">
        <v>110.0065899528565</v>
      </c>
      <c r="E260" s="35">
        <v>109.67886259693776</v>
      </c>
      <c r="F260" s="35">
        <v>87.016955922155532</v>
      </c>
      <c r="G260" s="35">
        <v>101.64057922491001</v>
      </c>
    </row>
    <row r="261" spans="1:7" x14ac:dyDescent="0.3">
      <c r="A261" s="33">
        <v>43469</v>
      </c>
      <c r="B261" s="35">
        <v>106.04931506849402</v>
      </c>
      <c r="C261" s="35">
        <v>106.38450502152081</v>
      </c>
      <c r="D261" s="35">
        <v>110.4476098747909</v>
      </c>
      <c r="E261" s="35">
        <v>109.79319944322927</v>
      </c>
      <c r="F261" s="35">
        <v>90.592734645505999</v>
      </c>
      <c r="G261" s="35">
        <v>100.97095505147735</v>
      </c>
    </row>
    <row r="262" spans="1:7" x14ac:dyDescent="0.3">
      <c r="A262" s="33">
        <v>43473</v>
      </c>
      <c r="B262" s="35">
        <v>106.11506849315157</v>
      </c>
      <c r="C262" s="35">
        <v>105.89430894308941</v>
      </c>
      <c r="D262" s="35">
        <v>110.13838900998631</v>
      </c>
      <c r="E262" s="35">
        <v>109.37562139590375</v>
      </c>
      <c r="F262" s="35">
        <v>91.901771441903506</v>
      </c>
      <c r="G262" s="35">
        <v>101.06302837532435</v>
      </c>
    </row>
    <row r="263" spans="1:7" x14ac:dyDescent="0.3">
      <c r="A263" s="33">
        <v>43474</v>
      </c>
      <c r="B263" s="35">
        <v>106.13150684931595</v>
      </c>
      <c r="C263" s="35">
        <v>106.10951697752272</v>
      </c>
      <c r="D263" s="35">
        <v>109.44390936280224</v>
      </c>
      <c r="E263" s="35">
        <v>109.4402465698946</v>
      </c>
      <c r="F263" s="35">
        <v>94.679599649880402</v>
      </c>
      <c r="G263" s="35">
        <v>101.53176529672722</v>
      </c>
    </row>
    <row r="264" spans="1:7" x14ac:dyDescent="0.3">
      <c r="A264" s="33">
        <v>43475</v>
      </c>
      <c r="B264" s="35">
        <v>106.14794520548034</v>
      </c>
      <c r="C264" s="35">
        <v>107.63988522238164</v>
      </c>
      <c r="D264" s="35">
        <v>109.33745627819739</v>
      </c>
      <c r="E264" s="35">
        <v>109.4402465698946</v>
      </c>
      <c r="F264" s="35">
        <v>95.839575118063138</v>
      </c>
      <c r="G264" s="35">
        <v>101.16347200133923</v>
      </c>
    </row>
    <row r="265" spans="1:7" x14ac:dyDescent="0.3">
      <c r="A265" s="33">
        <v>43476</v>
      </c>
      <c r="B265" s="35">
        <v>106.16438356164473</v>
      </c>
      <c r="C265" s="35">
        <v>108.59636537541846</v>
      </c>
      <c r="D265" s="35">
        <v>109.14989608151265</v>
      </c>
      <c r="E265" s="35">
        <v>109.65897792801749</v>
      </c>
      <c r="F265" s="35">
        <v>95.68943380388923</v>
      </c>
      <c r="G265" s="35">
        <v>101.32669289361345</v>
      </c>
    </row>
    <row r="266" spans="1:7" x14ac:dyDescent="0.3">
      <c r="A266" s="33">
        <v>43479</v>
      </c>
      <c r="B266" s="35">
        <v>106.21369863013788</v>
      </c>
      <c r="C266" s="35">
        <v>108.93113342898134</v>
      </c>
      <c r="D266" s="35">
        <v>109.00288944086786</v>
      </c>
      <c r="E266" s="35">
        <v>108.78405249552594</v>
      </c>
      <c r="F266" s="35">
        <v>96.135892043973087</v>
      </c>
      <c r="G266" s="35">
        <v>101.30995228927765</v>
      </c>
    </row>
    <row r="267" spans="1:7" x14ac:dyDescent="0.3">
      <c r="A267" s="33">
        <v>43480</v>
      </c>
      <c r="B267" s="35">
        <v>106.23013698630227</v>
      </c>
      <c r="C267" s="35">
        <v>109.28981348637015</v>
      </c>
      <c r="D267" s="35">
        <v>109.20058802656258</v>
      </c>
      <c r="E267" s="35">
        <v>108.9630145158083</v>
      </c>
      <c r="F267" s="35">
        <v>96.233530579997563</v>
      </c>
      <c r="G267" s="35">
        <v>100.77006779944755</v>
      </c>
    </row>
    <row r="268" spans="1:7" x14ac:dyDescent="0.3">
      <c r="A268" s="33">
        <v>43481</v>
      </c>
      <c r="B268" s="35">
        <v>106.24657534246666</v>
      </c>
      <c r="C268" s="35">
        <v>109.52893352462937</v>
      </c>
      <c r="D268" s="35">
        <v>109.34759466720737</v>
      </c>
      <c r="E268" s="35">
        <v>108.86359117120701</v>
      </c>
      <c r="F268" s="35">
        <v>95.547641178950485</v>
      </c>
      <c r="G268" s="35">
        <v>100.77843810161546</v>
      </c>
    </row>
    <row r="269" spans="1:7" x14ac:dyDescent="0.3">
      <c r="A269" s="33">
        <v>43482</v>
      </c>
      <c r="B269" s="35">
        <v>106.26301369863104</v>
      </c>
      <c r="C269" s="35">
        <v>108.76374940219991</v>
      </c>
      <c r="D269" s="35">
        <v>109.2715567496325</v>
      </c>
      <c r="E269" s="35">
        <v>108.4261284549612</v>
      </c>
      <c r="F269" s="35">
        <v>96.597076819491335</v>
      </c>
      <c r="G269" s="35">
        <v>100.56918054741776</v>
      </c>
    </row>
    <row r="270" spans="1:7" x14ac:dyDescent="0.3">
      <c r="A270" s="33">
        <v>43483</v>
      </c>
      <c r="B270" s="35">
        <v>106.27945205479543</v>
      </c>
      <c r="C270" s="35">
        <v>108.99091343854614</v>
      </c>
      <c r="D270" s="35">
        <v>109.22086480458255</v>
      </c>
      <c r="E270" s="35">
        <v>107.93398289918471</v>
      </c>
      <c r="F270" s="35">
        <v>99.45500786374626</v>
      </c>
      <c r="G270" s="35">
        <v>99.882815769649284</v>
      </c>
    </row>
    <row r="271" spans="1:7" x14ac:dyDescent="0.3">
      <c r="A271" s="33">
        <v>43486</v>
      </c>
      <c r="B271" s="35">
        <v>106.32876712328859</v>
      </c>
      <c r="C271" s="35">
        <v>109.06264945002391</v>
      </c>
      <c r="D271" s="35">
        <v>108.98261266284788</v>
      </c>
      <c r="E271" s="35">
        <v>107.51640485185919</v>
      </c>
      <c r="F271" s="35">
        <v>99.458076705015813</v>
      </c>
      <c r="G271" s="35">
        <v>99.920482129404874</v>
      </c>
    </row>
    <row r="272" spans="1:7" x14ac:dyDescent="0.3">
      <c r="A272" s="33">
        <v>43487</v>
      </c>
      <c r="B272" s="35">
        <v>106.34520547945297</v>
      </c>
      <c r="C272" s="35">
        <v>108.79961740793878</v>
      </c>
      <c r="D272" s="35">
        <v>109.01809702438283</v>
      </c>
      <c r="E272" s="35">
        <v>107.16842314575462</v>
      </c>
      <c r="F272" s="35">
        <v>99.749651149149699</v>
      </c>
      <c r="G272" s="35">
        <v>99.786557294718335</v>
      </c>
    </row>
    <row r="273" spans="1:7" x14ac:dyDescent="0.3">
      <c r="A273" s="33">
        <v>43488</v>
      </c>
      <c r="B273" s="35">
        <v>106.36164383561736</v>
      </c>
      <c r="C273" s="35">
        <v>109.18220946915351</v>
      </c>
      <c r="D273" s="35">
        <v>109.2715567496325</v>
      </c>
      <c r="E273" s="35">
        <v>107.46172201232849</v>
      </c>
      <c r="F273" s="35">
        <v>100.18736292893632</v>
      </c>
      <c r="G273" s="35">
        <v>99.916296978320915</v>
      </c>
    </row>
    <row r="274" spans="1:7" x14ac:dyDescent="0.3">
      <c r="A274" s="33">
        <v>43489</v>
      </c>
      <c r="B274" s="35">
        <v>106.37808219178174</v>
      </c>
      <c r="C274" s="35">
        <v>108.42898134863701</v>
      </c>
      <c r="D274" s="35">
        <v>109.18538044304762</v>
      </c>
      <c r="E274" s="35">
        <v>107.25790415589579</v>
      </c>
      <c r="F274" s="35">
        <v>101.58110319672615</v>
      </c>
      <c r="G274" s="35">
        <v>99.866075165313461</v>
      </c>
    </row>
    <row r="275" spans="1:7" x14ac:dyDescent="0.3">
      <c r="A275" s="33">
        <v>43490</v>
      </c>
      <c r="B275" s="35">
        <v>106.39452054794613</v>
      </c>
      <c r="C275" s="35">
        <v>108.79961740793878</v>
      </c>
      <c r="D275" s="35">
        <v>109.12455010898768</v>
      </c>
      <c r="E275" s="35">
        <v>107.68045337045137</v>
      </c>
      <c r="F275" s="35">
        <v>105.34655267168448</v>
      </c>
      <c r="G275" s="35">
        <v>99.455930359085954</v>
      </c>
    </row>
    <row r="276" spans="1:7" x14ac:dyDescent="0.3">
      <c r="A276" s="33">
        <v>43493</v>
      </c>
      <c r="B276" s="35">
        <v>106.44383561643929</v>
      </c>
      <c r="C276" s="35">
        <v>108.71592539454807</v>
      </c>
      <c r="D276" s="35">
        <v>109.06878896943277</v>
      </c>
      <c r="E276" s="35">
        <v>107.41201034002782</v>
      </c>
      <c r="F276" s="35">
        <v>106.23697595285549</v>
      </c>
      <c r="G276" s="35">
        <v>99.259228258140126</v>
      </c>
    </row>
    <row r="277" spans="1:7" x14ac:dyDescent="0.3">
      <c r="A277" s="33">
        <v>43494</v>
      </c>
      <c r="B277" s="35">
        <v>106.46027397260367</v>
      </c>
      <c r="C277" s="35">
        <v>108.79961740793878</v>
      </c>
      <c r="D277" s="35">
        <v>109.10427333096771</v>
      </c>
      <c r="E277" s="35">
        <v>107.8643865579638</v>
      </c>
      <c r="F277" s="35">
        <v>105.46283991591778</v>
      </c>
      <c r="G277" s="35">
        <v>99.602410647024357</v>
      </c>
    </row>
    <row r="278" spans="1:7" x14ac:dyDescent="0.3">
      <c r="A278" s="33">
        <v>43495</v>
      </c>
      <c r="B278" s="35">
        <v>106.47671232876806</v>
      </c>
      <c r="C278" s="35">
        <v>109.76805356288857</v>
      </c>
      <c r="D278" s="35">
        <v>109.45911694631724</v>
      </c>
      <c r="E278" s="35">
        <v>108.2123682640684</v>
      </c>
      <c r="F278" s="35">
        <v>105.41324311805589</v>
      </c>
      <c r="G278" s="35">
        <v>99.937222733740683</v>
      </c>
    </row>
    <row r="279" spans="1:7" x14ac:dyDescent="0.3">
      <c r="A279" s="33">
        <v>43496</v>
      </c>
      <c r="B279" s="35">
        <v>106.49315068493244</v>
      </c>
      <c r="C279" s="35">
        <v>109.79196556671448</v>
      </c>
      <c r="D279" s="35">
        <v>109.41349419577229</v>
      </c>
      <c r="E279" s="35">
        <v>107.7202227082919</v>
      </c>
      <c r="F279" s="35">
        <v>108.47961970804909</v>
      </c>
      <c r="G279" s="35">
        <v>99.44756005691805</v>
      </c>
    </row>
    <row r="280" spans="1:7" x14ac:dyDescent="0.3">
      <c r="A280" s="33">
        <v>43497</v>
      </c>
      <c r="B280" s="35">
        <v>106.50958904109683</v>
      </c>
      <c r="C280" s="35">
        <v>110.21042563366811</v>
      </c>
      <c r="D280" s="35">
        <v>108.98261266284788</v>
      </c>
      <c r="E280" s="35">
        <v>107.61085702923044</v>
      </c>
      <c r="F280" s="35">
        <v>108.4991654275285</v>
      </c>
      <c r="G280" s="35">
        <v>99.740520632794841</v>
      </c>
    </row>
    <row r="281" spans="1:7" x14ac:dyDescent="0.3">
      <c r="A281" s="33">
        <v>43500</v>
      </c>
      <c r="B281" s="35">
        <v>106.55890410958999</v>
      </c>
      <c r="C281" s="35">
        <v>110.98756575801052</v>
      </c>
      <c r="D281" s="35">
        <v>109.36787144522737</v>
      </c>
      <c r="E281" s="35">
        <v>108.01352157486578</v>
      </c>
      <c r="F281" s="35">
        <v>109.18351537951416</v>
      </c>
      <c r="G281" s="35">
        <v>99.736335481710896</v>
      </c>
    </row>
    <row r="282" spans="1:7" x14ac:dyDescent="0.3">
      <c r="A282" s="33">
        <v>43501</v>
      </c>
      <c r="B282" s="35">
        <v>106.57534246575437</v>
      </c>
      <c r="C282" s="35">
        <v>108.77570540411287</v>
      </c>
      <c r="D282" s="35">
        <v>109.4084250012673</v>
      </c>
      <c r="E282" s="35">
        <v>107.58103002585005</v>
      </c>
      <c r="F282" s="35">
        <v>111.1493468002504</v>
      </c>
      <c r="G282" s="35">
        <v>99.581484891604575</v>
      </c>
    </row>
    <row r="283" spans="1:7" x14ac:dyDescent="0.3">
      <c r="A283" s="33">
        <v>43502</v>
      </c>
      <c r="B283" s="35">
        <v>106.59178082191876</v>
      </c>
      <c r="C283" s="35">
        <v>109.17025346724056</v>
      </c>
      <c r="D283" s="35">
        <v>109.38814822324734</v>
      </c>
      <c r="E283" s="35">
        <v>107.21316365082519</v>
      </c>
      <c r="F283" s="35">
        <v>110.87754578076616</v>
      </c>
      <c r="G283" s="35">
        <v>98.995563739851008</v>
      </c>
    </row>
    <row r="284" spans="1:7" x14ac:dyDescent="0.3">
      <c r="A284" s="33">
        <v>43503</v>
      </c>
      <c r="B284" s="35">
        <v>106.60821917808315</v>
      </c>
      <c r="C284" s="35">
        <v>109.03873744619798</v>
      </c>
      <c r="D284" s="35">
        <v>109.51487808587217</v>
      </c>
      <c r="E284" s="35">
        <v>107.33744283157684</v>
      </c>
      <c r="F284" s="35">
        <v>108.28516759817268</v>
      </c>
      <c r="G284" s="35">
        <v>98.794676487821192</v>
      </c>
    </row>
    <row r="285" spans="1:7" x14ac:dyDescent="0.3">
      <c r="A285" s="33">
        <v>43504</v>
      </c>
      <c r="B285" s="35">
        <v>106.62465753424753</v>
      </c>
      <c r="C285" s="35">
        <v>108.95504543280725</v>
      </c>
      <c r="D285" s="35">
        <v>109.81396056166676</v>
      </c>
      <c r="E285" s="35">
        <v>107.40206800556768</v>
      </c>
      <c r="F285" s="35">
        <v>106.62551872629982</v>
      </c>
      <c r="G285" s="35">
        <v>98.325939566418356</v>
      </c>
    </row>
    <row r="286" spans="1:7" x14ac:dyDescent="0.3">
      <c r="A286" s="33">
        <v>43507</v>
      </c>
      <c r="B286" s="35">
        <v>106.67397260274069</v>
      </c>
      <c r="C286" s="35">
        <v>107.7116212338594</v>
      </c>
      <c r="D286" s="35">
        <v>109.81902975617174</v>
      </c>
      <c r="E286" s="35">
        <v>107.48160668124875</v>
      </c>
      <c r="F286" s="35">
        <v>108.1729127017929</v>
      </c>
      <c r="G286" s="35">
        <v>97.806980832008037</v>
      </c>
    </row>
    <row r="287" spans="1:7" x14ac:dyDescent="0.3">
      <c r="A287" s="33">
        <v>43508</v>
      </c>
      <c r="B287" s="35">
        <v>106.69041095890508</v>
      </c>
      <c r="C287" s="35">
        <v>105.98995695839312</v>
      </c>
      <c r="D287" s="35">
        <v>109.42870177928728</v>
      </c>
      <c r="E287" s="35">
        <v>106.98448995824218</v>
      </c>
      <c r="F287" s="35">
        <v>110.00504321170921</v>
      </c>
      <c r="G287" s="35">
        <v>97.405206327948434</v>
      </c>
    </row>
    <row r="288" spans="1:7" x14ac:dyDescent="0.3">
      <c r="A288" s="33">
        <v>43509</v>
      </c>
      <c r="B288" s="35">
        <v>106.70684931506946</v>
      </c>
      <c r="C288" s="35">
        <v>105.85844093735055</v>
      </c>
      <c r="D288" s="35">
        <v>109.39828661225732</v>
      </c>
      <c r="E288" s="35">
        <v>106.45754623185523</v>
      </c>
      <c r="F288" s="35">
        <v>111.34221142833336</v>
      </c>
      <c r="G288" s="35">
        <v>97.300577550849582</v>
      </c>
    </row>
    <row r="289" spans="1:7" x14ac:dyDescent="0.3">
      <c r="A289" s="33">
        <v>43510</v>
      </c>
      <c r="B289" s="35">
        <v>106.72328767123385</v>
      </c>
      <c r="C289" s="35">
        <v>105.82257293161167</v>
      </c>
      <c r="D289" s="35">
        <v>109.34759466720737</v>
      </c>
      <c r="E289" s="35">
        <v>106.59176774706701</v>
      </c>
      <c r="F289" s="35">
        <v>111.57350404326402</v>
      </c>
      <c r="G289" s="35">
        <v>97.748388716832665</v>
      </c>
    </row>
    <row r="290" spans="1:7" x14ac:dyDescent="0.3">
      <c r="A290" s="33">
        <v>43511</v>
      </c>
      <c r="B290" s="35">
        <v>106.73972602739823</v>
      </c>
      <c r="C290" s="35">
        <v>105.71496891439503</v>
      </c>
      <c r="D290" s="35">
        <v>109.89506767374664</v>
      </c>
      <c r="E290" s="35">
        <v>106.85026844303042</v>
      </c>
      <c r="F290" s="35">
        <v>107.39564072786308</v>
      </c>
      <c r="G290" s="35">
        <v>97.781869925504296</v>
      </c>
    </row>
    <row r="291" spans="1:7" x14ac:dyDescent="0.3">
      <c r="A291" s="33">
        <v>43514</v>
      </c>
      <c r="B291" s="35">
        <v>106.78904109589139</v>
      </c>
      <c r="C291" s="35">
        <v>106.63558106169296</v>
      </c>
      <c r="D291" s="35">
        <v>109.82916814518173</v>
      </c>
      <c r="E291" s="35">
        <v>107.01928812885265</v>
      </c>
      <c r="F291" s="35">
        <v>105.41085799270626</v>
      </c>
      <c r="G291" s="35">
        <v>97.497279651795424</v>
      </c>
    </row>
    <row r="292" spans="1:7" x14ac:dyDescent="0.3">
      <c r="A292" s="33">
        <v>43515</v>
      </c>
      <c r="B292" s="35">
        <v>106.80547945205578</v>
      </c>
      <c r="C292" s="35">
        <v>106.58775705404113</v>
      </c>
      <c r="D292" s="35">
        <v>109.36280225072237</v>
      </c>
      <c r="E292" s="35">
        <v>106.89003778087094</v>
      </c>
      <c r="F292" s="35">
        <v>103.9531225152208</v>
      </c>
      <c r="G292" s="35">
        <v>97.543316313718933</v>
      </c>
    </row>
    <row r="293" spans="1:7" x14ac:dyDescent="0.3">
      <c r="A293" s="33">
        <v>43516</v>
      </c>
      <c r="B293" s="35">
        <v>106.82191780822016</v>
      </c>
      <c r="C293" s="35">
        <v>107.37685318029651</v>
      </c>
      <c r="D293" s="35">
        <v>109.31211030567243</v>
      </c>
      <c r="E293" s="35">
        <v>106.70610459335852</v>
      </c>
      <c r="F293" s="35">
        <v>105.90837112427354</v>
      </c>
      <c r="G293" s="35">
        <v>96.308696743952453</v>
      </c>
    </row>
    <row r="294" spans="1:7" x14ac:dyDescent="0.3">
      <c r="A294" s="33">
        <v>43517</v>
      </c>
      <c r="B294" s="35">
        <v>106.83835616438455</v>
      </c>
      <c r="C294" s="35">
        <v>106.4442850310856</v>
      </c>
      <c r="D294" s="35">
        <v>108.75956810462819</v>
      </c>
      <c r="E294" s="35">
        <v>106.57188307814674</v>
      </c>
      <c r="F294" s="35">
        <v>103.52577289675492</v>
      </c>
      <c r="G294" s="35">
        <v>96.509583995982254</v>
      </c>
    </row>
    <row r="295" spans="1:7" x14ac:dyDescent="0.3">
      <c r="A295" s="33">
        <v>43518</v>
      </c>
      <c r="B295" s="35">
        <v>106.85479452054894</v>
      </c>
      <c r="C295" s="35">
        <v>106.53993304638928</v>
      </c>
      <c r="D295" s="35">
        <v>108.53652354640847</v>
      </c>
      <c r="E295" s="35">
        <v>106.2288725392722</v>
      </c>
      <c r="F295" s="35">
        <v>104.64376775714753</v>
      </c>
      <c r="G295" s="35">
        <v>95.781367707374244</v>
      </c>
    </row>
    <row r="296" spans="1:7" x14ac:dyDescent="0.3">
      <c r="A296" s="33">
        <v>43521</v>
      </c>
      <c r="B296" s="35">
        <v>106.90410958904209</v>
      </c>
      <c r="C296" s="35">
        <v>106.06169296987086</v>
      </c>
      <c r="D296" s="35">
        <v>108.49090079586355</v>
      </c>
      <c r="E296" s="35">
        <v>106.29846888049313</v>
      </c>
      <c r="F296" s="35">
        <v>108.60047906796204</v>
      </c>
      <c r="G296" s="35">
        <v>95.90692223989285</v>
      </c>
    </row>
    <row r="297" spans="1:7" x14ac:dyDescent="0.3">
      <c r="A297" s="33">
        <v>43522</v>
      </c>
      <c r="B297" s="35">
        <v>106.92054794520648</v>
      </c>
      <c r="C297" s="35">
        <v>105.9301769488283</v>
      </c>
      <c r="D297" s="35">
        <v>108.31347898818878</v>
      </c>
      <c r="E297" s="35">
        <v>106.2736130443428</v>
      </c>
      <c r="F297" s="35">
        <v>106.6998724948613</v>
      </c>
      <c r="G297" s="35">
        <v>95.961329203984249</v>
      </c>
    </row>
    <row r="298" spans="1:7" x14ac:dyDescent="0.3">
      <c r="A298" s="33">
        <v>43523</v>
      </c>
      <c r="B298" s="35">
        <v>106.93698630137087</v>
      </c>
      <c r="C298" s="35">
        <v>105.46389287422285</v>
      </c>
      <c r="D298" s="35">
        <v>108.39965529477367</v>
      </c>
      <c r="E298" s="35">
        <v>106.35812288725391</v>
      </c>
      <c r="F298" s="35">
        <v>105.87854069625379</v>
      </c>
      <c r="G298" s="35">
        <v>96.045032225663348</v>
      </c>
    </row>
    <row r="299" spans="1:7" x14ac:dyDescent="0.3">
      <c r="A299" s="33">
        <v>43524</v>
      </c>
      <c r="B299" s="35">
        <v>106.95342465753525</v>
      </c>
      <c r="C299" s="35">
        <v>106.14538498326159</v>
      </c>
      <c r="D299" s="35">
        <v>108.40472448927866</v>
      </c>
      <c r="E299" s="35">
        <v>106.63153708490754</v>
      </c>
      <c r="F299" s="35">
        <v>107.78300099548588</v>
      </c>
      <c r="G299" s="35">
        <v>96.601657319829229</v>
      </c>
    </row>
    <row r="300" spans="1:7" x14ac:dyDescent="0.3">
      <c r="A300" s="33">
        <v>43525</v>
      </c>
      <c r="B300" s="35">
        <v>106.96986301369964</v>
      </c>
      <c r="C300" s="35">
        <v>105.94213295074127</v>
      </c>
      <c r="D300" s="35">
        <v>108.39965529477367</v>
      </c>
      <c r="E300" s="35">
        <v>106.75581626565916</v>
      </c>
      <c r="F300" s="35">
        <v>109.51064560322293</v>
      </c>
      <c r="G300" s="35">
        <v>97.371725119276803</v>
      </c>
    </row>
    <row r="301" spans="1:7" x14ac:dyDescent="0.3">
      <c r="A301" s="33">
        <v>43528</v>
      </c>
      <c r="B301" s="35">
        <v>107.01917808219279</v>
      </c>
      <c r="C301" s="35">
        <v>107.22142515542802</v>
      </c>
      <c r="D301" s="35">
        <v>108.43007046180361</v>
      </c>
      <c r="E301" s="35">
        <v>106.3183535494134</v>
      </c>
      <c r="F301" s="35">
        <v>112.38053739816131</v>
      </c>
      <c r="G301" s="35">
        <v>96.890432744622089</v>
      </c>
    </row>
    <row r="302" spans="1:7" x14ac:dyDescent="0.3">
      <c r="A302" s="33">
        <v>43529</v>
      </c>
      <c r="B302" s="35">
        <v>107.03561643835718</v>
      </c>
      <c r="C302" s="35">
        <v>106.99426111908177</v>
      </c>
      <c r="D302" s="35">
        <v>108.56186951893345</v>
      </c>
      <c r="E302" s="35">
        <v>106.34320938556372</v>
      </c>
      <c r="F302" s="35">
        <v>114.33818103931466</v>
      </c>
      <c r="G302" s="35">
        <v>96.480287938394568</v>
      </c>
    </row>
    <row r="303" spans="1:7" x14ac:dyDescent="0.3">
      <c r="A303" s="33">
        <v>43530</v>
      </c>
      <c r="B303" s="35">
        <v>107.05205479452157</v>
      </c>
      <c r="C303" s="35">
        <v>107.77140124342419</v>
      </c>
      <c r="D303" s="35">
        <v>108.63790743650834</v>
      </c>
      <c r="E303" s="35">
        <v>106.43766156293496</v>
      </c>
      <c r="F303" s="35">
        <v>115.51674517479121</v>
      </c>
      <c r="G303" s="35">
        <v>96.237549175525231</v>
      </c>
    </row>
    <row r="304" spans="1:7" x14ac:dyDescent="0.3">
      <c r="A304" s="33">
        <v>43531</v>
      </c>
      <c r="B304" s="35">
        <v>107.06849315068595</v>
      </c>
      <c r="C304" s="35">
        <v>106.94643711142994</v>
      </c>
      <c r="D304" s="35">
        <v>108.55173112992345</v>
      </c>
      <c r="E304" s="35">
        <v>105.90077550208788</v>
      </c>
      <c r="F304" s="35">
        <v>113.68886195920422</v>
      </c>
      <c r="G304" s="35">
        <v>96.007365865907758</v>
      </c>
    </row>
    <row r="305" spans="1:7" x14ac:dyDescent="0.3">
      <c r="A305" s="33">
        <v>43535</v>
      </c>
      <c r="B305" s="35">
        <v>107.1342465753435</v>
      </c>
      <c r="C305" s="35">
        <v>105.64323290291726</v>
      </c>
      <c r="D305" s="35">
        <v>108.37937851675369</v>
      </c>
      <c r="E305" s="35">
        <v>105.80632332471664</v>
      </c>
      <c r="F305" s="35">
        <v>114.21494045671156</v>
      </c>
      <c r="G305" s="35">
        <v>96.07432828325102</v>
      </c>
    </row>
    <row r="306" spans="1:7" x14ac:dyDescent="0.3">
      <c r="A306" s="33">
        <v>43536</v>
      </c>
      <c r="B306" s="35">
        <v>107.15068493150788</v>
      </c>
      <c r="C306" s="35">
        <v>106.18125298900048</v>
      </c>
      <c r="D306" s="35">
        <v>108.47569321234856</v>
      </c>
      <c r="E306" s="35">
        <v>105.55279379598329</v>
      </c>
      <c r="F306" s="35">
        <v>114.52044274200763</v>
      </c>
      <c r="G306" s="35">
        <v>95.115928685025523</v>
      </c>
    </row>
    <row r="307" spans="1:7" x14ac:dyDescent="0.3">
      <c r="A307" s="33">
        <v>43537</v>
      </c>
      <c r="B307" s="35">
        <v>107.16712328767227</v>
      </c>
      <c r="C307" s="35">
        <v>105.95408895265423</v>
      </c>
      <c r="D307" s="35">
        <v>108.38444771125869</v>
      </c>
      <c r="E307" s="35">
        <v>105.41857228077151</v>
      </c>
      <c r="F307" s="35">
        <v>114.45302429954147</v>
      </c>
      <c r="G307" s="35">
        <v>95.346111994642996</v>
      </c>
    </row>
    <row r="308" spans="1:7" x14ac:dyDescent="0.3">
      <c r="A308" s="33">
        <v>43538</v>
      </c>
      <c r="B308" s="35">
        <v>107.18356164383665</v>
      </c>
      <c r="C308" s="35">
        <v>106.34863701578192</v>
      </c>
      <c r="D308" s="35">
        <v>108.2222334870989</v>
      </c>
      <c r="E308" s="35">
        <v>105.50805329091268</v>
      </c>
      <c r="F308" s="35">
        <v>112.63700456835561</v>
      </c>
      <c r="G308" s="35">
        <v>95.613961664016074</v>
      </c>
    </row>
    <row r="309" spans="1:7" x14ac:dyDescent="0.3">
      <c r="A309" s="33">
        <v>43539</v>
      </c>
      <c r="B309" s="35">
        <v>107.20000000000104</v>
      </c>
      <c r="C309" s="35">
        <v>106.38450502152081</v>
      </c>
      <c r="D309" s="35">
        <v>108.04988087392914</v>
      </c>
      <c r="E309" s="35">
        <v>105.50308212368263</v>
      </c>
      <c r="F309" s="35">
        <v>115.14097070233753</v>
      </c>
      <c r="G309" s="35">
        <v>95.844144973633533</v>
      </c>
    </row>
    <row r="310" spans="1:7" x14ac:dyDescent="0.3">
      <c r="A310" s="33">
        <v>43542</v>
      </c>
      <c r="B310" s="35">
        <v>107.2493150684942</v>
      </c>
      <c r="C310" s="35">
        <v>106.09756097560975</v>
      </c>
      <c r="D310" s="35">
        <v>107.8623206772444</v>
      </c>
      <c r="E310" s="35">
        <v>105.36886060847087</v>
      </c>
      <c r="F310" s="35">
        <v>112.6533819287488</v>
      </c>
      <c r="G310" s="35">
        <v>95.944588599648441</v>
      </c>
    </row>
    <row r="311" spans="1:7" x14ac:dyDescent="0.3">
      <c r="A311" s="33">
        <v>43543</v>
      </c>
      <c r="B311" s="35">
        <v>107.26575342465858</v>
      </c>
      <c r="C311" s="35">
        <v>106.68340506934481</v>
      </c>
      <c r="D311" s="35">
        <v>107.15263344654535</v>
      </c>
      <c r="E311" s="35">
        <v>104.98110956452575</v>
      </c>
      <c r="F311" s="35">
        <v>113.8321021706044</v>
      </c>
      <c r="G311" s="35">
        <v>95.839959822549588</v>
      </c>
    </row>
    <row r="312" spans="1:7" x14ac:dyDescent="0.3">
      <c r="A312" s="33">
        <v>43544</v>
      </c>
      <c r="B312" s="35">
        <v>107.28219178082297</v>
      </c>
      <c r="C312" s="35">
        <v>106.48015303682449</v>
      </c>
      <c r="D312" s="35">
        <v>106.77751305317585</v>
      </c>
      <c r="E312" s="35">
        <v>104.72260886856232</v>
      </c>
      <c r="F312" s="35">
        <v>113.1955501906663</v>
      </c>
      <c r="G312" s="35">
        <v>95.576295304260483</v>
      </c>
    </row>
    <row r="313" spans="1:7" x14ac:dyDescent="0.3">
      <c r="A313" s="33">
        <v>43545</v>
      </c>
      <c r="B313" s="35">
        <v>107.29863013698736</v>
      </c>
      <c r="C313" s="35">
        <v>106.49210903873744</v>
      </c>
      <c r="D313" s="35">
        <v>106.74202869164091</v>
      </c>
      <c r="E313" s="35">
        <v>104.70769536687213</v>
      </c>
      <c r="F313" s="35">
        <v>111.80690709635806</v>
      </c>
      <c r="G313" s="35">
        <v>95.839959822549588</v>
      </c>
    </row>
    <row r="314" spans="1:7" x14ac:dyDescent="0.3">
      <c r="A314" s="33">
        <v>43546</v>
      </c>
      <c r="B314" s="35">
        <v>107.31506849315174</v>
      </c>
      <c r="C314" s="35">
        <v>105.96604495456718</v>
      </c>
      <c r="D314" s="35">
        <v>106.26552440817154</v>
      </c>
      <c r="E314" s="35">
        <v>104.96122489560548</v>
      </c>
      <c r="F314" s="35">
        <v>112.39644523859896</v>
      </c>
      <c r="G314" s="35">
        <v>95.998995563739854</v>
      </c>
    </row>
    <row r="315" spans="1:7" x14ac:dyDescent="0.3">
      <c r="A315" s="33">
        <v>43549</v>
      </c>
      <c r="B315" s="35">
        <v>107.3643835616449</v>
      </c>
      <c r="C315" s="35">
        <v>105.28455284552845</v>
      </c>
      <c r="D315" s="35">
        <v>106.56460688396614</v>
      </c>
      <c r="E315" s="35">
        <v>104.88168621992442</v>
      </c>
      <c r="F315" s="35">
        <v>113.26245017983118</v>
      </c>
      <c r="G315" s="35">
        <v>94.982003850338984</v>
      </c>
    </row>
    <row r="316" spans="1:7" x14ac:dyDescent="0.3">
      <c r="A316" s="33">
        <v>43550</v>
      </c>
      <c r="B316" s="35">
        <v>107.38082191780929</v>
      </c>
      <c r="C316" s="35">
        <v>104.07699665231945</v>
      </c>
      <c r="D316" s="35">
        <v>107.16784103006033</v>
      </c>
      <c r="E316" s="35">
        <v>105.69695764565519</v>
      </c>
      <c r="F316" s="35">
        <v>114.07414901403098</v>
      </c>
      <c r="G316" s="35">
        <v>95.940403448564496</v>
      </c>
    </row>
    <row r="317" spans="1:7" x14ac:dyDescent="0.3">
      <c r="A317" s="33">
        <v>43551</v>
      </c>
      <c r="B317" s="35">
        <v>107.39726027397367</v>
      </c>
      <c r="C317" s="35">
        <v>103.73027259684362</v>
      </c>
      <c r="D317" s="35">
        <v>107.27936330917017</v>
      </c>
      <c r="E317" s="35">
        <v>105.96540067607874</v>
      </c>
      <c r="F317" s="35">
        <v>112.15531852219524</v>
      </c>
      <c r="G317" s="35">
        <v>96.015736168075662</v>
      </c>
    </row>
    <row r="318" spans="1:7" x14ac:dyDescent="0.3">
      <c r="A318" s="33">
        <v>43552</v>
      </c>
      <c r="B318" s="35">
        <v>107.41369863013806</v>
      </c>
      <c r="C318" s="35">
        <v>102.78574844571975</v>
      </c>
      <c r="D318" s="35">
        <v>107.81669792669945</v>
      </c>
      <c r="E318" s="35">
        <v>106.45257506462517</v>
      </c>
      <c r="F318" s="35">
        <v>114.48230445257497</v>
      </c>
      <c r="G318" s="35">
        <v>96.329622499372221</v>
      </c>
    </row>
    <row r="319" spans="1:7" x14ac:dyDescent="0.3">
      <c r="A319" s="33">
        <v>43553</v>
      </c>
      <c r="B319" s="35">
        <v>107.43013698630244</v>
      </c>
      <c r="C319" s="35">
        <v>102.8335724533716</v>
      </c>
      <c r="D319" s="35">
        <v>107.91301262229433</v>
      </c>
      <c r="E319" s="35">
        <v>106.30344004772319</v>
      </c>
      <c r="F319" s="35">
        <v>112.97371221862565</v>
      </c>
      <c r="G319" s="35">
        <v>95.609776512932115</v>
      </c>
    </row>
    <row r="320" spans="1:7" x14ac:dyDescent="0.3">
      <c r="A320" s="33">
        <v>43556</v>
      </c>
      <c r="B320" s="35">
        <v>107.4794520547956</v>
      </c>
      <c r="C320" s="35">
        <v>102.73792443806792</v>
      </c>
      <c r="D320" s="35">
        <v>107.89780503877934</v>
      </c>
      <c r="E320" s="35">
        <v>106.20401670312189</v>
      </c>
      <c r="F320" s="35">
        <v>110.68963182633213</v>
      </c>
      <c r="G320" s="35">
        <v>95.902737088808905</v>
      </c>
    </row>
    <row r="321" spans="1:7" x14ac:dyDescent="0.3">
      <c r="A321" s="33">
        <v>43557</v>
      </c>
      <c r="B321" s="35">
        <v>107.49589041095999</v>
      </c>
      <c r="C321" s="35">
        <v>102.4390243902439</v>
      </c>
      <c r="D321" s="35">
        <v>108.38951690576367</v>
      </c>
      <c r="E321" s="35">
        <v>106.91986478425133</v>
      </c>
      <c r="F321" s="35">
        <v>110.34478923248444</v>
      </c>
      <c r="G321" s="35">
        <v>96.664434586088547</v>
      </c>
    </row>
    <row r="322" spans="1:7" x14ac:dyDescent="0.3">
      <c r="A322" s="33">
        <v>43558</v>
      </c>
      <c r="B322" s="35">
        <v>107.51232876712437</v>
      </c>
      <c r="C322" s="35">
        <v>102.22381635581061</v>
      </c>
      <c r="D322" s="35">
        <v>108.55173112992345</v>
      </c>
      <c r="E322" s="35">
        <v>106.51222907138595</v>
      </c>
      <c r="F322" s="35">
        <v>111.42981082315994</v>
      </c>
      <c r="G322" s="35">
        <v>96.16221645601405</v>
      </c>
    </row>
    <row r="323" spans="1:7" x14ac:dyDescent="0.3">
      <c r="A323" s="33">
        <v>43559</v>
      </c>
      <c r="B323" s="35">
        <v>107.52876712328876</v>
      </c>
      <c r="C323" s="35">
        <v>102.54662840746053</v>
      </c>
      <c r="D323" s="35">
        <v>108.56693871343845</v>
      </c>
      <c r="E323" s="35">
        <v>106.84032610857028</v>
      </c>
      <c r="F323" s="35">
        <v>112.57603482036842</v>
      </c>
      <c r="G323" s="35">
        <v>96.75650790993555</v>
      </c>
    </row>
    <row r="324" spans="1:7" x14ac:dyDescent="0.3">
      <c r="A324" s="33">
        <v>43560</v>
      </c>
      <c r="B324" s="35">
        <v>107.54520547945314</v>
      </c>
      <c r="C324" s="35">
        <v>103.6704925872788</v>
      </c>
      <c r="D324" s="35">
        <v>108.62269985299335</v>
      </c>
      <c r="E324" s="35">
        <v>106.69119109166832</v>
      </c>
      <c r="F324" s="35">
        <v>113.09385709164974</v>
      </c>
      <c r="G324" s="35">
        <v>96.656064283920642</v>
      </c>
    </row>
    <row r="325" spans="1:7" x14ac:dyDescent="0.3">
      <c r="A325" s="33">
        <v>43563</v>
      </c>
      <c r="B325" s="35">
        <v>107.5945205479463</v>
      </c>
      <c r="C325" s="35">
        <v>103.95743663318986</v>
      </c>
      <c r="D325" s="35">
        <v>108.55680032442847</v>
      </c>
      <c r="E325" s="35">
        <v>106.42771922847483</v>
      </c>
      <c r="F325" s="35">
        <v>113.12247319216296</v>
      </c>
      <c r="G325" s="35">
        <v>96.517954298150158</v>
      </c>
    </row>
    <row r="326" spans="1:7" x14ac:dyDescent="0.3">
      <c r="A326" s="33">
        <v>43564</v>
      </c>
      <c r="B326" s="35">
        <v>107.61095890411069</v>
      </c>
      <c r="C326" s="35">
        <v>103.93352462936394</v>
      </c>
      <c r="D326" s="35">
        <v>108.46555482333858</v>
      </c>
      <c r="E326" s="35">
        <v>106.39292105786438</v>
      </c>
      <c r="F326" s="35">
        <v>115.24484688902463</v>
      </c>
      <c r="G326" s="35">
        <v>96.450991880806896</v>
      </c>
    </row>
    <row r="327" spans="1:7" x14ac:dyDescent="0.3">
      <c r="A327" s="33">
        <v>43565</v>
      </c>
      <c r="B327" s="35">
        <v>107.62739726027507</v>
      </c>
      <c r="C327" s="35">
        <v>104.01721664275466</v>
      </c>
      <c r="D327" s="35">
        <v>107.8623206772444</v>
      </c>
      <c r="E327" s="35">
        <v>105.89580433485781</v>
      </c>
      <c r="F327" s="35">
        <v>115.96758940371815</v>
      </c>
      <c r="G327" s="35">
        <v>96.329622499372221</v>
      </c>
    </row>
    <row r="328" spans="1:7" x14ac:dyDescent="0.3">
      <c r="A328" s="33">
        <v>43566</v>
      </c>
      <c r="B328" s="35">
        <v>107.64383561643946</v>
      </c>
      <c r="C328" s="35">
        <v>103.1922525107604</v>
      </c>
      <c r="D328" s="35">
        <v>107.6342069245197</v>
      </c>
      <c r="E328" s="35">
        <v>105.51302445814277</v>
      </c>
      <c r="F328" s="35">
        <v>119.76139169977728</v>
      </c>
      <c r="G328" s="35">
        <v>96.057587678915198</v>
      </c>
    </row>
    <row r="329" spans="1:7" x14ac:dyDescent="0.3">
      <c r="A329" s="33">
        <v>43567</v>
      </c>
      <c r="B329" s="35">
        <v>107.66027397260385</v>
      </c>
      <c r="C329" s="35">
        <v>103.21616451458631</v>
      </c>
      <c r="D329" s="35">
        <v>107.11714908501041</v>
      </c>
      <c r="E329" s="35">
        <v>104.84688804931397</v>
      </c>
      <c r="F329" s="35">
        <v>119.94837111736882</v>
      </c>
      <c r="G329" s="35">
        <v>95.52188834016907</v>
      </c>
    </row>
    <row r="330" spans="1:7" x14ac:dyDescent="0.3">
      <c r="A330" s="33">
        <v>43570</v>
      </c>
      <c r="B330" s="35">
        <v>107.709589041097</v>
      </c>
      <c r="C330" s="35">
        <v>103.64658058345289</v>
      </c>
      <c r="D330" s="35">
        <v>107.11714908501041</v>
      </c>
      <c r="E330" s="35">
        <v>104.95128256114536</v>
      </c>
      <c r="F330" s="35">
        <v>120.52688634801906</v>
      </c>
      <c r="G330" s="35">
        <v>95.350297145726969</v>
      </c>
    </row>
    <row r="331" spans="1:7" x14ac:dyDescent="0.3">
      <c r="A331" s="33">
        <v>43571</v>
      </c>
      <c r="B331" s="35">
        <v>107.72602739726139</v>
      </c>
      <c r="C331" s="35">
        <v>103.81396461023434</v>
      </c>
      <c r="D331" s="35">
        <v>106.67105996857099</v>
      </c>
      <c r="E331" s="35">
        <v>104.35971366076754</v>
      </c>
      <c r="F331" s="35">
        <v>122.88641625557338</v>
      </c>
      <c r="G331" s="35">
        <v>95.220557462124376</v>
      </c>
    </row>
    <row r="332" spans="1:7" x14ac:dyDescent="0.3">
      <c r="A332" s="33">
        <v>43572</v>
      </c>
      <c r="B332" s="35">
        <v>107.74246575342578</v>
      </c>
      <c r="C332" s="35">
        <v>103.74222859875657</v>
      </c>
      <c r="D332" s="35">
        <v>106.55446849495615</v>
      </c>
      <c r="E332" s="35">
        <v>103.89242394114137</v>
      </c>
      <c r="F332" s="35">
        <v>120.36239525515259</v>
      </c>
      <c r="G332" s="35">
        <v>94.927596886247599</v>
      </c>
    </row>
    <row r="333" spans="1:7" x14ac:dyDescent="0.3">
      <c r="A333" s="33">
        <v>43573</v>
      </c>
      <c r="B333" s="35">
        <v>107.75890410959016</v>
      </c>
      <c r="C333" s="35">
        <v>103.50310856049735</v>
      </c>
      <c r="D333" s="35">
        <v>106.21483246312161</v>
      </c>
      <c r="E333" s="35">
        <v>103.29091270630343</v>
      </c>
      <c r="F333" s="35">
        <v>117.24038895615512</v>
      </c>
      <c r="G333" s="35">
        <v>95.028040512262479</v>
      </c>
    </row>
    <row r="334" spans="1:7" x14ac:dyDescent="0.3">
      <c r="A334" s="33">
        <v>43574</v>
      </c>
      <c r="B334" s="35">
        <v>107.77534246575455</v>
      </c>
      <c r="C334" s="35">
        <v>104.67479674796748</v>
      </c>
      <c r="D334" s="35">
        <v>106.23510924114159</v>
      </c>
      <c r="E334" s="35">
        <v>103.03241201034002</v>
      </c>
      <c r="F334" s="35">
        <v>118.60797329992515</v>
      </c>
      <c r="G334" s="35">
        <v>94.107307273792586</v>
      </c>
    </row>
    <row r="335" spans="1:7" x14ac:dyDescent="0.3">
      <c r="A335" s="33">
        <v>43577</v>
      </c>
      <c r="B335" s="35">
        <v>107.82465753424771</v>
      </c>
      <c r="C335" s="35">
        <v>104.49545671927308</v>
      </c>
      <c r="D335" s="35">
        <v>106.19962487960665</v>
      </c>
      <c r="E335" s="35">
        <v>102.72917080930601</v>
      </c>
      <c r="F335" s="35">
        <v>118.0344348607219</v>
      </c>
      <c r="G335" s="35">
        <v>94.312379676906318</v>
      </c>
    </row>
    <row r="336" spans="1:7" x14ac:dyDescent="0.3">
      <c r="A336" s="33">
        <v>43578</v>
      </c>
      <c r="B336" s="35">
        <v>107.84109589041209</v>
      </c>
      <c r="C336" s="35">
        <v>104.02917264466763</v>
      </c>
      <c r="D336" s="35">
        <v>105.90054240381205</v>
      </c>
      <c r="E336" s="35">
        <v>102.35136209982103</v>
      </c>
      <c r="F336" s="35">
        <v>118.62411349870396</v>
      </c>
      <c r="G336" s="35">
        <v>93.969197288022087</v>
      </c>
    </row>
    <row r="337" spans="1:7" x14ac:dyDescent="0.3">
      <c r="A337" s="33">
        <v>43579</v>
      </c>
      <c r="B337" s="35">
        <v>107.85753424657648</v>
      </c>
      <c r="C337" s="35">
        <v>103.07269249163079</v>
      </c>
      <c r="D337" s="35">
        <v>105.86505804227708</v>
      </c>
      <c r="E337" s="35">
        <v>101.93378405249551</v>
      </c>
      <c r="F337" s="35">
        <v>118.50509649426874</v>
      </c>
      <c r="G337" s="35">
        <v>93.713903071900887</v>
      </c>
    </row>
    <row r="338" spans="1:7" x14ac:dyDescent="0.3">
      <c r="A338" s="33">
        <v>43580</v>
      </c>
      <c r="B338" s="35">
        <v>107.87397260274086</v>
      </c>
      <c r="C338" s="35">
        <v>102.05643232902916</v>
      </c>
      <c r="D338" s="35">
        <v>106.16920971257667</v>
      </c>
      <c r="E338" s="35">
        <v>102.22708291906939</v>
      </c>
      <c r="F338" s="35">
        <v>118.37929966970816</v>
      </c>
      <c r="G338" s="35">
        <v>93.596718841550185</v>
      </c>
    </row>
    <row r="339" spans="1:7" x14ac:dyDescent="0.3">
      <c r="A339" s="33">
        <v>43581</v>
      </c>
      <c r="B339" s="35">
        <v>107.89041095890525</v>
      </c>
      <c r="C339" s="35">
        <v>101.81731229076996</v>
      </c>
      <c r="D339" s="35">
        <v>106.98535002788057</v>
      </c>
      <c r="E339" s="35">
        <v>102.67945913700537</v>
      </c>
      <c r="F339" s="35">
        <v>116.91969271690114</v>
      </c>
      <c r="G339" s="35">
        <v>92.353728969615801</v>
      </c>
    </row>
    <row r="340" spans="1:7" x14ac:dyDescent="0.3">
      <c r="A340" s="33">
        <v>43584</v>
      </c>
      <c r="B340" s="35">
        <v>107.93972602739841</v>
      </c>
      <c r="C340" s="35">
        <v>101.64992826398851</v>
      </c>
      <c r="D340" s="35">
        <v>106.98028083337557</v>
      </c>
      <c r="E340" s="35">
        <v>102.82362298667726</v>
      </c>
      <c r="F340" s="35">
        <v>117.78419033096151</v>
      </c>
      <c r="G340" s="35">
        <v>92.91035406378171</v>
      </c>
    </row>
    <row r="341" spans="1:7" x14ac:dyDescent="0.3">
      <c r="A341" s="33">
        <v>43585</v>
      </c>
      <c r="B341" s="35">
        <v>107.95616438356279</v>
      </c>
      <c r="C341" s="35">
        <v>101.99665231946437</v>
      </c>
      <c r="D341" s="35">
        <v>106.90424291580069</v>
      </c>
      <c r="E341" s="35">
        <v>102.92304633127857</v>
      </c>
      <c r="F341" s="35">
        <v>116.97809601597532</v>
      </c>
      <c r="G341" s="35">
        <v>92.864317401858202</v>
      </c>
    </row>
    <row r="342" spans="1:7" x14ac:dyDescent="0.3">
      <c r="A342" s="33">
        <v>43587</v>
      </c>
      <c r="B342" s="35">
        <v>107.98904109589157</v>
      </c>
      <c r="C342" s="35">
        <v>102.42706838833094</v>
      </c>
      <c r="D342" s="35">
        <v>106.74202869164091</v>
      </c>
      <c r="E342" s="35">
        <v>102.76396897991648</v>
      </c>
      <c r="F342" s="35">
        <v>118.23915186563669</v>
      </c>
      <c r="G342" s="35">
        <v>92.927094668117519</v>
      </c>
    </row>
    <row r="343" spans="1:7" x14ac:dyDescent="0.3">
      <c r="A343" s="33">
        <v>43588</v>
      </c>
      <c r="B343" s="35">
        <v>108.00547945205595</v>
      </c>
      <c r="C343" s="35">
        <v>102.4390243902439</v>
      </c>
      <c r="D343" s="35">
        <v>107.03604197293051</v>
      </c>
      <c r="E343" s="35">
        <v>102.94790216742891</v>
      </c>
      <c r="F343" s="35">
        <v>117.60694054365081</v>
      </c>
      <c r="G343" s="35">
        <v>92.751318322591445</v>
      </c>
    </row>
    <row r="344" spans="1:7" x14ac:dyDescent="0.3">
      <c r="A344" s="33">
        <v>43591</v>
      </c>
      <c r="B344" s="35">
        <v>108.05479452054911</v>
      </c>
      <c r="C344" s="35">
        <v>102.64227642276421</v>
      </c>
      <c r="D344" s="35">
        <v>106.90931211030568</v>
      </c>
      <c r="E344" s="35">
        <v>103.1368065221714</v>
      </c>
      <c r="F344" s="35">
        <v>117.15390782337099</v>
      </c>
      <c r="G344" s="35">
        <v>92.516949861889998</v>
      </c>
    </row>
    <row r="345" spans="1:7" x14ac:dyDescent="0.3">
      <c r="A345" s="33">
        <v>43592</v>
      </c>
      <c r="B345" s="35">
        <v>108.07123287671349</v>
      </c>
      <c r="C345" s="35">
        <v>103.01291248206599</v>
      </c>
      <c r="D345" s="35">
        <v>106.90931211030568</v>
      </c>
      <c r="E345" s="35">
        <v>103.1368065221714</v>
      </c>
      <c r="F345" s="35">
        <v>116.25833993639549</v>
      </c>
      <c r="G345" s="35">
        <v>92.516949861889998</v>
      </c>
    </row>
    <row r="346" spans="1:7" x14ac:dyDescent="0.3">
      <c r="A346" s="33">
        <v>43593</v>
      </c>
      <c r="B346" s="35">
        <v>108.08767123287788</v>
      </c>
      <c r="C346" s="35">
        <v>102.80966044954566</v>
      </c>
      <c r="D346" s="35">
        <v>106.90931211030568</v>
      </c>
      <c r="E346" s="35">
        <v>103.1368065221714</v>
      </c>
      <c r="F346" s="35">
        <v>115.79108712579958</v>
      </c>
      <c r="G346" s="35">
        <v>92.516949861889998</v>
      </c>
    </row>
    <row r="347" spans="1:7" x14ac:dyDescent="0.3">
      <c r="A347" s="33">
        <v>43595</v>
      </c>
      <c r="B347" s="35">
        <v>108.12054794520665</v>
      </c>
      <c r="C347" s="35">
        <v>104.56719273075083</v>
      </c>
      <c r="D347" s="35">
        <v>106.90931211030568</v>
      </c>
      <c r="E347" s="35">
        <v>103.1368065221714</v>
      </c>
      <c r="F347" s="35">
        <v>113.89287258275368</v>
      </c>
      <c r="G347" s="35">
        <v>92.516949861889998</v>
      </c>
    </row>
    <row r="348" spans="1:7" x14ac:dyDescent="0.3">
      <c r="A348" s="33">
        <v>43598</v>
      </c>
      <c r="B348" s="35">
        <v>108.16986301369981</v>
      </c>
      <c r="C348" s="35">
        <v>106.12147297943568</v>
      </c>
      <c r="D348" s="35">
        <v>106.29593957520152</v>
      </c>
      <c r="E348" s="35">
        <v>103.02744084310994</v>
      </c>
      <c r="F348" s="35">
        <v>110.68284029822831</v>
      </c>
      <c r="G348" s="35">
        <v>91.29488574537541</v>
      </c>
    </row>
    <row r="349" spans="1:7" x14ac:dyDescent="0.3">
      <c r="A349" s="33">
        <v>43599</v>
      </c>
      <c r="B349" s="35">
        <v>108.1863013698642</v>
      </c>
      <c r="C349" s="35">
        <v>106.73122907699664</v>
      </c>
      <c r="D349" s="35">
        <v>106.39225427079639</v>
      </c>
      <c r="E349" s="35">
        <v>103.46490355935573</v>
      </c>
      <c r="F349" s="35">
        <v>110.70331905352732</v>
      </c>
      <c r="G349" s="35">
        <v>91.114924248765362</v>
      </c>
    </row>
    <row r="350" spans="1:7" x14ac:dyDescent="0.3">
      <c r="A350" s="33">
        <v>43600</v>
      </c>
      <c r="B350" s="35">
        <v>108.20273972602858</v>
      </c>
      <c r="C350" s="35">
        <v>107.91487326637973</v>
      </c>
      <c r="D350" s="35">
        <v>106.38211588178638</v>
      </c>
      <c r="E350" s="35">
        <v>103.51461523165639</v>
      </c>
      <c r="F350" s="35">
        <v>111.42647585053453</v>
      </c>
      <c r="G350" s="35">
        <v>91.608772076671954</v>
      </c>
    </row>
    <row r="351" spans="1:7" x14ac:dyDescent="0.3">
      <c r="A351" s="33">
        <v>43601</v>
      </c>
      <c r="B351" s="35">
        <v>108.21917808219297</v>
      </c>
      <c r="C351" s="35">
        <v>107.85509325681491</v>
      </c>
      <c r="D351" s="35">
        <v>106.09824098950678</v>
      </c>
      <c r="E351" s="35">
        <v>103.30085504076355</v>
      </c>
      <c r="F351" s="35">
        <v>115.96065768007772</v>
      </c>
      <c r="G351" s="35">
        <v>91.0772578890098</v>
      </c>
    </row>
    <row r="352" spans="1:7" x14ac:dyDescent="0.3">
      <c r="A352" s="33">
        <v>43602</v>
      </c>
      <c r="B352" s="35">
        <v>108.23561643835735</v>
      </c>
      <c r="C352" s="35">
        <v>107.32902917264465</v>
      </c>
      <c r="D352" s="35">
        <v>105.89040401480206</v>
      </c>
      <c r="E352" s="35">
        <v>102.95784450188903</v>
      </c>
      <c r="F352" s="35">
        <v>117.85528778049623</v>
      </c>
      <c r="G352" s="35">
        <v>91.227923328032148</v>
      </c>
    </row>
    <row r="353" spans="1:7" x14ac:dyDescent="0.3">
      <c r="A353" s="33">
        <v>43605</v>
      </c>
      <c r="B353" s="35">
        <v>108.28493150685051</v>
      </c>
      <c r="C353" s="35">
        <v>106.25298900047824</v>
      </c>
      <c r="D353" s="35">
        <v>105.71298220712728</v>
      </c>
      <c r="E353" s="35">
        <v>102.53032412010339</v>
      </c>
      <c r="F353" s="35">
        <v>116.67240610281979</v>
      </c>
      <c r="G353" s="35">
        <v>90.491336737256205</v>
      </c>
    </row>
    <row r="354" spans="1:7" x14ac:dyDescent="0.3">
      <c r="A354" s="33">
        <v>43606</v>
      </c>
      <c r="B354" s="35">
        <v>108.3013698630149</v>
      </c>
      <c r="C354" s="35">
        <v>105.30846484935437</v>
      </c>
      <c r="D354" s="35">
        <v>105.53556039945254</v>
      </c>
      <c r="E354" s="35">
        <v>102.51043945118313</v>
      </c>
      <c r="F354" s="35">
        <v>115.87590872769223</v>
      </c>
      <c r="G354" s="35">
        <v>90.369967355821544</v>
      </c>
    </row>
    <row r="355" spans="1:7" x14ac:dyDescent="0.3">
      <c r="A355" s="33">
        <v>43607</v>
      </c>
      <c r="B355" s="35">
        <v>108.31780821917928</v>
      </c>
      <c r="C355" s="35">
        <v>106.46819703491151</v>
      </c>
      <c r="D355" s="35">
        <v>105.23140872915293</v>
      </c>
      <c r="E355" s="35">
        <v>102.17240007953866</v>
      </c>
      <c r="F355" s="35">
        <v>117.03027937645678</v>
      </c>
      <c r="G355" s="35">
        <v>89.89286013225076</v>
      </c>
    </row>
    <row r="356" spans="1:7" x14ac:dyDescent="0.3">
      <c r="A356" s="33">
        <v>43608</v>
      </c>
      <c r="B356" s="35">
        <v>108.33424657534367</v>
      </c>
      <c r="C356" s="35">
        <v>106.31276901004304</v>
      </c>
      <c r="D356" s="35">
        <v>105.22127034014295</v>
      </c>
      <c r="E356" s="35">
        <v>102.11274607277788</v>
      </c>
      <c r="F356" s="35">
        <v>114.42809230957458</v>
      </c>
      <c r="G356" s="35">
        <v>90.173265254875687</v>
      </c>
    </row>
    <row r="357" spans="1:7" x14ac:dyDescent="0.3">
      <c r="A357" s="33">
        <v>43609</v>
      </c>
      <c r="B357" s="35">
        <v>108.35068493150806</v>
      </c>
      <c r="C357" s="35">
        <v>107.37685318029651</v>
      </c>
      <c r="D357" s="35">
        <v>105.42403812034267</v>
      </c>
      <c r="E357" s="35">
        <v>102.44084310996222</v>
      </c>
      <c r="F357" s="35">
        <v>115.35413276215608</v>
      </c>
      <c r="G357" s="35">
        <v>90.206746463547333</v>
      </c>
    </row>
    <row r="358" spans="1:7" x14ac:dyDescent="0.3">
      <c r="A358" s="33">
        <v>43612</v>
      </c>
      <c r="B358" s="35">
        <v>108.40000000000121</v>
      </c>
      <c r="C358" s="35">
        <v>105.66714490674318</v>
      </c>
      <c r="D358" s="35">
        <v>105.40376134232271</v>
      </c>
      <c r="E358" s="35">
        <v>103.05229667926028</v>
      </c>
      <c r="F358" s="35">
        <v>116.24303550715393</v>
      </c>
      <c r="G358" s="35">
        <v>90.947518205407206</v>
      </c>
    </row>
    <row r="359" spans="1:7" x14ac:dyDescent="0.3">
      <c r="A359" s="33">
        <v>43613</v>
      </c>
      <c r="B359" s="35">
        <v>108.4164383561656</v>
      </c>
      <c r="C359" s="35">
        <v>106.63558106169296</v>
      </c>
      <c r="D359" s="35">
        <v>105.33279261925281</v>
      </c>
      <c r="E359" s="35">
        <v>102.72917080930601</v>
      </c>
      <c r="F359" s="35">
        <v>110.35251259558954</v>
      </c>
      <c r="G359" s="35">
        <v>90.918222147819534</v>
      </c>
    </row>
    <row r="360" spans="1:7" x14ac:dyDescent="0.3">
      <c r="A360" s="33">
        <v>43614</v>
      </c>
      <c r="B360" s="35">
        <v>108.43287671232999</v>
      </c>
      <c r="C360" s="35">
        <v>106.43232902917264</v>
      </c>
      <c r="D360" s="35">
        <v>105.42403812034267</v>
      </c>
      <c r="E360" s="35">
        <v>102.96281566911911</v>
      </c>
      <c r="F360" s="35">
        <v>113.6661493816615</v>
      </c>
      <c r="G360" s="35">
        <v>91.018665773834428</v>
      </c>
    </row>
    <row r="361" spans="1:7" x14ac:dyDescent="0.3">
      <c r="A361" s="33">
        <v>43615</v>
      </c>
      <c r="B361" s="35">
        <v>108.44931506849437</v>
      </c>
      <c r="C361" s="35">
        <v>108.81157340985175</v>
      </c>
      <c r="D361" s="35">
        <v>105.83971206975211</v>
      </c>
      <c r="E361" s="35">
        <v>103.23622986677272</v>
      </c>
      <c r="F361" s="35">
        <v>114.87018257308986</v>
      </c>
      <c r="G361" s="35">
        <v>91.035406378170237</v>
      </c>
    </row>
    <row r="362" spans="1:7" x14ac:dyDescent="0.3">
      <c r="A362" s="33">
        <v>43616</v>
      </c>
      <c r="B362" s="35">
        <v>108.46575342465876</v>
      </c>
      <c r="C362" s="35">
        <v>108.95504543280725</v>
      </c>
      <c r="D362" s="35">
        <v>106.21483246312161</v>
      </c>
      <c r="E362" s="35">
        <v>103.19646052893218</v>
      </c>
      <c r="F362" s="35">
        <v>113.09256771299943</v>
      </c>
      <c r="G362" s="35">
        <v>91.872436594961059</v>
      </c>
    </row>
    <row r="363" spans="1:7" x14ac:dyDescent="0.3">
      <c r="A363" s="33">
        <v>43619</v>
      </c>
      <c r="B363" s="35">
        <v>108.51506849315192</v>
      </c>
      <c r="C363" s="35">
        <v>109.94739359158297</v>
      </c>
      <c r="D363" s="35">
        <v>106.39732346530137</v>
      </c>
      <c r="E363" s="35">
        <v>103.87751043945117</v>
      </c>
      <c r="F363" s="35">
        <v>111.64200922629227</v>
      </c>
      <c r="G363" s="35">
        <v>91.893362350380841</v>
      </c>
    </row>
    <row r="364" spans="1:7" x14ac:dyDescent="0.3">
      <c r="A364" s="33">
        <v>43620</v>
      </c>
      <c r="B364" s="35">
        <v>108.5315068493163</v>
      </c>
      <c r="C364" s="35">
        <v>111.83644189383071</v>
      </c>
      <c r="D364" s="35">
        <v>106.50377654990622</v>
      </c>
      <c r="E364" s="35">
        <v>104.51879101212964</v>
      </c>
      <c r="F364" s="35">
        <v>112.85223743933362</v>
      </c>
      <c r="G364" s="35">
        <v>92.625763790072824</v>
      </c>
    </row>
    <row r="365" spans="1:7" x14ac:dyDescent="0.3">
      <c r="A365" s="33">
        <v>43621</v>
      </c>
      <c r="B365" s="35">
        <v>108.54794520548069</v>
      </c>
      <c r="C365" s="35">
        <v>110.28216164514585</v>
      </c>
      <c r="D365" s="35">
        <v>106.33649313124145</v>
      </c>
      <c r="E365" s="35">
        <v>104.92642672499503</v>
      </c>
      <c r="F365" s="35">
        <v>114.05027284355489</v>
      </c>
      <c r="G365" s="35">
        <v>92.977316481124959</v>
      </c>
    </row>
    <row r="366" spans="1:7" x14ac:dyDescent="0.3">
      <c r="A366" s="33">
        <v>43622</v>
      </c>
      <c r="B366" s="35">
        <v>108.56438356164507</v>
      </c>
      <c r="C366" s="35">
        <v>110.13868962219034</v>
      </c>
      <c r="D366" s="35">
        <v>106.37704668728139</v>
      </c>
      <c r="E366" s="35">
        <v>105.21972559156889</v>
      </c>
      <c r="F366" s="35">
        <v>115.64309677740668</v>
      </c>
      <c r="G366" s="35">
        <v>93.194944337490568</v>
      </c>
    </row>
    <row r="367" spans="1:7" x14ac:dyDescent="0.3">
      <c r="A367" s="33">
        <v>43623</v>
      </c>
      <c r="B367" s="35">
        <v>108.58082191780946</v>
      </c>
      <c r="C367" s="35">
        <v>110.99952175992348</v>
      </c>
      <c r="D367" s="35">
        <v>106.40746185431135</v>
      </c>
      <c r="E367" s="35">
        <v>104.90654205607476</v>
      </c>
      <c r="F367" s="35">
        <v>116.9198227054822</v>
      </c>
      <c r="G367" s="35">
        <v>93.061019502804044</v>
      </c>
    </row>
    <row r="368" spans="1:7" x14ac:dyDescent="0.3">
      <c r="A368" s="33">
        <v>43626</v>
      </c>
      <c r="B368" s="35">
        <v>108.63013698630262</v>
      </c>
      <c r="C368" s="35">
        <v>109.23003347680535</v>
      </c>
      <c r="D368" s="35">
        <v>106.0728950169818</v>
      </c>
      <c r="E368" s="35">
        <v>104.56353151720023</v>
      </c>
      <c r="F368" s="35">
        <v>117.58105090108916</v>
      </c>
      <c r="G368" s="35">
        <v>92.558801372729548</v>
      </c>
    </row>
    <row r="369" spans="1:7" x14ac:dyDescent="0.3">
      <c r="A369" s="33">
        <v>43627</v>
      </c>
      <c r="B369" s="35">
        <v>108.646575342467</v>
      </c>
      <c r="C369" s="35">
        <v>109.62458153993305</v>
      </c>
      <c r="D369" s="35">
        <v>105.46459167638262</v>
      </c>
      <c r="E369" s="35">
        <v>104.38456949691788</v>
      </c>
      <c r="F369" s="35">
        <v>120.30015384058505</v>
      </c>
      <c r="G369" s="35">
        <v>92.370469573951624</v>
      </c>
    </row>
    <row r="370" spans="1:7" x14ac:dyDescent="0.3">
      <c r="A370" s="33">
        <v>43629</v>
      </c>
      <c r="B370" s="35">
        <v>108.67945205479577</v>
      </c>
      <c r="C370" s="35">
        <v>111.45384983261597</v>
      </c>
      <c r="D370" s="35">
        <v>105.0438485324682</v>
      </c>
      <c r="E370" s="35">
        <v>103.84271226884073</v>
      </c>
      <c r="F370" s="35">
        <v>119.77986028524101</v>
      </c>
      <c r="G370" s="35">
        <v>91.834770235205497</v>
      </c>
    </row>
    <row r="371" spans="1:7" x14ac:dyDescent="0.3">
      <c r="A371" s="33">
        <v>43630</v>
      </c>
      <c r="B371" s="35">
        <v>108.69589041096016</v>
      </c>
      <c r="C371" s="35">
        <v>111.39406982305117</v>
      </c>
      <c r="D371" s="35">
        <v>104.9526030313783</v>
      </c>
      <c r="E371" s="35">
        <v>103.61900974348777</v>
      </c>
      <c r="F371" s="35">
        <v>118.57088542630096</v>
      </c>
      <c r="G371" s="35">
        <v>91.395329371390304</v>
      </c>
    </row>
    <row r="372" spans="1:7" x14ac:dyDescent="0.3">
      <c r="A372" s="33">
        <v>43633</v>
      </c>
      <c r="B372" s="35">
        <v>108.74520547945332</v>
      </c>
      <c r="C372" s="35">
        <v>110.82018173122907</v>
      </c>
      <c r="D372" s="35">
        <v>104.70421250063366</v>
      </c>
      <c r="E372" s="35">
        <v>103.1368065221714</v>
      </c>
      <c r="F372" s="35">
        <v>118.2426216301164</v>
      </c>
      <c r="G372" s="35">
        <v>91.558550263664515</v>
      </c>
    </row>
    <row r="373" spans="1:7" x14ac:dyDescent="0.3">
      <c r="A373" s="33">
        <v>43634</v>
      </c>
      <c r="B373" s="35">
        <v>108.7616438356177</v>
      </c>
      <c r="C373" s="35">
        <v>109.36154949784792</v>
      </c>
      <c r="D373" s="35">
        <v>104.52679069295888</v>
      </c>
      <c r="E373" s="35">
        <v>102.5452376217936</v>
      </c>
      <c r="F373" s="35">
        <v>119.44722310880553</v>
      </c>
      <c r="G373" s="35">
        <v>90.876370636979999</v>
      </c>
    </row>
    <row r="374" spans="1:7" x14ac:dyDescent="0.3">
      <c r="A374" s="33">
        <v>43635</v>
      </c>
      <c r="B374" s="35">
        <v>108.77808219178209</v>
      </c>
      <c r="C374" s="35">
        <v>109.78000956480152</v>
      </c>
      <c r="D374" s="35">
        <v>104.58762102701883</v>
      </c>
      <c r="E374" s="35">
        <v>102.53032412010339</v>
      </c>
      <c r="F374" s="35">
        <v>118.98786687935457</v>
      </c>
      <c r="G374" s="35">
        <v>90.842889428308354</v>
      </c>
    </row>
    <row r="375" spans="1:7" x14ac:dyDescent="0.3">
      <c r="A375" s="33">
        <v>43636</v>
      </c>
      <c r="B375" s="35">
        <v>108.79452054794648</v>
      </c>
      <c r="C375" s="35">
        <v>111.26255380200861</v>
      </c>
      <c r="D375" s="35">
        <v>104.55213666548386</v>
      </c>
      <c r="E375" s="35">
        <v>102.69934380592562</v>
      </c>
      <c r="F375" s="35">
        <v>120.67517359873679</v>
      </c>
      <c r="G375" s="35">
        <v>90.516447643759932</v>
      </c>
    </row>
    <row r="376" spans="1:7" x14ac:dyDescent="0.3">
      <c r="A376" s="33">
        <v>43637</v>
      </c>
      <c r="B376" s="35">
        <v>108.81095890411086</v>
      </c>
      <c r="C376" s="35">
        <v>109.9115255858441</v>
      </c>
      <c r="D376" s="35">
        <v>103.8627262128048</v>
      </c>
      <c r="E376" s="35">
        <v>103.22628753231257</v>
      </c>
      <c r="F376" s="35">
        <v>119.83855868541255</v>
      </c>
      <c r="G376" s="35">
        <v>91.068887586841882</v>
      </c>
    </row>
    <row r="377" spans="1:7" x14ac:dyDescent="0.3">
      <c r="A377" s="33">
        <v>43640</v>
      </c>
      <c r="B377" s="35">
        <v>108.86027397260402</v>
      </c>
      <c r="C377" s="35">
        <v>110.5691056910569</v>
      </c>
      <c r="D377" s="35">
        <v>103.49774420844528</v>
      </c>
      <c r="E377" s="35">
        <v>103.2809703718433</v>
      </c>
      <c r="F377" s="35">
        <v>119.10093442951931</v>
      </c>
      <c r="G377" s="35">
        <v>90.914036996735575</v>
      </c>
    </row>
    <row r="378" spans="1:7" x14ac:dyDescent="0.3">
      <c r="A378" s="33">
        <v>43641</v>
      </c>
      <c r="B378" s="35">
        <v>108.87671232876841</v>
      </c>
      <c r="C378" s="35">
        <v>110.54519368723098</v>
      </c>
      <c r="D378" s="35">
        <v>103.16824656562073</v>
      </c>
      <c r="E378" s="35">
        <v>103.71843308808907</v>
      </c>
      <c r="F378" s="35">
        <v>117.78853579218691</v>
      </c>
      <c r="G378" s="35">
        <v>91.441366033313784</v>
      </c>
    </row>
    <row r="379" spans="1:7" x14ac:dyDescent="0.3">
      <c r="A379" s="33">
        <v>43642</v>
      </c>
      <c r="B379" s="35">
        <v>108.89315068493279</v>
      </c>
      <c r="C379" s="35">
        <v>109.52893352462937</v>
      </c>
      <c r="D379" s="35">
        <v>103.16317737111574</v>
      </c>
      <c r="E379" s="35">
        <v>103.63889441240802</v>
      </c>
      <c r="F379" s="35">
        <v>116.75975122437121</v>
      </c>
      <c r="G379" s="35">
        <v>92.002176278563653</v>
      </c>
    </row>
    <row r="380" spans="1:7" x14ac:dyDescent="0.3">
      <c r="A380" s="33">
        <v>43643</v>
      </c>
      <c r="B380" s="35">
        <v>108.90958904109718</v>
      </c>
      <c r="C380" s="35">
        <v>110.87996174079387</v>
      </c>
      <c r="D380" s="35">
        <v>103.38622192933543</v>
      </c>
      <c r="E380" s="35">
        <v>103.73831775700934</v>
      </c>
      <c r="F380" s="35">
        <v>117.33971644311944</v>
      </c>
      <c r="G380" s="35">
        <v>92.027287185067379</v>
      </c>
    </row>
    <row r="381" spans="1:7" x14ac:dyDescent="0.3">
      <c r="A381" s="33">
        <v>43644</v>
      </c>
      <c r="B381" s="35">
        <v>108.92602739726156</v>
      </c>
      <c r="C381" s="35">
        <v>111.88426590148254</v>
      </c>
      <c r="D381" s="35">
        <v>103.57885132052517</v>
      </c>
      <c r="E381" s="35">
        <v>103.86259693776098</v>
      </c>
      <c r="F381" s="35">
        <v>117.06881123408748</v>
      </c>
      <c r="G381" s="35">
        <v>92.244915041432989</v>
      </c>
    </row>
    <row r="382" spans="1:7" x14ac:dyDescent="0.3">
      <c r="A382" s="33">
        <v>43647</v>
      </c>
      <c r="B382" s="35">
        <v>108.97534246575472</v>
      </c>
      <c r="C382" s="35">
        <v>110.84409373505498</v>
      </c>
      <c r="D382" s="35">
        <v>103.57885132052517</v>
      </c>
      <c r="E382" s="35">
        <v>104.16086697156491</v>
      </c>
      <c r="F382" s="35">
        <v>120.67846984497203</v>
      </c>
      <c r="G382" s="35">
        <v>92.307692307692307</v>
      </c>
    </row>
    <row r="383" spans="1:7" x14ac:dyDescent="0.3">
      <c r="A383" s="33">
        <v>43648</v>
      </c>
      <c r="B383" s="35">
        <v>108.99178082191911</v>
      </c>
      <c r="C383" s="35">
        <v>110.21042563366811</v>
      </c>
      <c r="D383" s="35">
        <v>103.62447407107011</v>
      </c>
      <c r="E383" s="35">
        <v>103.36548021475441</v>
      </c>
      <c r="F383" s="35">
        <v>121.10626977030063</v>
      </c>
      <c r="G383" s="35">
        <v>91.926843559052472</v>
      </c>
    </row>
    <row r="384" spans="1:7" x14ac:dyDescent="0.3">
      <c r="A384" s="33">
        <v>43649</v>
      </c>
      <c r="B384" s="35">
        <v>109.00821917808349</v>
      </c>
      <c r="C384" s="35">
        <v>111.14299378287899</v>
      </c>
      <c r="D384" s="35">
        <v>103.77148071171491</v>
      </c>
      <c r="E384" s="35">
        <v>103.06223901372041</v>
      </c>
      <c r="F384" s="35">
        <v>121.73641268276367</v>
      </c>
      <c r="G384" s="35">
        <v>91.730141458106644</v>
      </c>
    </row>
    <row r="385" spans="1:7" x14ac:dyDescent="0.3">
      <c r="A385" s="33">
        <v>43650</v>
      </c>
      <c r="B385" s="35">
        <v>109.02465753424788</v>
      </c>
      <c r="C385" s="35">
        <v>111.26255380200861</v>
      </c>
      <c r="D385" s="35">
        <v>103.77148071171491</v>
      </c>
      <c r="E385" s="35">
        <v>103.06223901372041</v>
      </c>
      <c r="F385" s="35">
        <v>121.22136280073397</v>
      </c>
      <c r="G385" s="35">
        <v>91.730141458106644</v>
      </c>
    </row>
    <row r="386" spans="1:7" x14ac:dyDescent="0.3">
      <c r="A386" s="33">
        <v>43651</v>
      </c>
      <c r="B386" s="35">
        <v>109.04109589041227</v>
      </c>
      <c r="C386" s="35">
        <v>110.50932568149211</v>
      </c>
      <c r="D386" s="35">
        <v>103.85765701829979</v>
      </c>
      <c r="E386" s="35">
        <v>103.27599920461324</v>
      </c>
      <c r="F386" s="35">
        <v>120.29091414417081</v>
      </c>
      <c r="G386" s="35">
        <v>91.893362350380841</v>
      </c>
    </row>
    <row r="387" spans="1:7" x14ac:dyDescent="0.3">
      <c r="A387" s="33">
        <v>43654</v>
      </c>
      <c r="B387" s="35">
        <v>109.09041095890542</v>
      </c>
      <c r="C387" s="35">
        <v>110.96365375418461</v>
      </c>
      <c r="D387" s="35">
        <v>103.85765701829979</v>
      </c>
      <c r="E387" s="35">
        <v>103.14674885663153</v>
      </c>
      <c r="F387" s="35">
        <v>119.2590894046225</v>
      </c>
      <c r="G387" s="35">
        <v>91.558550263664515</v>
      </c>
    </row>
    <row r="388" spans="1:7" x14ac:dyDescent="0.3">
      <c r="A388" s="33">
        <v>43655</v>
      </c>
      <c r="B388" s="35">
        <v>109.10684931506981</v>
      </c>
      <c r="C388" s="35">
        <v>111.90817790530845</v>
      </c>
      <c r="D388" s="35">
        <v>104.02494043696456</v>
      </c>
      <c r="E388" s="35">
        <v>102.91807516404852</v>
      </c>
      <c r="F388" s="35">
        <v>119.53840574544124</v>
      </c>
      <c r="G388" s="35">
        <v>91.035406378170237</v>
      </c>
    </row>
    <row r="389" spans="1:7" x14ac:dyDescent="0.3">
      <c r="A389" s="33">
        <v>43656</v>
      </c>
      <c r="B389" s="35">
        <v>109.12328767123419</v>
      </c>
      <c r="C389" s="35">
        <v>110.52128168340506</v>
      </c>
      <c r="D389" s="35">
        <v>103.90834896334972</v>
      </c>
      <c r="E389" s="35">
        <v>102.44581427719227</v>
      </c>
      <c r="F389" s="35">
        <v>120.56054378396293</v>
      </c>
      <c r="G389" s="35">
        <v>90.411818866661079</v>
      </c>
    </row>
    <row r="390" spans="1:7" x14ac:dyDescent="0.3">
      <c r="A390" s="33">
        <v>43657</v>
      </c>
      <c r="B390" s="35">
        <v>109.13972602739858</v>
      </c>
      <c r="C390" s="35">
        <v>113.45050215208035</v>
      </c>
      <c r="D390" s="35">
        <v>103.75120393369494</v>
      </c>
      <c r="E390" s="35">
        <v>102.6148339630145</v>
      </c>
      <c r="F390" s="35">
        <v>120.18246614200862</v>
      </c>
      <c r="G390" s="35">
        <v>90.436929773164792</v>
      </c>
    </row>
    <row r="391" spans="1:7" x14ac:dyDescent="0.3">
      <c r="A391" s="33">
        <v>43658</v>
      </c>
      <c r="B391" s="35">
        <v>109.15616438356297</v>
      </c>
      <c r="C391" s="35">
        <v>115.19607843137254</v>
      </c>
      <c r="D391" s="35">
        <v>103.1074162315608</v>
      </c>
      <c r="E391" s="35">
        <v>102.53032412010339</v>
      </c>
      <c r="F391" s="35">
        <v>124.7236862678164</v>
      </c>
      <c r="G391" s="35">
        <v>90.65455762953043</v>
      </c>
    </row>
    <row r="392" spans="1:7" x14ac:dyDescent="0.3">
      <c r="A392" s="33">
        <v>43661</v>
      </c>
      <c r="B392" s="35">
        <v>109.20547945205612</v>
      </c>
      <c r="C392" s="35">
        <v>115.33955045432806</v>
      </c>
      <c r="D392" s="35">
        <v>103.11755462057079</v>
      </c>
      <c r="E392" s="35">
        <v>102.43587194273215</v>
      </c>
      <c r="F392" s="35">
        <v>123.33872188037219</v>
      </c>
      <c r="G392" s="35">
        <v>90.87218548589604</v>
      </c>
    </row>
    <row r="393" spans="1:7" x14ac:dyDescent="0.3">
      <c r="A393" s="33">
        <v>43662</v>
      </c>
      <c r="B393" s="35">
        <v>109.22191780822051</v>
      </c>
      <c r="C393" s="35">
        <v>117.15686274509802</v>
      </c>
      <c r="D393" s="35">
        <v>102.95534039641102</v>
      </c>
      <c r="E393" s="35">
        <v>102.75402664545635</v>
      </c>
      <c r="F393" s="35">
        <v>123.42563470733539</v>
      </c>
      <c r="G393" s="35">
        <v>90.771741859881132</v>
      </c>
    </row>
    <row r="394" spans="1:7" x14ac:dyDescent="0.3">
      <c r="A394" s="33">
        <v>43663</v>
      </c>
      <c r="B394" s="35">
        <v>109.2383561643849</v>
      </c>
      <c r="C394" s="35">
        <v>117.67097082735533</v>
      </c>
      <c r="D394" s="35">
        <v>102.95027120190602</v>
      </c>
      <c r="E394" s="35">
        <v>102.5452376217936</v>
      </c>
      <c r="F394" s="35">
        <v>121.83066040811175</v>
      </c>
      <c r="G394" s="35">
        <v>90.604335816522962</v>
      </c>
    </row>
    <row r="395" spans="1:7" x14ac:dyDescent="0.3">
      <c r="A395" s="33">
        <v>43664</v>
      </c>
      <c r="B395" s="35">
        <v>109.25479452054928</v>
      </c>
      <c r="C395" s="35">
        <v>118.07747489239598</v>
      </c>
      <c r="D395" s="35">
        <v>103.1124854260658</v>
      </c>
      <c r="E395" s="35">
        <v>102.197255915689</v>
      </c>
      <c r="F395" s="35">
        <v>120.75417993780407</v>
      </c>
      <c r="G395" s="35">
        <v>90.734075500125556</v>
      </c>
    </row>
    <row r="396" spans="1:7" x14ac:dyDescent="0.3">
      <c r="A396" s="33">
        <v>43665</v>
      </c>
      <c r="B396" s="35">
        <v>109.27123287671367</v>
      </c>
      <c r="C396" s="35">
        <v>117.93400286944046</v>
      </c>
      <c r="D396" s="35">
        <v>102.90971764586608</v>
      </c>
      <c r="E396" s="35">
        <v>102.36130443428115</v>
      </c>
      <c r="F396" s="35">
        <v>122.13320597854707</v>
      </c>
      <c r="G396" s="35">
        <v>90.784297313132996</v>
      </c>
    </row>
    <row r="397" spans="1:7" x14ac:dyDescent="0.3">
      <c r="A397" s="33">
        <v>43668</v>
      </c>
      <c r="B397" s="35">
        <v>109.32054794520683</v>
      </c>
      <c r="C397" s="35">
        <v>119.87087517934003</v>
      </c>
      <c r="D397" s="35">
        <v>102.6765346986364</v>
      </c>
      <c r="E397" s="35">
        <v>102.37621793597137</v>
      </c>
      <c r="F397" s="35">
        <v>119.96910324532926</v>
      </c>
      <c r="G397" s="35">
        <v>90.562484305683427</v>
      </c>
    </row>
    <row r="398" spans="1:7" x14ac:dyDescent="0.3">
      <c r="A398" s="33">
        <v>43669</v>
      </c>
      <c r="B398" s="35">
        <v>109.33698630137121</v>
      </c>
      <c r="C398" s="35">
        <v>117.7427068388331</v>
      </c>
      <c r="D398" s="35">
        <v>102.62077355908147</v>
      </c>
      <c r="E398" s="35">
        <v>102.46569894611254</v>
      </c>
      <c r="F398" s="35">
        <v>119.62088755287512</v>
      </c>
      <c r="G398" s="35">
        <v>90.106302837532425</v>
      </c>
    </row>
    <row r="399" spans="1:7" x14ac:dyDescent="0.3">
      <c r="A399" s="33">
        <v>43670</v>
      </c>
      <c r="B399" s="35">
        <v>109.3534246575356</v>
      </c>
      <c r="C399" s="35">
        <v>119.34481109516976</v>
      </c>
      <c r="D399" s="35">
        <v>102.5244588634866</v>
      </c>
      <c r="E399" s="35">
        <v>102.10280373831775</v>
      </c>
      <c r="F399" s="35">
        <v>120.56481869711317</v>
      </c>
      <c r="G399" s="35">
        <v>89.465974721687459</v>
      </c>
    </row>
    <row r="400" spans="1:7" x14ac:dyDescent="0.3">
      <c r="A400" s="33">
        <v>43671</v>
      </c>
      <c r="B400" s="35">
        <v>109.36986301369998</v>
      </c>
      <c r="C400" s="35">
        <v>118.7350549976088</v>
      </c>
      <c r="D400" s="35">
        <v>102.81340295027121</v>
      </c>
      <c r="E400" s="35">
        <v>102.32153509644064</v>
      </c>
      <c r="F400" s="35">
        <v>118.71401756405405</v>
      </c>
      <c r="G400" s="35">
        <v>89.733824391060509</v>
      </c>
    </row>
    <row r="401" spans="1:7" x14ac:dyDescent="0.3">
      <c r="A401" s="33">
        <v>43672</v>
      </c>
      <c r="B401" s="35">
        <v>109.38630136986437</v>
      </c>
      <c r="C401" s="35">
        <v>118.29268292682926</v>
      </c>
      <c r="D401" s="35">
        <v>102.86916408982614</v>
      </c>
      <c r="E401" s="35">
        <v>102.21216941737919</v>
      </c>
      <c r="F401" s="35">
        <v>121.53043722026982</v>
      </c>
      <c r="G401" s="35">
        <v>89.922156189838446</v>
      </c>
    </row>
    <row r="402" spans="1:7" x14ac:dyDescent="0.3">
      <c r="A402" s="33">
        <v>43675</v>
      </c>
      <c r="B402" s="35">
        <v>109.43561643835753</v>
      </c>
      <c r="C402" s="35">
        <v>118.89048302247728</v>
      </c>
      <c r="D402" s="35">
        <v>102.75764181071628</v>
      </c>
      <c r="E402" s="35">
        <v>101.61065818254126</v>
      </c>
      <c r="F402" s="35">
        <v>117.71689046930253</v>
      </c>
      <c r="G402" s="35">
        <v>89.58734410312212</v>
      </c>
    </row>
    <row r="403" spans="1:7" x14ac:dyDescent="0.3">
      <c r="A403" s="33">
        <v>43676</v>
      </c>
      <c r="B403" s="35">
        <v>109.45205479452191</v>
      </c>
      <c r="C403" s="35">
        <v>118.55571496891439</v>
      </c>
      <c r="D403" s="35">
        <v>103.12262381507578</v>
      </c>
      <c r="E403" s="35">
        <v>102.02326506263668</v>
      </c>
      <c r="F403" s="35">
        <v>119.30420654981388</v>
      </c>
      <c r="G403" s="35">
        <v>89.553862894450489</v>
      </c>
    </row>
    <row r="404" spans="1:7" x14ac:dyDescent="0.3">
      <c r="A404" s="33">
        <v>43677</v>
      </c>
      <c r="B404" s="35">
        <v>109.4684931506863</v>
      </c>
      <c r="C404" s="35">
        <v>118.36441893830703</v>
      </c>
      <c r="D404" s="35">
        <v>103.14796978760076</v>
      </c>
      <c r="E404" s="35">
        <v>102.11274607277788</v>
      </c>
      <c r="F404" s="35">
        <v>120.05000837833443</v>
      </c>
      <c r="G404" s="35">
        <v>89.244161714237876</v>
      </c>
    </row>
    <row r="405" spans="1:7" x14ac:dyDescent="0.3">
      <c r="A405" s="33">
        <v>43678</v>
      </c>
      <c r="B405" s="35">
        <v>109.48493150685069</v>
      </c>
      <c r="C405" s="35">
        <v>118.11334289813487</v>
      </c>
      <c r="D405" s="35">
        <v>103.15810817661075</v>
      </c>
      <c r="E405" s="35">
        <v>102.12268840723802</v>
      </c>
      <c r="F405" s="35">
        <v>122.81473851059488</v>
      </c>
      <c r="G405" s="35">
        <v>88.984682347032717</v>
      </c>
    </row>
    <row r="406" spans="1:7" x14ac:dyDescent="0.3">
      <c r="A406" s="33">
        <v>43679</v>
      </c>
      <c r="B406" s="35">
        <v>109.50136986301507</v>
      </c>
      <c r="C406" s="35">
        <v>118.96221903395504</v>
      </c>
      <c r="D406" s="35">
        <v>103.62954326557509</v>
      </c>
      <c r="E406" s="35">
        <v>102.14257307615827</v>
      </c>
      <c r="F406" s="35">
        <v>118.84105453371461</v>
      </c>
      <c r="G406" s="35">
        <v>88.536871181049634</v>
      </c>
    </row>
    <row r="407" spans="1:7" x14ac:dyDescent="0.3">
      <c r="A407" s="33">
        <v>43682</v>
      </c>
      <c r="B407" s="35">
        <v>109.55068493150823</v>
      </c>
      <c r="C407" s="35">
        <v>121.62840746054519</v>
      </c>
      <c r="D407" s="35">
        <v>104.18715466112435</v>
      </c>
      <c r="E407" s="35">
        <v>103.62398091071782</v>
      </c>
      <c r="F407" s="35">
        <v>112.90425808893534</v>
      </c>
      <c r="G407" s="35">
        <v>89.013978404620403</v>
      </c>
    </row>
    <row r="408" spans="1:7" x14ac:dyDescent="0.3">
      <c r="A408" s="33">
        <v>43683</v>
      </c>
      <c r="B408" s="35">
        <v>109.56712328767262</v>
      </c>
      <c r="C408" s="35">
        <v>123.24246771879483</v>
      </c>
      <c r="D408" s="35">
        <v>104.23784660617427</v>
      </c>
      <c r="E408" s="35">
        <v>104.82203221316364</v>
      </c>
      <c r="F408" s="35">
        <v>114.59182988895739</v>
      </c>
      <c r="G408" s="35">
        <v>89.290198376161385</v>
      </c>
    </row>
    <row r="409" spans="1:7" x14ac:dyDescent="0.3">
      <c r="A409" s="33">
        <v>43684</v>
      </c>
      <c r="B409" s="35">
        <v>109.583561643837</v>
      </c>
      <c r="C409" s="35">
        <v>123.58919177427069</v>
      </c>
      <c r="D409" s="35">
        <v>104.05028640948953</v>
      </c>
      <c r="E409" s="35">
        <v>104.70769536687213</v>
      </c>
      <c r="F409" s="35">
        <v>114.82812030965532</v>
      </c>
      <c r="G409" s="35">
        <v>89.541307441198626</v>
      </c>
    </row>
    <row r="410" spans="1:7" x14ac:dyDescent="0.3">
      <c r="A410" s="33">
        <v>43685</v>
      </c>
      <c r="B410" s="35">
        <v>109.60000000000139</v>
      </c>
      <c r="C410" s="35">
        <v>123.11095169775227</v>
      </c>
      <c r="D410" s="35">
        <v>103.85258782379482</v>
      </c>
      <c r="E410" s="35">
        <v>104.04155895804335</v>
      </c>
      <c r="F410" s="35">
        <v>114.03263162190031</v>
      </c>
      <c r="G410" s="35">
        <v>89.34460534025277</v>
      </c>
    </row>
    <row r="411" spans="1:7" x14ac:dyDescent="0.3">
      <c r="A411" s="33">
        <v>43686</v>
      </c>
      <c r="B411" s="35">
        <v>109.61643835616577</v>
      </c>
      <c r="C411" s="35">
        <v>123.25442372070779</v>
      </c>
      <c r="D411" s="35">
        <v>103.63461246008009</v>
      </c>
      <c r="E411" s="35">
        <v>104.22052097832569</v>
      </c>
      <c r="F411" s="35">
        <v>113.27332539077084</v>
      </c>
      <c r="G411" s="35">
        <v>89.085125973047624</v>
      </c>
    </row>
    <row r="412" spans="1:7" x14ac:dyDescent="0.3">
      <c r="A412" s="33">
        <v>43689</v>
      </c>
      <c r="B412" s="35">
        <v>109.66575342465893</v>
      </c>
      <c r="C412" s="35">
        <v>124.8206599713056</v>
      </c>
      <c r="D412" s="35">
        <v>103.56871293151518</v>
      </c>
      <c r="E412" s="35">
        <v>104.39948299860805</v>
      </c>
      <c r="F412" s="35">
        <v>113.27368563626104</v>
      </c>
      <c r="G412" s="35">
        <v>89.38227170000836</v>
      </c>
    </row>
    <row r="413" spans="1:7" x14ac:dyDescent="0.3">
      <c r="A413" s="33">
        <v>43690</v>
      </c>
      <c r="B413" s="35">
        <v>109.68219178082332</v>
      </c>
      <c r="C413" s="35">
        <v>125.16738402678143</v>
      </c>
      <c r="D413" s="35">
        <v>103.55350534800021</v>
      </c>
      <c r="E413" s="35">
        <v>104.38954066414793</v>
      </c>
      <c r="F413" s="35">
        <v>113.67508617165939</v>
      </c>
      <c r="G413" s="35">
        <v>89.12697748388716</v>
      </c>
    </row>
    <row r="414" spans="1:7" x14ac:dyDescent="0.3">
      <c r="A414" s="33">
        <v>43691</v>
      </c>
      <c r="B414" s="35">
        <v>109.6986301369877</v>
      </c>
      <c r="C414" s="35">
        <v>125.14347202295552</v>
      </c>
      <c r="D414" s="35">
        <v>103.50788259745528</v>
      </c>
      <c r="E414" s="35">
        <v>104.78723404255318</v>
      </c>
      <c r="F414" s="35">
        <v>110.92595977260191</v>
      </c>
      <c r="G414" s="35">
        <v>89.369716246756511</v>
      </c>
    </row>
    <row r="415" spans="1:7" x14ac:dyDescent="0.3">
      <c r="A415" s="33">
        <v>43692</v>
      </c>
      <c r="B415" s="35">
        <v>109.71506849315209</v>
      </c>
      <c r="C415" s="35">
        <v>121.89143950263032</v>
      </c>
      <c r="D415" s="35">
        <v>103.4876058194353</v>
      </c>
      <c r="E415" s="35">
        <v>104.17578047325512</v>
      </c>
      <c r="F415" s="35">
        <v>111.11705859737383</v>
      </c>
      <c r="G415" s="35">
        <v>89.290198376161385</v>
      </c>
    </row>
    <row r="416" spans="1:7" x14ac:dyDescent="0.3">
      <c r="A416" s="33">
        <v>43693</v>
      </c>
      <c r="B416" s="35">
        <v>109.73150684931647</v>
      </c>
      <c r="C416" s="35">
        <v>121.81970349115255</v>
      </c>
      <c r="D416" s="35">
        <v>103.70051198864502</v>
      </c>
      <c r="E416" s="35">
        <v>104.48399284151917</v>
      </c>
      <c r="F416" s="35">
        <v>111.37175756262042</v>
      </c>
      <c r="G416" s="35">
        <v>89.001422951368525</v>
      </c>
    </row>
    <row r="417" spans="1:7" x14ac:dyDescent="0.3">
      <c r="A417" s="33">
        <v>43696</v>
      </c>
      <c r="B417" s="35">
        <v>109.78082191780963</v>
      </c>
      <c r="C417" s="35">
        <v>120.15781922525107</v>
      </c>
      <c r="D417" s="35">
        <v>103.76641151720993</v>
      </c>
      <c r="E417" s="35">
        <v>103.77808709484987</v>
      </c>
      <c r="F417" s="35">
        <v>112.91293280033909</v>
      </c>
      <c r="G417" s="35">
        <v>88.48664936804218</v>
      </c>
    </row>
    <row r="418" spans="1:7" x14ac:dyDescent="0.3">
      <c r="A418" s="33">
        <v>43697</v>
      </c>
      <c r="B418" s="35">
        <v>109.79726027397402</v>
      </c>
      <c r="C418" s="35">
        <v>119.67957914873266</v>
      </c>
      <c r="D418" s="35">
        <v>104.04014802047955</v>
      </c>
      <c r="E418" s="35">
        <v>104.1906939749453</v>
      </c>
      <c r="F418" s="35">
        <v>112.88462470971999</v>
      </c>
      <c r="G418" s="35">
        <v>88.733573281995476</v>
      </c>
    </row>
    <row r="419" spans="1:7" x14ac:dyDescent="0.3">
      <c r="A419" s="33">
        <v>43698</v>
      </c>
      <c r="B419" s="35">
        <v>109.8136986301384</v>
      </c>
      <c r="C419" s="35">
        <v>119.87087517934003</v>
      </c>
      <c r="D419" s="35">
        <v>104.34429969077912</v>
      </c>
      <c r="E419" s="35">
        <v>104.52376217935969</v>
      </c>
      <c r="F419" s="35">
        <v>112.16831257702637</v>
      </c>
      <c r="G419" s="35">
        <v>88.658240562484295</v>
      </c>
    </row>
    <row r="420" spans="1:7" x14ac:dyDescent="0.3">
      <c r="A420" s="33">
        <v>43699</v>
      </c>
      <c r="B420" s="35">
        <v>109.83013698630279</v>
      </c>
      <c r="C420" s="35">
        <v>118.75896700143471</v>
      </c>
      <c r="D420" s="35">
        <v>104.25305418968927</v>
      </c>
      <c r="E420" s="35">
        <v>104.31000198846688</v>
      </c>
      <c r="F420" s="35">
        <v>111.83122366694589</v>
      </c>
      <c r="G420" s="35">
        <v>89.152088390390887</v>
      </c>
    </row>
    <row r="421" spans="1:7" x14ac:dyDescent="0.3">
      <c r="A421" s="33">
        <v>43700</v>
      </c>
      <c r="B421" s="35">
        <v>109.84657534246718</v>
      </c>
      <c r="C421" s="35">
        <v>118.00573888091822</v>
      </c>
      <c r="D421" s="35">
        <v>104.15167029958941</v>
      </c>
      <c r="E421" s="35">
        <v>103.95207794790215</v>
      </c>
      <c r="F421" s="35">
        <v>112.38065657937766</v>
      </c>
      <c r="G421" s="35">
        <v>88.94701598727714</v>
      </c>
    </row>
    <row r="422" spans="1:7" x14ac:dyDescent="0.3">
      <c r="A422" s="33">
        <v>43703</v>
      </c>
      <c r="B422" s="35">
        <v>109.89589041096033</v>
      </c>
      <c r="C422" s="35">
        <v>118.18507890961261</v>
      </c>
      <c r="D422" s="35">
        <v>104.25305418968927</v>
      </c>
      <c r="E422" s="35">
        <v>103.59415390733743</v>
      </c>
      <c r="F422" s="35">
        <v>112.66984754928707</v>
      </c>
      <c r="G422" s="35">
        <v>88.813091152590601</v>
      </c>
    </row>
    <row r="423" spans="1:7" x14ac:dyDescent="0.3">
      <c r="A423" s="33">
        <v>43704</v>
      </c>
      <c r="B423" s="35">
        <v>109.91232876712472</v>
      </c>
      <c r="C423" s="35">
        <v>118.83070301291248</v>
      </c>
      <c r="D423" s="35">
        <v>104.32402291275916</v>
      </c>
      <c r="E423" s="35">
        <v>104.54364684827998</v>
      </c>
      <c r="F423" s="35">
        <v>113.78124241209483</v>
      </c>
      <c r="G423" s="35">
        <v>89.235791412069972</v>
      </c>
    </row>
    <row r="424" spans="1:7" x14ac:dyDescent="0.3">
      <c r="A424" s="33">
        <v>43705</v>
      </c>
      <c r="B424" s="35">
        <v>109.92876712328911</v>
      </c>
      <c r="C424" s="35">
        <v>118.20899091343854</v>
      </c>
      <c r="D424" s="35">
        <v>104.70421250063366</v>
      </c>
      <c r="E424" s="35">
        <v>104.76237820640286</v>
      </c>
      <c r="F424" s="35">
        <v>113.79158956318679</v>
      </c>
      <c r="G424" s="35">
        <v>89.725454088892604</v>
      </c>
    </row>
    <row r="425" spans="1:7" x14ac:dyDescent="0.3">
      <c r="A425" s="33">
        <v>43706</v>
      </c>
      <c r="B425" s="35">
        <v>109.94520547945349</v>
      </c>
      <c r="C425" s="35">
        <v>118.01769488283117</v>
      </c>
      <c r="D425" s="35">
        <v>105.4189689258377</v>
      </c>
      <c r="E425" s="35">
        <v>105.2893219327898</v>
      </c>
      <c r="F425" s="35">
        <v>114.44127729451554</v>
      </c>
      <c r="G425" s="35">
        <v>89.884489830082856</v>
      </c>
    </row>
    <row r="426" spans="1:7" x14ac:dyDescent="0.3">
      <c r="A426" s="33">
        <v>43707</v>
      </c>
      <c r="B426" s="35">
        <v>109.96164383561788</v>
      </c>
      <c r="C426" s="35">
        <v>119.41654710664753</v>
      </c>
      <c r="D426" s="35">
        <v>106.06275662797181</v>
      </c>
      <c r="E426" s="35">
        <v>105.74169815072578</v>
      </c>
      <c r="F426" s="35">
        <v>115.96238265556657</v>
      </c>
      <c r="G426" s="35">
        <v>90.005859211517517</v>
      </c>
    </row>
    <row r="427" spans="1:7" x14ac:dyDescent="0.3">
      <c r="A427" s="33">
        <v>43710</v>
      </c>
      <c r="B427" s="35">
        <v>110.01095890411104</v>
      </c>
      <c r="C427" s="35">
        <v>120.46867527498804</v>
      </c>
      <c r="D427" s="35">
        <v>106.35170071475642</v>
      </c>
      <c r="E427" s="35">
        <v>105.46331278584212</v>
      </c>
      <c r="F427" s="35">
        <v>117.06308483181635</v>
      </c>
      <c r="G427" s="35">
        <v>89.495270779275117</v>
      </c>
    </row>
    <row r="428" spans="1:7" x14ac:dyDescent="0.3">
      <c r="A428" s="33">
        <v>43711</v>
      </c>
      <c r="B428" s="35">
        <v>110.02739726027542</v>
      </c>
      <c r="C428" s="35">
        <v>122.07077953132472</v>
      </c>
      <c r="D428" s="35">
        <v>106.70147513560097</v>
      </c>
      <c r="E428" s="35">
        <v>105.54782262875324</v>
      </c>
      <c r="F428" s="35">
        <v>117.97538612181117</v>
      </c>
      <c r="G428" s="35">
        <v>89.738009542144468</v>
      </c>
    </row>
    <row r="429" spans="1:7" x14ac:dyDescent="0.3">
      <c r="A429" s="33">
        <v>43712</v>
      </c>
      <c r="B429" s="35">
        <v>110.04383561643981</v>
      </c>
      <c r="C429" s="35">
        <v>120.15781922525107</v>
      </c>
      <c r="D429" s="35">
        <v>107.416231560805</v>
      </c>
      <c r="E429" s="35">
        <v>106.43766156293496</v>
      </c>
      <c r="F429" s="35">
        <v>118.22550006258139</v>
      </c>
      <c r="G429" s="35">
        <v>89.712898635640755</v>
      </c>
    </row>
    <row r="430" spans="1:7" x14ac:dyDescent="0.3">
      <c r="A430" s="33">
        <v>43713</v>
      </c>
      <c r="B430" s="35">
        <v>110.06027397260419</v>
      </c>
      <c r="C430" s="35">
        <v>119.29698708751793</v>
      </c>
      <c r="D430" s="35">
        <v>107.26922492016018</v>
      </c>
      <c r="E430" s="35">
        <v>106.80552793795982</v>
      </c>
      <c r="F430" s="35">
        <v>119.93994437494415</v>
      </c>
      <c r="G430" s="35">
        <v>90.759186406629283</v>
      </c>
    </row>
    <row r="431" spans="1:7" x14ac:dyDescent="0.3">
      <c r="A431" s="33">
        <v>43714</v>
      </c>
      <c r="B431" s="35">
        <v>110.07671232876858</v>
      </c>
      <c r="C431" s="35">
        <v>118.72309899569584</v>
      </c>
      <c r="D431" s="35">
        <v>106.98535002788057</v>
      </c>
      <c r="E431" s="35">
        <v>106.74090276396898</v>
      </c>
      <c r="F431" s="35">
        <v>120.09691354197544</v>
      </c>
      <c r="G431" s="35">
        <v>91.449736335481703</v>
      </c>
    </row>
    <row r="432" spans="1:7" x14ac:dyDescent="0.3">
      <c r="A432" s="33">
        <v>43717</v>
      </c>
      <c r="B432" s="35">
        <v>110.12602739726174</v>
      </c>
      <c r="C432" s="35">
        <v>117.39598278335724</v>
      </c>
      <c r="D432" s="35">
        <v>106.81299741471081</v>
      </c>
      <c r="E432" s="35">
        <v>105.81626565917676</v>
      </c>
      <c r="F432" s="35">
        <v>118.22292430732652</v>
      </c>
      <c r="G432" s="35">
        <v>91.227923328032148</v>
      </c>
    </row>
    <row r="433" spans="1:7" x14ac:dyDescent="0.3">
      <c r="A433" s="33">
        <v>43718</v>
      </c>
      <c r="B433" s="35">
        <v>110.14246575342612</v>
      </c>
      <c r="C433" s="35">
        <v>119.26111908177904</v>
      </c>
      <c r="D433" s="35">
        <v>106.39732346530137</v>
      </c>
      <c r="E433" s="35">
        <v>105.39371644462118</v>
      </c>
      <c r="F433" s="35">
        <v>117.74128929594393</v>
      </c>
      <c r="G433" s="35">
        <v>91.098183644429554</v>
      </c>
    </row>
    <row r="434" spans="1:7" x14ac:dyDescent="0.3">
      <c r="A434" s="33">
        <v>43719</v>
      </c>
      <c r="B434" s="35">
        <v>110.15890410959051</v>
      </c>
      <c r="C434" s="35">
        <v>120.4208512673362</v>
      </c>
      <c r="D434" s="35">
        <v>106.02220307193187</v>
      </c>
      <c r="E434" s="35">
        <v>105.0159077351362</v>
      </c>
      <c r="F434" s="35">
        <v>118.3102508161943</v>
      </c>
      <c r="G434" s="35">
        <v>89.884489830082856</v>
      </c>
    </row>
    <row r="435" spans="1:7" x14ac:dyDescent="0.3">
      <c r="A435" s="33">
        <v>43720</v>
      </c>
      <c r="B435" s="35">
        <v>110.17534246575489</v>
      </c>
      <c r="C435" s="35">
        <v>120.33715925394549</v>
      </c>
      <c r="D435" s="35">
        <v>105.66735945658235</v>
      </c>
      <c r="E435" s="35">
        <v>104.32491549015707</v>
      </c>
      <c r="F435" s="35">
        <v>117.57386100151412</v>
      </c>
      <c r="G435" s="35">
        <v>90.198376161379414</v>
      </c>
    </row>
    <row r="436" spans="1:7" x14ac:dyDescent="0.3">
      <c r="A436" s="33">
        <v>43721</v>
      </c>
      <c r="B436" s="35">
        <v>110.19178082191928</v>
      </c>
      <c r="C436" s="35">
        <v>119.57197513151603</v>
      </c>
      <c r="D436" s="35">
        <v>105.18071678410301</v>
      </c>
      <c r="E436" s="35">
        <v>104.17578047325512</v>
      </c>
      <c r="F436" s="35">
        <v>117.15048399019132</v>
      </c>
      <c r="G436" s="35">
        <v>89.980748305013805</v>
      </c>
    </row>
    <row r="437" spans="1:7" x14ac:dyDescent="0.3">
      <c r="A437" s="33">
        <v>43724</v>
      </c>
      <c r="B437" s="35">
        <v>110.24109589041244</v>
      </c>
      <c r="C437" s="35">
        <v>119.33285509325681</v>
      </c>
      <c r="D437" s="35">
        <v>103.97424849191464</v>
      </c>
      <c r="E437" s="35">
        <v>103.2958838735335</v>
      </c>
      <c r="F437" s="35">
        <v>117.04689449887348</v>
      </c>
      <c r="G437" s="35">
        <v>89.482715326023268</v>
      </c>
    </row>
    <row r="438" spans="1:7" x14ac:dyDescent="0.3">
      <c r="A438" s="33">
        <v>43725</v>
      </c>
      <c r="B438" s="35">
        <v>110.25753424657682</v>
      </c>
      <c r="C438" s="35">
        <v>119.66762314681971</v>
      </c>
      <c r="D438" s="35">
        <v>103.60419729305015</v>
      </c>
      <c r="E438" s="35">
        <v>102.62477629747464</v>
      </c>
      <c r="F438" s="35">
        <v>117.08641282873816</v>
      </c>
      <c r="G438" s="35">
        <v>88.683351468988036</v>
      </c>
    </row>
    <row r="439" spans="1:7" x14ac:dyDescent="0.3">
      <c r="A439" s="33">
        <v>43726</v>
      </c>
      <c r="B439" s="35">
        <v>110.27397260274121</v>
      </c>
      <c r="C439" s="35">
        <v>119.53610712577714</v>
      </c>
      <c r="D439" s="35">
        <v>103.94890251938969</v>
      </c>
      <c r="E439" s="35">
        <v>102.49552594949293</v>
      </c>
      <c r="F439" s="35">
        <v>116.80100233504372</v>
      </c>
      <c r="G439" s="35">
        <v>88.356909684439614</v>
      </c>
    </row>
    <row r="440" spans="1:7" x14ac:dyDescent="0.3">
      <c r="A440" s="33">
        <v>43727</v>
      </c>
      <c r="B440" s="35">
        <v>110.2904109589056</v>
      </c>
      <c r="C440" s="35">
        <v>118.1013868962219</v>
      </c>
      <c r="D440" s="35">
        <v>104.32402291275916</v>
      </c>
      <c r="E440" s="35">
        <v>102.77888248160667</v>
      </c>
      <c r="F440" s="35">
        <v>115.43525314184163</v>
      </c>
      <c r="G440" s="35">
        <v>88.65405541140035</v>
      </c>
    </row>
    <row r="441" spans="1:7" x14ac:dyDescent="0.3">
      <c r="A441" s="33">
        <v>43728</v>
      </c>
      <c r="B441" s="35">
        <v>110.30684931506998</v>
      </c>
      <c r="C441" s="35">
        <v>117.85031085604973</v>
      </c>
      <c r="D441" s="35">
        <v>104.03507882597455</v>
      </c>
      <c r="E441" s="35">
        <v>102.90813282958838</v>
      </c>
      <c r="F441" s="35">
        <v>112.8371389504306</v>
      </c>
      <c r="G441" s="35">
        <v>88.620574202728719</v>
      </c>
    </row>
    <row r="442" spans="1:7" x14ac:dyDescent="0.3">
      <c r="A442" s="33">
        <v>43731</v>
      </c>
      <c r="B442" s="35">
        <v>110.35616438356314</v>
      </c>
      <c r="C442" s="35">
        <v>117.79053084648493</v>
      </c>
      <c r="D442" s="35">
        <v>103.47239823592031</v>
      </c>
      <c r="E442" s="35">
        <v>102.37124676874129</v>
      </c>
      <c r="F442" s="35">
        <v>112.43195103411205</v>
      </c>
      <c r="G442" s="35">
        <v>88.135096676990045</v>
      </c>
    </row>
    <row r="443" spans="1:7" x14ac:dyDescent="0.3">
      <c r="A443" s="33">
        <v>43732</v>
      </c>
      <c r="B443" s="35">
        <v>110.37260273972753</v>
      </c>
      <c r="C443" s="35">
        <v>116.82209469153514</v>
      </c>
      <c r="D443" s="35">
        <v>103.63461246008009</v>
      </c>
      <c r="E443" s="35">
        <v>102.52038178564327</v>
      </c>
      <c r="F443" s="35">
        <v>110.64270865041659</v>
      </c>
      <c r="G443" s="35">
        <v>87.683100359922989</v>
      </c>
    </row>
    <row r="444" spans="1:7" x14ac:dyDescent="0.3">
      <c r="A444" s="33">
        <v>43733</v>
      </c>
      <c r="B444" s="35">
        <v>110.38904109589191</v>
      </c>
      <c r="C444" s="35">
        <v>116.40363462458154</v>
      </c>
      <c r="D444" s="35">
        <v>104.49637552592893</v>
      </c>
      <c r="E444" s="35">
        <v>103.57426923841717</v>
      </c>
      <c r="F444" s="35">
        <v>112.86891560471111</v>
      </c>
      <c r="G444" s="35">
        <v>88.817276303674547</v>
      </c>
    </row>
    <row r="445" spans="1:7" x14ac:dyDescent="0.3">
      <c r="A445" s="33">
        <v>43734</v>
      </c>
      <c r="B445" s="35">
        <v>110.4054794520563</v>
      </c>
      <c r="C445" s="35">
        <v>116.57101865136298</v>
      </c>
      <c r="D445" s="35">
        <v>105.16044000608304</v>
      </c>
      <c r="E445" s="35">
        <v>104.60827202227081</v>
      </c>
      <c r="F445" s="35">
        <v>112.48214764071511</v>
      </c>
      <c r="G445" s="35">
        <v>89.386456851092319</v>
      </c>
    </row>
    <row r="446" spans="1:7" x14ac:dyDescent="0.3">
      <c r="A446" s="33">
        <v>43735</v>
      </c>
      <c r="B446" s="35">
        <v>110.42191780822068</v>
      </c>
      <c r="C446" s="35">
        <v>116.85796269727402</v>
      </c>
      <c r="D446" s="35">
        <v>105.14016322806307</v>
      </c>
      <c r="E446" s="35">
        <v>103.70849075362894</v>
      </c>
      <c r="F446" s="35">
        <v>112.19011973757047</v>
      </c>
      <c r="G446" s="35">
        <v>89.030719008956211</v>
      </c>
    </row>
    <row r="447" spans="1:7" x14ac:dyDescent="0.3">
      <c r="A447" s="33">
        <v>43738</v>
      </c>
      <c r="B447" s="35">
        <v>110.47123287671384</v>
      </c>
      <c r="C447" s="35">
        <v>116.48732663797226</v>
      </c>
      <c r="D447" s="35">
        <v>105.15030161707305</v>
      </c>
      <c r="E447" s="35">
        <v>103.92225094452176</v>
      </c>
      <c r="F447" s="35">
        <v>109.47151183541902</v>
      </c>
      <c r="G447" s="35">
        <v>88.633129655980568</v>
      </c>
    </row>
    <row r="448" spans="1:7" x14ac:dyDescent="0.3">
      <c r="A448" s="33">
        <v>43739</v>
      </c>
      <c r="B448" s="35">
        <v>110.48767123287823</v>
      </c>
      <c r="C448" s="35">
        <v>117.168818747011</v>
      </c>
      <c r="D448" s="35">
        <v>105.24661631266792</v>
      </c>
      <c r="E448" s="35">
        <v>103.78802942931</v>
      </c>
      <c r="F448" s="35">
        <v>110.2353361454046</v>
      </c>
      <c r="G448" s="35">
        <v>88.499204821294029</v>
      </c>
    </row>
    <row r="449" spans="1:7" x14ac:dyDescent="0.3">
      <c r="A449" s="33">
        <v>43740</v>
      </c>
      <c r="B449" s="35">
        <v>110.50410958904261</v>
      </c>
      <c r="C449" s="35">
        <v>116.88187470109996</v>
      </c>
      <c r="D449" s="35">
        <v>105.59639073351245</v>
      </c>
      <c r="E449" s="35">
        <v>103.40027838536489</v>
      </c>
      <c r="F449" s="35">
        <v>108.22562562314494</v>
      </c>
      <c r="G449" s="35">
        <v>88.022097597723274</v>
      </c>
    </row>
    <row r="450" spans="1:7" x14ac:dyDescent="0.3">
      <c r="A450" s="33">
        <v>43741</v>
      </c>
      <c r="B450" s="35">
        <v>110.520547945207</v>
      </c>
      <c r="C450" s="35">
        <v>118.29268292682926</v>
      </c>
      <c r="D450" s="35">
        <v>105.97658032138693</v>
      </c>
      <c r="E450" s="35">
        <v>103.9471067806721</v>
      </c>
      <c r="F450" s="35">
        <v>108.60034847897185</v>
      </c>
      <c r="G450" s="35">
        <v>88.323428475767969</v>
      </c>
    </row>
    <row r="451" spans="1:7" x14ac:dyDescent="0.3">
      <c r="A451" s="33">
        <v>43742</v>
      </c>
      <c r="B451" s="35">
        <v>110.53698630137139</v>
      </c>
      <c r="C451" s="35">
        <v>118.43615494978479</v>
      </c>
      <c r="D451" s="35">
        <v>105.59132153900747</v>
      </c>
      <c r="E451" s="35">
        <v>103.42513422151519</v>
      </c>
      <c r="F451" s="35">
        <v>109.2285760862454</v>
      </c>
      <c r="G451" s="35">
        <v>88.005356993387451</v>
      </c>
    </row>
    <row r="452" spans="1:7" x14ac:dyDescent="0.3">
      <c r="A452" s="33">
        <v>43745</v>
      </c>
      <c r="B452" s="35">
        <v>110.58630136986454</v>
      </c>
      <c r="C452" s="35">
        <v>117.94595887135343</v>
      </c>
      <c r="D452" s="35">
        <v>105.13002483905308</v>
      </c>
      <c r="E452" s="35">
        <v>103.58918274010738</v>
      </c>
      <c r="F452" s="35">
        <v>109.51750557796986</v>
      </c>
      <c r="G452" s="35">
        <v>88.130911525906072</v>
      </c>
    </row>
    <row r="453" spans="1:7" x14ac:dyDescent="0.3">
      <c r="A453" s="33">
        <v>43746</v>
      </c>
      <c r="B453" s="35">
        <v>110.60273972602893</v>
      </c>
      <c r="C453" s="35">
        <v>117.6829268292683</v>
      </c>
      <c r="D453" s="35">
        <v>104.97287980939831</v>
      </c>
      <c r="E453" s="35">
        <v>103.58421157287729</v>
      </c>
      <c r="F453" s="35">
        <v>110.00356620519943</v>
      </c>
      <c r="G453" s="35">
        <v>87.482213107893187</v>
      </c>
    </row>
    <row r="454" spans="1:7" x14ac:dyDescent="0.3">
      <c r="A454" s="33">
        <v>43747</v>
      </c>
      <c r="B454" s="35">
        <v>110.61917808219332</v>
      </c>
      <c r="C454" s="35">
        <v>117.67097082735533</v>
      </c>
      <c r="D454" s="35">
        <v>104.91204947533836</v>
      </c>
      <c r="E454" s="35">
        <v>103.70849075362894</v>
      </c>
      <c r="F454" s="35">
        <v>110.66299557499207</v>
      </c>
      <c r="G454" s="35">
        <v>87.565916129572273</v>
      </c>
    </row>
    <row r="455" spans="1:7" x14ac:dyDescent="0.3">
      <c r="A455" s="33">
        <v>43748</v>
      </c>
      <c r="B455" s="35">
        <v>110.6356164383577</v>
      </c>
      <c r="C455" s="35">
        <v>119.20133907221425</v>
      </c>
      <c r="D455" s="35">
        <v>104.97287980939831</v>
      </c>
      <c r="E455" s="35">
        <v>103.60906740902763</v>
      </c>
      <c r="F455" s="35">
        <v>111.22029234627009</v>
      </c>
      <c r="G455" s="35">
        <v>87.226918891771987</v>
      </c>
    </row>
    <row r="456" spans="1:7" x14ac:dyDescent="0.3">
      <c r="A456" s="33">
        <v>43749</v>
      </c>
      <c r="B456" s="35">
        <v>110.65205479452209</v>
      </c>
      <c r="C456" s="35">
        <v>118.4002869440459</v>
      </c>
      <c r="D456" s="35">
        <v>104.5217214984539</v>
      </c>
      <c r="E456" s="35">
        <v>103.36050904752436</v>
      </c>
      <c r="F456" s="35">
        <v>90.721690522810988</v>
      </c>
      <c r="G456" s="35">
        <v>87.84213610111324</v>
      </c>
    </row>
    <row r="457" spans="1:7" x14ac:dyDescent="0.3">
      <c r="A457" s="33">
        <v>43752</v>
      </c>
      <c r="B457" s="35">
        <v>110.70136986301524</v>
      </c>
      <c r="C457" s="35">
        <v>118.43615494978479</v>
      </c>
      <c r="D457" s="35">
        <v>103.94383332488468</v>
      </c>
      <c r="E457" s="35">
        <v>102.12765957446807</v>
      </c>
      <c r="F457" s="35">
        <v>94.703678458444685</v>
      </c>
      <c r="G457" s="35">
        <v>87.285511006947345</v>
      </c>
    </row>
    <row r="458" spans="1:7" x14ac:dyDescent="0.3">
      <c r="A458" s="33">
        <v>43753</v>
      </c>
      <c r="B458" s="35">
        <v>110.71780821917963</v>
      </c>
      <c r="C458" s="35">
        <v>116.91774270683884</v>
      </c>
      <c r="D458" s="35">
        <v>104.01480204795457</v>
      </c>
      <c r="E458" s="35">
        <v>102.49552594949293</v>
      </c>
      <c r="F458" s="35">
        <v>95.040138139735646</v>
      </c>
      <c r="G458" s="35">
        <v>87.318992215618977</v>
      </c>
    </row>
    <row r="459" spans="1:7" x14ac:dyDescent="0.3">
      <c r="A459" s="33">
        <v>43754</v>
      </c>
      <c r="B459" s="35">
        <v>110.73424657534402</v>
      </c>
      <c r="C459" s="35">
        <v>115.45911047345767</v>
      </c>
      <c r="D459" s="35">
        <v>103.92355654686472</v>
      </c>
      <c r="E459" s="35">
        <v>102.09783257108768</v>
      </c>
      <c r="F459" s="35">
        <v>93.677691497064899</v>
      </c>
      <c r="G459" s="35">
        <v>87.268770402611523</v>
      </c>
    </row>
    <row r="460" spans="1:7" x14ac:dyDescent="0.3">
      <c r="A460" s="33">
        <v>43755</v>
      </c>
      <c r="B460" s="35">
        <v>110.7506849315084</v>
      </c>
      <c r="C460" s="35">
        <v>114.62219033955046</v>
      </c>
      <c r="D460" s="35">
        <v>103.9184873523597</v>
      </c>
      <c r="E460" s="35">
        <v>102.10280373831775</v>
      </c>
      <c r="F460" s="35">
        <v>92.102064181891905</v>
      </c>
      <c r="G460" s="35">
        <v>87.599397338243918</v>
      </c>
    </row>
    <row r="461" spans="1:7" x14ac:dyDescent="0.3">
      <c r="A461" s="33">
        <v>43756</v>
      </c>
      <c r="B461" s="35">
        <v>110.76712328767279</v>
      </c>
      <c r="C461" s="35">
        <v>115.63845050215207</v>
      </c>
      <c r="D461" s="35">
        <v>103.41156790186041</v>
      </c>
      <c r="E461" s="35">
        <v>102.12765957446807</v>
      </c>
      <c r="F461" s="35">
        <v>92.56146123916507</v>
      </c>
      <c r="G461" s="35">
        <v>88.005356993387451</v>
      </c>
    </row>
    <row r="462" spans="1:7" x14ac:dyDescent="0.3">
      <c r="A462" s="33">
        <v>43759</v>
      </c>
      <c r="B462" s="35">
        <v>110.81643835616595</v>
      </c>
      <c r="C462" s="35">
        <v>115.94930655188905</v>
      </c>
      <c r="D462" s="35">
        <v>103.35073756780049</v>
      </c>
      <c r="E462" s="35">
        <v>102.58003579240405</v>
      </c>
      <c r="F462" s="35">
        <v>98.636602159132835</v>
      </c>
      <c r="G462" s="35">
        <v>88.122541223738168</v>
      </c>
    </row>
    <row r="463" spans="1:7" x14ac:dyDescent="0.3">
      <c r="A463" s="33">
        <v>43760</v>
      </c>
      <c r="B463" s="35">
        <v>110.83287671233033</v>
      </c>
      <c r="C463" s="35">
        <v>115.36346245815399</v>
      </c>
      <c r="D463" s="35">
        <v>103.36594515131546</v>
      </c>
      <c r="E463" s="35">
        <v>102.89321932789818</v>
      </c>
      <c r="F463" s="35">
        <v>98.604783176007231</v>
      </c>
      <c r="G463" s="35">
        <v>88.762869339583148</v>
      </c>
    </row>
    <row r="464" spans="1:7" x14ac:dyDescent="0.3">
      <c r="A464" s="33">
        <v>43761</v>
      </c>
      <c r="B464" s="35">
        <v>110.84931506849472</v>
      </c>
      <c r="C464" s="35">
        <v>115.35150645624104</v>
      </c>
      <c r="D464" s="35">
        <v>103.27469965022559</v>
      </c>
      <c r="E464" s="35">
        <v>102.44581427719227</v>
      </c>
      <c r="F464" s="35">
        <v>98.322221323526463</v>
      </c>
      <c r="G464" s="35">
        <v>88.495019670210098</v>
      </c>
    </row>
    <row r="465" spans="1:7" x14ac:dyDescent="0.3">
      <c r="A465" s="33">
        <v>43762</v>
      </c>
      <c r="B465" s="35">
        <v>110.8657534246591</v>
      </c>
      <c r="C465" s="35">
        <v>114.67001434720228</v>
      </c>
      <c r="D465" s="35">
        <v>103.41156790186041</v>
      </c>
      <c r="E465" s="35">
        <v>102.47067011334261</v>
      </c>
      <c r="F465" s="35">
        <v>100.35095490910018</v>
      </c>
      <c r="G465" s="35">
        <v>88.369465137691463</v>
      </c>
    </row>
    <row r="466" spans="1:7" x14ac:dyDescent="0.3">
      <c r="A466" s="33">
        <v>43763</v>
      </c>
      <c r="B466" s="35">
        <v>110.88219178082349</v>
      </c>
      <c r="C466" s="35">
        <v>115.19607843137254</v>
      </c>
      <c r="D466" s="35">
        <v>103.53322856998025</v>
      </c>
      <c r="E466" s="35">
        <v>102.51541061841318</v>
      </c>
      <c r="F466" s="35">
        <v>99.1240683441833</v>
      </c>
      <c r="G466" s="35">
        <v>88.913534778605495</v>
      </c>
    </row>
    <row r="467" spans="1:7" x14ac:dyDescent="0.3">
      <c r="A467" s="33">
        <v>43766</v>
      </c>
      <c r="B467" s="35">
        <v>110.93150684931665</v>
      </c>
      <c r="C467" s="35">
        <v>116.15255858440938</v>
      </c>
      <c r="D467" s="35">
        <v>103.68023521062504</v>
      </c>
      <c r="E467" s="35">
        <v>102.55517995625372</v>
      </c>
      <c r="F467" s="35">
        <v>101.63806791547617</v>
      </c>
      <c r="G467" s="35">
        <v>88.658240562484295</v>
      </c>
    </row>
    <row r="468" spans="1:7" x14ac:dyDescent="0.3">
      <c r="A468" s="33">
        <v>43767</v>
      </c>
      <c r="B468" s="35">
        <v>110.94794520548103</v>
      </c>
      <c r="C468" s="35">
        <v>115.6264945002391</v>
      </c>
      <c r="D468" s="35">
        <v>103.77148071171491</v>
      </c>
      <c r="E468" s="35">
        <v>102.23205408629947</v>
      </c>
      <c r="F468" s="35">
        <v>102.74532806067026</v>
      </c>
      <c r="G468" s="35">
        <v>88.428057252866807</v>
      </c>
    </row>
    <row r="469" spans="1:7" x14ac:dyDescent="0.3">
      <c r="A469" s="33">
        <v>43768</v>
      </c>
      <c r="B469" s="35">
        <v>110.96438356164542</v>
      </c>
      <c r="C469" s="35">
        <v>115.94930655188905</v>
      </c>
      <c r="D469" s="35">
        <v>104.19729305013433</v>
      </c>
      <c r="E469" s="35">
        <v>102.64963213362498</v>
      </c>
      <c r="F469" s="35">
        <v>104.27053541703626</v>
      </c>
      <c r="G469" s="35">
        <v>88.423872101782877</v>
      </c>
    </row>
    <row r="470" spans="1:7" x14ac:dyDescent="0.3">
      <c r="A470" s="33">
        <v>43769</v>
      </c>
      <c r="B470" s="35">
        <v>110.98082191780981</v>
      </c>
      <c r="C470" s="35">
        <v>115.57867049258728</v>
      </c>
      <c r="D470" s="35">
        <v>104.1415319105794</v>
      </c>
      <c r="E470" s="35">
        <v>102.94293100019885</v>
      </c>
      <c r="F470" s="35">
        <v>102.70786613214541</v>
      </c>
      <c r="G470" s="35">
        <v>88.361094835523559</v>
      </c>
    </row>
    <row r="471" spans="1:7" x14ac:dyDescent="0.3">
      <c r="A471" s="33">
        <v>43770</v>
      </c>
      <c r="B471" s="35">
        <v>110.99726027397419</v>
      </c>
      <c r="C471" s="35">
        <v>116.21233859397418</v>
      </c>
      <c r="D471" s="35">
        <v>104.00466365894459</v>
      </c>
      <c r="E471" s="35">
        <v>103.35553788029428</v>
      </c>
      <c r="F471" s="35">
        <v>103.15931317185925</v>
      </c>
      <c r="G471" s="35">
        <v>89.009793253536444</v>
      </c>
    </row>
    <row r="472" spans="1:7" x14ac:dyDescent="0.3">
      <c r="A472" s="33">
        <v>43774</v>
      </c>
      <c r="B472" s="35">
        <v>111.06301369863174</v>
      </c>
      <c r="C472" s="35">
        <v>117.59923481587757</v>
      </c>
      <c r="D472" s="35">
        <v>103.4876058194353</v>
      </c>
      <c r="E472" s="35">
        <v>102.72917080930601</v>
      </c>
      <c r="F472" s="35">
        <v>105.10984526683168</v>
      </c>
      <c r="G472" s="35">
        <v>89.453419268435582</v>
      </c>
    </row>
    <row r="473" spans="1:7" x14ac:dyDescent="0.3">
      <c r="A473" s="33">
        <v>43775</v>
      </c>
      <c r="B473" s="35">
        <v>111.07945205479612</v>
      </c>
      <c r="C473" s="35">
        <v>118.41224294595888</v>
      </c>
      <c r="D473" s="35">
        <v>103.47746743042532</v>
      </c>
      <c r="E473" s="35">
        <v>102.45078544442235</v>
      </c>
      <c r="F473" s="35">
        <v>106.11123226450471</v>
      </c>
      <c r="G473" s="35">
        <v>89.034904160040185</v>
      </c>
    </row>
    <row r="474" spans="1:7" x14ac:dyDescent="0.3">
      <c r="A474" s="33">
        <v>43776</v>
      </c>
      <c r="B474" s="35">
        <v>111.09589041096051</v>
      </c>
      <c r="C474" s="35">
        <v>118.04160688665711</v>
      </c>
      <c r="D474" s="35">
        <v>103.58392051503017</v>
      </c>
      <c r="E474" s="35">
        <v>102.31656392921056</v>
      </c>
      <c r="F474" s="35">
        <v>105.45381216393365</v>
      </c>
      <c r="G474" s="35">
        <v>88.846572361262233</v>
      </c>
    </row>
    <row r="475" spans="1:7" x14ac:dyDescent="0.3">
      <c r="A475" s="33">
        <v>43777</v>
      </c>
      <c r="B475" s="35">
        <v>111.11232876712489</v>
      </c>
      <c r="C475" s="35">
        <v>118.24485891917743</v>
      </c>
      <c r="D475" s="35">
        <v>103.58392051503017</v>
      </c>
      <c r="E475" s="35">
        <v>102.31656392921056</v>
      </c>
      <c r="F475" s="35">
        <v>105.3092096241714</v>
      </c>
      <c r="G475" s="35">
        <v>88.846572361262233</v>
      </c>
    </row>
    <row r="476" spans="1:7" x14ac:dyDescent="0.3">
      <c r="A476" s="33">
        <v>43780</v>
      </c>
      <c r="B476" s="35">
        <v>111.16164383561805</v>
      </c>
      <c r="C476" s="35">
        <v>119.28503108560497</v>
      </c>
      <c r="D476" s="35">
        <v>103.58392051503017</v>
      </c>
      <c r="E476" s="35">
        <v>102.31656392921056</v>
      </c>
      <c r="F476" s="35">
        <v>105.05856522191687</v>
      </c>
      <c r="G476" s="35">
        <v>88.846572361262233</v>
      </c>
    </row>
    <row r="477" spans="1:7" x14ac:dyDescent="0.3">
      <c r="A477" s="33">
        <v>43781</v>
      </c>
      <c r="B477" s="35">
        <v>111.17808219178244</v>
      </c>
      <c r="C477" s="35">
        <v>120.16977522716404</v>
      </c>
      <c r="D477" s="35">
        <v>103.89314137983476</v>
      </c>
      <c r="E477" s="35">
        <v>102.36130443428115</v>
      </c>
      <c r="F477" s="35">
        <v>105.1427978224331</v>
      </c>
      <c r="G477" s="35">
        <v>88.281576964928433</v>
      </c>
    </row>
    <row r="478" spans="1:7" x14ac:dyDescent="0.3">
      <c r="A478" s="33">
        <v>43782</v>
      </c>
      <c r="B478" s="35">
        <v>111.19452054794682</v>
      </c>
      <c r="C478" s="35">
        <v>120.01434720229554</v>
      </c>
      <c r="D478" s="35">
        <v>103.88807218532975</v>
      </c>
      <c r="E478" s="35">
        <v>102.44084310996222</v>
      </c>
      <c r="F478" s="35">
        <v>104.7267935352716</v>
      </c>
      <c r="G478" s="35">
        <v>88.407131497447054</v>
      </c>
    </row>
    <row r="479" spans="1:7" x14ac:dyDescent="0.3">
      <c r="A479" s="33">
        <v>43783</v>
      </c>
      <c r="B479" s="35">
        <v>111.21095890411121</v>
      </c>
      <c r="C479" s="35">
        <v>119.93065518890482</v>
      </c>
      <c r="D479" s="35">
        <v>104.20236224463933</v>
      </c>
      <c r="E479" s="35">
        <v>103.25114336846291</v>
      </c>
      <c r="F479" s="35">
        <v>104.97610142675751</v>
      </c>
      <c r="G479" s="35">
        <v>88.277391813844488</v>
      </c>
    </row>
    <row r="480" spans="1:7" x14ac:dyDescent="0.3">
      <c r="A480" s="33">
        <v>43784</v>
      </c>
      <c r="B480" s="35">
        <v>111.22739726027559</v>
      </c>
      <c r="C480" s="35">
        <v>119.04591104734575</v>
      </c>
      <c r="D480" s="35">
        <v>104.18208546661937</v>
      </c>
      <c r="E480" s="35">
        <v>103.4400477232054</v>
      </c>
      <c r="F480" s="35">
        <v>108.93444014657395</v>
      </c>
      <c r="G480" s="35">
        <v>88.478279065874275</v>
      </c>
    </row>
    <row r="481" spans="1:7" x14ac:dyDescent="0.3">
      <c r="A481" s="33">
        <v>43787</v>
      </c>
      <c r="B481" s="35">
        <v>111.27671232876875</v>
      </c>
      <c r="C481" s="35">
        <v>118.97417503586802</v>
      </c>
      <c r="D481" s="35">
        <v>103.70558118314999</v>
      </c>
      <c r="E481" s="35">
        <v>102.73911314376615</v>
      </c>
      <c r="F481" s="35">
        <v>121.60685669651295</v>
      </c>
      <c r="G481" s="35">
        <v>88.813091152590601</v>
      </c>
    </row>
    <row r="482" spans="1:7" x14ac:dyDescent="0.3">
      <c r="A482" s="33">
        <v>43788</v>
      </c>
      <c r="B482" s="35">
        <v>111.29315068493314</v>
      </c>
      <c r="C482" s="35">
        <v>119.3089430894309</v>
      </c>
      <c r="D482" s="35">
        <v>103.69037359963502</v>
      </c>
      <c r="E482" s="35">
        <v>102.63968979916484</v>
      </c>
      <c r="F482" s="35">
        <v>120.82588710283092</v>
      </c>
      <c r="G482" s="35">
        <v>88.842387210178273</v>
      </c>
    </row>
    <row r="483" spans="1:7" x14ac:dyDescent="0.3">
      <c r="A483" s="33">
        <v>43789</v>
      </c>
      <c r="B483" s="35">
        <v>111.30958904109752</v>
      </c>
      <c r="C483" s="35">
        <v>119.56001912960306</v>
      </c>
      <c r="D483" s="35">
        <v>103.70051198864502</v>
      </c>
      <c r="E483" s="35">
        <v>102.56015112348378</v>
      </c>
      <c r="F483" s="35">
        <v>121.07543515797698</v>
      </c>
      <c r="G483" s="35">
        <v>88.94701598727714</v>
      </c>
    </row>
    <row r="484" spans="1:7" x14ac:dyDescent="0.3">
      <c r="A484" s="33">
        <v>43790</v>
      </c>
      <c r="B484" s="35">
        <v>111.32602739726191</v>
      </c>
      <c r="C484" s="35">
        <v>118.75896700143471</v>
      </c>
      <c r="D484" s="35">
        <v>103.79682668423989</v>
      </c>
      <c r="E484" s="35">
        <v>102.66951680254523</v>
      </c>
      <c r="F484" s="35">
        <v>122.46604279102505</v>
      </c>
      <c r="G484" s="35">
        <v>88.340169080103777</v>
      </c>
    </row>
    <row r="485" spans="1:7" x14ac:dyDescent="0.3">
      <c r="A485" s="33">
        <v>43791</v>
      </c>
      <c r="B485" s="35">
        <v>111.3424657534263</v>
      </c>
      <c r="C485" s="35">
        <v>119.54806312769009</v>
      </c>
      <c r="D485" s="35">
        <v>103.81203426775485</v>
      </c>
      <c r="E485" s="35">
        <v>102.76894014714654</v>
      </c>
      <c r="F485" s="35">
        <v>123.6082701647244</v>
      </c>
      <c r="G485" s="35">
        <v>89.227421109902068</v>
      </c>
    </row>
    <row r="486" spans="1:7" x14ac:dyDescent="0.3">
      <c r="A486" s="33">
        <v>43794</v>
      </c>
      <c r="B486" s="35">
        <v>111.39178082191945</v>
      </c>
      <c r="C486" s="35">
        <v>119.54806312769009</v>
      </c>
      <c r="D486" s="35">
        <v>103.92355654686472</v>
      </c>
      <c r="E486" s="35">
        <v>102.58500695963411</v>
      </c>
      <c r="F486" s="35">
        <v>127.13042934890586</v>
      </c>
      <c r="G486" s="35">
        <v>89.147903239306942</v>
      </c>
    </row>
    <row r="487" spans="1:7" x14ac:dyDescent="0.3">
      <c r="A487" s="33">
        <v>43795</v>
      </c>
      <c r="B487" s="35">
        <v>111.40821917808384</v>
      </c>
      <c r="C487" s="35">
        <v>119.73935915829748</v>
      </c>
      <c r="D487" s="35">
        <v>104.44061438637399</v>
      </c>
      <c r="E487" s="35">
        <v>102.67448796977529</v>
      </c>
      <c r="F487" s="35">
        <v>127.84698344648706</v>
      </c>
      <c r="G487" s="35">
        <v>89.696158031304932</v>
      </c>
    </row>
    <row r="488" spans="1:7" x14ac:dyDescent="0.3">
      <c r="A488" s="33">
        <v>43796</v>
      </c>
      <c r="B488" s="35">
        <v>111.42465753424823</v>
      </c>
      <c r="C488" s="35">
        <v>119.28503108560497</v>
      </c>
      <c r="D488" s="35">
        <v>105.13509403355806</v>
      </c>
      <c r="E488" s="35">
        <v>103.3406243786041</v>
      </c>
      <c r="F488" s="35">
        <v>129.6971544501429</v>
      </c>
      <c r="G488" s="35">
        <v>90.382522809073407</v>
      </c>
    </row>
    <row r="489" spans="1:7" x14ac:dyDescent="0.3">
      <c r="A489" s="33">
        <v>43797</v>
      </c>
      <c r="B489" s="35">
        <v>111.44109589041261</v>
      </c>
      <c r="C489" s="35">
        <v>119.20133907221425</v>
      </c>
      <c r="D489" s="35">
        <v>106.23510924114159</v>
      </c>
      <c r="E489" s="35">
        <v>104.394511831378</v>
      </c>
      <c r="F489" s="35">
        <v>129.23413452405674</v>
      </c>
      <c r="G489" s="35">
        <v>91.386959069222399</v>
      </c>
    </row>
    <row r="490" spans="1:7" x14ac:dyDescent="0.3">
      <c r="A490" s="33">
        <v>43798</v>
      </c>
      <c r="B490" s="35">
        <v>111.457534246577</v>
      </c>
      <c r="C490" s="35">
        <v>119.65566714490674</v>
      </c>
      <c r="D490" s="35">
        <v>107.13742586303037</v>
      </c>
      <c r="E490" s="35">
        <v>105.20481208987869</v>
      </c>
      <c r="F490" s="35">
        <v>133.32972587502184</v>
      </c>
      <c r="G490" s="35">
        <v>92.228174437097181</v>
      </c>
    </row>
    <row r="491" spans="1:7" x14ac:dyDescent="0.3">
      <c r="A491" s="33">
        <v>43801</v>
      </c>
      <c r="B491" s="35">
        <v>111.50684931507016</v>
      </c>
      <c r="C491" s="35">
        <v>120.12195121951218</v>
      </c>
      <c r="D491" s="35">
        <v>106.8890353322857</v>
      </c>
      <c r="E491" s="35">
        <v>104.85683038377411</v>
      </c>
      <c r="F491" s="35">
        <v>129.44233510286168</v>
      </c>
      <c r="G491" s="35">
        <v>92.454172595630695</v>
      </c>
    </row>
    <row r="492" spans="1:7" x14ac:dyDescent="0.3">
      <c r="A492" s="33">
        <v>43802</v>
      </c>
      <c r="B492" s="35">
        <v>111.52328767123454</v>
      </c>
      <c r="C492" s="35">
        <v>120.25346724055476</v>
      </c>
      <c r="D492" s="35">
        <v>106.98535002788057</v>
      </c>
      <c r="E492" s="35">
        <v>104.91648439053489</v>
      </c>
      <c r="F492" s="35">
        <v>127.82925906816513</v>
      </c>
      <c r="G492" s="35">
        <v>92.362099271783705</v>
      </c>
    </row>
    <row r="493" spans="1:7" x14ac:dyDescent="0.3">
      <c r="A493" s="33">
        <v>43803</v>
      </c>
      <c r="B493" s="35">
        <v>111.53972602739893</v>
      </c>
      <c r="C493" s="35">
        <v>122.3218555714969</v>
      </c>
      <c r="D493" s="35">
        <v>106.98535002788057</v>
      </c>
      <c r="E493" s="35">
        <v>106.03996818452973</v>
      </c>
      <c r="F493" s="35">
        <v>128.809901029081</v>
      </c>
      <c r="G493" s="35">
        <v>92.964761027873095</v>
      </c>
    </row>
    <row r="494" spans="1:7" x14ac:dyDescent="0.3">
      <c r="A494" s="33">
        <v>43804</v>
      </c>
      <c r="B494" s="35">
        <v>111.55616438356331</v>
      </c>
      <c r="C494" s="35">
        <v>122.22620755619322</v>
      </c>
      <c r="D494" s="35">
        <v>107.38074719927005</v>
      </c>
      <c r="E494" s="35">
        <v>106.51720023861603</v>
      </c>
      <c r="F494" s="35">
        <v>127.25333790524888</v>
      </c>
      <c r="G494" s="35">
        <v>92.851761948606338</v>
      </c>
    </row>
    <row r="495" spans="1:7" x14ac:dyDescent="0.3">
      <c r="A495" s="33">
        <v>43805</v>
      </c>
      <c r="B495" s="35">
        <v>111.5726027397277</v>
      </c>
      <c r="C495" s="35">
        <v>123.43376374940219</v>
      </c>
      <c r="D495" s="35">
        <v>107.3351244487251</v>
      </c>
      <c r="E495" s="35">
        <v>106.41777689401469</v>
      </c>
      <c r="F495" s="35">
        <v>127.98132079100633</v>
      </c>
      <c r="G495" s="35">
        <v>93.328869172177107</v>
      </c>
    </row>
    <row r="496" spans="1:7" x14ac:dyDescent="0.3">
      <c r="A496" s="33">
        <v>43808</v>
      </c>
      <c r="B496" s="35">
        <v>111.62191780822086</v>
      </c>
      <c r="C496" s="35">
        <v>125.49019607843137</v>
      </c>
      <c r="D496" s="35">
        <v>107.23374055862524</v>
      </c>
      <c r="E496" s="35">
        <v>106.42771922847483</v>
      </c>
      <c r="F496" s="35">
        <v>128.75155807112645</v>
      </c>
      <c r="G496" s="35">
        <v>93.39583158952037</v>
      </c>
    </row>
    <row r="497" spans="1:7" x14ac:dyDescent="0.3">
      <c r="A497" s="33">
        <v>43809</v>
      </c>
      <c r="B497" s="35">
        <v>111.63835616438524</v>
      </c>
      <c r="C497" s="35">
        <v>125.59780009564801</v>
      </c>
      <c r="D497" s="35">
        <v>107.2590865311502</v>
      </c>
      <c r="E497" s="35">
        <v>106.2288725392722</v>
      </c>
      <c r="F497" s="35">
        <v>128.94697924137145</v>
      </c>
      <c r="G497" s="35">
        <v>93.01079768979659</v>
      </c>
    </row>
    <row r="498" spans="1:7" x14ac:dyDescent="0.3">
      <c r="A498" s="33">
        <v>43810</v>
      </c>
      <c r="B498" s="35">
        <v>111.65479452054963</v>
      </c>
      <c r="C498" s="35">
        <v>128.610712577714</v>
      </c>
      <c r="D498" s="35">
        <v>107.13235666852538</v>
      </c>
      <c r="E498" s="35">
        <v>106.54205607476635</v>
      </c>
      <c r="F498" s="35">
        <v>129.43597947180101</v>
      </c>
      <c r="G498" s="35">
        <v>92.738762869339581</v>
      </c>
    </row>
    <row r="499" spans="1:7" x14ac:dyDescent="0.3">
      <c r="A499" s="33">
        <v>43811</v>
      </c>
      <c r="B499" s="35">
        <v>111.67123287671401</v>
      </c>
      <c r="C499" s="35">
        <v>125.89670014347202</v>
      </c>
      <c r="D499" s="35">
        <v>107.17797941907033</v>
      </c>
      <c r="E499" s="35">
        <v>106.71604692781864</v>
      </c>
      <c r="F499" s="35">
        <v>131.23582898375054</v>
      </c>
      <c r="G499" s="35">
        <v>93.747384280572533</v>
      </c>
    </row>
    <row r="500" spans="1:7" x14ac:dyDescent="0.3">
      <c r="A500" s="33">
        <v>43812</v>
      </c>
      <c r="B500" s="35">
        <v>111.6876712328784</v>
      </c>
      <c r="C500" s="35">
        <v>126.17168818747011</v>
      </c>
      <c r="D500" s="35">
        <v>106.91438130481068</v>
      </c>
      <c r="E500" s="35">
        <v>106.69616225889838</v>
      </c>
      <c r="F500" s="35">
        <v>133.35735970616517</v>
      </c>
      <c r="G500" s="35">
        <v>93.977567590189992</v>
      </c>
    </row>
    <row r="501" spans="1:7" x14ac:dyDescent="0.3">
      <c r="A501" s="33">
        <v>43815</v>
      </c>
      <c r="B501" s="35">
        <v>111.73698630137156</v>
      </c>
      <c r="C501" s="35">
        <v>125.90865614538498</v>
      </c>
      <c r="D501" s="35">
        <v>106.49363816089624</v>
      </c>
      <c r="E501" s="35">
        <v>106.3183535494134</v>
      </c>
      <c r="F501" s="35">
        <v>135.63614959323067</v>
      </c>
      <c r="G501" s="35">
        <v>94.036159705365364</v>
      </c>
    </row>
    <row r="502" spans="1:7" x14ac:dyDescent="0.3">
      <c r="A502" s="33">
        <v>43816</v>
      </c>
      <c r="B502" s="35">
        <v>111.75342465753594</v>
      </c>
      <c r="C502" s="35">
        <v>125.92061214729793</v>
      </c>
      <c r="D502" s="35">
        <v>106.71161352461095</v>
      </c>
      <c r="E502" s="35">
        <v>106.40783455955457</v>
      </c>
      <c r="F502" s="35">
        <v>133.94779906254064</v>
      </c>
      <c r="G502" s="35">
        <v>94.011048798861637</v>
      </c>
    </row>
    <row r="503" spans="1:7" x14ac:dyDescent="0.3">
      <c r="A503" s="33">
        <v>43817</v>
      </c>
      <c r="B503" s="35">
        <v>111.76986301370033</v>
      </c>
      <c r="C503" s="35">
        <v>126.75753228120516</v>
      </c>
      <c r="D503" s="35">
        <v>106.64064480154103</v>
      </c>
      <c r="E503" s="35">
        <v>106.33326705110358</v>
      </c>
      <c r="F503" s="35">
        <v>132.50448301120917</v>
      </c>
      <c r="G503" s="35">
        <v>93.868753662007194</v>
      </c>
    </row>
    <row r="504" spans="1:7" x14ac:dyDescent="0.3">
      <c r="A504" s="33">
        <v>43818</v>
      </c>
      <c r="B504" s="35">
        <v>111.78630136986472</v>
      </c>
      <c r="C504" s="35">
        <v>127.02056432329029</v>
      </c>
      <c r="D504" s="35">
        <v>106.76737466416586</v>
      </c>
      <c r="E504" s="35">
        <v>106.78564326903955</v>
      </c>
      <c r="F504" s="35">
        <v>132.47268504240381</v>
      </c>
      <c r="G504" s="35">
        <v>93.780865489244164</v>
      </c>
    </row>
    <row r="505" spans="1:7" x14ac:dyDescent="0.3">
      <c r="A505" s="33">
        <v>43819</v>
      </c>
      <c r="B505" s="35">
        <v>111.8027397260291</v>
      </c>
      <c r="C505" s="35">
        <v>127.00860832137734</v>
      </c>
      <c r="D505" s="35">
        <v>106.69133674659096</v>
      </c>
      <c r="E505" s="35">
        <v>106.63650825213759</v>
      </c>
      <c r="F505" s="35">
        <v>135.44569981075028</v>
      </c>
      <c r="G505" s="35">
        <v>93.77249518707626</v>
      </c>
    </row>
    <row r="506" spans="1:7" x14ac:dyDescent="0.3">
      <c r="A506" s="33">
        <v>43822</v>
      </c>
      <c r="B506" s="35">
        <v>111.85205479452226</v>
      </c>
      <c r="C506" s="35">
        <v>127.09230033476804</v>
      </c>
      <c r="D506" s="35">
        <v>106.43787702134131</v>
      </c>
      <c r="E506" s="35">
        <v>106.51222907138595</v>
      </c>
      <c r="F506" s="35">
        <v>136.51932503534366</v>
      </c>
      <c r="G506" s="35">
        <v>93.517200970955059</v>
      </c>
    </row>
    <row r="507" spans="1:7" x14ac:dyDescent="0.3">
      <c r="A507" s="33">
        <v>43823</v>
      </c>
      <c r="B507" s="35">
        <v>111.86849315068665</v>
      </c>
      <c r="C507" s="35">
        <v>126.79340028694403</v>
      </c>
      <c r="D507" s="35">
        <v>106.33649313124145</v>
      </c>
      <c r="E507" s="35">
        <v>106.37800755617418</v>
      </c>
      <c r="F507" s="35">
        <v>135.93877982135621</v>
      </c>
      <c r="G507" s="35">
        <v>93.278647359169668</v>
      </c>
    </row>
    <row r="508" spans="1:7" x14ac:dyDescent="0.3">
      <c r="A508" s="33">
        <v>43824</v>
      </c>
      <c r="B508" s="35">
        <v>111.88493150685103</v>
      </c>
      <c r="C508" s="35">
        <v>126.70970827355332</v>
      </c>
      <c r="D508" s="35">
        <v>106.26045521366656</v>
      </c>
      <c r="E508" s="35">
        <v>106.02008351560944</v>
      </c>
      <c r="F508" s="35">
        <v>136.05357054578235</v>
      </c>
      <c r="G508" s="35">
        <v>93.094500711475689</v>
      </c>
    </row>
    <row r="509" spans="1:7" x14ac:dyDescent="0.3">
      <c r="A509" s="33">
        <v>43825</v>
      </c>
      <c r="B509" s="35">
        <v>111.90136986301542</v>
      </c>
      <c r="C509" s="35">
        <v>126.26733620277379</v>
      </c>
      <c r="D509" s="35">
        <v>106.26045521366656</v>
      </c>
      <c r="E509" s="35">
        <v>106.02008351560944</v>
      </c>
      <c r="F509" s="35">
        <v>137.37005466717807</v>
      </c>
      <c r="G509" s="35">
        <v>93.094500711475689</v>
      </c>
    </row>
    <row r="510" spans="1:7" x14ac:dyDescent="0.3">
      <c r="A510" s="33">
        <v>43826</v>
      </c>
      <c r="B510" s="35">
        <v>111.9178082191798</v>
      </c>
      <c r="C510" s="35">
        <v>126.85318029650884</v>
      </c>
      <c r="D510" s="35">
        <v>106.3719774927764</v>
      </c>
      <c r="E510" s="35">
        <v>106.34320938556372</v>
      </c>
      <c r="F510" s="35">
        <v>139.61883160184215</v>
      </c>
      <c r="G510" s="35">
        <v>93.366535531932698</v>
      </c>
    </row>
    <row r="511" spans="1:7" x14ac:dyDescent="0.3">
      <c r="A511" s="33">
        <v>43829</v>
      </c>
      <c r="B511" s="35">
        <v>111.96712328767296</v>
      </c>
      <c r="C511" s="35">
        <v>129.04112864658057</v>
      </c>
      <c r="D511" s="35">
        <v>106.78258224768085</v>
      </c>
      <c r="E511" s="35">
        <v>107.23801948697553</v>
      </c>
      <c r="F511" s="35">
        <v>137.58007178386728</v>
      </c>
      <c r="G511" s="35">
        <v>94.040344856449309</v>
      </c>
    </row>
    <row r="512" spans="1:7" x14ac:dyDescent="0.3">
      <c r="A512" s="33">
        <v>43833</v>
      </c>
      <c r="B512" s="35">
        <v>112.03287671233051</v>
      </c>
      <c r="C512" s="35">
        <v>129.23242467718794</v>
      </c>
      <c r="D512" s="35">
        <v>106.8839661377807</v>
      </c>
      <c r="E512" s="35">
        <v>108.25213760190891</v>
      </c>
      <c r="F512" s="35">
        <v>136.9558338953976</v>
      </c>
      <c r="G512" s="35">
        <v>94.634636310370809</v>
      </c>
    </row>
    <row r="513" spans="1:7" x14ac:dyDescent="0.3">
      <c r="A513" s="33">
        <v>43836</v>
      </c>
      <c r="B513" s="35">
        <v>112.08219178082366</v>
      </c>
      <c r="C513" s="35">
        <v>128.53897656623624</v>
      </c>
      <c r="D513" s="35">
        <v>106.94986566634562</v>
      </c>
      <c r="E513" s="35">
        <v>107.82461722012327</v>
      </c>
      <c r="F513" s="35">
        <v>136.3448725542643</v>
      </c>
      <c r="G513" s="35">
        <v>93.956641834770238</v>
      </c>
    </row>
    <row r="514" spans="1:7" x14ac:dyDescent="0.3">
      <c r="A514" s="33">
        <v>43838</v>
      </c>
      <c r="B514" s="35">
        <v>112.11506849315244</v>
      </c>
      <c r="C514" s="35">
        <v>129.86609277857485</v>
      </c>
      <c r="D514" s="35">
        <v>106.94986566634562</v>
      </c>
      <c r="E514" s="35">
        <v>107.82461722012327</v>
      </c>
      <c r="F514" s="35">
        <v>136.6000089175769</v>
      </c>
      <c r="G514" s="35">
        <v>93.956641834770238</v>
      </c>
    </row>
    <row r="515" spans="1:7" x14ac:dyDescent="0.3">
      <c r="A515" s="33">
        <v>43839</v>
      </c>
      <c r="B515" s="35">
        <v>112.13150684931682</v>
      </c>
      <c r="C515" s="35">
        <v>129.91391678622668</v>
      </c>
      <c r="D515" s="35">
        <v>107.15263344654535</v>
      </c>
      <c r="E515" s="35">
        <v>108.1676277589978</v>
      </c>
      <c r="F515" s="35">
        <v>140.08284280343551</v>
      </c>
      <c r="G515" s="35">
        <v>93.676236712145311</v>
      </c>
    </row>
    <row r="516" spans="1:7" x14ac:dyDescent="0.3">
      <c r="A516" s="33">
        <v>43840</v>
      </c>
      <c r="B516" s="35">
        <v>112.14794520548121</v>
      </c>
      <c r="C516" s="35">
        <v>130.38020086083213</v>
      </c>
      <c r="D516" s="35">
        <v>107.2590865311502</v>
      </c>
      <c r="E516" s="35">
        <v>107.96878106979517</v>
      </c>
      <c r="F516" s="35">
        <v>141.49121954528715</v>
      </c>
      <c r="G516" s="35">
        <v>93.400016740604329</v>
      </c>
    </row>
    <row r="517" spans="1:7" x14ac:dyDescent="0.3">
      <c r="A517" s="33">
        <v>43843</v>
      </c>
      <c r="B517" s="35">
        <v>112.19726027397436</v>
      </c>
      <c r="C517" s="35">
        <v>129.7345767575323</v>
      </c>
      <c r="D517" s="35">
        <v>107.43143914431997</v>
      </c>
      <c r="E517" s="35">
        <v>108.09306025054681</v>
      </c>
      <c r="F517" s="35">
        <v>140.41431098325532</v>
      </c>
      <c r="G517" s="35">
        <v>93.328869172177107</v>
      </c>
    </row>
    <row r="518" spans="1:7" x14ac:dyDescent="0.3">
      <c r="A518" s="33">
        <v>43844</v>
      </c>
      <c r="B518" s="35">
        <v>112.21369863013875</v>
      </c>
      <c r="C518" s="35">
        <v>128.51506456241032</v>
      </c>
      <c r="D518" s="35">
        <v>107.10194150149542</v>
      </c>
      <c r="E518" s="35">
        <v>107.97375223702525</v>
      </c>
      <c r="F518" s="35">
        <v>139.73267367981077</v>
      </c>
      <c r="G518" s="35">
        <v>92.964761027873095</v>
      </c>
    </row>
    <row r="519" spans="1:7" x14ac:dyDescent="0.3">
      <c r="A519" s="33">
        <v>43845</v>
      </c>
      <c r="B519" s="35">
        <v>112.23013698630314</v>
      </c>
      <c r="C519" s="35">
        <v>130.00956480153036</v>
      </c>
      <c r="D519" s="35">
        <v>107.4821310893699</v>
      </c>
      <c r="E519" s="35">
        <v>108.70451381984489</v>
      </c>
      <c r="F519" s="35">
        <v>139.41548503081293</v>
      </c>
      <c r="G519" s="35">
        <v>93.65112580564157</v>
      </c>
    </row>
    <row r="520" spans="1:7" x14ac:dyDescent="0.3">
      <c r="A520" s="33">
        <v>43846</v>
      </c>
      <c r="B520" s="35">
        <v>112.24657534246752</v>
      </c>
      <c r="C520" s="35">
        <v>131.19320899091343</v>
      </c>
      <c r="D520" s="35">
        <v>107.7102448420946</v>
      </c>
      <c r="E520" s="35">
        <v>109.30602505468282</v>
      </c>
      <c r="F520" s="35">
        <v>141.18039313185068</v>
      </c>
      <c r="G520" s="35">
        <v>93.776680338160205</v>
      </c>
    </row>
    <row r="521" spans="1:7" x14ac:dyDescent="0.3">
      <c r="A521" s="33">
        <v>43847</v>
      </c>
      <c r="B521" s="35">
        <v>112.26301369863191</v>
      </c>
      <c r="C521" s="35">
        <v>132.18555714968915</v>
      </c>
      <c r="D521" s="35">
        <v>107.7051756475896</v>
      </c>
      <c r="E521" s="35">
        <v>109.64406442632729</v>
      </c>
      <c r="F521" s="35">
        <v>143.68597676808355</v>
      </c>
      <c r="G521" s="35">
        <v>93.965012136938142</v>
      </c>
    </row>
    <row r="522" spans="1:7" x14ac:dyDescent="0.3">
      <c r="A522" s="33">
        <v>43850</v>
      </c>
      <c r="B522" s="35">
        <v>112.31232876712507</v>
      </c>
      <c r="C522" s="35">
        <v>132.11382113821136</v>
      </c>
      <c r="D522" s="35">
        <v>107.60886095199473</v>
      </c>
      <c r="E522" s="35">
        <v>109.29111155299265</v>
      </c>
      <c r="F522" s="35">
        <v>145.11228713084603</v>
      </c>
      <c r="G522" s="35">
        <v>93.672051561061352</v>
      </c>
    </row>
    <row r="523" spans="1:7" x14ac:dyDescent="0.3">
      <c r="A523" s="33">
        <v>43851</v>
      </c>
      <c r="B523" s="35">
        <v>112.32876712328945</v>
      </c>
      <c r="C523" s="35">
        <v>132.00621712099473</v>
      </c>
      <c r="D523" s="35">
        <v>107.49226947837988</v>
      </c>
      <c r="E523" s="35">
        <v>108.88347584012726</v>
      </c>
      <c r="F523" s="35">
        <v>143.39951495796689</v>
      </c>
      <c r="G523" s="35">
        <v>93.12798192014732</v>
      </c>
    </row>
    <row r="524" spans="1:7" x14ac:dyDescent="0.3">
      <c r="A524" s="33">
        <v>43852</v>
      </c>
      <c r="B524" s="35">
        <v>112.34520547945384</v>
      </c>
      <c r="C524" s="35">
        <v>133.20181731229076</v>
      </c>
      <c r="D524" s="35">
        <v>107.44157753332996</v>
      </c>
      <c r="E524" s="35">
        <v>108.8039371644462</v>
      </c>
      <c r="F524" s="35">
        <v>143.46749628401147</v>
      </c>
      <c r="G524" s="35">
        <v>93.169833430986856</v>
      </c>
    </row>
    <row r="525" spans="1:7" x14ac:dyDescent="0.3">
      <c r="A525" s="33">
        <v>43853</v>
      </c>
      <c r="B525" s="35">
        <v>112.36164383561822</v>
      </c>
      <c r="C525" s="35">
        <v>133.22572931611668</v>
      </c>
      <c r="D525" s="35">
        <v>107.24387894763524</v>
      </c>
      <c r="E525" s="35">
        <v>108.26705110359913</v>
      </c>
      <c r="F525" s="35">
        <v>144.7241190127115</v>
      </c>
      <c r="G525" s="35">
        <v>93.12798192014732</v>
      </c>
    </row>
    <row r="526" spans="1:7" x14ac:dyDescent="0.3">
      <c r="A526" s="33">
        <v>43854</v>
      </c>
      <c r="B526" s="35">
        <v>112.37808219178261</v>
      </c>
      <c r="C526" s="35">
        <v>133.29746532759444</v>
      </c>
      <c r="D526" s="35">
        <v>107.14756425204037</v>
      </c>
      <c r="E526" s="35">
        <v>108.43607078942134</v>
      </c>
      <c r="F526" s="35">
        <v>143.30769138456321</v>
      </c>
      <c r="G526" s="35">
        <v>93.069389804971962</v>
      </c>
    </row>
    <row r="527" spans="1:7" x14ac:dyDescent="0.3">
      <c r="A527" s="33">
        <v>43857</v>
      </c>
      <c r="B527" s="35">
        <v>112.42739726027577</v>
      </c>
      <c r="C527" s="35">
        <v>134.49306551889046</v>
      </c>
      <c r="D527" s="35">
        <v>107.1120798905054</v>
      </c>
      <c r="E527" s="35">
        <v>108.20242592960827</v>
      </c>
      <c r="F527" s="35">
        <v>142.61944837964691</v>
      </c>
      <c r="G527" s="35">
        <v>92.604838034653042</v>
      </c>
    </row>
    <row r="528" spans="1:7" x14ac:dyDescent="0.3">
      <c r="A528" s="33">
        <v>43858</v>
      </c>
      <c r="B528" s="35">
        <v>112.44383561644015</v>
      </c>
      <c r="C528" s="35">
        <v>136.35820181731228</v>
      </c>
      <c r="D528" s="35">
        <v>107.47199270035991</v>
      </c>
      <c r="E528" s="35">
        <v>108.63491747862396</v>
      </c>
      <c r="F528" s="35">
        <v>142.81152467051555</v>
      </c>
      <c r="G528" s="35">
        <v>92.48765380430234</v>
      </c>
    </row>
    <row r="529" spans="1:7" x14ac:dyDescent="0.3">
      <c r="A529" s="33">
        <v>43859</v>
      </c>
      <c r="B529" s="35">
        <v>112.46027397260454</v>
      </c>
      <c r="C529" s="35">
        <v>136.47776183644189</v>
      </c>
      <c r="D529" s="35">
        <v>107.88766664976934</v>
      </c>
      <c r="E529" s="35">
        <v>109.20660171008153</v>
      </c>
      <c r="F529" s="35">
        <v>146.90488370025975</v>
      </c>
      <c r="G529" s="35">
        <v>92.475098351050462</v>
      </c>
    </row>
    <row r="530" spans="1:7" x14ac:dyDescent="0.3">
      <c r="A530" s="33">
        <v>43860</v>
      </c>
      <c r="B530" s="35">
        <v>112.47671232876893</v>
      </c>
      <c r="C530" s="35">
        <v>138.90483022477284</v>
      </c>
      <c r="D530" s="35">
        <v>107.88766664976934</v>
      </c>
      <c r="E530" s="35">
        <v>108.53549413402266</v>
      </c>
      <c r="F530" s="35">
        <v>147.78291903963682</v>
      </c>
      <c r="G530" s="35">
        <v>92.717837113919799</v>
      </c>
    </row>
    <row r="531" spans="1:7" x14ac:dyDescent="0.3">
      <c r="A531" s="33">
        <v>43861</v>
      </c>
      <c r="B531" s="35">
        <v>112.49315068493331</v>
      </c>
      <c r="C531" s="35">
        <v>143.86657101865134</v>
      </c>
      <c r="D531" s="35">
        <v>108.36417093323873</v>
      </c>
      <c r="E531" s="35">
        <v>109.48001590773514</v>
      </c>
      <c r="F531" s="35">
        <v>146.3327916466996</v>
      </c>
      <c r="G531" s="35">
        <v>92.730392567171677</v>
      </c>
    </row>
    <row r="532" spans="1:7" x14ac:dyDescent="0.3">
      <c r="A532" s="33">
        <v>43864</v>
      </c>
      <c r="B532" s="35">
        <v>112.54246575342647</v>
      </c>
      <c r="C532" s="35">
        <v>141.73840267814441</v>
      </c>
      <c r="D532" s="35">
        <v>108.37937851675369</v>
      </c>
      <c r="E532" s="35">
        <v>109.54961224895605</v>
      </c>
      <c r="F532" s="35">
        <v>146.39247081521816</v>
      </c>
      <c r="G532" s="35">
        <v>92.516949861889998</v>
      </c>
    </row>
    <row r="533" spans="1:7" x14ac:dyDescent="0.3">
      <c r="A533" s="33">
        <v>43865</v>
      </c>
      <c r="B533" s="35">
        <v>112.55890410959086</v>
      </c>
      <c r="C533" s="35">
        <v>141.75035868005739</v>
      </c>
      <c r="D533" s="35">
        <v>108.90150555076798</v>
      </c>
      <c r="E533" s="35">
        <v>110.76754822032213</v>
      </c>
      <c r="F533" s="35">
        <v>150.91545171185766</v>
      </c>
      <c r="G533" s="35">
        <v>93.278647359169668</v>
      </c>
    </row>
    <row r="534" spans="1:7" x14ac:dyDescent="0.3">
      <c r="A534" s="33">
        <v>43866</v>
      </c>
      <c r="B534" s="35">
        <v>112.57534246575524</v>
      </c>
      <c r="C534" s="35">
        <v>141.40363462458154</v>
      </c>
      <c r="D534" s="35">
        <v>108.88629796725301</v>
      </c>
      <c r="E534" s="35">
        <v>110.24060449393517</v>
      </c>
      <c r="F534" s="35">
        <v>152.83196582519145</v>
      </c>
      <c r="G534" s="35">
        <v>93.374905834100616</v>
      </c>
    </row>
    <row r="535" spans="1:7" x14ac:dyDescent="0.3">
      <c r="A535" s="33">
        <v>43867</v>
      </c>
      <c r="B535" s="35">
        <v>112.59178082191963</v>
      </c>
      <c r="C535" s="35">
        <v>139.98087039693925</v>
      </c>
      <c r="D535" s="35">
        <v>109.19044963755259</v>
      </c>
      <c r="E535" s="35">
        <v>110.09146947703319</v>
      </c>
      <c r="F535" s="35">
        <v>156.35575692144349</v>
      </c>
      <c r="G535" s="35">
        <v>94.182639993303752</v>
      </c>
    </row>
    <row r="536" spans="1:7" x14ac:dyDescent="0.3">
      <c r="A536" s="33">
        <v>43868</v>
      </c>
      <c r="B536" s="35">
        <v>112.60821917808401</v>
      </c>
      <c r="C536" s="35">
        <v>138.24725011956002</v>
      </c>
      <c r="D536" s="35">
        <v>109.5706392254271</v>
      </c>
      <c r="E536" s="35">
        <v>110.2505468283953</v>
      </c>
      <c r="F536" s="35">
        <v>160.19541006267571</v>
      </c>
      <c r="G536" s="35">
        <v>94.262157863898878</v>
      </c>
    </row>
    <row r="537" spans="1:7" x14ac:dyDescent="0.3">
      <c r="A537" s="33">
        <v>43871</v>
      </c>
      <c r="B537" s="35">
        <v>112.65753424657717</v>
      </c>
      <c r="C537" s="35">
        <v>137.39837398373984</v>
      </c>
      <c r="D537" s="35">
        <v>110.31581081766109</v>
      </c>
      <c r="E537" s="35">
        <v>110.84708689600318</v>
      </c>
      <c r="F537" s="35">
        <v>158.80110060701136</v>
      </c>
      <c r="G537" s="35">
        <v>94.446304511592857</v>
      </c>
    </row>
    <row r="538" spans="1:7" x14ac:dyDescent="0.3">
      <c r="A538" s="33">
        <v>43872</v>
      </c>
      <c r="B538" s="35">
        <v>112.67397260274156</v>
      </c>
      <c r="C538" s="35">
        <v>141.22429459588713</v>
      </c>
      <c r="D538" s="35">
        <v>110.74669235058549</v>
      </c>
      <c r="E538" s="35">
        <v>111.10061642473653</v>
      </c>
      <c r="F538" s="35">
        <v>158.58143071241253</v>
      </c>
      <c r="G538" s="35">
        <v>94.596969950615204</v>
      </c>
    </row>
    <row r="539" spans="1:7" x14ac:dyDescent="0.3">
      <c r="A539" s="33">
        <v>43873</v>
      </c>
      <c r="B539" s="35">
        <v>112.69041095890594</v>
      </c>
      <c r="C539" s="35">
        <v>141.58297465327595</v>
      </c>
      <c r="D539" s="35">
        <v>111.13702032746998</v>
      </c>
      <c r="E539" s="35">
        <v>111.53310797375222</v>
      </c>
      <c r="F539" s="35">
        <v>156.30667437401883</v>
      </c>
      <c r="G539" s="35">
        <v>95.023855361178548</v>
      </c>
    </row>
    <row r="540" spans="1:7" x14ac:dyDescent="0.3">
      <c r="A540" s="33">
        <v>43874</v>
      </c>
      <c r="B540" s="35">
        <v>112.70684931507033</v>
      </c>
      <c r="C540" s="35">
        <v>145.22955523672883</v>
      </c>
      <c r="D540" s="35">
        <v>111.11167435494501</v>
      </c>
      <c r="E540" s="35">
        <v>111.82143567309603</v>
      </c>
      <c r="F540" s="35">
        <v>161.27217932978471</v>
      </c>
      <c r="G540" s="35">
        <v>95.362852598978819</v>
      </c>
    </row>
    <row r="541" spans="1:7" x14ac:dyDescent="0.3">
      <c r="A541" s="33">
        <v>43875</v>
      </c>
      <c r="B541" s="35">
        <v>112.72328767123471</v>
      </c>
      <c r="C541" s="35">
        <v>151.5662362505978</v>
      </c>
      <c r="D541" s="35">
        <v>111.52734830435445</v>
      </c>
      <c r="E541" s="35">
        <v>112.01531119506859</v>
      </c>
      <c r="F541" s="35">
        <v>156.3955421331755</v>
      </c>
      <c r="G541" s="35">
        <v>95.601406210764196</v>
      </c>
    </row>
    <row r="542" spans="1:7" x14ac:dyDescent="0.3">
      <c r="A542" s="33">
        <v>43878</v>
      </c>
      <c r="B542" s="35">
        <v>112.77260273972787</v>
      </c>
      <c r="C542" s="35">
        <v>147.85987565758009</v>
      </c>
      <c r="D542" s="35">
        <v>111.45131038677954</v>
      </c>
      <c r="E542" s="35">
        <v>111.40882879300058</v>
      </c>
      <c r="F542" s="35">
        <v>155.18283513095705</v>
      </c>
      <c r="G542" s="35">
        <v>94.96107809491923</v>
      </c>
    </row>
    <row r="543" spans="1:7" x14ac:dyDescent="0.3">
      <c r="A543" s="33">
        <v>43879</v>
      </c>
      <c r="B543" s="35">
        <v>112.78904109589226</v>
      </c>
      <c r="C543" s="35">
        <v>147.88378766140602</v>
      </c>
      <c r="D543" s="35">
        <v>111.23840421756982</v>
      </c>
      <c r="E543" s="35">
        <v>111.12050109365678</v>
      </c>
      <c r="F543" s="35">
        <v>152.84284013551743</v>
      </c>
      <c r="G543" s="35">
        <v>94.534192684355901</v>
      </c>
    </row>
    <row r="544" spans="1:7" x14ac:dyDescent="0.3">
      <c r="A544" s="33">
        <v>43880</v>
      </c>
      <c r="B544" s="35">
        <v>112.80547945205664</v>
      </c>
      <c r="C544" s="35">
        <v>147.68053562888568</v>
      </c>
      <c r="D544" s="35">
        <v>111.67435494499924</v>
      </c>
      <c r="E544" s="35">
        <v>111.6524159872738</v>
      </c>
      <c r="F544" s="35">
        <v>153.10812491449329</v>
      </c>
      <c r="G544" s="35">
        <v>94.630451159286835</v>
      </c>
    </row>
    <row r="545" spans="1:7" x14ac:dyDescent="0.3">
      <c r="A545" s="33">
        <v>43881</v>
      </c>
      <c r="B545" s="35">
        <v>112.82191780822103</v>
      </c>
      <c r="C545" s="35">
        <v>142.86226685796268</v>
      </c>
      <c r="D545" s="35">
        <v>111.72504689004919</v>
      </c>
      <c r="E545" s="35">
        <v>111.38397295685027</v>
      </c>
      <c r="F545" s="35">
        <v>155.37417892266228</v>
      </c>
      <c r="G545" s="35">
        <v>94.103122122708626</v>
      </c>
    </row>
    <row r="546" spans="1:7" x14ac:dyDescent="0.3">
      <c r="A546" s="33">
        <v>43882</v>
      </c>
      <c r="B546" s="35">
        <v>112.83835616438542</v>
      </c>
      <c r="C546" s="35">
        <v>136.70492587278815</v>
      </c>
      <c r="D546" s="35">
        <v>111.76560044608912</v>
      </c>
      <c r="E546" s="35">
        <v>111.50328097037183</v>
      </c>
      <c r="F546" s="35">
        <v>151.14243008683874</v>
      </c>
      <c r="G546" s="35">
        <v>94.107307273792586</v>
      </c>
    </row>
    <row r="547" spans="1:7" x14ac:dyDescent="0.3">
      <c r="A547" s="33">
        <v>43886</v>
      </c>
      <c r="B547" s="35">
        <v>112.90410958904296</v>
      </c>
      <c r="C547" s="35">
        <v>133.97895743663318</v>
      </c>
      <c r="D547" s="35">
        <v>112.76930095807778</v>
      </c>
      <c r="E547" s="35">
        <v>112.73115927619804</v>
      </c>
      <c r="F547" s="35">
        <v>137.62587579712664</v>
      </c>
      <c r="G547" s="35">
        <v>95.149409893697154</v>
      </c>
    </row>
    <row r="548" spans="1:7" x14ac:dyDescent="0.3">
      <c r="A548" s="33">
        <v>43887</v>
      </c>
      <c r="B548" s="35">
        <v>112.92054794520735</v>
      </c>
      <c r="C548" s="35">
        <v>141.33189861310376</v>
      </c>
      <c r="D548" s="35">
        <v>112.88082323718761</v>
      </c>
      <c r="E548" s="35">
        <v>113.23821833366472</v>
      </c>
      <c r="F548" s="35">
        <v>138.29776755944781</v>
      </c>
      <c r="G548" s="35">
        <v>95.701849836779104</v>
      </c>
    </row>
    <row r="549" spans="1:7" x14ac:dyDescent="0.3">
      <c r="A549" s="33">
        <v>43888</v>
      </c>
      <c r="B549" s="35">
        <v>112.93698630137173</v>
      </c>
      <c r="C549" s="35">
        <v>144.64371114299379</v>
      </c>
      <c r="D549" s="35">
        <v>113.43843463273687</v>
      </c>
      <c r="E549" s="35">
        <v>114.16782660568701</v>
      </c>
      <c r="F549" s="35">
        <v>137.23208724893598</v>
      </c>
      <c r="G549" s="35">
        <v>96.271030384196862</v>
      </c>
    </row>
    <row r="550" spans="1:7" x14ac:dyDescent="0.3">
      <c r="A550" s="33">
        <v>43889</v>
      </c>
      <c r="B550" s="35">
        <v>112.95342465753612</v>
      </c>
      <c r="C550" s="35">
        <v>147.99139167862268</v>
      </c>
      <c r="D550" s="35">
        <v>113.24580524154712</v>
      </c>
      <c r="E550" s="35">
        <v>114.24736528136806</v>
      </c>
      <c r="F550" s="35">
        <v>135.84211244713237</v>
      </c>
      <c r="G550" s="35">
        <v>96.789989118607181</v>
      </c>
    </row>
    <row r="551" spans="1:7" x14ac:dyDescent="0.3">
      <c r="A551" s="33">
        <v>43892</v>
      </c>
      <c r="B551" s="35">
        <v>113.00273972602928</v>
      </c>
      <c r="C551" s="35">
        <v>151.63797226207555</v>
      </c>
      <c r="D551" s="35">
        <v>113.50433416130178</v>
      </c>
      <c r="E551" s="35">
        <v>115.49015708888446</v>
      </c>
      <c r="F551" s="35">
        <v>136.45962335148189</v>
      </c>
      <c r="G551" s="35">
        <v>97.087134845567917</v>
      </c>
    </row>
    <row r="552" spans="1:7" x14ac:dyDescent="0.3">
      <c r="A552" s="33">
        <v>43893</v>
      </c>
      <c r="B552" s="35">
        <v>113.01917808219366</v>
      </c>
      <c r="C552" s="35">
        <v>159.86370157819226</v>
      </c>
      <c r="D552" s="35">
        <v>113.25594363055711</v>
      </c>
      <c r="E552" s="35">
        <v>115.45535891827399</v>
      </c>
      <c r="F552" s="35">
        <v>137.59028474351416</v>
      </c>
      <c r="G552" s="35">
        <v>98.007868084037838</v>
      </c>
    </row>
    <row r="553" spans="1:7" x14ac:dyDescent="0.3">
      <c r="A553" s="33">
        <v>43894</v>
      </c>
      <c r="B553" s="35">
        <v>113.03561643835805</v>
      </c>
      <c r="C553" s="35">
        <v>160.68866571018651</v>
      </c>
      <c r="D553" s="35">
        <v>113.31170477011204</v>
      </c>
      <c r="E553" s="35">
        <v>116.08669715649233</v>
      </c>
      <c r="F553" s="35">
        <v>134.15771831253835</v>
      </c>
      <c r="G553" s="35">
        <v>98.618900142295118</v>
      </c>
    </row>
    <row r="554" spans="1:7" x14ac:dyDescent="0.3">
      <c r="A554" s="33">
        <v>43895</v>
      </c>
      <c r="B554" s="35">
        <v>113.05205479452243</v>
      </c>
      <c r="C554" s="35">
        <v>161.29842180774747</v>
      </c>
      <c r="D554" s="35">
        <v>113.09879860090233</v>
      </c>
      <c r="E554" s="35">
        <v>116.23086100616423</v>
      </c>
      <c r="F554" s="35">
        <v>138.46320369631684</v>
      </c>
      <c r="G554" s="35">
        <v>98.710973466142121</v>
      </c>
    </row>
    <row r="555" spans="1:7" x14ac:dyDescent="0.3">
      <c r="A555" s="33">
        <v>43896</v>
      </c>
      <c r="B555" s="35">
        <v>113.06849315068682</v>
      </c>
      <c r="C555" s="35">
        <v>160.49736967957915</v>
      </c>
      <c r="D555" s="35">
        <v>113.33198154813201</v>
      </c>
      <c r="E555" s="35">
        <v>116.65341022071982</v>
      </c>
      <c r="F555" s="35">
        <v>136.02081672560971</v>
      </c>
      <c r="G555" s="35">
        <v>98.903490416004004</v>
      </c>
    </row>
    <row r="556" spans="1:7" x14ac:dyDescent="0.3">
      <c r="A556" s="33">
        <v>43900</v>
      </c>
      <c r="B556" s="35">
        <v>113.13424657534436</v>
      </c>
      <c r="C556" s="35">
        <v>162.4940219990435</v>
      </c>
      <c r="D556" s="35">
        <v>119.21731636842905</v>
      </c>
      <c r="E556" s="35">
        <v>125.84509842911113</v>
      </c>
      <c r="F556" s="35">
        <v>122.95857042521266</v>
      </c>
      <c r="G556" s="35">
        <v>104.89662676822634</v>
      </c>
    </row>
    <row r="557" spans="1:7" x14ac:dyDescent="0.3">
      <c r="A557" s="33">
        <v>43901</v>
      </c>
      <c r="B557" s="35">
        <v>113.15068493150875</v>
      </c>
      <c r="C557" s="35">
        <v>159.48110951697751</v>
      </c>
      <c r="D557" s="35">
        <v>117.6458660718812</v>
      </c>
      <c r="E557" s="35">
        <v>123.65778484788227</v>
      </c>
      <c r="F557" s="35">
        <v>126.42203060881344</v>
      </c>
      <c r="G557" s="35">
        <v>102.83753243492089</v>
      </c>
    </row>
    <row r="558" spans="1:7" x14ac:dyDescent="0.3">
      <c r="A558" s="33">
        <v>43902</v>
      </c>
      <c r="B558" s="35">
        <v>113.16712328767314</v>
      </c>
      <c r="C558" s="35">
        <v>159.17025346724054</v>
      </c>
      <c r="D558" s="35">
        <v>117.30623004004663</v>
      </c>
      <c r="E558" s="35">
        <v>122.76794591370052</v>
      </c>
      <c r="F558" s="35">
        <v>119.50090418991246</v>
      </c>
      <c r="G558" s="35">
        <v>101.92098434753493</v>
      </c>
    </row>
    <row r="559" spans="1:7" x14ac:dyDescent="0.3">
      <c r="A559" s="33">
        <v>43903</v>
      </c>
      <c r="B559" s="35">
        <v>113.18356164383752</v>
      </c>
      <c r="C559" s="35">
        <v>158.05834528933522</v>
      </c>
      <c r="D559" s="35">
        <v>118.99427181020936</v>
      </c>
      <c r="E559" s="35">
        <v>124.40843109962219</v>
      </c>
      <c r="F559" s="35">
        <v>117.36545898543925</v>
      </c>
      <c r="G559" s="35">
        <v>102.17627856365614</v>
      </c>
    </row>
    <row r="560" spans="1:7" x14ac:dyDescent="0.3">
      <c r="A560" s="33">
        <v>43906</v>
      </c>
      <c r="B560" s="35">
        <v>113.23287671233068</v>
      </c>
      <c r="C560" s="35">
        <v>159.93543758967002</v>
      </c>
      <c r="D560" s="35">
        <v>118.62928980584985</v>
      </c>
      <c r="E560" s="35">
        <v>123.00159077351361</v>
      </c>
      <c r="F560" s="35">
        <v>113.68816308295328</v>
      </c>
      <c r="G560" s="35">
        <v>100.7575123461957</v>
      </c>
    </row>
    <row r="561" spans="1:7" x14ac:dyDescent="0.3">
      <c r="A561" s="33">
        <v>43907</v>
      </c>
      <c r="B561" s="35">
        <v>113.24931506849506</v>
      </c>
      <c r="C561" s="35">
        <v>159.49306551889049</v>
      </c>
      <c r="D561" s="35">
        <v>119.81548132001825</v>
      </c>
      <c r="E561" s="35">
        <v>124.6669317955856</v>
      </c>
      <c r="F561" s="35">
        <v>115.36554113642126</v>
      </c>
      <c r="G561" s="35">
        <v>102.15953795932032</v>
      </c>
    </row>
    <row r="562" spans="1:7" x14ac:dyDescent="0.3">
      <c r="A562" s="33">
        <v>43908</v>
      </c>
      <c r="B562" s="35">
        <v>113.26575342465945</v>
      </c>
      <c r="C562" s="35">
        <v>161.72883787661408</v>
      </c>
      <c r="D562" s="35">
        <v>120.00304151670301</v>
      </c>
      <c r="E562" s="35">
        <v>123.51362099821037</v>
      </c>
      <c r="F562" s="35">
        <v>111.07548926985164</v>
      </c>
      <c r="G562" s="35">
        <v>100.46036661923495</v>
      </c>
    </row>
    <row r="563" spans="1:7" x14ac:dyDescent="0.3">
      <c r="A563" s="33">
        <v>43909</v>
      </c>
      <c r="B563" s="35">
        <v>113.28219178082384</v>
      </c>
      <c r="C563" s="35">
        <v>162.0755619320899</v>
      </c>
      <c r="D563" s="35">
        <v>123.75424545039795</v>
      </c>
      <c r="E563" s="35">
        <v>126.47643666732948</v>
      </c>
      <c r="F563" s="35">
        <v>115.35893663576779</v>
      </c>
      <c r="G563" s="35">
        <v>102.74545911107391</v>
      </c>
    </row>
    <row r="564" spans="1:7" x14ac:dyDescent="0.3">
      <c r="A564" s="33">
        <v>43910</v>
      </c>
      <c r="B564" s="35">
        <v>113.29863013698822</v>
      </c>
      <c r="C564" s="35">
        <v>161.71688187470107</v>
      </c>
      <c r="D564" s="35">
        <v>128.82850914989609</v>
      </c>
      <c r="E564" s="35">
        <v>129.62815669119109</v>
      </c>
      <c r="F564" s="35">
        <v>117.21501326382614</v>
      </c>
      <c r="G564" s="35">
        <v>101.95865070729053</v>
      </c>
    </row>
    <row r="565" spans="1:7" x14ac:dyDescent="0.3">
      <c r="A565" s="33">
        <v>43913</v>
      </c>
      <c r="B565" s="35">
        <v>113.34794520548138</v>
      </c>
      <c r="C565" s="35">
        <v>160.78431372549016</v>
      </c>
      <c r="D565" s="35">
        <v>129.72575657727987</v>
      </c>
      <c r="E565" s="35">
        <v>129.36468482799759</v>
      </c>
      <c r="F565" s="35">
        <v>113.08923694323805</v>
      </c>
      <c r="G565" s="35">
        <v>104.36511258056416</v>
      </c>
    </row>
    <row r="566" spans="1:7" x14ac:dyDescent="0.3">
      <c r="A566" s="33">
        <v>43914</v>
      </c>
      <c r="B566" s="35">
        <v>113.36438356164577</v>
      </c>
      <c r="C566" s="35">
        <v>159.91152558584409</v>
      </c>
      <c r="D566" s="35">
        <v>133.80645815379938</v>
      </c>
      <c r="E566" s="35">
        <v>132.93398289918471</v>
      </c>
      <c r="F566" s="35">
        <v>120.68881669585942</v>
      </c>
      <c r="G566" s="35">
        <v>105.99313635222231</v>
      </c>
    </row>
    <row r="567" spans="1:7" x14ac:dyDescent="0.3">
      <c r="A567" s="33">
        <v>43915</v>
      </c>
      <c r="B567" s="35">
        <v>113.38082191781015</v>
      </c>
      <c r="C567" s="35">
        <v>159.00286944045911</v>
      </c>
      <c r="D567" s="35">
        <v>131.79905712982207</v>
      </c>
      <c r="E567" s="35">
        <v>132.73016504275202</v>
      </c>
      <c r="F567" s="35">
        <v>126.58302551919762</v>
      </c>
      <c r="G567" s="35">
        <v>106.78412990708964</v>
      </c>
    </row>
    <row r="568" spans="1:7" x14ac:dyDescent="0.3">
      <c r="A568" s="33">
        <v>43916</v>
      </c>
      <c r="B568" s="35">
        <v>113.39726027397454</v>
      </c>
      <c r="C568" s="35">
        <v>161.82448589191773</v>
      </c>
      <c r="D568" s="35">
        <v>130.72945708926852</v>
      </c>
      <c r="E568" s="35">
        <v>130.99025651222905</v>
      </c>
      <c r="F568" s="35">
        <v>130.23117636070893</v>
      </c>
      <c r="G568" s="35">
        <v>107.13149744705784</v>
      </c>
    </row>
    <row r="569" spans="1:7" x14ac:dyDescent="0.3">
      <c r="A569" s="33">
        <v>43917</v>
      </c>
      <c r="B569" s="35">
        <v>113.41369863013892</v>
      </c>
      <c r="C569" s="35">
        <v>161.29842180774747</v>
      </c>
      <c r="D569" s="35">
        <v>131.29213767932276</v>
      </c>
      <c r="E569" s="35">
        <v>132.43686617617814</v>
      </c>
      <c r="F569" s="35">
        <v>128.47154075262472</v>
      </c>
      <c r="G569" s="35">
        <v>107.6002343684607</v>
      </c>
    </row>
    <row r="570" spans="1:7" x14ac:dyDescent="0.3">
      <c r="A570" s="33">
        <v>43920</v>
      </c>
      <c r="B570" s="35">
        <v>113.46301369863208</v>
      </c>
      <c r="C570" s="35">
        <v>162.35054997608799</v>
      </c>
      <c r="D570" s="35">
        <v>130.55203528159376</v>
      </c>
      <c r="E570" s="35">
        <v>132.8643865579638</v>
      </c>
      <c r="F570" s="35">
        <v>132.75000412218407</v>
      </c>
      <c r="G570" s="35">
        <v>107.93086130409307</v>
      </c>
    </row>
    <row r="571" spans="1:7" x14ac:dyDescent="0.3">
      <c r="A571" s="33">
        <v>43921</v>
      </c>
      <c r="B571" s="35">
        <v>113.47945205479647</v>
      </c>
      <c r="C571" s="35">
        <v>159.13438546150167</v>
      </c>
      <c r="D571" s="35">
        <v>131.91564860343692</v>
      </c>
      <c r="E571" s="35">
        <v>135.35494134022667</v>
      </c>
      <c r="F571" s="35">
        <v>132.82467370595859</v>
      </c>
      <c r="G571" s="35">
        <v>109.08596300326441</v>
      </c>
    </row>
    <row r="572" spans="1:7" x14ac:dyDescent="0.3">
      <c r="A572" s="33">
        <v>43922</v>
      </c>
      <c r="B572" s="35">
        <v>113.49589041096085</v>
      </c>
      <c r="C572" s="35">
        <v>158.71592539454807</v>
      </c>
      <c r="D572" s="35">
        <v>131.06909312110307</v>
      </c>
      <c r="E572" s="35">
        <v>133.30184927420959</v>
      </c>
      <c r="F572" s="35">
        <v>128.72303563444066</v>
      </c>
      <c r="G572" s="35">
        <v>107.24868167740856</v>
      </c>
    </row>
    <row r="573" spans="1:7" x14ac:dyDescent="0.3">
      <c r="A573" s="33">
        <v>43923</v>
      </c>
      <c r="B573" s="35">
        <v>113.51232876712524</v>
      </c>
      <c r="C573" s="35">
        <v>160.1745576279292</v>
      </c>
      <c r="D573" s="35">
        <v>131.66218887818727</v>
      </c>
      <c r="E573" s="35">
        <v>133.52058063233247</v>
      </c>
      <c r="F573" s="35">
        <v>125.8491280029004</v>
      </c>
      <c r="G573" s="35">
        <v>108.76789152088389</v>
      </c>
    </row>
    <row r="574" spans="1:7" x14ac:dyDescent="0.3">
      <c r="A574" s="33">
        <v>43924</v>
      </c>
      <c r="B574" s="35">
        <v>113.52876712328963</v>
      </c>
      <c r="C574" s="35">
        <v>163.2831181252989</v>
      </c>
      <c r="D574" s="35">
        <v>131.25665331778782</v>
      </c>
      <c r="E574" s="35">
        <v>133.16762775899778</v>
      </c>
      <c r="F574" s="35">
        <v>125.58536045784739</v>
      </c>
      <c r="G574" s="35">
        <v>108.3577467146564</v>
      </c>
    </row>
    <row r="575" spans="1:7" x14ac:dyDescent="0.3">
      <c r="A575" s="33">
        <v>43927</v>
      </c>
      <c r="B575" s="35">
        <v>113.57808219178278</v>
      </c>
      <c r="C575" s="35">
        <v>163.94069823051171</v>
      </c>
      <c r="D575" s="35">
        <v>130.38982105743398</v>
      </c>
      <c r="E575" s="35">
        <v>130.7516404851859</v>
      </c>
      <c r="F575" s="35">
        <v>130.16728081893226</v>
      </c>
      <c r="G575" s="35">
        <v>105.5285845819034</v>
      </c>
    </row>
    <row r="576" spans="1:7" x14ac:dyDescent="0.3">
      <c r="A576" s="33">
        <v>43928</v>
      </c>
      <c r="B576" s="35">
        <v>113.59452054794717</v>
      </c>
      <c r="C576" s="35">
        <v>163.53419416547106</v>
      </c>
      <c r="D576" s="35">
        <v>130.3188523343641</v>
      </c>
      <c r="E576" s="35">
        <v>130.76655398687612</v>
      </c>
      <c r="F576" s="35">
        <v>134.79917923768946</v>
      </c>
      <c r="G576" s="35">
        <v>105.90106302837533</v>
      </c>
    </row>
    <row r="577" spans="1:7" x14ac:dyDescent="0.3">
      <c r="A577" s="33">
        <v>43929</v>
      </c>
      <c r="B577" s="35">
        <v>113.61095890411156</v>
      </c>
      <c r="C577" s="35">
        <v>159.7560975609756</v>
      </c>
      <c r="D577" s="35">
        <v>129.36584376742536</v>
      </c>
      <c r="E577" s="35">
        <v>130.38377411016106</v>
      </c>
      <c r="F577" s="35">
        <v>139.23109127522721</v>
      </c>
      <c r="G577" s="35">
        <v>106.57487235289193</v>
      </c>
    </row>
    <row r="578" spans="1:7" x14ac:dyDescent="0.3">
      <c r="A578" s="33">
        <v>43930</v>
      </c>
      <c r="B578" s="35">
        <v>113.62739726027594</v>
      </c>
      <c r="C578" s="35">
        <v>159.32568149210903</v>
      </c>
      <c r="D578" s="35">
        <v>129.32529021138544</v>
      </c>
      <c r="E578" s="35">
        <v>130.55776496321334</v>
      </c>
      <c r="F578" s="35">
        <v>136.3109296237694</v>
      </c>
      <c r="G578" s="35">
        <v>105.81317485561229</v>
      </c>
    </row>
    <row r="579" spans="1:7" x14ac:dyDescent="0.3">
      <c r="A579" s="33">
        <v>43931</v>
      </c>
      <c r="B579" s="35">
        <v>113.64383561644033</v>
      </c>
      <c r="C579" s="35">
        <v>160.73648971783834</v>
      </c>
      <c r="D579" s="35">
        <v>127.54093374562783</v>
      </c>
      <c r="E579" s="35">
        <v>129.01173195466296</v>
      </c>
      <c r="F579" s="35">
        <v>136.8070435018119</v>
      </c>
      <c r="G579" s="35">
        <v>104.97614463882147</v>
      </c>
    </row>
    <row r="580" spans="1:7" x14ac:dyDescent="0.3">
      <c r="A580" s="33">
        <v>43934</v>
      </c>
      <c r="B580" s="35">
        <v>113.69315068493349</v>
      </c>
      <c r="C580" s="35">
        <v>159.12242945958872</v>
      </c>
      <c r="D580" s="35">
        <v>125.47270238759062</v>
      </c>
      <c r="E580" s="35">
        <v>127.41598727381188</v>
      </c>
      <c r="F580" s="35">
        <v>133.98924080311838</v>
      </c>
      <c r="G580" s="35">
        <v>104.37766803381602</v>
      </c>
    </row>
    <row r="581" spans="1:7" x14ac:dyDescent="0.3">
      <c r="A581" s="33">
        <v>43935</v>
      </c>
      <c r="B581" s="35">
        <v>113.70958904109787</v>
      </c>
      <c r="C581" s="35">
        <v>160.1745576279292</v>
      </c>
      <c r="D581" s="35">
        <v>124.76808435139657</v>
      </c>
      <c r="E581" s="35">
        <v>126.65042752038177</v>
      </c>
      <c r="F581" s="35">
        <v>138.45578263921894</v>
      </c>
      <c r="G581" s="35">
        <v>103.49878630618564</v>
      </c>
    </row>
    <row r="582" spans="1:7" x14ac:dyDescent="0.3">
      <c r="A582" s="33">
        <v>43936</v>
      </c>
      <c r="B582" s="35">
        <v>113.72602739726226</v>
      </c>
      <c r="C582" s="35">
        <v>159.2419894787183</v>
      </c>
      <c r="D582" s="35">
        <v>124.37268718000711</v>
      </c>
      <c r="E582" s="35">
        <v>126.59574468085107</v>
      </c>
      <c r="F582" s="35">
        <v>129.93983592604135</v>
      </c>
      <c r="G582" s="35">
        <v>103.13467816188164</v>
      </c>
    </row>
    <row r="583" spans="1:7" x14ac:dyDescent="0.3">
      <c r="A583" s="33">
        <v>43937</v>
      </c>
      <c r="B583" s="35">
        <v>113.74246575342664</v>
      </c>
      <c r="C583" s="35">
        <v>159.92348158775704</v>
      </c>
      <c r="D583" s="35">
        <v>124.2256805393623</v>
      </c>
      <c r="E583" s="35">
        <v>126.39689799164844</v>
      </c>
      <c r="F583" s="35">
        <v>131.48765288978086</v>
      </c>
      <c r="G583" s="35">
        <v>102.56549761446387</v>
      </c>
    </row>
    <row r="584" spans="1:7" x14ac:dyDescent="0.3">
      <c r="A584" s="33">
        <v>43938</v>
      </c>
      <c r="B584" s="35">
        <v>113.75890410959103</v>
      </c>
      <c r="C584" s="35">
        <v>159.01482544237206</v>
      </c>
      <c r="D584" s="35">
        <v>124.63628529426674</v>
      </c>
      <c r="E584" s="35">
        <v>126.31238814873733</v>
      </c>
      <c r="F584" s="35">
        <v>129.98562222723078</v>
      </c>
      <c r="G584" s="35">
        <v>102.36042521135013</v>
      </c>
    </row>
    <row r="585" spans="1:7" x14ac:dyDescent="0.3">
      <c r="A585" s="33">
        <v>43941</v>
      </c>
      <c r="B585" s="35">
        <v>113.80821917808419</v>
      </c>
      <c r="C585" s="35">
        <v>159.72022955523673</v>
      </c>
      <c r="D585" s="35">
        <v>123.94180564708267</v>
      </c>
      <c r="E585" s="35">
        <v>125.0695963412209</v>
      </c>
      <c r="F585" s="35">
        <v>135.74542946227061</v>
      </c>
      <c r="G585" s="35">
        <v>101.81635557043609</v>
      </c>
    </row>
    <row r="586" spans="1:7" x14ac:dyDescent="0.3">
      <c r="A586" s="33">
        <v>43942</v>
      </c>
      <c r="B586" s="35">
        <v>113.82465753424857</v>
      </c>
      <c r="C586" s="35">
        <v>159.83978957436634</v>
      </c>
      <c r="D586" s="35">
        <v>124.2256805393623</v>
      </c>
      <c r="E586" s="35">
        <v>126.01908928216345</v>
      </c>
      <c r="F586" s="35">
        <v>131.00168742740161</v>
      </c>
      <c r="G586" s="35">
        <v>102.86264334142463</v>
      </c>
    </row>
    <row r="587" spans="1:7" x14ac:dyDescent="0.3">
      <c r="A587" s="33">
        <v>43943</v>
      </c>
      <c r="B587" s="35">
        <v>113.84109589041296</v>
      </c>
      <c r="C587" s="35">
        <v>161.72883787661408</v>
      </c>
      <c r="D587" s="35">
        <v>125.83768439195013</v>
      </c>
      <c r="E587" s="35">
        <v>127.08789023662756</v>
      </c>
      <c r="F587" s="35">
        <v>129.35611754969449</v>
      </c>
      <c r="G587" s="35">
        <v>103.07190089562233</v>
      </c>
    </row>
    <row r="588" spans="1:7" x14ac:dyDescent="0.3">
      <c r="A588" s="33">
        <v>43944</v>
      </c>
      <c r="B588" s="35">
        <v>113.85753424657734</v>
      </c>
      <c r="C588" s="35">
        <v>163.12769010043041</v>
      </c>
      <c r="D588" s="35">
        <v>126.47133370507427</v>
      </c>
      <c r="E588" s="35">
        <v>127.99761383972957</v>
      </c>
      <c r="F588" s="35">
        <v>128.6584886487359</v>
      </c>
      <c r="G588" s="35">
        <v>103.85452414832174</v>
      </c>
    </row>
    <row r="589" spans="1:7" x14ac:dyDescent="0.3">
      <c r="A589" s="33">
        <v>43945</v>
      </c>
      <c r="B589" s="35">
        <v>113.87397260274173</v>
      </c>
      <c r="C589" s="35">
        <v>164.55045432807268</v>
      </c>
      <c r="D589" s="35">
        <v>125.14320474476607</v>
      </c>
      <c r="E589" s="35">
        <v>125.7655597534301</v>
      </c>
      <c r="F589" s="35">
        <v>129.22997609028167</v>
      </c>
      <c r="G589" s="35">
        <v>102.31438854942664</v>
      </c>
    </row>
    <row r="590" spans="1:7" x14ac:dyDescent="0.3">
      <c r="A590" s="33">
        <v>43948</v>
      </c>
      <c r="B590" s="35">
        <v>113.92328767123489</v>
      </c>
      <c r="C590" s="35">
        <v>161.14299378287899</v>
      </c>
      <c r="D590" s="35">
        <v>124.85426065798146</v>
      </c>
      <c r="E590" s="35">
        <v>125.36786637502485</v>
      </c>
      <c r="F590" s="35">
        <v>134.37411207460852</v>
      </c>
      <c r="G590" s="35">
        <v>102.28090734075501</v>
      </c>
    </row>
    <row r="591" spans="1:7" x14ac:dyDescent="0.3">
      <c r="A591" s="33">
        <v>43949</v>
      </c>
      <c r="B591" s="35">
        <v>113.93972602739927</v>
      </c>
      <c r="C591" s="35">
        <v>162.03969392635102</v>
      </c>
      <c r="D591" s="35">
        <v>124.85426065798146</v>
      </c>
      <c r="E591" s="35">
        <v>125.36786637502485</v>
      </c>
      <c r="F591" s="35">
        <v>136.34394252049043</v>
      </c>
      <c r="G591" s="35">
        <v>102.28090734075501</v>
      </c>
    </row>
    <row r="592" spans="1:7" x14ac:dyDescent="0.3">
      <c r="A592" s="33">
        <v>43950</v>
      </c>
      <c r="B592" s="35">
        <v>113.95616438356366</v>
      </c>
      <c r="C592" s="35">
        <v>158.8833094213295</v>
      </c>
      <c r="D592" s="35">
        <v>124.85426065798146</v>
      </c>
      <c r="E592" s="35">
        <v>125.36786637502485</v>
      </c>
      <c r="F592" s="35">
        <v>142.04556230354564</v>
      </c>
      <c r="G592" s="35">
        <v>102.28090734075501</v>
      </c>
    </row>
    <row r="593" spans="1:7" x14ac:dyDescent="0.3">
      <c r="A593" s="33">
        <v>43951</v>
      </c>
      <c r="B593" s="35">
        <v>113.97260273972805</v>
      </c>
      <c r="C593" s="35">
        <v>159.73218555714968</v>
      </c>
      <c r="D593" s="35">
        <v>123.49064733613831</v>
      </c>
      <c r="E593" s="35">
        <v>124.28415191887055</v>
      </c>
      <c r="F593" s="35">
        <v>141.49325012903353</v>
      </c>
      <c r="G593" s="35">
        <v>103.11793755754583</v>
      </c>
    </row>
    <row r="594" spans="1:7" x14ac:dyDescent="0.3">
      <c r="A594" s="33">
        <v>43955</v>
      </c>
      <c r="B594" s="35">
        <v>114.03835616438559</v>
      </c>
      <c r="C594" s="35">
        <v>159.06264945002388</v>
      </c>
      <c r="D594" s="35">
        <v>122.38556293404979</v>
      </c>
      <c r="E594" s="35">
        <v>123.46888049313976</v>
      </c>
      <c r="F594" s="35">
        <v>140.91935144434009</v>
      </c>
      <c r="G594" s="35">
        <v>102.6994224491504</v>
      </c>
    </row>
    <row r="595" spans="1:7" x14ac:dyDescent="0.3">
      <c r="A595" s="33">
        <v>43956</v>
      </c>
      <c r="B595" s="35">
        <v>114.05479452054998</v>
      </c>
      <c r="C595" s="35">
        <v>157.90291726446674</v>
      </c>
      <c r="D595" s="35">
        <v>124.41830993055206</v>
      </c>
      <c r="E595" s="35">
        <v>126.54106184132034</v>
      </c>
      <c r="F595" s="35">
        <v>138.66026698558798</v>
      </c>
      <c r="G595" s="35">
        <v>103.63271114087217</v>
      </c>
    </row>
    <row r="596" spans="1:7" x14ac:dyDescent="0.3">
      <c r="A596" s="33">
        <v>43957</v>
      </c>
      <c r="B596" s="35">
        <v>114.07123287671436</v>
      </c>
      <c r="C596" s="35">
        <v>159.88761358201816</v>
      </c>
      <c r="D596" s="35">
        <v>123.708622699853</v>
      </c>
      <c r="E596" s="35">
        <v>125.04474050507058</v>
      </c>
      <c r="F596" s="35">
        <v>141.61103719532431</v>
      </c>
      <c r="G596" s="35">
        <v>103.52389721268936</v>
      </c>
    </row>
    <row r="597" spans="1:7" x14ac:dyDescent="0.3">
      <c r="A597" s="33">
        <v>43958</v>
      </c>
      <c r="B597" s="35">
        <v>114.08767123287875</v>
      </c>
      <c r="C597" s="35">
        <v>159.86370157819226</v>
      </c>
      <c r="D597" s="35">
        <v>124.33213362396717</v>
      </c>
      <c r="E597" s="35">
        <v>124.99005766553985</v>
      </c>
      <c r="F597" s="35">
        <v>144.58559291375502</v>
      </c>
      <c r="G597" s="35">
        <v>104.05541140035155</v>
      </c>
    </row>
    <row r="598" spans="1:7" x14ac:dyDescent="0.3">
      <c r="A598" s="33">
        <v>43959</v>
      </c>
      <c r="B598" s="35">
        <v>114.10410958904313</v>
      </c>
      <c r="C598" s="35">
        <v>160.0908656145385</v>
      </c>
      <c r="D598" s="35">
        <v>124.36254879099712</v>
      </c>
      <c r="E598" s="35">
        <v>125.0845098429111</v>
      </c>
      <c r="F598" s="35">
        <v>148.18114521185746</v>
      </c>
      <c r="G598" s="35">
        <v>104.41114924248765</v>
      </c>
    </row>
    <row r="599" spans="1:7" x14ac:dyDescent="0.3">
      <c r="A599" s="33">
        <v>43963</v>
      </c>
      <c r="B599" s="35">
        <v>114.16986301370068</v>
      </c>
      <c r="C599" s="35">
        <v>160.41367766618842</v>
      </c>
      <c r="D599" s="35">
        <v>123.44502458559336</v>
      </c>
      <c r="E599" s="35">
        <v>124.5774507854444</v>
      </c>
      <c r="F599" s="35">
        <v>147.95352830174502</v>
      </c>
      <c r="G599" s="35">
        <v>104.14329957311458</v>
      </c>
    </row>
    <row r="600" spans="1:7" x14ac:dyDescent="0.3">
      <c r="A600" s="33">
        <v>43964</v>
      </c>
      <c r="B600" s="35">
        <v>114.18630136986506</v>
      </c>
      <c r="C600" s="35">
        <v>157.69966523194643</v>
      </c>
      <c r="D600" s="35">
        <v>123.64779236579308</v>
      </c>
      <c r="E600" s="35">
        <v>124.75641280572677</v>
      </c>
      <c r="F600" s="35">
        <v>144.15917693151792</v>
      </c>
      <c r="G600" s="35">
        <v>103.87963505482547</v>
      </c>
    </row>
    <row r="601" spans="1:7" x14ac:dyDescent="0.3">
      <c r="A601" s="33">
        <v>43965</v>
      </c>
      <c r="B601" s="35">
        <v>114.20273972602945</v>
      </c>
      <c r="C601" s="35">
        <v>157.28120516499283</v>
      </c>
      <c r="D601" s="35">
        <v>124.00770517564759</v>
      </c>
      <c r="E601" s="35">
        <v>125.28832769934381</v>
      </c>
      <c r="F601" s="35">
        <v>140.83324616768408</v>
      </c>
      <c r="G601" s="35">
        <v>104.7543316313719</v>
      </c>
    </row>
    <row r="602" spans="1:7" x14ac:dyDescent="0.3">
      <c r="A602" s="33">
        <v>43966</v>
      </c>
      <c r="B602" s="35">
        <v>114.21917808219384</v>
      </c>
      <c r="C602" s="35">
        <v>156.46819703491153</v>
      </c>
      <c r="D602" s="35">
        <v>124.25609570639226</v>
      </c>
      <c r="E602" s="35">
        <v>125.25850069596339</v>
      </c>
      <c r="F602" s="35">
        <v>141.49572441514198</v>
      </c>
      <c r="G602" s="35">
        <v>104.27303925671715</v>
      </c>
    </row>
    <row r="603" spans="1:7" x14ac:dyDescent="0.3">
      <c r="A603" s="33">
        <v>43969</v>
      </c>
      <c r="B603" s="35">
        <v>114.26849315068699</v>
      </c>
      <c r="C603" s="35">
        <v>154.35198469631754</v>
      </c>
      <c r="D603" s="35">
        <v>124.00263598114262</v>
      </c>
      <c r="E603" s="35">
        <v>125.02485583615032</v>
      </c>
      <c r="F603" s="35">
        <v>147.6539541561946</v>
      </c>
      <c r="G603" s="35">
        <v>104.17259563070226</v>
      </c>
    </row>
    <row r="604" spans="1:7" x14ac:dyDescent="0.3">
      <c r="A604" s="33">
        <v>43970</v>
      </c>
      <c r="B604" s="35">
        <v>114.28493150685138</v>
      </c>
      <c r="C604" s="35">
        <v>156.1095169775227</v>
      </c>
      <c r="D604" s="35">
        <v>123.51092411415827</v>
      </c>
      <c r="E604" s="35">
        <v>124.53271028037382</v>
      </c>
      <c r="F604" s="35">
        <v>148.7736421703911</v>
      </c>
      <c r="G604" s="35">
        <v>103.60341508328449</v>
      </c>
    </row>
    <row r="605" spans="1:7" x14ac:dyDescent="0.3">
      <c r="A605" s="33">
        <v>43971</v>
      </c>
      <c r="B605" s="35">
        <v>114.30136986301576</v>
      </c>
      <c r="C605" s="35">
        <v>156.62362505978001</v>
      </c>
      <c r="D605" s="35">
        <v>122.46667004612968</v>
      </c>
      <c r="E605" s="35">
        <v>123.59813084112149</v>
      </c>
      <c r="F605" s="35">
        <v>148.54764396334792</v>
      </c>
      <c r="G605" s="35">
        <v>104.57437013476185</v>
      </c>
    </row>
    <row r="606" spans="1:7" x14ac:dyDescent="0.3">
      <c r="A606" s="33">
        <v>43972</v>
      </c>
      <c r="B606" s="35">
        <v>114.31780821918015</v>
      </c>
      <c r="C606" s="35">
        <v>158.0942132950741</v>
      </c>
      <c r="D606" s="35">
        <v>122.10168804177017</v>
      </c>
      <c r="E606" s="35">
        <v>123.85166036985484</v>
      </c>
      <c r="F606" s="35">
        <v>145.57662135256226</v>
      </c>
      <c r="G606" s="35">
        <v>104.50322256633463</v>
      </c>
    </row>
    <row r="607" spans="1:7" x14ac:dyDescent="0.3">
      <c r="A607" s="33">
        <v>43973</v>
      </c>
      <c r="B607" s="35">
        <v>114.33424657534454</v>
      </c>
      <c r="C607" s="35">
        <v>158.68005738880919</v>
      </c>
      <c r="D607" s="35">
        <v>120.93070411111675</v>
      </c>
      <c r="E607" s="35">
        <v>122.66355140186914</v>
      </c>
      <c r="F607" s="35">
        <v>146.70806207567162</v>
      </c>
      <c r="G607" s="35">
        <v>103.73733991797103</v>
      </c>
    </row>
    <row r="608" spans="1:7" x14ac:dyDescent="0.3">
      <c r="A608" s="33">
        <v>43976</v>
      </c>
      <c r="B608" s="35">
        <v>114.38356164383769</v>
      </c>
      <c r="C608" s="35">
        <v>156.922525107604</v>
      </c>
      <c r="D608" s="35">
        <v>121.58969939676587</v>
      </c>
      <c r="E608" s="35">
        <v>122.58898389341817</v>
      </c>
      <c r="F608" s="35">
        <v>148.53386037048409</v>
      </c>
      <c r="G608" s="35">
        <v>103.59504478111658</v>
      </c>
    </row>
    <row r="609" spans="1:7" x14ac:dyDescent="0.3">
      <c r="A609" s="33">
        <v>43977</v>
      </c>
      <c r="B609" s="35">
        <v>114.40000000000208</v>
      </c>
      <c r="C609" s="35">
        <v>157.87900526064084</v>
      </c>
      <c r="D609" s="35">
        <v>121.6353221473108</v>
      </c>
      <c r="E609" s="35">
        <v>122.74309007755021</v>
      </c>
      <c r="F609" s="35">
        <v>146.54934361658084</v>
      </c>
      <c r="G609" s="35">
        <v>103.79174688206244</v>
      </c>
    </row>
    <row r="610" spans="1:7" x14ac:dyDescent="0.3">
      <c r="A610" s="33">
        <v>43978</v>
      </c>
      <c r="B610" s="35">
        <v>114.41643835616647</v>
      </c>
      <c r="C610" s="35">
        <v>157.18555714968915</v>
      </c>
      <c r="D610" s="35">
        <v>121.76205200993563</v>
      </c>
      <c r="E610" s="35">
        <v>123.32968781069795</v>
      </c>
      <c r="F610" s="35">
        <v>143.28258227389699</v>
      </c>
      <c r="G610" s="35">
        <v>104.45718590441113</v>
      </c>
    </row>
    <row r="611" spans="1:7" x14ac:dyDescent="0.3">
      <c r="A611" s="33">
        <v>43979</v>
      </c>
      <c r="B611" s="35">
        <v>114.43287671233085</v>
      </c>
      <c r="C611" s="35">
        <v>158.62027737924436</v>
      </c>
      <c r="D611" s="35">
        <v>122.11689562528514</v>
      </c>
      <c r="E611" s="35">
        <v>123.50864983098032</v>
      </c>
      <c r="F611" s="35">
        <v>147.10666620545234</v>
      </c>
      <c r="G611" s="35">
        <v>105.40303004938478</v>
      </c>
    </row>
    <row r="612" spans="1:7" x14ac:dyDescent="0.3">
      <c r="A612" s="33">
        <v>43980</v>
      </c>
      <c r="B612" s="35">
        <v>114.44931506849524</v>
      </c>
      <c r="C612" s="35">
        <v>157.85509325681491</v>
      </c>
      <c r="D612" s="35">
        <v>122.35514776701983</v>
      </c>
      <c r="E612" s="35">
        <v>123.80194869755418</v>
      </c>
      <c r="F612" s="35">
        <v>144.4428879671124</v>
      </c>
      <c r="G612" s="35">
        <v>105.26073491253034</v>
      </c>
    </row>
    <row r="613" spans="1:7" x14ac:dyDescent="0.3">
      <c r="A613" s="33">
        <v>43983</v>
      </c>
      <c r="B613" s="35">
        <v>114.4986301369884</v>
      </c>
      <c r="C613" s="35">
        <v>159.337637494022</v>
      </c>
      <c r="D613" s="35">
        <v>122.16758757033509</v>
      </c>
      <c r="E613" s="35">
        <v>124.64207595943526</v>
      </c>
      <c r="F613" s="35">
        <v>145.65508101909816</v>
      </c>
      <c r="G613" s="35">
        <v>106.97664685695152</v>
      </c>
    </row>
    <row r="614" spans="1:7" x14ac:dyDescent="0.3">
      <c r="A614" s="33">
        <v>43984</v>
      </c>
      <c r="B614" s="35">
        <v>114.51506849315278</v>
      </c>
      <c r="C614" s="35">
        <v>159.97130559540889</v>
      </c>
      <c r="D614" s="35">
        <v>121.7012216758757</v>
      </c>
      <c r="E614" s="35">
        <v>124.20461324318948</v>
      </c>
      <c r="F614" s="35">
        <v>146.92221691202022</v>
      </c>
      <c r="G614" s="35">
        <v>106.70042688541056</v>
      </c>
    </row>
    <row r="615" spans="1:7" x14ac:dyDescent="0.3">
      <c r="A615" s="33">
        <v>43985</v>
      </c>
      <c r="B615" s="35">
        <v>114.53150684931717</v>
      </c>
      <c r="C615" s="35">
        <v>161.94404591104734</v>
      </c>
      <c r="D615" s="35">
        <v>121.56435342424089</v>
      </c>
      <c r="E615" s="35">
        <v>123.98091071783655</v>
      </c>
      <c r="F615" s="35">
        <v>149.76927364594917</v>
      </c>
      <c r="G615" s="35">
        <v>107.57093831087302</v>
      </c>
    </row>
    <row r="616" spans="1:7" x14ac:dyDescent="0.3">
      <c r="A616" s="33">
        <v>43986</v>
      </c>
      <c r="B616" s="35">
        <v>114.54794520548155</v>
      </c>
      <c r="C616" s="35">
        <v>161.05930176948829</v>
      </c>
      <c r="D616" s="35">
        <v>121.07771075176156</v>
      </c>
      <c r="E616" s="35">
        <v>123.37442831576853</v>
      </c>
      <c r="F616" s="35">
        <v>150.15604341117262</v>
      </c>
      <c r="G616" s="35">
        <v>107.5165313467816</v>
      </c>
    </row>
    <row r="617" spans="1:7" x14ac:dyDescent="0.3">
      <c r="A617" s="33">
        <v>43987</v>
      </c>
      <c r="B617" s="35">
        <v>114.56438356164594</v>
      </c>
      <c r="C617" s="35">
        <v>161.46580583452894</v>
      </c>
      <c r="D617" s="35">
        <v>121.54407664622092</v>
      </c>
      <c r="E617" s="35">
        <v>124.11016106581825</v>
      </c>
      <c r="F617" s="35">
        <v>150.39205103916075</v>
      </c>
      <c r="G617" s="35">
        <v>107.58349376412488</v>
      </c>
    </row>
    <row r="618" spans="1:7" x14ac:dyDescent="0.3">
      <c r="A618" s="33">
        <v>43990</v>
      </c>
      <c r="B618" s="35">
        <v>114.6136986301391</v>
      </c>
      <c r="C618" s="35">
        <v>163.23529411764704</v>
      </c>
      <c r="D618" s="35">
        <v>120.69752116388706</v>
      </c>
      <c r="E618" s="35">
        <v>123.64784251342213</v>
      </c>
      <c r="F618" s="35">
        <v>149.63047706267051</v>
      </c>
      <c r="G618" s="35">
        <v>108.42470913199966</v>
      </c>
    </row>
    <row r="619" spans="1:7" x14ac:dyDescent="0.3">
      <c r="A619" s="33">
        <v>43991</v>
      </c>
      <c r="B619" s="35">
        <v>114.63013698630348</v>
      </c>
      <c r="C619" s="35">
        <v>164.19177427068388</v>
      </c>
      <c r="D619" s="35">
        <v>120.30212399249761</v>
      </c>
      <c r="E619" s="35">
        <v>122.5392722211175</v>
      </c>
      <c r="F619" s="35">
        <v>151.43088495512987</v>
      </c>
      <c r="G619" s="35">
        <v>107.96852766384866</v>
      </c>
    </row>
    <row r="620" spans="1:7" x14ac:dyDescent="0.3">
      <c r="A620" s="33">
        <v>43992</v>
      </c>
      <c r="B620" s="35">
        <v>114.64657534246787</v>
      </c>
      <c r="C620" s="35">
        <v>166.57101865136298</v>
      </c>
      <c r="D620" s="35">
        <v>120.57079130126223</v>
      </c>
      <c r="E620" s="35">
        <v>123.91628554384569</v>
      </c>
      <c r="F620" s="35">
        <v>149.60165201977298</v>
      </c>
      <c r="G620" s="35">
        <v>107.3365698501716</v>
      </c>
    </row>
    <row r="621" spans="1:7" x14ac:dyDescent="0.3">
      <c r="A621" s="33">
        <v>43993</v>
      </c>
      <c r="B621" s="35">
        <v>114.66301369863226</v>
      </c>
      <c r="C621" s="35">
        <v>164.92109038737445</v>
      </c>
      <c r="D621" s="35">
        <v>120.24636285294268</v>
      </c>
      <c r="E621" s="35">
        <v>124.56253728375421</v>
      </c>
      <c r="F621" s="35">
        <v>147.72496754844829</v>
      </c>
      <c r="G621" s="35">
        <v>108.07734159203146</v>
      </c>
    </row>
    <row r="622" spans="1:7" x14ac:dyDescent="0.3">
      <c r="A622" s="33">
        <v>43997</v>
      </c>
      <c r="B622" s="35">
        <v>114.7287671232898</v>
      </c>
      <c r="C622" s="35">
        <v>165.96126255380202</v>
      </c>
      <c r="D622" s="35">
        <v>120.55051452324226</v>
      </c>
      <c r="E622" s="35">
        <v>124.86080731755814</v>
      </c>
      <c r="F622" s="35">
        <v>151.95282513256865</v>
      </c>
      <c r="G622" s="35">
        <v>107.42864317401857</v>
      </c>
    </row>
    <row r="623" spans="1:7" x14ac:dyDescent="0.3">
      <c r="A623" s="33">
        <v>43998</v>
      </c>
      <c r="B623" s="35">
        <v>114.74520547945419</v>
      </c>
      <c r="C623" s="35">
        <v>166.79818268770921</v>
      </c>
      <c r="D623" s="35">
        <v>120.98646525067167</v>
      </c>
      <c r="E623" s="35">
        <v>124.62716245774507</v>
      </c>
      <c r="F623" s="35">
        <v>153.27910192720603</v>
      </c>
      <c r="G623" s="35">
        <v>106.65857537457103</v>
      </c>
    </row>
    <row r="624" spans="1:7" x14ac:dyDescent="0.3">
      <c r="A624" s="33">
        <v>43999</v>
      </c>
      <c r="B624" s="35">
        <v>114.76164383561857</v>
      </c>
      <c r="C624" s="35">
        <v>168.75896700143471</v>
      </c>
      <c r="D624" s="35">
        <v>120.45926902215238</v>
      </c>
      <c r="E624" s="35">
        <v>124.70670113342611</v>
      </c>
      <c r="F624" s="35">
        <v>156.888864108669</v>
      </c>
      <c r="G624" s="35">
        <v>107.18171926006528</v>
      </c>
    </row>
    <row r="625" spans="1:7" x14ac:dyDescent="0.3">
      <c r="A625" s="33">
        <v>44000</v>
      </c>
      <c r="B625" s="35">
        <v>114.77808219178296</v>
      </c>
      <c r="C625" s="35">
        <v>169.52415112386416</v>
      </c>
      <c r="D625" s="35">
        <v>120.70765955289706</v>
      </c>
      <c r="E625" s="35">
        <v>124.66196062835552</v>
      </c>
      <c r="F625" s="35">
        <v>159.69841088134109</v>
      </c>
      <c r="G625" s="35">
        <v>106.33213359002261</v>
      </c>
    </row>
    <row r="626" spans="1:7" x14ac:dyDescent="0.3">
      <c r="A626" s="33">
        <v>44001</v>
      </c>
      <c r="B626" s="35">
        <v>114.79452054794734</v>
      </c>
      <c r="C626" s="35">
        <v>168.67527498804401</v>
      </c>
      <c r="D626" s="35">
        <v>120.73300552542202</v>
      </c>
      <c r="E626" s="35">
        <v>124.74647047126663</v>
      </c>
      <c r="F626" s="35">
        <v>162.34546322177613</v>
      </c>
      <c r="G626" s="35">
        <v>106.750648698418</v>
      </c>
    </row>
    <row r="627" spans="1:7" x14ac:dyDescent="0.3">
      <c r="A627" s="33">
        <v>44004</v>
      </c>
      <c r="B627" s="35">
        <v>114.8438356164405</v>
      </c>
      <c r="C627" s="35">
        <v>168.08943089430895</v>
      </c>
      <c r="D627" s="35">
        <v>120.42885385512244</v>
      </c>
      <c r="E627" s="35">
        <v>124.15987273811889</v>
      </c>
      <c r="F627" s="35">
        <v>167.12756899971376</v>
      </c>
      <c r="G627" s="35">
        <v>105.50765882648362</v>
      </c>
    </row>
    <row r="628" spans="1:7" x14ac:dyDescent="0.3">
      <c r="A628" s="33">
        <v>44005</v>
      </c>
      <c r="B628" s="35">
        <v>114.86027397260489</v>
      </c>
      <c r="C628" s="35">
        <v>167.22859875657579</v>
      </c>
      <c r="D628" s="35">
        <v>120.38323110457749</v>
      </c>
      <c r="E628" s="35">
        <v>124.20461324318948</v>
      </c>
      <c r="F628" s="35">
        <v>172.41871306306359</v>
      </c>
      <c r="G628" s="35">
        <v>105.58717669707876</v>
      </c>
    </row>
    <row r="629" spans="1:7" x14ac:dyDescent="0.3">
      <c r="A629" s="33">
        <v>44007</v>
      </c>
      <c r="B629" s="35">
        <v>114.89315068493366</v>
      </c>
      <c r="C629" s="35">
        <v>167.02534672405545</v>
      </c>
      <c r="D629" s="35">
        <v>120.27170882546763</v>
      </c>
      <c r="E629" s="35">
        <v>124.85583615032809</v>
      </c>
      <c r="F629" s="35">
        <v>180.70828361163785</v>
      </c>
      <c r="G629" s="35">
        <v>106.63764961915125</v>
      </c>
    </row>
    <row r="630" spans="1:7" x14ac:dyDescent="0.3">
      <c r="A630" s="33">
        <v>44008</v>
      </c>
      <c r="B630" s="35">
        <v>114.90958904109804</v>
      </c>
      <c r="C630" s="35">
        <v>166.45145863223337</v>
      </c>
      <c r="D630" s="35">
        <v>120.78369747047194</v>
      </c>
      <c r="E630" s="35">
        <v>124.88069198647842</v>
      </c>
      <c r="F630" s="35">
        <v>176.82552319484492</v>
      </c>
      <c r="G630" s="35">
        <v>106.89294383527245</v>
      </c>
    </row>
    <row r="631" spans="1:7" x14ac:dyDescent="0.3">
      <c r="A631" s="33">
        <v>44011</v>
      </c>
      <c r="B631" s="35">
        <v>114.9589041095912</v>
      </c>
      <c r="C631" s="35">
        <v>166.28407460545193</v>
      </c>
      <c r="D631" s="35">
        <v>120.84452780453188</v>
      </c>
      <c r="E631" s="35">
        <v>125.01491350169019</v>
      </c>
      <c r="F631" s="35">
        <v>179.46674105936174</v>
      </c>
      <c r="G631" s="35">
        <v>106.93061019502804</v>
      </c>
    </row>
    <row r="632" spans="1:7" x14ac:dyDescent="0.3">
      <c r="A632" s="33">
        <v>44012</v>
      </c>
      <c r="B632" s="35">
        <v>114.97534246575559</v>
      </c>
      <c r="C632" s="35">
        <v>166.94165471066475</v>
      </c>
      <c r="D632" s="35">
        <v>121.7012216758757</v>
      </c>
      <c r="E632" s="35">
        <v>126.22290713859613</v>
      </c>
      <c r="F632" s="35">
        <v>182.5774482585594</v>
      </c>
      <c r="G632" s="35">
        <v>107.90156524650538</v>
      </c>
    </row>
    <row r="633" spans="1:7" x14ac:dyDescent="0.3">
      <c r="A633" s="33">
        <v>44014</v>
      </c>
      <c r="B633" s="35">
        <v>115.00821917808436</v>
      </c>
      <c r="C633" s="35">
        <v>167.3481587757054</v>
      </c>
      <c r="D633" s="35">
        <v>122.89248238454911</v>
      </c>
      <c r="E633" s="35">
        <v>127.12765957446808</v>
      </c>
      <c r="F633" s="35">
        <v>181.94893065366625</v>
      </c>
      <c r="G633" s="35">
        <v>108.6214112329455</v>
      </c>
    </row>
    <row r="634" spans="1:7" x14ac:dyDescent="0.3">
      <c r="A634" s="33">
        <v>44015</v>
      </c>
      <c r="B634" s="35">
        <v>115.02465753424875</v>
      </c>
      <c r="C634" s="35">
        <v>169.7274031563845</v>
      </c>
      <c r="D634" s="35">
        <v>122.74547574390431</v>
      </c>
      <c r="E634" s="35">
        <v>127.56512229071384</v>
      </c>
      <c r="F634" s="35">
        <v>183.06581025406214</v>
      </c>
      <c r="G634" s="35">
        <v>109.48355235624005</v>
      </c>
    </row>
    <row r="635" spans="1:7" x14ac:dyDescent="0.3">
      <c r="A635" s="33">
        <v>44018</v>
      </c>
      <c r="B635" s="35">
        <v>115.0739726027419</v>
      </c>
      <c r="C635" s="35">
        <v>172.62075561932087</v>
      </c>
      <c r="D635" s="35">
        <v>122.74547574390431</v>
      </c>
      <c r="E635" s="35">
        <v>127.56512229071384</v>
      </c>
      <c r="F635" s="35">
        <v>187.67649411610665</v>
      </c>
      <c r="G635" s="35">
        <v>109.48355235624005</v>
      </c>
    </row>
    <row r="636" spans="1:7" x14ac:dyDescent="0.3">
      <c r="A636" s="33">
        <v>44019</v>
      </c>
      <c r="B636" s="35">
        <v>115.09041095890629</v>
      </c>
      <c r="C636" s="35">
        <v>173.97178383548541</v>
      </c>
      <c r="D636" s="35">
        <v>123.34364069549348</v>
      </c>
      <c r="E636" s="35">
        <v>128.40524955259494</v>
      </c>
      <c r="F636" s="35">
        <v>183.75579024265031</v>
      </c>
      <c r="G636" s="35">
        <v>109.63421779526242</v>
      </c>
    </row>
    <row r="637" spans="1:7" x14ac:dyDescent="0.3">
      <c r="A637" s="33">
        <v>44020</v>
      </c>
      <c r="B637" s="35">
        <v>115.10684931507068</v>
      </c>
      <c r="C637" s="35">
        <v>178.1922525107604</v>
      </c>
      <c r="D637" s="35">
        <v>123.89111370203275</v>
      </c>
      <c r="E637" s="35">
        <v>128.65380791409822</v>
      </c>
      <c r="F637" s="35">
        <v>182.16195612040312</v>
      </c>
      <c r="G637" s="35">
        <v>110.25362015568761</v>
      </c>
    </row>
    <row r="638" spans="1:7" x14ac:dyDescent="0.3">
      <c r="A638" s="33">
        <v>44021</v>
      </c>
      <c r="B638" s="35">
        <v>115.12328767123506</v>
      </c>
      <c r="C638" s="35">
        <v>178.96939263510282</v>
      </c>
      <c r="D638" s="35">
        <v>123.68327672732805</v>
      </c>
      <c r="E638" s="35">
        <v>128.81288526546032</v>
      </c>
      <c r="F638" s="35">
        <v>187.29790132310137</v>
      </c>
      <c r="G638" s="35">
        <v>110.2912865154432</v>
      </c>
    </row>
    <row r="639" spans="1:7" x14ac:dyDescent="0.3">
      <c r="A639" s="33">
        <v>44022</v>
      </c>
      <c r="B639" s="35">
        <v>115.13972602739945</v>
      </c>
      <c r="C639" s="35">
        <v>181.64753706360594</v>
      </c>
      <c r="D639" s="35">
        <v>123.34364069549348</v>
      </c>
      <c r="E639" s="35">
        <v>128.94213561344202</v>
      </c>
      <c r="F639" s="35">
        <v>187.14892360186079</v>
      </c>
      <c r="G639" s="35">
        <v>110.9567255377919</v>
      </c>
    </row>
    <row r="640" spans="1:7" x14ac:dyDescent="0.3">
      <c r="A640" s="33">
        <v>44025</v>
      </c>
      <c r="B640" s="35">
        <v>115.18904109589261</v>
      </c>
      <c r="C640" s="35">
        <v>182.99856527977045</v>
      </c>
      <c r="D640" s="35">
        <v>123.18142647133372</v>
      </c>
      <c r="E640" s="35">
        <v>128.27599920461324</v>
      </c>
      <c r="F640" s="35">
        <v>188.35736259563419</v>
      </c>
      <c r="G640" s="35">
        <v>110.42102619904577</v>
      </c>
    </row>
    <row r="641" spans="1:7" x14ac:dyDescent="0.3">
      <c r="A641" s="33">
        <v>44026</v>
      </c>
      <c r="B641" s="35">
        <v>115.20547945205699</v>
      </c>
      <c r="C641" s="35">
        <v>185.01912960306072</v>
      </c>
      <c r="D641" s="35">
        <v>122.59846910325949</v>
      </c>
      <c r="E641" s="35">
        <v>127.6595744680851</v>
      </c>
      <c r="F641" s="35">
        <v>193.47702139992552</v>
      </c>
      <c r="G641" s="35">
        <v>110.23269440026785</v>
      </c>
    </row>
    <row r="642" spans="1:7" x14ac:dyDescent="0.3">
      <c r="A642" s="33">
        <v>44027</v>
      </c>
      <c r="B642" s="35">
        <v>115.22191780822138</v>
      </c>
      <c r="C642" s="35">
        <v>185.61692969870876</v>
      </c>
      <c r="D642" s="35">
        <v>122.64409185380444</v>
      </c>
      <c r="E642" s="35">
        <v>127.95784450188903</v>
      </c>
      <c r="F642" s="35">
        <v>198.22777321162448</v>
      </c>
      <c r="G642" s="35">
        <v>110.5926173934879</v>
      </c>
    </row>
    <row r="643" spans="1:7" x14ac:dyDescent="0.3">
      <c r="A643" s="33">
        <v>44028</v>
      </c>
      <c r="B643" s="35">
        <v>115.23835616438576</v>
      </c>
      <c r="C643" s="35">
        <v>184.93543758967002</v>
      </c>
      <c r="D643" s="35">
        <v>121.74177523191567</v>
      </c>
      <c r="E643" s="35">
        <v>127.01332272817658</v>
      </c>
      <c r="F643" s="35">
        <v>194.69205738923802</v>
      </c>
      <c r="G643" s="35">
        <v>110.81024524985351</v>
      </c>
    </row>
    <row r="644" spans="1:7" x14ac:dyDescent="0.3">
      <c r="A644" s="33">
        <v>44029</v>
      </c>
      <c r="B644" s="35">
        <v>115.25479452055015</v>
      </c>
      <c r="C644" s="35">
        <v>190.56671449067429</v>
      </c>
      <c r="D644" s="35">
        <v>121.6353221473108</v>
      </c>
      <c r="E644" s="35">
        <v>126.1135414595347</v>
      </c>
      <c r="F644" s="35">
        <v>199.67229218268861</v>
      </c>
      <c r="G644" s="35">
        <v>110.36243408387043</v>
      </c>
    </row>
    <row r="645" spans="1:7" x14ac:dyDescent="0.3">
      <c r="A645" s="33">
        <v>44032</v>
      </c>
      <c r="B645" s="35">
        <v>115.30410958904331</v>
      </c>
      <c r="C645" s="35">
        <v>192.00143472022955</v>
      </c>
      <c r="D645" s="35">
        <v>121.6302529528058</v>
      </c>
      <c r="E645" s="35">
        <v>126.55597534301052</v>
      </c>
      <c r="F645" s="35">
        <v>202.29897564269913</v>
      </c>
      <c r="G645" s="35">
        <v>110.90231857370051</v>
      </c>
    </row>
    <row r="646" spans="1:7" x14ac:dyDescent="0.3">
      <c r="A646" s="33">
        <v>44033</v>
      </c>
      <c r="B646" s="35">
        <v>115.32054794520769</v>
      </c>
      <c r="C646" s="35">
        <v>193.9980870396939</v>
      </c>
      <c r="D646" s="35">
        <v>121.60997617478583</v>
      </c>
      <c r="E646" s="35">
        <v>126.95366872141577</v>
      </c>
      <c r="F646" s="35">
        <v>198.50572422203538</v>
      </c>
      <c r="G646" s="35">
        <v>111.51753578304177</v>
      </c>
    </row>
    <row r="647" spans="1:7" x14ac:dyDescent="0.3">
      <c r="A647" s="33">
        <v>44034</v>
      </c>
      <c r="B647" s="35">
        <v>115.33698630137208</v>
      </c>
      <c r="C647" s="35">
        <v>192.21664275466284</v>
      </c>
      <c r="D647" s="35">
        <v>121.0472955847316</v>
      </c>
      <c r="E647" s="35">
        <v>126.56591767747065</v>
      </c>
      <c r="F647" s="35">
        <v>202.68723172077415</v>
      </c>
      <c r="G647" s="35">
        <v>111.57194274713318</v>
      </c>
    </row>
    <row r="648" spans="1:7" x14ac:dyDescent="0.3">
      <c r="A648" s="33">
        <v>44035</v>
      </c>
      <c r="B648" s="35">
        <v>115.35342465753646</v>
      </c>
      <c r="C648" s="35">
        <v>188.58201817312289</v>
      </c>
      <c r="D648" s="35">
        <v>120.92056572210677</v>
      </c>
      <c r="E648" s="35">
        <v>126.98349572479616</v>
      </c>
      <c r="F648" s="35">
        <v>202.3112879329401</v>
      </c>
      <c r="G648" s="35">
        <v>112.39223235958818</v>
      </c>
    </row>
    <row r="649" spans="1:7" x14ac:dyDescent="0.3">
      <c r="A649" s="33">
        <v>44036</v>
      </c>
      <c r="B649" s="35">
        <v>115.36986301370085</v>
      </c>
      <c r="C649" s="35">
        <v>182.53228120516496</v>
      </c>
      <c r="D649" s="35">
        <v>120.93577330562174</v>
      </c>
      <c r="E649" s="35">
        <v>127.94790216742889</v>
      </c>
      <c r="F649" s="35">
        <v>202.68333446497945</v>
      </c>
      <c r="G649" s="35">
        <v>112.89863564074662</v>
      </c>
    </row>
    <row r="650" spans="1:7" x14ac:dyDescent="0.3">
      <c r="A650" s="33">
        <v>44039</v>
      </c>
      <c r="B650" s="35">
        <v>115.41917808219401</v>
      </c>
      <c r="C650" s="35">
        <v>182.66379722620755</v>
      </c>
      <c r="D650" s="35">
        <v>121.14361028032647</v>
      </c>
      <c r="E650" s="35">
        <v>128.49473056273612</v>
      </c>
      <c r="F650" s="35">
        <v>206.6969696667218</v>
      </c>
      <c r="G650" s="35">
        <v>112.86933958315893</v>
      </c>
    </row>
    <row r="651" spans="1:7" x14ac:dyDescent="0.3">
      <c r="A651" s="33">
        <v>44040</v>
      </c>
      <c r="B651" s="35">
        <v>115.43561643835839</v>
      </c>
      <c r="C651" s="35">
        <v>183.96700143472023</v>
      </c>
      <c r="D651" s="35">
        <v>121.09798752978152</v>
      </c>
      <c r="E651" s="35">
        <v>129.05647245973353</v>
      </c>
      <c r="F651" s="35">
        <v>206.21642229651499</v>
      </c>
      <c r="G651" s="35">
        <v>114.0411818866661</v>
      </c>
    </row>
    <row r="652" spans="1:7" x14ac:dyDescent="0.3">
      <c r="A652" s="33">
        <v>44041</v>
      </c>
      <c r="B652" s="35">
        <v>115.45205479452278</v>
      </c>
      <c r="C652" s="35">
        <v>184.25394548063127</v>
      </c>
      <c r="D652" s="35">
        <v>122.18279515385005</v>
      </c>
      <c r="E652" s="35">
        <v>130.35394710678065</v>
      </c>
      <c r="F652" s="35">
        <v>210.64959639408676</v>
      </c>
      <c r="G652" s="35">
        <v>115.02050724031136</v>
      </c>
    </row>
    <row r="653" spans="1:7" x14ac:dyDescent="0.3">
      <c r="A653" s="33">
        <v>44042</v>
      </c>
      <c r="B653" s="35">
        <v>115.46849315068717</v>
      </c>
      <c r="C653" s="35">
        <v>190.20803443328552</v>
      </c>
      <c r="D653" s="35">
        <v>122.57312313073454</v>
      </c>
      <c r="E653" s="35">
        <v>131.24875720819247</v>
      </c>
      <c r="F653" s="35">
        <v>210.50231032562715</v>
      </c>
      <c r="G653" s="35">
        <v>115.6106135431489</v>
      </c>
    </row>
    <row r="654" spans="1:7" x14ac:dyDescent="0.3">
      <c r="A654" s="33">
        <v>44043</v>
      </c>
      <c r="B654" s="35">
        <v>115.48493150685155</v>
      </c>
      <c r="C654" s="35">
        <v>189.20373027259683</v>
      </c>
      <c r="D654" s="35">
        <v>123.61737719876312</v>
      </c>
      <c r="E654" s="35">
        <v>132.62079936369059</v>
      </c>
      <c r="F654" s="35">
        <v>212.30930170441971</v>
      </c>
      <c r="G654" s="35">
        <v>116.48531011969531</v>
      </c>
    </row>
    <row r="655" spans="1:7" x14ac:dyDescent="0.3">
      <c r="A655" s="33">
        <v>44046</v>
      </c>
      <c r="B655" s="35">
        <v>115.53424657534471</v>
      </c>
      <c r="C655" s="35">
        <v>184.2180774748924</v>
      </c>
      <c r="D655" s="35">
        <v>123.56161605920821</v>
      </c>
      <c r="E655" s="35">
        <v>133.49572479618215</v>
      </c>
      <c r="F655" s="35">
        <v>213.43467799490634</v>
      </c>
      <c r="G655" s="35">
        <v>117.53578304176779</v>
      </c>
    </row>
    <row r="656" spans="1:7" x14ac:dyDescent="0.3">
      <c r="A656" s="33">
        <v>44047</v>
      </c>
      <c r="B656" s="35">
        <v>115.5506849315091</v>
      </c>
      <c r="C656" s="35">
        <v>187.35054997608799</v>
      </c>
      <c r="D656" s="35">
        <v>124.0685355097075</v>
      </c>
      <c r="E656" s="35">
        <v>132.56114535692979</v>
      </c>
      <c r="F656" s="35">
        <v>213.57013390167259</v>
      </c>
      <c r="G656" s="35">
        <v>116.7154934293128</v>
      </c>
    </row>
    <row r="657" spans="1:7" x14ac:dyDescent="0.3">
      <c r="A657" s="33">
        <v>44048</v>
      </c>
      <c r="B657" s="35">
        <v>115.56712328767348</v>
      </c>
      <c r="C657" s="35">
        <v>191.30798660927783</v>
      </c>
      <c r="D657" s="35">
        <v>123.65793075480308</v>
      </c>
      <c r="E657" s="35">
        <v>132.59097236031019</v>
      </c>
      <c r="F657" s="35">
        <v>216.40661622964623</v>
      </c>
      <c r="G657" s="35">
        <v>116.87452917050305</v>
      </c>
    </row>
    <row r="658" spans="1:7" x14ac:dyDescent="0.3">
      <c r="A658" s="33">
        <v>44049</v>
      </c>
      <c r="B658" s="35">
        <v>115.58356164383787</v>
      </c>
      <c r="C658" s="35">
        <v>192.64705882352939</v>
      </c>
      <c r="D658" s="35">
        <v>123.52613169767324</v>
      </c>
      <c r="E658" s="35">
        <v>133.27699343805924</v>
      </c>
      <c r="F658" s="35">
        <v>220.54014923604726</v>
      </c>
      <c r="G658" s="35">
        <v>117.54833849501966</v>
      </c>
    </row>
    <row r="659" spans="1:7" x14ac:dyDescent="0.3">
      <c r="A659" s="33">
        <v>44050</v>
      </c>
      <c r="B659" s="35">
        <v>115.60000000000225</v>
      </c>
      <c r="C659" s="35">
        <v>195.30129124820658</v>
      </c>
      <c r="D659" s="35">
        <v>123.5666852537132</v>
      </c>
      <c r="E659" s="35">
        <v>133.50566713064225</v>
      </c>
      <c r="F659" s="35">
        <v>218.15302092148946</v>
      </c>
      <c r="G659" s="35">
        <v>117.35582154515778</v>
      </c>
    </row>
    <row r="660" spans="1:7" x14ac:dyDescent="0.3">
      <c r="A660" s="33">
        <v>44053</v>
      </c>
      <c r="B660" s="35">
        <v>115.64931506849541</v>
      </c>
      <c r="C660" s="35">
        <v>198.32615973218554</v>
      </c>
      <c r="D660" s="35">
        <v>124.10401987124246</v>
      </c>
      <c r="E660" s="35">
        <v>133.16762775899778</v>
      </c>
      <c r="F660" s="35">
        <v>209.86107785615775</v>
      </c>
      <c r="G660" s="35">
        <v>117.41859881141708</v>
      </c>
    </row>
    <row r="661" spans="1:7" x14ac:dyDescent="0.3">
      <c r="A661" s="33">
        <v>44054</v>
      </c>
      <c r="B661" s="35">
        <v>115.6657534246598</v>
      </c>
      <c r="C661" s="35">
        <v>200.21520803443329</v>
      </c>
      <c r="D661" s="35">
        <v>124.84919146347646</v>
      </c>
      <c r="E661" s="35">
        <v>133.62000397693376</v>
      </c>
      <c r="F661" s="35">
        <v>209.65052847675682</v>
      </c>
      <c r="G661" s="35">
        <v>117.85803967523228</v>
      </c>
    </row>
    <row r="662" spans="1:7" x14ac:dyDescent="0.3">
      <c r="A662" s="33">
        <v>44055</v>
      </c>
      <c r="B662" s="35">
        <v>115.68219178082418</v>
      </c>
      <c r="C662" s="35">
        <v>199.74892395982781</v>
      </c>
      <c r="D662" s="35">
        <v>124.55517818218686</v>
      </c>
      <c r="E662" s="35">
        <v>133.72936965599521</v>
      </c>
      <c r="F662" s="35">
        <v>216.18704360132972</v>
      </c>
      <c r="G662" s="35">
        <v>117.92081694149158</v>
      </c>
    </row>
    <row r="663" spans="1:7" x14ac:dyDescent="0.3">
      <c r="A663" s="33">
        <v>44056</v>
      </c>
      <c r="B663" s="35">
        <v>115.69863013698857</v>
      </c>
      <c r="C663" s="35">
        <v>201.6857962697274</v>
      </c>
      <c r="D663" s="35">
        <v>124.61600851624677</v>
      </c>
      <c r="E663" s="35">
        <v>133.66971564923443</v>
      </c>
      <c r="F663" s="35">
        <v>220.03917024265976</v>
      </c>
      <c r="G663" s="35">
        <v>117.9835942077509</v>
      </c>
    </row>
    <row r="664" spans="1:7" x14ac:dyDescent="0.3">
      <c r="A664" s="33">
        <v>44057</v>
      </c>
      <c r="B664" s="35">
        <v>115.71506849315296</v>
      </c>
      <c r="C664" s="35">
        <v>200.26303204208511</v>
      </c>
      <c r="D664" s="35">
        <v>124.7478075733766</v>
      </c>
      <c r="E664" s="35">
        <v>134.41041956651421</v>
      </c>
      <c r="F664" s="35">
        <v>220.63557106148875</v>
      </c>
      <c r="G664" s="35">
        <v>118.66577383443541</v>
      </c>
    </row>
    <row r="665" spans="1:7" x14ac:dyDescent="0.3">
      <c r="A665" s="33">
        <v>44060</v>
      </c>
      <c r="B665" s="35">
        <v>115.76438356164611</v>
      </c>
      <c r="C665" s="35">
        <v>196.65231946437109</v>
      </c>
      <c r="D665" s="35">
        <v>124.5196938206519</v>
      </c>
      <c r="E665" s="35">
        <v>133.92324517796777</v>
      </c>
      <c r="F665" s="35">
        <v>226.85333977552332</v>
      </c>
      <c r="G665" s="35">
        <v>117.89152088390389</v>
      </c>
    </row>
    <row r="666" spans="1:7" x14ac:dyDescent="0.3">
      <c r="A666" s="33">
        <v>44061</v>
      </c>
      <c r="B666" s="35">
        <v>115.7808219178105</v>
      </c>
      <c r="C666" s="35">
        <v>196.19799139167861</v>
      </c>
      <c r="D666" s="35">
        <v>124.61600851624677</v>
      </c>
      <c r="E666" s="35">
        <v>134.73851660369854</v>
      </c>
      <c r="F666" s="35">
        <v>227.43039901398404</v>
      </c>
      <c r="G666" s="35">
        <v>118.45651628023771</v>
      </c>
    </row>
    <row r="667" spans="1:7" x14ac:dyDescent="0.3">
      <c r="A667" s="33">
        <v>44062</v>
      </c>
      <c r="B667" s="35">
        <v>115.79726027397489</v>
      </c>
      <c r="C667" s="35">
        <v>195.43280726924917</v>
      </c>
      <c r="D667" s="35">
        <v>125.09251279971612</v>
      </c>
      <c r="E667" s="35">
        <v>135.4096241797574</v>
      </c>
      <c r="F667" s="35">
        <v>233.0137177805158</v>
      </c>
      <c r="G667" s="35">
        <v>118.98803046789989</v>
      </c>
    </row>
    <row r="668" spans="1:7" x14ac:dyDescent="0.3">
      <c r="A668" s="33">
        <v>44063</v>
      </c>
      <c r="B668" s="35">
        <v>115.81369863013927</v>
      </c>
      <c r="C668" s="35">
        <v>194.57197513151601</v>
      </c>
      <c r="D668" s="35">
        <v>125.18375830080601</v>
      </c>
      <c r="E668" s="35">
        <v>135.95645257506462</v>
      </c>
      <c r="F668" s="35">
        <v>237.8387257942893</v>
      </c>
      <c r="G668" s="35">
        <v>119.64091403699672</v>
      </c>
    </row>
    <row r="669" spans="1:7" x14ac:dyDescent="0.3">
      <c r="A669" s="33">
        <v>44064</v>
      </c>
      <c r="B669" s="35">
        <v>115.83013698630366</v>
      </c>
      <c r="C669" s="35">
        <v>195.16977522716405</v>
      </c>
      <c r="D669" s="35">
        <v>125.9998986161099</v>
      </c>
      <c r="E669" s="35">
        <v>135.48419168820837</v>
      </c>
      <c r="F669" s="35">
        <v>241.64695892427633</v>
      </c>
      <c r="G669" s="35">
        <v>119.13451075583828</v>
      </c>
    </row>
    <row r="670" spans="1:7" x14ac:dyDescent="0.3">
      <c r="A670" s="33">
        <v>44067</v>
      </c>
      <c r="B670" s="35">
        <v>115.87945205479681</v>
      </c>
      <c r="C670" s="35">
        <v>195.55236728837878</v>
      </c>
      <c r="D670" s="35">
        <v>127.82480863790744</v>
      </c>
      <c r="E670" s="35">
        <v>137.67647643666731</v>
      </c>
      <c r="F670" s="35">
        <v>250.79115275802482</v>
      </c>
      <c r="G670" s="35">
        <v>120.38168577885661</v>
      </c>
    </row>
    <row r="671" spans="1:7" x14ac:dyDescent="0.3">
      <c r="A671" s="33">
        <v>44068</v>
      </c>
      <c r="B671" s="35">
        <v>115.8958904109612</v>
      </c>
      <c r="C671" s="35">
        <v>194.27307508369202</v>
      </c>
      <c r="D671" s="35">
        <v>129.53819638059514</v>
      </c>
      <c r="E671" s="35">
        <v>139.6748856631537</v>
      </c>
      <c r="F671" s="35">
        <v>260.65924939714978</v>
      </c>
      <c r="G671" s="35">
        <v>122.18130074495689</v>
      </c>
    </row>
    <row r="672" spans="1:7" x14ac:dyDescent="0.3">
      <c r="A672" s="33">
        <v>44069</v>
      </c>
      <c r="B672" s="35">
        <v>115.91232876712559</v>
      </c>
      <c r="C672" s="35">
        <v>193.67527498804401</v>
      </c>
      <c r="D672" s="35">
        <v>131.94099457596187</v>
      </c>
      <c r="E672" s="35">
        <v>142.30960429508846</v>
      </c>
      <c r="F672" s="35">
        <v>260.83666339636306</v>
      </c>
      <c r="G672" s="35">
        <v>124.41617142378838</v>
      </c>
    </row>
    <row r="673" spans="1:7" x14ac:dyDescent="0.3">
      <c r="A673" s="33">
        <v>44070</v>
      </c>
      <c r="B673" s="35">
        <v>115.92876712328997</v>
      </c>
      <c r="C673" s="35">
        <v>195.49258727881394</v>
      </c>
      <c r="D673" s="35">
        <v>134.24747807573377</v>
      </c>
      <c r="E673" s="35">
        <v>144.78524557566115</v>
      </c>
      <c r="F673" s="35">
        <v>254.87106292300655</v>
      </c>
      <c r="G673" s="35">
        <v>126.49619151251359</v>
      </c>
    </row>
    <row r="674" spans="1:7" x14ac:dyDescent="0.3">
      <c r="A674" s="33">
        <v>44071</v>
      </c>
      <c r="B674" s="35">
        <v>115.94520547945436</v>
      </c>
      <c r="C674" s="35">
        <v>194.71544715447155</v>
      </c>
      <c r="D674" s="35">
        <v>134.90140416687788</v>
      </c>
      <c r="E674" s="35">
        <v>145.60051700139192</v>
      </c>
      <c r="F674" s="35">
        <v>257.53947842141895</v>
      </c>
      <c r="G674" s="35">
        <v>127.71825562902819</v>
      </c>
    </row>
    <row r="675" spans="1:7" x14ac:dyDescent="0.3">
      <c r="A675" s="33">
        <v>44074</v>
      </c>
      <c r="B675" s="35">
        <v>115.99452054794752</v>
      </c>
      <c r="C675" s="35">
        <v>191.67862266857961</v>
      </c>
      <c r="D675" s="35">
        <v>134.99771886247277</v>
      </c>
      <c r="E675" s="35">
        <v>146.41578842712266</v>
      </c>
      <c r="F675" s="35">
        <v>272.73849653030675</v>
      </c>
      <c r="G675" s="35">
        <v>128.96961580313049</v>
      </c>
    </row>
    <row r="676" spans="1:7" x14ac:dyDescent="0.3">
      <c r="A676" s="33">
        <v>44075</v>
      </c>
      <c r="B676" s="35">
        <v>116.0109589041119</v>
      </c>
      <c r="C676" s="35">
        <v>192.79053084648493</v>
      </c>
      <c r="D676" s="35">
        <v>134.57697571855832</v>
      </c>
      <c r="E676" s="35">
        <v>145.8938158679658</v>
      </c>
      <c r="F676" s="35">
        <v>271.73313872671815</v>
      </c>
      <c r="G676" s="35">
        <v>128.58039675232274</v>
      </c>
    </row>
    <row r="677" spans="1:7" x14ac:dyDescent="0.3">
      <c r="A677" s="33">
        <v>44076</v>
      </c>
      <c r="B677" s="35">
        <v>116.02739726027629</v>
      </c>
      <c r="C677" s="35">
        <v>191.73840267814444</v>
      </c>
      <c r="D677" s="35">
        <v>133.79125057028438</v>
      </c>
      <c r="E677" s="35">
        <v>145.24756412805726</v>
      </c>
      <c r="F677" s="35">
        <v>272.91648962414553</v>
      </c>
      <c r="G677" s="35">
        <v>127.95262408972964</v>
      </c>
    </row>
    <row r="678" spans="1:7" x14ac:dyDescent="0.3">
      <c r="A678" s="33">
        <v>44077</v>
      </c>
      <c r="B678" s="35">
        <v>116.04383561644067</v>
      </c>
      <c r="C678" s="35">
        <v>189.50263032042085</v>
      </c>
      <c r="D678" s="35">
        <v>134.12581740761394</v>
      </c>
      <c r="E678" s="35">
        <v>144.44720620401668</v>
      </c>
      <c r="F678" s="35">
        <v>263.9559120161332</v>
      </c>
      <c r="G678" s="35">
        <v>127.60525654976144</v>
      </c>
    </row>
    <row r="679" spans="1:7" x14ac:dyDescent="0.3">
      <c r="A679" s="33">
        <v>44078</v>
      </c>
      <c r="B679" s="35">
        <v>116.06027397260506</v>
      </c>
      <c r="C679" s="35">
        <v>188.03204208512673</v>
      </c>
      <c r="D679" s="35">
        <v>134.08526385157398</v>
      </c>
      <c r="E679" s="35">
        <v>144.29310001988466</v>
      </c>
      <c r="F679" s="35">
        <v>257.27531340550843</v>
      </c>
      <c r="G679" s="35">
        <v>126.61756089394827</v>
      </c>
    </row>
    <row r="680" spans="1:7" x14ac:dyDescent="0.3">
      <c r="A680" s="33">
        <v>44081</v>
      </c>
      <c r="B680" s="35">
        <v>116.10958904109822</v>
      </c>
      <c r="C680" s="35">
        <v>185.27020564323291</v>
      </c>
      <c r="D680" s="35">
        <v>133.53272165052974</v>
      </c>
      <c r="E680" s="35">
        <v>143.83078146748855</v>
      </c>
      <c r="F680" s="35">
        <v>262.08996436143894</v>
      </c>
      <c r="G680" s="35">
        <v>126.09860215953795</v>
      </c>
    </row>
    <row r="681" spans="1:7" x14ac:dyDescent="0.3">
      <c r="A681" s="33">
        <v>44082</v>
      </c>
      <c r="B681" s="35">
        <v>116.1260273972626</v>
      </c>
      <c r="C681" s="35">
        <v>186.83644189383071</v>
      </c>
      <c r="D681" s="35">
        <v>133.64931312414458</v>
      </c>
      <c r="E681" s="35">
        <v>143.43805925631338</v>
      </c>
      <c r="F681" s="35">
        <v>244.2170637286205</v>
      </c>
      <c r="G681" s="35">
        <v>125.94375156943165</v>
      </c>
    </row>
    <row r="682" spans="1:7" x14ac:dyDescent="0.3">
      <c r="A682" s="33">
        <v>44083</v>
      </c>
      <c r="B682" s="35">
        <v>116.14246575342699</v>
      </c>
      <c r="C682" s="35">
        <v>186.87230989956959</v>
      </c>
      <c r="D682" s="35">
        <v>133.60369037359965</v>
      </c>
      <c r="E682" s="35">
        <v>142.5084509842911</v>
      </c>
      <c r="F682" s="35">
        <v>246.76329326310236</v>
      </c>
      <c r="G682" s="35">
        <v>125.30342345358667</v>
      </c>
    </row>
    <row r="683" spans="1:7" x14ac:dyDescent="0.3">
      <c r="A683" s="33">
        <v>44084</v>
      </c>
      <c r="B683" s="35">
        <v>116.15890410959138</v>
      </c>
      <c r="C683" s="35">
        <v>191.04495456719272</v>
      </c>
      <c r="D683" s="35">
        <v>133.46682212196481</v>
      </c>
      <c r="E683" s="35">
        <v>142.56810499105188</v>
      </c>
      <c r="F683" s="35">
        <v>238.89206409430719</v>
      </c>
      <c r="G683" s="35">
        <v>125.02720348204569</v>
      </c>
    </row>
    <row r="684" spans="1:7" x14ac:dyDescent="0.3">
      <c r="A684" s="33">
        <v>44085</v>
      </c>
      <c r="B684" s="35">
        <v>116.17534246575576</v>
      </c>
      <c r="C684" s="35">
        <v>189.94500239120038</v>
      </c>
      <c r="D684" s="35">
        <v>132.59998986161099</v>
      </c>
      <c r="E684" s="35">
        <v>142.99065420560746</v>
      </c>
      <c r="F684" s="35">
        <v>242.32573047484638</v>
      </c>
      <c r="G684" s="35">
        <v>125.18623922323596</v>
      </c>
    </row>
    <row r="685" spans="1:7" x14ac:dyDescent="0.3">
      <c r="A685" s="33">
        <v>44088</v>
      </c>
      <c r="B685" s="35">
        <v>116.22465753424892</v>
      </c>
      <c r="C685" s="35">
        <v>189.58632233381155</v>
      </c>
      <c r="D685" s="35">
        <v>131.75850357378215</v>
      </c>
      <c r="E685" s="35">
        <v>142.30463312785841</v>
      </c>
      <c r="F685" s="35">
        <v>246.4211843321161</v>
      </c>
      <c r="G685" s="35">
        <v>124.59194776931446</v>
      </c>
    </row>
    <row r="686" spans="1:7" x14ac:dyDescent="0.3">
      <c r="A686" s="33">
        <v>44089</v>
      </c>
      <c r="B686" s="35">
        <v>116.24109589041331</v>
      </c>
      <c r="C686" s="35">
        <v>191.63079866092778</v>
      </c>
      <c r="D686" s="35">
        <v>131.49490545952247</v>
      </c>
      <c r="E686" s="35">
        <v>141.87711274607278</v>
      </c>
      <c r="F686" s="35">
        <v>243.68943167243674</v>
      </c>
      <c r="G686" s="35">
        <v>123.65865907759269</v>
      </c>
    </row>
    <row r="687" spans="1:7" x14ac:dyDescent="0.3">
      <c r="A687" s="33">
        <v>44090</v>
      </c>
      <c r="B687" s="35">
        <v>116.25753424657769</v>
      </c>
      <c r="C687" s="35">
        <v>191.22429459588713</v>
      </c>
      <c r="D687" s="35">
        <v>131.29213767932276</v>
      </c>
      <c r="E687" s="35">
        <v>141.9566514217538</v>
      </c>
      <c r="F687" s="35">
        <v>239.68989077529355</v>
      </c>
      <c r="G687" s="35">
        <v>123.85117602745457</v>
      </c>
    </row>
    <row r="688" spans="1:7" x14ac:dyDescent="0.3">
      <c r="A688" s="33">
        <v>44091</v>
      </c>
      <c r="B688" s="35">
        <v>116.27397260274208</v>
      </c>
      <c r="C688" s="35">
        <v>192.79053084648493</v>
      </c>
      <c r="D688" s="35">
        <v>130.68890353322857</v>
      </c>
      <c r="E688" s="35">
        <v>141.45953469874726</v>
      </c>
      <c r="F688" s="35">
        <v>237.40162793285887</v>
      </c>
      <c r="G688" s="35">
        <v>123.07692307692307</v>
      </c>
    </row>
    <row r="689" spans="1:7" x14ac:dyDescent="0.3">
      <c r="A689" s="33">
        <v>44092</v>
      </c>
      <c r="B689" s="35">
        <v>116.29041095890646</v>
      </c>
      <c r="C689" s="35">
        <v>190.18412242945956</v>
      </c>
      <c r="D689" s="35">
        <v>130.55710447609874</v>
      </c>
      <c r="E689" s="35">
        <v>140.63929210578641</v>
      </c>
      <c r="F689" s="35">
        <v>237.98120888975095</v>
      </c>
      <c r="G689" s="35">
        <v>122.2440780112162</v>
      </c>
    </row>
    <row r="690" spans="1:7" x14ac:dyDescent="0.3">
      <c r="A690" s="33">
        <v>44095</v>
      </c>
      <c r="B690" s="35">
        <v>116.33972602739962</v>
      </c>
      <c r="C690" s="35">
        <v>189.96891439502627</v>
      </c>
      <c r="D690" s="35">
        <v>130.06539260911441</v>
      </c>
      <c r="E690" s="35">
        <v>140.46033008550407</v>
      </c>
      <c r="F690" s="35">
        <v>232.46851475054802</v>
      </c>
      <c r="G690" s="35">
        <v>122.26500376663599</v>
      </c>
    </row>
    <row r="691" spans="1:7" x14ac:dyDescent="0.3">
      <c r="A691" s="33">
        <v>44096</v>
      </c>
      <c r="B691" s="35">
        <v>116.35616438356401</v>
      </c>
      <c r="C691" s="35">
        <v>189.5145863223338</v>
      </c>
      <c r="D691" s="35">
        <v>130.95250164748822</v>
      </c>
      <c r="E691" s="35">
        <v>140.33605090475243</v>
      </c>
      <c r="F691" s="35">
        <v>249.90860084081444</v>
      </c>
      <c r="G691" s="35">
        <v>122.4072989034904</v>
      </c>
    </row>
    <row r="692" spans="1:7" x14ac:dyDescent="0.3">
      <c r="A692" s="33">
        <v>44097</v>
      </c>
      <c r="B692" s="35">
        <v>116.37260273972839</v>
      </c>
      <c r="C692" s="35">
        <v>189.65805834528933</v>
      </c>
      <c r="D692" s="35">
        <v>131.31748365184774</v>
      </c>
      <c r="E692" s="35">
        <v>140.51004175780471</v>
      </c>
      <c r="F692" s="35">
        <v>255.42483739400421</v>
      </c>
      <c r="G692" s="35">
        <v>122.2984849753076</v>
      </c>
    </row>
    <row r="693" spans="1:7" x14ac:dyDescent="0.3">
      <c r="A693" s="33">
        <v>44098</v>
      </c>
      <c r="B693" s="35">
        <v>116.38904109589278</v>
      </c>
      <c r="C693" s="35">
        <v>189.80153036824484</v>
      </c>
      <c r="D693" s="35">
        <v>131.33269123536272</v>
      </c>
      <c r="E693" s="35">
        <v>140.11234837939946</v>
      </c>
      <c r="F693" s="35">
        <v>243.23235129387007</v>
      </c>
      <c r="G693" s="35">
        <v>121.52841717586004</v>
      </c>
    </row>
    <row r="694" spans="1:7" x14ac:dyDescent="0.3">
      <c r="A694" s="33">
        <v>44099</v>
      </c>
      <c r="B694" s="35">
        <v>116.40547945205716</v>
      </c>
      <c r="C694" s="35">
        <v>187.4701099952176</v>
      </c>
      <c r="D694" s="35">
        <v>132.01196329903181</v>
      </c>
      <c r="E694" s="35">
        <v>139.8339630145158</v>
      </c>
      <c r="F694" s="35">
        <v>250.16885719315641</v>
      </c>
      <c r="G694" s="35">
        <v>119.92131915962166</v>
      </c>
    </row>
    <row r="695" spans="1:7" x14ac:dyDescent="0.3">
      <c r="A695" s="33">
        <v>44102</v>
      </c>
      <c r="B695" s="35">
        <v>116.45479452055032</v>
      </c>
      <c r="C695" s="35">
        <v>187.31468197034908</v>
      </c>
      <c r="D695" s="35">
        <v>131.75850357378215</v>
      </c>
      <c r="E695" s="35">
        <v>139.2722211175184</v>
      </c>
      <c r="F695" s="35">
        <v>257.83075941558059</v>
      </c>
      <c r="G695" s="35">
        <v>119.08847409391478</v>
      </c>
    </row>
    <row r="696" spans="1:7" x14ac:dyDescent="0.3">
      <c r="A696" s="33">
        <v>44103</v>
      </c>
      <c r="B696" s="35">
        <v>116.47123287671471</v>
      </c>
      <c r="C696" s="35">
        <v>188.72549019607843</v>
      </c>
      <c r="D696" s="35">
        <v>133.13732447914026</v>
      </c>
      <c r="E696" s="35">
        <v>140.82322529329886</v>
      </c>
      <c r="F696" s="35">
        <v>255.16589593770146</v>
      </c>
      <c r="G696" s="35">
        <v>120.98434753494601</v>
      </c>
    </row>
    <row r="697" spans="1:7" x14ac:dyDescent="0.3">
      <c r="A697" s="33">
        <v>44104</v>
      </c>
      <c r="B697" s="35">
        <v>116.48767123287909</v>
      </c>
      <c r="C697" s="35">
        <v>188.74940219990435</v>
      </c>
      <c r="D697" s="35">
        <v>133.84194251533432</v>
      </c>
      <c r="E697" s="35">
        <v>142.25492145555776</v>
      </c>
      <c r="F697" s="35">
        <v>251.8719958012187</v>
      </c>
      <c r="G697" s="35">
        <v>122.42403950782622</v>
      </c>
    </row>
    <row r="698" spans="1:7" x14ac:dyDescent="0.3">
      <c r="A698" s="33">
        <v>44105</v>
      </c>
      <c r="B698" s="35">
        <v>116.50410958904348</v>
      </c>
      <c r="C698" s="35">
        <v>187.80487804878049</v>
      </c>
      <c r="D698" s="35">
        <v>132.99538703300047</v>
      </c>
      <c r="E698" s="35">
        <v>141.25571684231457</v>
      </c>
      <c r="F698" s="35">
        <v>246.67956800831814</v>
      </c>
      <c r="G698" s="35">
        <v>121.96367288859128</v>
      </c>
    </row>
    <row r="699" spans="1:7" x14ac:dyDescent="0.3">
      <c r="A699" s="33">
        <v>44106</v>
      </c>
      <c r="B699" s="35">
        <v>116.52054794520787</v>
      </c>
      <c r="C699" s="35">
        <v>187.60162601626016</v>
      </c>
      <c r="D699" s="35">
        <v>131.89537182541696</v>
      </c>
      <c r="E699" s="35">
        <v>141.0220719825015</v>
      </c>
      <c r="F699" s="35">
        <v>247.84235729398387</v>
      </c>
      <c r="G699" s="35">
        <v>121.85485896040846</v>
      </c>
    </row>
    <row r="700" spans="1:7" x14ac:dyDescent="0.3">
      <c r="A700" s="33">
        <v>44109</v>
      </c>
      <c r="B700" s="35">
        <v>116.56986301370102</v>
      </c>
      <c r="C700" s="35">
        <v>186.53754184600669</v>
      </c>
      <c r="D700" s="35">
        <v>132.55943630557107</v>
      </c>
      <c r="E700" s="35">
        <v>141.2060051700139</v>
      </c>
      <c r="F700" s="35">
        <v>250.25866939590648</v>
      </c>
      <c r="G700" s="35">
        <v>122.63329706202394</v>
      </c>
    </row>
    <row r="701" spans="1:7" x14ac:dyDescent="0.3">
      <c r="A701" s="33">
        <v>44110</v>
      </c>
      <c r="B701" s="35">
        <v>116.58630136986541</v>
      </c>
      <c r="C701" s="35">
        <v>185.67670970827356</v>
      </c>
      <c r="D701" s="35">
        <v>132.75206569676078</v>
      </c>
      <c r="E701" s="35">
        <v>142.1057864386558</v>
      </c>
      <c r="F701" s="35">
        <v>244.78293344195134</v>
      </c>
      <c r="G701" s="35">
        <v>123.1648112496861</v>
      </c>
    </row>
    <row r="702" spans="1:7" x14ac:dyDescent="0.3">
      <c r="A702" s="33">
        <v>44111</v>
      </c>
      <c r="B702" s="35">
        <v>116.6027397260298</v>
      </c>
      <c r="C702" s="35">
        <v>186.38211382113818</v>
      </c>
      <c r="D702" s="35">
        <v>132.93962589344554</v>
      </c>
      <c r="E702" s="35">
        <v>142.49353748260091</v>
      </c>
      <c r="F702" s="35">
        <v>239.82644332937284</v>
      </c>
      <c r="G702" s="35">
        <v>123.04762701933539</v>
      </c>
    </row>
    <row r="703" spans="1:7" x14ac:dyDescent="0.3">
      <c r="A703" s="33">
        <v>44112</v>
      </c>
      <c r="B703" s="35">
        <v>116.61917808219418</v>
      </c>
      <c r="C703" s="35">
        <v>189.50263032042085</v>
      </c>
      <c r="D703" s="35">
        <v>132.83824200334567</v>
      </c>
      <c r="E703" s="35">
        <v>141.92185325114338</v>
      </c>
      <c r="F703" s="35">
        <v>237.40988475949408</v>
      </c>
      <c r="G703" s="35">
        <v>122.70862978153511</v>
      </c>
    </row>
    <row r="704" spans="1:7" x14ac:dyDescent="0.3">
      <c r="A704" s="33">
        <v>44113</v>
      </c>
      <c r="B704" s="35">
        <v>116.63561643835857</v>
      </c>
      <c r="C704" s="35">
        <v>189.47871831659492</v>
      </c>
      <c r="D704" s="35">
        <v>132.4580524154712</v>
      </c>
      <c r="E704" s="35">
        <v>141.53907337442831</v>
      </c>
      <c r="F704" s="35">
        <v>235.66398080888212</v>
      </c>
      <c r="G704" s="35">
        <v>123.06018247258724</v>
      </c>
    </row>
    <row r="705" spans="1:7" x14ac:dyDescent="0.3">
      <c r="A705" s="33">
        <v>44116</v>
      </c>
      <c r="B705" s="35">
        <v>116.68493150685173</v>
      </c>
      <c r="C705" s="35">
        <v>190.00478240076515</v>
      </c>
      <c r="D705" s="35">
        <v>130.68383433872359</v>
      </c>
      <c r="E705" s="35">
        <v>140.30125273414197</v>
      </c>
      <c r="F705" s="35">
        <v>239.09299101646062</v>
      </c>
      <c r="G705" s="35">
        <v>121.81719260065287</v>
      </c>
    </row>
    <row r="706" spans="1:7" x14ac:dyDescent="0.3">
      <c r="A706" s="33">
        <v>44117</v>
      </c>
      <c r="B706" s="35">
        <v>116.70136986301611</v>
      </c>
      <c r="C706" s="35">
        <v>193.98613103778095</v>
      </c>
      <c r="D706" s="35">
        <v>130.27829877832411</v>
      </c>
      <c r="E706" s="35">
        <v>140.16206005170014</v>
      </c>
      <c r="F706" s="35">
        <v>242.21877238799073</v>
      </c>
      <c r="G706" s="35">
        <v>122.11015317652966</v>
      </c>
    </row>
    <row r="707" spans="1:7" x14ac:dyDescent="0.3">
      <c r="A707" s="33">
        <v>44118</v>
      </c>
      <c r="B707" s="35">
        <v>116.7178082191805</v>
      </c>
      <c r="C707" s="35">
        <v>191.86991869918697</v>
      </c>
      <c r="D707" s="35">
        <v>130.31378313985908</v>
      </c>
      <c r="E707" s="35">
        <v>140.24656989461124</v>
      </c>
      <c r="F707" s="35">
        <v>238.52394273708802</v>
      </c>
      <c r="G707" s="35">
        <v>122.48263162300158</v>
      </c>
    </row>
    <row r="708" spans="1:7" x14ac:dyDescent="0.3">
      <c r="A708" s="33">
        <v>44119</v>
      </c>
      <c r="B708" s="35">
        <v>116.73424657534488</v>
      </c>
      <c r="C708" s="35">
        <v>192.69488283118122</v>
      </c>
      <c r="D708" s="35">
        <v>130.364475084909</v>
      </c>
      <c r="E708" s="35">
        <v>139.70471266653408</v>
      </c>
      <c r="F708" s="35">
        <v>237.65849617636559</v>
      </c>
      <c r="G708" s="35">
        <v>121.94693228425547</v>
      </c>
    </row>
    <row r="709" spans="1:7" x14ac:dyDescent="0.3">
      <c r="A709" s="33">
        <v>44120</v>
      </c>
      <c r="B709" s="35">
        <v>116.75068493150927</v>
      </c>
      <c r="C709" s="35">
        <v>193.04160688665709</v>
      </c>
      <c r="D709" s="35">
        <v>130.58245044862372</v>
      </c>
      <c r="E709" s="35">
        <v>140.02286736925828</v>
      </c>
      <c r="F709" s="35">
        <v>224.73469101703023</v>
      </c>
      <c r="G709" s="35">
        <v>121.59956474428726</v>
      </c>
    </row>
    <row r="710" spans="1:7" x14ac:dyDescent="0.3">
      <c r="A710" s="33">
        <v>44123</v>
      </c>
      <c r="B710" s="35">
        <v>116.80000000000243</v>
      </c>
      <c r="C710" s="35">
        <v>193.90243902439025</v>
      </c>
      <c r="D710" s="35">
        <v>130.42530541896895</v>
      </c>
      <c r="E710" s="35">
        <v>139.79916484390532</v>
      </c>
      <c r="F710" s="35">
        <v>220.61807423823478</v>
      </c>
      <c r="G710" s="35">
        <v>121.59537959320332</v>
      </c>
    </row>
    <row r="711" spans="1:7" x14ac:dyDescent="0.3">
      <c r="A711" s="33">
        <v>44124</v>
      </c>
      <c r="B711" s="35">
        <v>116.81643835616681</v>
      </c>
      <c r="C711" s="35">
        <v>184.27785748445717</v>
      </c>
      <c r="D711" s="35">
        <v>130.3188523343641</v>
      </c>
      <c r="E711" s="35">
        <v>140.13720421554979</v>
      </c>
      <c r="F711" s="35">
        <v>214.96998183154403</v>
      </c>
      <c r="G711" s="35">
        <v>122.17293044278898</v>
      </c>
    </row>
    <row r="712" spans="1:7" x14ac:dyDescent="0.3">
      <c r="A712" s="33">
        <v>44125</v>
      </c>
      <c r="B712" s="35">
        <v>116.8328767123312</v>
      </c>
      <c r="C712" s="35">
        <v>184.27785748445717</v>
      </c>
      <c r="D712" s="35">
        <v>129.91838596846961</v>
      </c>
      <c r="E712" s="35">
        <v>140.31616623583216</v>
      </c>
      <c r="F712" s="35">
        <v>218.04995738858733</v>
      </c>
      <c r="G712" s="35">
        <v>121.82556290282078</v>
      </c>
    </row>
    <row r="713" spans="1:7" x14ac:dyDescent="0.3">
      <c r="A713" s="33">
        <v>44126</v>
      </c>
      <c r="B713" s="35">
        <v>116.84931506849559</v>
      </c>
      <c r="C713" s="35">
        <v>184.39741750358678</v>
      </c>
      <c r="D713" s="35">
        <v>129.09210726415574</v>
      </c>
      <c r="E713" s="35">
        <v>139.94829986080731</v>
      </c>
      <c r="F713" s="35">
        <v>221.02060504385867</v>
      </c>
      <c r="G713" s="35">
        <v>121.85067380932452</v>
      </c>
    </row>
    <row r="714" spans="1:7" x14ac:dyDescent="0.3">
      <c r="A714" s="33">
        <v>44127</v>
      </c>
      <c r="B714" s="35">
        <v>116.86575342465997</v>
      </c>
      <c r="C714" s="35">
        <v>185.31802965088474</v>
      </c>
      <c r="D714" s="35">
        <v>129.06169209712576</v>
      </c>
      <c r="E714" s="35">
        <v>139.55060648240206</v>
      </c>
      <c r="F714" s="35">
        <v>224.28192067554915</v>
      </c>
      <c r="G714" s="35">
        <v>121.37356658575375</v>
      </c>
    </row>
    <row r="715" spans="1:7" x14ac:dyDescent="0.3">
      <c r="A715" s="33">
        <v>44130</v>
      </c>
      <c r="B715" s="35">
        <v>116.91506849315313</v>
      </c>
      <c r="C715" s="35">
        <v>186.34624581539933</v>
      </c>
      <c r="D715" s="35">
        <v>128.75247123232117</v>
      </c>
      <c r="E715" s="35">
        <v>139.60031815470271</v>
      </c>
      <c r="F715" s="35">
        <v>224.53328076551082</v>
      </c>
      <c r="G715" s="35">
        <v>121.52004687369214</v>
      </c>
    </row>
    <row r="716" spans="1:7" x14ac:dyDescent="0.3">
      <c r="A716" s="33">
        <v>44131</v>
      </c>
      <c r="B716" s="35">
        <v>116.93150684931751</v>
      </c>
      <c r="C716" s="35">
        <v>185.23433763749404</v>
      </c>
      <c r="D716" s="35">
        <v>128.76767881583618</v>
      </c>
      <c r="E716" s="35">
        <v>139.21256711075759</v>
      </c>
      <c r="F716" s="35">
        <v>229.45563431564349</v>
      </c>
      <c r="G716" s="35">
        <v>121.32752992383024</v>
      </c>
    </row>
    <row r="717" spans="1:7" x14ac:dyDescent="0.3">
      <c r="A717" s="33">
        <v>44132</v>
      </c>
      <c r="B717" s="35">
        <v>116.9479452054819</v>
      </c>
      <c r="C717" s="35">
        <v>184.20612147297942</v>
      </c>
      <c r="D717" s="35">
        <v>129.43681249049527</v>
      </c>
      <c r="E717" s="35">
        <v>139.59534698747265</v>
      </c>
      <c r="F717" s="35">
        <v>229.90150895803322</v>
      </c>
      <c r="G717" s="35">
        <v>122.13107893194945</v>
      </c>
    </row>
    <row r="718" spans="1:7" x14ac:dyDescent="0.3">
      <c r="A718" s="33">
        <v>44133</v>
      </c>
      <c r="B718" s="35">
        <v>116.96438356164629</v>
      </c>
      <c r="C718" s="35">
        <v>182.52032520325201</v>
      </c>
      <c r="D718" s="35">
        <v>131.74836518477215</v>
      </c>
      <c r="E718" s="35">
        <v>141.6832372241002</v>
      </c>
      <c r="F718" s="35">
        <v>232.23852652449639</v>
      </c>
      <c r="G718" s="35">
        <v>123.71725119276806</v>
      </c>
    </row>
    <row r="719" spans="1:7" x14ac:dyDescent="0.3">
      <c r="A719" s="33">
        <v>44134</v>
      </c>
      <c r="B719" s="35">
        <v>116.98082191781067</v>
      </c>
      <c r="C719" s="35">
        <v>183.16594930655188</v>
      </c>
      <c r="D719" s="35">
        <v>133.13732447914026</v>
      </c>
      <c r="E719" s="35">
        <v>143.19447206204015</v>
      </c>
      <c r="F719" s="35">
        <v>227.79930540616726</v>
      </c>
      <c r="G719" s="35">
        <v>124.01021176864484</v>
      </c>
    </row>
    <row r="720" spans="1:7" x14ac:dyDescent="0.3">
      <c r="A720" s="33">
        <v>44137</v>
      </c>
      <c r="B720" s="35">
        <v>117.03013698630383</v>
      </c>
      <c r="C720" s="35">
        <v>182.79531324725011</v>
      </c>
      <c r="D720" s="35">
        <v>133.58341359557969</v>
      </c>
      <c r="E720" s="35">
        <v>143.01551004175781</v>
      </c>
      <c r="F720" s="35">
        <v>229.31797130484057</v>
      </c>
      <c r="G720" s="35">
        <v>124.07298903490415</v>
      </c>
    </row>
    <row r="721" spans="1:7" x14ac:dyDescent="0.3">
      <c r="A721" s="33">
        <v>44138</v>
      </c>
      <c r="B721" s="35">
        <v>117.04657534246822</v>
      </c>
      <c r="C721" s="35">
        <v>178.55093256814922</v>
      </c>
      <c r="D721" s="35">
        <v>134.73412074821312</v>
      </c>
      <c r="E721" s="35">
        <v>143.90037780870946</v>
      </c>
      <c r="F721" s="35">
        <v>227.32677439873089</v>
      </c>
      <c r="G721" s="35">
        <v>124.96024106470242</v>
      </c>
    </row>
    <row r="722" spans="1:7" x14ac:dyDescent="0.3">
      <c r="A722" s="33">
        <v>44140</v>
      </c>
      <c r="B722" s="35">
        <v>117.07945205479699</v>
      </c>
      <c r="C722" s="35">
        <v>177.96508847441413</v>
      </c>
      <c r="D722" s="35">
        <v>133.97881076696913</v>
      </c>
      <c r="E722" s="35">
        <v>143.45297275800357</v>
      </c>
      <c r="F722" s="35">
        <v>243.36947813930169</v>
      </c>
      <c r="G722" s="35">
        <v>124.65053988448983</v>
      </c>
    </row>
    <row r="723" spans="1:7" x14ac:dyDescent="0.3">
      <c r="A723" s="33">
        <v>44141</v>
      </c>
      <c r="B723" s="35">
        <v>117.09589041096137</v>
      </c>
      <c r="C723" s="35">
        <v>179.07699665231945</v>
      </c>
      <c r="D723" s="35">
        <v>132.57464388908602</v>
      </c>
      <c r="E723" s="35">
        <v>143.21435673096042</v>
      </c>
      <c r="F723" s="35">
        <v>247.29205679032987</v>
      </c>
      <c r="G723" s="35">
        <v>125.35783041767806</v>
      </c>
    </row>
    <row r="724" spans="1:7" x14ac:dyDescent="0.3">
      <c r="A724" s="33">
        <v>44144</v>
      </c>
      <c r="B724" s="35">
        <v>117.14520547945453</v>
      </c>
      <c r="C724" s="35">
        <v>179.4237207077953</v>
      </c>
      <c r="D724" s="35">
        <v>130.68383433872359</v>
      </c>
      <c r="E724" s="35">
        <v>142.12567110757604</v>
      </c>
      <c r="F724" s="35">
        <v>249.67694948141644</v>
      </c>
      <c r="G724" s="35">
        <v>124.19017326525487</v>
      </c>
    </row>
    <row r="725" spans="1:7" x14ac:dyDescent="0.3">
      <c r="A725" s="33">
        <v>44145</v>
      </c>
      <c r="B725" s="35">
        <v>117.16164383561892</v>
      </c>
      <c r="C725" s="35">
        <v>176.2314681970349</v>
      </c>
      <c r="D725" s="35">
        <v>130.63314239367364</v>
      </c>
      <c r="E725" s="35">
        <v>142.29966196062833</v>
      </c>
      <c r="F725" s="35">
        <v>235.72608412934511</v>
      </c>
      <c r="G725" s="35">
        <v>125.00627772662592</v>
      </c>
    </row>
    <row r="726" spans="1:7" x14ac:dyDescent="0.3">
      <c r="A726" s="33">
        <v>44146</v>
      </c>
      <c r="B726" s="35">
        <v>117.1780821917833</v>
      </c>
      <c r="C726" s="35">
        <v>178.86178861788616</v>
      </c>
      <c r="D726" s="35">
        <v>129.61423429817003</v>
      </c>
      <c r="E726" s="35">
        <v>138.75024855836151</v>
      </c>
      <c r="F726" s="35">
        <v>237.53345736835729</v>
      </c>
      <c r="G726" s="35">
        <v>123.80932451661504</v>
      </c>
    </row>
    <row r="727" spans="1:7" x14ac:dyDescent="0.3">
      <c r="A727" s="33">
        <v>44147</v>
      </c>
      <c r="B727" s="35">
        <v>117.19452054794769</v>
      </c>
      <c r="C727" s="35">
        <v>182.35294117647061</v>
      </c>
      <c r="D727" s="35">
        <v>129.52298879708016</v>
      </c>
      <c r="E727" s="35">
        <v>138.44700735732749</v>
      </c>
      <c r="F727" s="35">
        <v>237.60721523083706</v>
      </c>
      <c r="G727" s="35">
        <v>123.78002845902735</v>
      </c>
    </row>
    <row r="728" spans="1:7" x14ac:dyDescent="0.3">
      <c r="A728" s="33">
        <v>44148</v>
      </c>
      <c r="B728" s="35">
        <v>117.21095890411208</v>
      </c>
      <c r="C728" s="35">
        <v>182.40076518412243</v>
      </c>
      <c r="D728" s="35">
        <v>130.17691488822427</v>
      </c>
      <c r="E728" s="35">
        <v>139.66991449592365</v>
      </c>
      <c r="F728" s="35">
        <v>240.01037717154949</v>
      </c>
      <c r="G728" s="35">
        <v>124.74679835942078</v>
      </c>
    </row>
    <row r="729" spans="1:7" x14ac:dyDescent="0.3">
      <c r="A729" s="33">
        <v>44151</v>
      </c>
      <c r="B729" s="35">
        <v>117.26027397260523</v>
      </c>
      <c r="C729" s="35">
        <v>181.68340506934481</v>
      </c>
      <c r="D729" s="35">
        <v>130.11608455416436</v>
      </c>
      <c r="E729" s="35">
        <v>139.65002982700338</v>
      </c>
      <c r="F729" s="35">
        <v>236.08037956485538</v>
      </c>
      <c r="G729" s="35">
        <v>124.08972963923996</v>
      </c>
    </row>
    <row r="730" spans="1:7" x14ac:dyDescent="0.3">
      <c r="A730" s="33">
        <v>44152</v>
      </c>
      <c r="B730" s="35">
        <v>117.27671232876962</v>
      </c>
      <c r="C730" s="35">
        <v>180.88235294117646</v>
      </c>
      <c r="D730" s="35">
        <v>129.84234805089471</v>
      </c>
      <c r="E730" s="35">
        <v>139.73951083714454</v>
      </c>
      <c r="F730" s="35">
        <v>233.84111161010946</v>
      </c>
      <c r="G730" s="35">
        <v>123.7758433079434</v>
      </c>
    </row>
    <row r="731" spans="1:7" x14ac:dyDescent="0.3">
      <c r="A731" s="33">
        <v>44153</v>
      </c>
      <c r="B731" s="35">
        <v>117.29315068493401</v>
      </c>
      <c r="C731" s="35">
        <v>183.27355332376851</v>
      </c>
      <c r="D731" s="35">
        <v>129.56354235312008</v>
      </c>
      <c r="E731" s="35">
        <v>139.52575064625174</v>
      </c>
      <c r="F731" s="35">
        <v>235.84425905994701</v>
      </c>
      <c r="G731" s="35">
        <v>124.26550598476604</v>
      </c>
    </row>
    <row r="732" spans="1:7" x14ac:dyDescent="0.3">
      <c r="A732" s="33">
        <v>44154</v>
      </c>
      <c r="B732" s="35">
        <v>117.30958904109839</v>
      </c>
      <c r="C732" s="35">
        <v>182.1736011477762</v>
      </c>
      <c r="D732" s="35">
        <v>129.40639732346531</v>
      </c>
      <c r="E732" s="35">
        <v>139.4859813084112</v>
      </c>
      <c r="F732" s="35">
        <v>239.26122415935643</v>
      </c>
      <c r="G732" s="35">
        <v>124.37431991294885</v>
      </c>
    </row>
    <row r="733" spans="1:7" x14ac:dyDescent="0.3">
      <c r="A733" s="33">
        <v>44155</v>
      </c>
      <c r="B733" s="35">
        <v>117.32602739726278</v>
      </c>
      <c r="C733" s="35">
        <v>179.61501673840266</v>
      </c>
      <c r="D733" s="35">
        <v>129.58888832564506</v>
      </c>
      <c r="E733" s="35">
        <v>139.08828793000595</v>
      </c>
      <c r="F733" s="35">
        <v>238.7144933883057</v>
      </c>
      <c r="G733" s="35">
        <v>123.73817694818781</v>
      </c>
    </row>
    <row r="734" spans="1:7" x14ac:dyDescent="0.3">
      <c r="A734" s="33">
        <v>44158</v>
      </c>
      <c r="B734" s="35">
        <v>117.37534246575593</v>
      </c>
      <c r="C734" s="35">
        <v>178.56288857006217</v>
      </c>
      <c r="D734" s="35">
        <v>129.37598215643536</v>
      </c>
      <c r="E734" s="35">
        <v>139.26724995028832</v>
      </c>
      <c r="F734" s="35">
        <v>236.12766238585201</v>
      </c>
      <c r="G734" s="35">
        <v>123.88047208504226</v>
      </c>
    </row>
    <row r="735" spans="1:7" x14ac:dyDescent="0.3">
      <c r="A735" s="33">
        <v>44159</v>
      </c>
      <c r="B735" s="35">
        <v>117.39178082192032</v>
      </c>
      <c r="C735" s="35">
        <v>176.93687230989957</v>
      </c>
      <c r="D735" s="35">
        <v>129.3354286003954</v>
      </c>
      <c r="E735" s="35">
        <v>139.2722211175184</v>
      </c>
      <c r="F735" s="35">
        <v>249.36366409230487</v>
      </c>
      <c r="G735" s="35">
        <v>124.22783962501046</v>
      </c>
    </row>
    <row r="736" spans="1:7" x14ac:dyDescent="0.3">
      <c r="A736" s="33">
        <v>44160</v>
      </c>
      <c r="B736" s="35">
        <v>117.40821917808471</v>
      </c>
      <c r="C736" s="35">
        <v>179.36394069823052</v>
      </c>
      <c r="D736" s="35">
        <v>129.50778121356518</v>
      </c>
      <c r="E736" s="35">
        <v>139.38655796380991</v>
      </c>
      <c r="F736" s="35">
        <v>250.07943225430824</v>
      </c>
      <c r="G736" s="35">
        <v>124.62542897798609</v>
      </c>
    </row>
    <row r="737" spans="1:7" x14ac:dyDescent="0.3">
      <c r="A737" s="33">
        <v>44161</v>
      </c>
      <c r="B737" s="35">
        <v>117.42465753424909</v>
      </c>
      <c r="C737" s="35">
        <v>180.65518890483023</v>
      </c>
      <c r="D737" s="35">
        <v>129.77137932782483</v>
      </c>
      <c r="E737" s="35">
        <v>139.49592364287133</v>
      </c>
      <c r="F737" s="35">
        <v>253.62538685393508</v>
      </c>
      <c r="G737" s="35">
        <v>125.66334644680673</v>
      </c>
    </row>
    <row r="738" spans="1:7" x14ac:dyDescent="0.3">
      <c r="A738" s="33">
        <v>44162</v>
      </c>
      <c r="B738" s="35">
        <v>117.44109589041348</v>
      </c>
      <c r="C738" s="35">
        <v>180.67910090865615</v>
      </c>
      <c r="D738" s="35">
        <v>130.12622294317435</v>
      </c>
      <c r="E738" s="35">
        <v>140.38576257705307</v>
      </c>
      <c r="F738" s="35">
        <v>260.85862276062676</v>
      </c>
      <c r="G738" s="35">
        <v>125.72612371306604</v>
      </c>
    </row>
    <row r="739" spans="1:7" x14ac:dyDescent="0.3">
      <c r="A739" s="33">
        <v>44165</v>
      </c>
      <c r="B739" s="35">
        <v>117.49041095890664</v>
      </c>
      <c r="C739" s="35">
        <v>181.04973696795793</v>
      </c>
      <c r="D739" s="35">
        <v>130.87139453540834</v>
      </c>
      <c r="E739" s="35">
        <v>141.53907337442831</v>
      </c>
      <c r="F739" s="35">
        <v>269.80521143584599</v>
      </c>
      <c r="G739" s="35">
        <v>126.73474512429898</v>
      </c>
    </row>
    <row r="740" spans="1:7" x14ac:dyDescent="0.3">
      <c r="A740" s="33">
        <v>44166</v>
      </c>
      <c r="B740" s="35">
        <v>117.50684931507102</v>
      </c>
      <c r="C740" s="35">
        <v>181.93448110951695</v>
      </c>
      <c r="D740" s="35">
        <v>131.15526942768795</v>
      </c>
      <c r="E740" s="35">
        <v>142.37422946907932</v>
      </c>
      <c r="F740" s="35">
        <v>270.8716053326329</v>
      </c>
      <c r="G740" s="35">
        <v>127.81451410395914</v>
      </c>
    </row>
    <row r="741" spans="1:7" x14ac:dyDescent="0.3">
      <c r="A741" s="33">
        <v>44167</v>
      </c>
      <c r="B741" s="35">
        <v>117.52328767123541</v>
      </c>
      <c r="C741" s="35">
        <v>184.7560975609756</v>
      </c>
      <c r="D741" s="35">
        <v>131.31748365184774</v>
      </c>
      <c r="E741" s="35">
        <v>142.08590176973553</v>
      </c>
      <c r="F741" s="35">
        <v>264.94508188841559</v>
      </c>
      <c r="G741" s="35">
        <v>127.25788900979326</v>
      </c>
    </row>
    <row r="742" spans="1:7" x14ac:dyDescent="0.3">
      <c r="A742" s="33">
        <v>44168</v>
      </c>
      <c r="B742" s="35">
        <v>117.53972602739979</v>
      </c>
      <c r="C742" s="35">
        <v>185.43758967001435</v>
      </c>
      <c r="D742" s="35">
        <v>131.19582298372788</v>
      </c>
      <c r="E742" s="35">
        <v>142.85146152316563</v>
      </c>
      <c r="F742" s="35">
        <v>265.56097018703633</v>
      </c>
      <c r="G742" s="35">
        <v>127.37925839122792</v>
      </c>
    </row>
    <row r="743" spans="1:7" x14ac:dyDescent="0.3">
      <c r="A743" s="33">
        <v>44169</v>
      </c>
      <c r="B743" s="35">
        <v>117.55616438356418</v>
      </c>
      <c r="C743" s="35">
        <v>186.35820181731228</v>
      </c>
      <c r="D743" s="35">
        <v>131.09950828813302</v>
      </c>
      <c r="E743" s="35">
        <v>143.80095446410817</v>
      </c>
      <c r="F743" s="35">
        <v>261.32966535377943</v>
      </c>
      <c r="G743" s="35">
        <v>127.43366535531932</v>
      </c>
    </row>
    <row r="744" spans="1:7" x14ac:dyDescent="0.3">
      <c r="A744" s="33">
        <v>44172</v>
      </c>
      <c r="B744" s="35">
        <v>117.60547945205734</v>
      </c>
      <c r="C744" s="35">
        <v>185.24629363940699</v>
      </c>
      <c r="D744" s="35">
        <v>130.26309119480916</v>
      </c>
      <c r="E744" s="35">
        <v>143.28395307218133</v>
      </c>
      <c r="F744" s="35">
        <v>259.90384162263331</v>
      </c>
      <c r="G744" s="35">
        <v>127.42110990206746</v>
      </c>
    </row>
    <row r="745" spans="1:7" x14ac:dyDescent="0.3">
      <c r="A745" s="33">
        <v>44173</v>
      </c>
      <c r="B745" s="35">
        <v>117.62191780822172</v>
      </c>
      <c r="C745" s="35">
        <v>185.1745576279292</v>
      </c>
      <c r="D745" s="35">
        <v>130.14649972119432</v>
      </c>
      <c r="E745" s="35">
        <v>142.85146152316563</v>
      </c>
      <c r="F745" s="35">
        <v>262.82127621573039</v>
      </c>
      <c r="G745" s="35">
        <v>126.50037666359755</v>
      </c>
    </row>
    <row r="746" spans="1:7" x14ac:dyDescent="0.3">
      <c r="A746" s="33">
        <v>44174</v>
      </c>
      <c r="B746" s="35">
        <v>117.63835616438611</v>
      </c>
      <c r="C746" s="35">
        <v>186.11908177905306</v>
      </c>
      <c r="D746" s="35">
        <v>129.62944188168501</v>
      </c>
      <c r="E746" s="35">
        <v>142.94094253330681</v>
      </c>
      <c r="F746" s="35">
        <v>265.64464620827022</v>
      </c>
      <c r="G746" s="35">
        <v>127.39181384447977</v>
      </c>
    </row>
    <row r="747" spans="1:7" x14ac:dyDescent="0.3">
      <c r="A747" s="33">
        <v>44175</v>
      </c>
      <c r="B747" s="35">
        <v>117.6547945205505</v>
      </c>
      <c r="C747" s="35">
        <v>187.4701099952176</v>
      </c>
      <c r="D747" s="35">
        <v>129.17321437623562</v>
      </c>
      <c r="E747" s="35">
        <v>142.60290316166234</v>
      </c>
      <c r="F747" s="35">
        <v>269.82226605776066</v>
      </c>
      <c r="G747" s="35">
        <v>126.07767640411819</v>
      </c>
    </row>
    <row r="748" spans="1:7" x14ac:dyDescent="0.3">
      <c r="A748" s="33">
        <v>44176</v>
      </c>
      <c r="B748" s="35">
        <v>117.67123287671488</v>
      </c>
      <c r="C748" s="35">
        <v>191.45145863223337</v>
      </c>
      <c r="D748" s="35">
        <v>129.14279920920566</v>
      </c>
      <c r="E748" s="35">
        <v>142.48359514814078</v>
      </c>
      <c r="F748" s="35">
        <v>265.98619495751927</v>
      </c>
      <c r="G748" s="35">
        <v>125.80145643257721</v>
      </c>
    </row>
    <row r="749" spans="1:7" x14ac:dyDescent="0.3">
      <c r="A749" s="33">
        <v>44179</v>
      </c>
      <c r="B749" s="35">
        <v>117.72054794520804</v>
      </c>
      <c r="C749" s="35">
        <v>193.20899091343853</v>
      </c>
      <c r="D749" s="35">
        <v>128.42297358949662</v>
      </c>
      <c r="E749" s="35">
        <v>141.95168025452375</v>
      </c>
      <c r="F749" s="35">
        <v>262.04941422844951</v>
      </c>
      <c r="G749" s="35">
        <v>125.1904243743199</v>
      </c>
    </row>
    <row r="750" spans="1:7" x14ac:dyDescent="0.3">
      <c r="A750" s="33">
        <v>44180</v>
      </c>
      <c r="B750" s="35">
        <v>117.73698630137243</v>
      </c>
      <c r="C750" s="35">
        <v>193.01769488283117</v>
      </c>
      <c r="D750" s="35">
        <v>128.18472144776197</v>
      </c>
      <c r="E750" s="35">
        <v>141.93676675283356</v>
      </c>
      <c r="F750" s="35">
        <v>262.81949900464542</v>
      </c>
      <c r="G750" s="35">
        <v>125.53360676320413</v>
      </c>
    </row>
    <row r="751" spans="1:7" x14ac:dyDescent="0.3">
      <c r="A751" s="33">
        <v>44181</v>
      </c>
      <c r="B751" s="35">
        <v>117.75342465753681</v>
      </c>
      <c r="C751" s="35">
        <v>183.16594930655188</v>
      </c>
      <c r="D751" s="35">
        <v>128.25062097632687</v>
      </c>
      <c r="E751" s="35">
        <v>141.97653609067407</v>
      </c>
      <c r="F751" s="35">
        <v>268.77421285928847</v>
      </c>
      <c r="G751" s="35">
        <v>126.09023185737004</v>
      </c>
    </row>
    <row r="752" spans="1:7" x14ac:dyDescent="0.3">
      <c r="A752" s="33">
        <v>44182</v>
      </c>
      <c r="B752" s="35">
        <v>117.7698630137012</v>
      </c>
      <c r="C752" s="35">
        <v>184.636537541846</v>
      </c>
      <c r="D752" s="35">
        <v>127.99209205657222</v>
      </c>
      <c r="E752" s="35">
        <v>142.13064227480612</v>
      </c>
      <c r="F752" s="35">
        <v>265.70686090463056</v>
      </c>
      <c r="G752" s="35">
        <v>126.81844814597805</v>
      </c>
    </row>
    <row r="753" spans="1:7" x14ac:dyDescent="0.3">
      <c r="A753" s="33">
        <v>44183</v>
      </c>
      <c r="B753" s="35">
        <v>117.78630136986558</v>
      </c>
      <c r="C753" s="35">
        <v>182.97465327594452</v>
      </c>
      <c r="D753" s="35">
        <v>127.28240482587317</v>
      </c>
      <c r="E753" s="35">
        <v>141.44959236428713</v>
      </c>
      <c r="F753" s="35">
        <v>262.6541223082823</v>
      </c>
      <c r="G753" s="35">
        <v>126.41667364191846</v>
      </c>
    </row>
    <row r="754" spans="1:7" x14ac:dyDescent="0.3">
      <c r="A754" s="33">
        <v>44186</v>
      </c>
      <c r="B754" s="35">
        <v>117.83561643835874</v>
      </c>
      <c r="C754" s="35">
        <v>181.94643711142993</v>
      </c>
      <c r="D754" s="35">
        <v>127.07456785116847</v>
      </c>
      <c r="E754" s="35">
        <v>140.80831179160865</v>
      </c>
      <c r="F754" s="35">
        <v>256.63036380298939</v>
      </c>
      <c r="G754" s="35">
        <v>126.94818782958065</v>
      </c>
    </row>
    <row r="755" spans="1:7" x14ac:dyDescent="0.3">
      <c r="A755" s="33">
        <v>44187</v>
      </c>
      <c r="B755" s="35">
        <v>117.85205479452313</v>
      </c>
      <c r="C755" s="35">
        <v>182.13773314203729</v>
      </c>
      <c r="D755" s="35">
        <v>128.35200486642674</v>
      </c>
      <c r="E755" s="35">
        <v>141.67329488964006</v>
      </c>
      <c r="F755" s="35">
        <v>259.38449821476968</v>
      </c>
      <c r="G755" s="35">
        <v>126.63848664936803</v>
      </c>
    </row>
    <row r="756" spans="1:7" x14ac:dyDescent="0.3">
      <c r="A756" s="33">
        <v>44188</v>
      </c>
      <c r="B756" s="35">
        <v>117.86849315068751</v>
      </c>
      <c r="C756" s="35">
        <v>179.74653275944524</v>
      </c>
      <c r="D756" s="35">
        <v>130.06539260911441</v>
      </c>
      <c r="E756" s="35">
        <v>143.81586796579833</v>
      </c>
      <c r="F756" s="35">
        <v>261.66991811987759</v>
      </c>
      <c r="G756" s="35">
        <v>129.68109148740268</v>
      </c>
    </row>
    <row r="757" spans="1:7" x14ac:dyDescent="0.3">
      <c r="A757" s="33">
        <v>44189</v>
      </c>
      <c r="B757" s="35">
        <v>117.8849315068519</v>
      </c>
      <c r="C757" s="35">
        <v>180.04543280726924</v>
      </c>
      <c r="D757" s="35">
        <v>130.97784762001319</v>
      </c>
      <c r="E757" s="35">
        <v>144.45217737124676</v>
      </c>
      <c r="F757" s="35">
        <v>258.55615573871847</v>
      </c>
      <c r="G757" s="35">
        <v>130.38419686950698</v>
      </c>
    </row>
    <row r="758" spans="1:7" x14ac:dyDescent="0.3">
      <c r="A758" s="33">
        <v>44190</v>
      </c>
      <c r="B758" s="35">
        <v>117.90136986301628</v>
      </c>
      <c r="C758" s="35">
        <v>180.72692491630798</v>
      </c>
      <c r="D758" s="35">
        <v>131.24651492877783</v>
      </c>
      <c r="E758" s="35">
        <v>144.80513024458142</v>
      </c>
      <c r="F758" s="35">
        <v>261.35817848412341</v>
      </c>
      <c r="G758" s="35">
        <v>130.94082196367287</v>
      </c>
    </row>
    <row r="759" spans="1:7" x14ac:dyDescent="0.3">
      <c r="A759" s="33">
        <v>44193</v>
      </c>
      <c r="B759" s="35">
        <v>117.95068493150944</v>
      </c>
      <c r="C759" s="35">
        <v>181.01386896221902</v>
      </c>
      <c r="D759" s="35">
        <v>131.24651492877783</v>
      </c>
      <c r="E759" s="35">
        <v>144.80513024458142</v>
      </c>
      <c r="F759" s="35">
        <v>260.66327003702486</v>
      </c>
      <c r="G759" s="35">
        <v>130.94082196367287</v>
      </c>
    </row>
    <row r="760" spans="1:7" x14ac:dyDescent="0.3">
      <c r="A760" s="33">
        <v>44194</v>
      </c>
      <c r="B760" s="35">
        <v>117.96712328767383</v>
      </c>
      <c r="C760" s="35">
        <v>182.14968914395024</v>
      </c>
      <c r="D760" s="35">
        <v>130.46078978050389</v>
      </c>
      <c r="E760" s="35">
        <v>143.93020481208987</v>
      </c>
      <c r="F760" s="35">
        <v>263.09512463041716</v>
      </c>
      <c r="G760" s="35">
        <v>130.71900895622332</v>
      </c>
    </row>
    <row r="761" spans="1:7" x14ac:dyDescent="0.3">
      <c r="A761" s="33">
        <v>44195</v>
      </c>
      <c r="B761" s="35">
        <v>117.98356164383821</v>
      </c>
      <c r="C761" s="35">
        <v>181.51602104256335</v>
      </c>
      <c r="D761" s="35">
        <v>130.3188523343641</v>
      </c>
      <c r="E761" s="35">
        <v>144.33286935772517</v>
      </c>
      <c r="F761" s="35">
        <v>270.80099601573738</v>
      </c>
      <c r="G761" s="35">
        <v>130.82782288440612</v>
      </c>
    </row>
    <row r="762" spans="1:7" x14ac:dyDescent="0.3">
      <c r="A762" s="33">
        <v>44200</v>
      </c>
      <c r="B762" s="35">
        <v>118.06575342466014</v>
      </c>
      <c r="C762" s="35">
        <v>182.35294117647061</v>
      </c>
      <c r="D762" s="35">
        <v>130.72945708926852</v>
      </c>
      <c r="E762" s="35">
        <v>144.89461125472258</v>
      </c>
      <c r="F762" s="35">
        <v>271.40461315214401</v>
      </c>
      <c r="G762" s="35">
        <v>131.98292458357747</v>
      </c>
    </row>
    <row r="763" spans="1:7" x14ac:dyDescent="0.3">
      <c r="A763" s="33">
        <v>44201</v>
      </c>
      <c r="B763" s="35">
        <v>118.08219178082453</v>
      </c>
      <c r="C763" s="35">
        <v>183.65614538498326</v>
      </c>
      <c r="D763" s="35">
        <v>130.75987225629848</v>
      </c>
      <c r="E763" s="35">
        <v>145.74965201829389</v>
      </c>
      <c r="F763" s="35">
        <v>281.17942662322093</v>
      </c>
      <c r="G763" s="35">
        <v>132.08755336067631</v>
      </c>
    </row>
    <row r="764" spans="1:7" x14ac:dyDescent="0.3">
      <c r="A764" s="33">
        <v>44202</v>
      </c>
      <c r="B764" s="35">
        <v>118.09863013698892</v>
      </c>
      <c r="C764" s="35">
        <v>183.23768531802963</v>
      </c>
      <c r="D764" s="35">
        <v>130.8916713134283</v>
      </c>
      <c r="E764" s="35">
        <v>145.82919069397494</v>
      </c>
      <c r="F764" s="35">
        <v>269.72380315997287</v>
      </c>
      <c r="G764" s="35">
        <v>131.62718674144136</v>
      </c>
    </row>
    <row r="765" spans="1:7" x14ac:dyDescent="0.3">
      <c r="A765" s="33">
        <v>44204</v>
      </c>
      <c r="B765" s="35">
        <v>118.13150684931769</v>
      </c>
      <c r="C765" s="35">
        <v>185.47345767575322</v>
      </c>
      <c r="D765" s="35">
        <v>130.05018502559943</v>
      </c>
      <c r="E765" s="35">
        <v>145.4464108172599</v>
      </c>
      <c r="F765" s="35">
        <v>274.87426265347085</v>
      </c>
      <c r="G765" s="35">
        <v>131.84899974889092</v>
      </c>
    </row>
    <row r="766" spans="1:7" x14ac:dyDescent="0.3">
      <c r="A766" s="33">
        <v>44207</v>
      </c>
      <c r="B766" s="35">
        <v>118.18082191781085</v>
      </c>
      <c r="C766" s="35">
        <v>187.02773792443807</v>
      </c>
      <c r="D766" s="35">
        <v>130.05018502559943</v>
      </c>
      <c r="E766" s="35">
        <v>145.4464108172599</v>
      </c>
      <c r="F766" s="35">
        <v>272.7816566418727</v>
      </c>
      <c r="G766" s="35">
        <v>131.84899974889092</v>
      </c>
    </row>
    <row r="767" spans="1:7" x14ac:dyDescent="0.3">
      <c r="A767" s="33">
        <v>44208</v>
      </c>
      <c r="B767" s="35">
        <v>118.19726027397523</v>
      </c>
      <c r="C767" s="35">
        <v>187.06360593017695</v>
      </c>
      <c r="D767" s="35">
        <v>130.71931870025853</v>
      </c>
      <c r="E767" s="35">
        <v>144.11413799960229</v>
      </c>
      <c r="F767" s="35">
        <v>266.34864545031371</v>
      </c>
      <c r="G767" s="35">
        <v>130.36327111408721</v>
      </c>
    </row>
    <row r="768" spans="1:7" x14ac:dyDescent="0.3">
      <c r="A768" s="33">
        <v>44209</v>
      </c>
      <c r="B768" s="35">
        <v>118.21369863013962</v>
      </c>
      <c r="C768" s="35">
        <v>186.6810138689622</v>
      </c>
      <c r="D768" s="35">
        <v>130.77507983981346</v>
      </c>
      <c r="E768" s="35">
        <v>144.07933982899183</v>
      </c>
      <c r="F768" s="35">
        <v>264.9651361544453</v>
      </c>
      <c r="G768" s="35">
        <v>130.32141960324768</v>
      </c>
    </row>
    <row r="769" spans="1:7" x14ac:dyDescent="0.3">
      <c r="A769" s="33">
        <v>44210</v>
      </c>
      <c r="B769" s="35">
        <v>118.230136986304</v>
      </c>
      <c r="C769" s="35">
        <v>186.21472979435677</v>
      </c>
      <c r="D769" s="35">
        <v>130.25802200030415</v>
      </c>
      <c r="E769" s="35">
        <v>143.95506064824019</v>
      </c>
      <c r="F769" s="35">
        <v>266.12794945647693</v>
      </c>
      <c r="G769" s="35">
        <v>129.84849753076085</v>
      </c>
    </row>
    <row r="770" spans="1:7" x14ac:dyDescent="0.3">
      <c r="A770" s="33">
        <v>44211</v>
      </c>
      <c r="B770" s="35">
        <v>118.24657534246839</v>
      </c>
      <c r="C770" s="35">
        <v>183.58440937350551</v>
      </c>
      <c r="D770" s="35">
        <v>130.38475186292897</v>
      </c>
      <c r="E770" s="35">
        <v>144.11413799960229</v>
      </c>
      <c r="F770" s="35">
        <v>261.94375422617679</v>
      </c>
      <c r="G770" s="35">
        <v>129.5429815016322</v>
      </c>
    </row>
    <row r="771" spans="1:7" x14ac:dyDescent="0.3">
      <c r="A771" s="33">
        <v>44214</v>
      </c>
      <c r="B771" s="35">
        <v>118.29589041096155</v>
      </c>
      <c r="C771" s="35">
        <v>182.71162123385938</v>
      </c>
      <c r="D771" s="35">
        <v>128.899477872966</v>
      </c>
      <c r="E771" s="35">
        <v>141.88705508053289</v>
      </c>
      <c r="F771" s="35">
        <v>262.20631014556443</v>
      </c>
      <c r="G771" s="35">
        <v>126.82681844814599</v>
      </c>
    </row>
    <row r="772" spans="1:7" x14ac:dyDescent="0.3">
      <c r="A772" s="33">
        <v>44215</v>
      </c>
      <c r="B772" s="35">
        <v>118.31232876712593</v>
      </c>
      <c r="C772" s="35">
        <v>182.10186513629841</v>
      </c>
      <c r="D772" s="35">
        <v>129.46722765752523</v>
      </c>
      <c r="E772" s="35">
        <v>142.39908530522965</v>
      </c>
      <c r="F772" s="35">
        <v>259.59266967373082</v>
      </c>
      <c r="G772" s="35">
        <v>126.81426299489411</v>
      </c>
    </row>
    <row r="773" spans="1:7" x14ac:dyDescent="0.3">
      <c r="A773" s="33">
        <v>44216</v>
      </c>
      <c r="B773" s="35">
        <v>118.32876712329032</v>
      </c>
      <c r="C773" s="35">
        <v>184.52893352462937</v>
      </c>
      <c r="D773" s="35">
        <v>129.31008262787043</v>
      </c>
      <c r="E773" s="35">
        <v>142.7967786836349</v>
      </c>
      <c r="F773" s="35">
        <v>268.44389176115038</v>
      </c>
      <c r="G773" s="35">
        <v>127.91495772997405</v>
      </c>
    </row>
    <row r="774" spans="1:7" x14ac:dyDescent="0.3">
      <c r="A774" s="33">
        <v>44217</v>
      </c>
      <c r="B774" s="35">
        <v>118.34520547945471</v>
      </c>
      <c r="C774" s="35">
        <v>182.69966523194643</v>
      </c>
      <c r="D774" s="35">
        <v>128.71191767628125</v>
      </c>
      <c r="E774" s="35">
        <v>142.04116126466494</v>
      </c>
      <c r="F774" s="35">
        <v>263.3822384848711</v>
      </c>
      <c r="G774" s="35">
        <v>127.11140872185484</v>
      </c>
    </row>
    <row r="775" spans="1:7" x14ac:dyDescent="0.3">
      <c r="A775" s="33">
        <v>44218</v>
      </c>
      <c r="B775" s="35">
        <v>118.36164383561909</v>
      </c>
      <c r="C775" s="35">
        <v>182.28120516499283</v>
      </c>
      <c r="D775" s="35">
        <v>128.61560298068636</v>
      </c>
      <c r="E775" s="35">
        <v>142.15549811095644</v>
      </c>
      <c r="F775" s="35">
        <v>260.4598925449244</v>
      </c>
      <c r="G775" s="35">
        <v>127.68058926927262</v>
      </c>
    </row>
    <row r="776" spans="1:7" x14ac:dyDescent="0.3">
      <c r="A776" s="33">
        <v>44221</v>
      </c>
      <c r="B776" s="35">
        <v>118.41095890411225</v>
      </c>
      <c r="C776" s="35">
        <v>180.89430894308944</v>
      </c>
      <c r="D776" s="35">
        <v>129.13773001470065</v>
      </c>
      <c r="E776" s="35">
        <v>143.09504871743883</v>
      </c>
      <c r="F776" s="35">
        <v>252.08263704321965</v>
      </c>
      <c r="G776" s="35">
        <v>128.62224826316231</v>
      </c>
    </row>
    <row r="777" spans="1:7" x14ac:dyDescent="0.3">
      <c r="A777" s="33">
        <v>44222</v>
      </c>
      <c r="B777" s="35">
        <v>118.42739726027663</v>
      </c>
      <c r="C777" s="35">
        <v>180.2725968436155</v>
      </c>
      <c r="D777" s="35">
        <v>129.59395752015007</v>
      </c>
      <c r="E777" s="35">
        <v>143.26406840326106</v>
      </c>
      <c r="F777" s="35">
        <v>250.88288266760102</v>
      </c>
      <c r="G777" s="35">
        <v>129.13702184648864</v>
      </c>
    </row>
    <row r="778" spans="1:7" x14ac:dyDescent="0.3">
      <c r="A778" s="33">
        <v>44223</v>
      </c>
      <c r="B778" s="35">
        <v>118.44383561644102</v>
      </c>
      <c r="C778" s="35">
        <v>180.83452893352461</v>
      </c>
      <c r="D778" s="35">
        <v>130.69397272773355</v>
      </c>
      <c r="E778" s="35">
        <v>144.11910916683235</v>
      </c>
      <c r="F778" s="35">
        <v>247.39473876321699</v>
      </c>
      <c r="G778" s="35">
        <v>129.83175692642504</v>
      </c>
    </row>
    <row r="779" spans="1:7" x14ac:dyDescent="0.3">
      <c r="A779" s="33">
        <v>44224</v>
      </c>
      <c r="B779" s="35">
        <v>118.46027397260541</v>
      </c>
      <c r="C779" s="35">
        <v>178.10856049736967</v>
      </c>
      <c r="D779" s="35">
        <v>130.87646372991333</v>
      </c>
      <c r="E779" s="35">
        <v>144.59634122091867</v>
      </c>
      <c r="F779" s="35">
        <v>251.7761792067609</v>
      </c>
      <c r="G779" s="35">
        <v>129.75642420691386</v>
      </c>
    </row>
    <row r="780" spans="1:7" x14ac:dyDescent="0.3">
      <c r="A780" s="33">
        <v>44225</v>
      </c>
      <c r="B780" s="35">
        <v>118.47671232876979</v>
      </c>
      <c r="C780" s="35">
        <v>177.60640841702536</v>
      </c>
      <c r="D780" s="35">
        <v>132.95483347696052</v>
      </c>
      <c r="E780" s="35">
        <v>146.50526943726385</v>
      </c>
      <c r="F780" s="35">
        <v>245.54293164462652</v>
      </c>
      <c r="G780" s="35">
        <v>130.97011802126056</v>
      </c>
    </row>
    <row r="781" spans="1:7" x14ac:dyDescent="0.3">
      <c r="A781" s="33">
        <v>44228</v>
      </c>
      <c r="B781" s="35">
        <v>118.52602739726295</v>
      </c>
      <c r="C781" s="35">
        <v>176.70970827355333</v>
      </c>
      <c r="D781" s="35">
        <v>133.12718609013027</v>
      </c>
      <c r="E781" s="35">
        <v>146.76377013322727</v>
      </c>
      <c r="F781" s="35">
        <v>250.71841649171429</v>
      </c>
      <c r="G781" s="35">
        <v>131.45559554699923</v>
      </c>
    </row>
    <row r="782" spans="1:7" x14ac:dyDescent="0.3">
      <c r="A782" s="33">
        <v>44229</v>
      </c>
      <c r="B782" s="35">
        <v>118.54246575342734</v>
      </c>
      <c r="C782" s="35">
        <v>179.51936872309901</v>
      </c>
      <c r="D782" s="35">
        <v>132.78755005829575</v>
      </c>
      <c r="E782" s="35">
        <v>145.55577649632133</v>
      </c>
      <c r="F782" s="35">
        <v>260.21870818924231</v>
      </c>
      <c r="G782" s="35">
        <v>130.564158366117</v>
      </c>
    </row>
    <row r="783" spans="1:7" x14ac:dyDescent="0.3">
      <c r="A783" s="33">
        <v>44230</v>
      </c>
      <c r="B783" s="35">
        <v>118.55890410959172</v>
      </c>
      <c r="C783" s="35">
        <v>180.88235294117646</v>
      </c>
      <c r="D783" s="35">
        <v>133.28433111978509</v>
      </c>
      <c r="E783" s="35">
        <v>145.59554583416184</v>
      </c>
      <c r="F783" s="35">
        <v>255.89336517343079</v>
      </c>
      <c r="G783" s="35">
        <v>130.43023353143047</v>
      </c>
    </row>
    <row r="784" spans="1:7" x14ac:dyDescent="0.3">
      <c r="A784" s="33">
        <v>44231</v>
      </c>
      <c r="B784" s="35">
        <v>118.57534246575611</v>
      </c>
      <c r="C784" s="35">
        <v>180.87039693926351</v>
      </c>
      <c r="D784" s="35">
        <v>133.84701170983931</v>
      </c>
      <c r="E784" s="35">
        <v>146.0528932193279</v>
      </c>
      <c r="F784" s="35">
        <v>261.24690795854565</v>
      </c>
      <c r="G784" s="35">
        <v>131.16682012220642</v>
      </c>
    </row>
    <row r="785" spans="1:7" x14ac:dyDescent="0.3">
      <c r="A785" s="33">
        <v>44232</v>
      </c>
      <c r="B785" s="35">
        <v>118.59178082192049</v>
      </c>
      <c r="C785" s="35">
        <v>179.24438067910089</v>
      </c>
      <c r="D785" s="35">
        <v>133.6442439296396</v>
      </c>
      <c r="E785" s="35">
        <v>145.26744879697753</v>
      </c>
      <c r="F785" s="35">
        <v>260.14983855785982</v>
      </c>
      <c r="G785" s="35">
        <v>130.58926927262073</v>
      </c>
    </row>
    <row r="786" spans="1:7" x14ac:dyDescent="0.3">
      <c r="A786" s="33">
        <v>44235</v>
      </c>
      <c r="B786" s="35">
        <v>118.64109589041365</v>
      </c>
      <c r="C786" s="35">
        <v>176.79340028694403</v>
      </c>
      <c r="D786" s="35">
        <v>133.22856998023016</v>
      </c>
      <c r="E786" s="35">
        <v>144.68582223105983</v>
      </c>
      <c r="F786" s="35">
        <v>266.02686847458915</v>
      </c>
      <c r="G786" s="35">
        <v>130.31723445216372</v>
      </c>
    </row>
    <row r="787" spans="1:7" x14ac:dyDescent="0.3">
      <c r="A787" s="33">
        <v>44236</v>
      </c>
      <c r="B787" s="35">
        <v>118.65753424657804</v>
      </c>
      <c r="C787" s="35">
        <v>174.72501195600188</v>
      </c>
      <c r="D787" s="35">
        <v>132.55943630557107</v>
      </c>
      <c r="E787" s="35">
        <v>144.27818651819445</v>
      </c>
      <c r="F787" s="35">
        <v>271.9265818490174</v>
      </c>
      <c r="G787" s="35">
        <v>130.33816020758348</v>
      </c>
    </row>
    <row r="788" spans="1:7" x14ac:dyDescent="0.3">
      <c r="A788" s="33">
        <v>44237</v>
      </c>
      <c r="B788" s="35">
        <v>118.67397260274242</v>
      </c>
      <c r="C788" s="35">
        <v>174.30655188904828</v>
      </c>
      <c r="D788" s="35">
        <v>131.7838495463071</v>
      </c>
      <c r="E788" s="35">
        <v>144.62119705706897</v>
      </c>
      <c r="F788" s="35">
        <v>279.57529428322749</v>
      </c>
      <c r="G788" s="35">
        <v>130.21679082614884</v>
      </c>
    </row>
    <row r="789" spans="1:7" x14ac:dyDescent="0.3">
      <c r="A789" s="33">
        <v>44238</v>
      </c>
      <c r="B789" s="35">
        <v>118.69041095890681</v>
      </c>
      <c r="C789" s="35">
        <v>173.08703969392636</v>
      </c>
      <c r="D789" s="35">
        <v>130.69904192223856</v>
      </c>
      <c r="E789" s="35">
        <v>143.75621395903755</v>
      </c>
      <c r="F789" s="35">
        <v>280.96773496541147</v>
      </c>
      <c r="G789" s="35">
        <v>129.91127479702016</v>
      </c>
    </row>
    <row r="790" spans="1:7" x14ac:dyDescent="0.3">
      <c r="A790" s="33">
        <v>44239</v>
      </c>
      <c r="B790" s="35">
        <v>118.7068493150712</v>
      </c>
      <c r="C790" s="35">
        <v>171.4371114299378</v>
      </c>
      <c r="D790" s="35">
        <v>130.5216201145638</v>
      </c>
      <c r="E790" s="35">
        <v>143.80095446410817</v>
      </c>
      <c r="F790" s="35">
        <v>285.63443429933938</v>
      </c>
      <c r="G790" s="35">
        <v>129.55135180380012</v>
      </c>
    </row>
    <row r="791" spans="1:7" x14ac:dyDescent="0.3">
      <c r="A791" s="33">
        <v>44242</v>
      </c>
      <c r="B791" s="35">
        <v>118.75616438356435</v>
      </c>
      <c r="C791" s="35">
        <v>170.19368723098995</v>
      </c>
      <c r="D791" s="35">
        <v>131.22116895625285</v>
      </c>
      <c r="E791" s="35">
        <v>144.18373434082321</v>
      </c>
      <c r="F791" s="35">
        <v>287.49510225617018</v>
      </c>
      <c r="G791" s="35">
        <v>130.0912362936302</v>
      </c>
    </row>
    <row r="792" spans="1:7" x14ac:dyDescent="0.3">
      <c r="A792" s="33">
        <v>44243</v>
      </c>
      <c r="B792" s="35">
        <v>118.77260273972874</v>
      </c>
      <c r="C792" s="35">
        <v>170.74366331898614</v>
      </c>
      <c r="D792" s="35">
        <v>130.8105642013484</v>
      </c>
      <c r="E792" s="35">
        <v>144.02465698946114</v>
      </c>
      <c r="F792" s="35">
        <v>282.56695595855535</v>
      </c>
      <c r="G792" s="35">
        <v>130.46789989118605</v>
      </c>
    </row>
    <row r="793" spans="1:7" x14ac:dyDescent="0.3">
      <c r="A793" s="33">
        <v>44244</v>
      </c>
      <c r="B793" s="35">
        <v>118.78904109589313</v>
      </c>
      <c r="C793" s="35">
        <v>171.36537541846008</v>
      </c>
      <c r="D793" s="35">
        <v>130.78014903431844</v>
      </c>
      <c r="E793" s="35">
        <v>144.37760986279577</v>
      </c>
      <c r="F793" s="35">
        <v>274.09928814515473</v>
      </c>
      <c r="G793" s="35">
        <v>130.74411986272705</v>
      </c>
    </row>
    <row r="794" spans="1:7" x14ac:dyDescent="0.3">
      <c r="A794" s="33">
        <v>44245</v>
      </c>
      <c r="B794" s="35">
        <v>118.80547945205751</v>
      </c>
      <c r="C794" s="35">
        <v>173.08703969392636</v>
      </c>
      <c r="D794" s="35">
        <v>131.30227606833273</v>
      </c>
      <c r="E794" s="35">
        <v>143.89540664147941</v>
      </c>
      <c r="F794" s="35">
        <v>264.20127221745577</v>
      </c>
      <c r="G794" s="35">
        <v>130.24190173265254</v>
      </c>
    </row>
    <row r="795" spans="1:7" x14ac:dyDescent="0.3">
      <c r="A795" s="33">
        <v>44246</v>
      </c>
      <c r="B795" s="35">
        <v>118.8219178082219</v>
      </c>
      <c r="C795" s="35">
        <v>169.84696317551411</v>
      </c>
      <c r="D795" s="35">
        <v>131.37324479140267</v>
      </c>
      <c r="E795" s="35">
        <v>143.6667329488964</v>
      </c>
      <c r="F795" s="35">
        <v>264.09862566870845</v>
      </c>
      <c r="G795" s="35">
        <v>130.46789989118605</v>
      </c>
    </row>
    <row r="796" spans="1:7" x14ac:dyDescent="0.3">
      <c r="A796" s="33">
        <v>44247</v>
      </c>
      <c r="B796" s="35">
        <v>118.83835616438628</v>
      </c>
      <c r="C796" s="35">
        <v>172.29794356767098</v>
      </c>
      <c r="D796" s="35">
        <v>131.37831398590765</v>
      </c>
      <c r="E796" s="35">
        <v>144.08928216345197</v>
      </c>
      <c r="F796" s="35">
        <v>266.51256765551028</v>
      </c>
      <c r="G796" s="35">
        <v>131.02452498535197</v>
      </c>
    </row>
    <row r="797" spans="1:7" x14ac:dyDescent="0.3">
      <c r="A797" s="33">
        <v>44249</v>
      </c>
      <c r="B797" s="35">
        <v>118.87123287671506</v>
      </c>
      <c r="C797" s="35">
        <v>172.584887613582</v>
      </c>
      <c r="D797" s="35">
        <v>131.37831398590765</v>
      </c>
      <c r="E797" s="35">
        <v>144.08928216345197</v>
      </c>
      <c r="F797" s="35">
        <v>258.82875350114523</v>
      </c>
      <c r="G797" s="35">
        <v>131.02452498535197</v>
      </c>
    </row>
    <row r="798" spans="1:7" x14ac:dyDescent="0.3">
      <c r="A798" s="33">
        <v>44251</v>
      </c>
      <c r="B798" s="35">
        <v>118.90410958904383</v>
      </c>
      <c r="C798" s="35">
        <v>173.39789574366333</v>
      </c>
      <c r="D798" s="35">
        <v>131.82947229685203</v>
      </c>
      <c r="E798" s="35">
        <v>143.69158878504672</v>
      </c>
      <c r="F798" s="35">
        <v>259.30638918717756</v>
      </c>
      <c r="G798" s="35">
        <v>131.10822800703104</v>
      </c>
    </row>
    <row r="799" spans="1:7" x14ac:dyDescent="0.3">
      <c r="A799" s="33">
        <v>44252</v>
      </c>
      <c r="B799" s="35">
        <v>118.92054794520821</v>
      </c>
      <c r="C799" s="35">
        <v>173.32615973218554</v>
      </c>
      <c r="D799" s="35">
        <v>131.98154813200185</v>
      </c>
      <c r="E799" s="35">
        <v>142.72221117518393</v>
      </c>
      <c r="F799" s="35">
        <v>257.44762933062634</v>
      </c>
      <c r="G799" s="35">
        <v>131.43885494266343</v>
      </c>
    </row>
    <row r="800" spans="1:7" x14ac:dyDescent="0.3">
      <c r="A800" s="33">
        <v>44253</v>
      </c>
      <c r="B800" s="35">
        <v>118.9369863013726</v>
      </c>
      <c r="C800" s="35">
        <v>173.42180774748925</v>
      </c>
      <c r="D800" s="35">
        <v>131.90044101992194</v>
      </c>
      <c r="E800" s="35">
        <v>142.72221117518393</v>
      </c>
      <c r="F800" s="35">
        <v>255.83467698021482</v>
      </c>
      <c r="G800" s="35">
        <v>132.43073574956054</v>
      </c>
    </row>
    <row r="801" spans="1:7" x14ac:dyDescent="0.3">
      <c r="A801" s="33">
        <v>44256</v>
      </c>
      <c r="B801" s="35">
        <v>118.98630136986576</v>
      </c>
      <c r="C801" s="35">
        <v>173.46963175514108</v>
      </c>
      <c r="D801" s="35">
        <v>132.0880012166067</v>
      </c>
      <c r="E801" s="35">
        <v>143.24418373434082</v>
      </c>
      <c r="F801" s="35">
        <v>263.13100448083094</v>
      </c>
      <c r="G801" s="35">
        <v>130.80271197790239</v>
      </c>
    </row>
    <row r="802" spans="1:7" x14ac:dyDescent="0.3">
      <c r="A802" s="33">
        <v>44257</v>
      </c>
      <c r="B802" s="35">
        <v>119.00273972603014</v>
      </c>
      <c r="C802" s="35">
        <v>174.85652797704446</v>
      </c>
      <c r="D802" s="35">
        <v>131.89537182541696</v>
      </c>
      <c r="E802" s="35">
        <v>141.88208391330284</v>
      </c>
      <c r="F802" s="35">
        <v>265.19913361259813</v>
      </c>
      <c r="G802" s="35">
        <v>128.75198794676487</v>
      </c>
    </row>
    <row r="803" spans="1:7" x14ac:dyDescent="0.3">
      <c r="A803" s="33">
        <v>44258</v>
      </c>
      <c r="B803" s="35">
        <v>119.01917808219453</v>
      </c>
      <c r="C803" s="35">
        <v>175.11956001912961</v>
      </c>
      <c r="D803" s="35">
        <v>132.98524864399047</v>
      </c>
      <c r="E803" s="35">
        <v>141.98647842513421</v>
      </c>
      <c r="F803" s="35">
        <v>258.09236098462378</v>
      </c>
      <c r="G803" s="35">
        <v>129.94894115677576</v>
      </c>
    </row>
    <row r="804" spans="1:7" x14ac:dyDescent="0.3">
      <c r="A804" s="33">
        <v>44259</v>
      </c>
      <c r="B804" s="35">
        <v>119.03561643835891</v>
      </c>
      <c r="C804" s="35">
        <v>174.67718794835005</v>
      </c>
      <c r="D804" s="35">
        <v>132.16910832868658</v>
      </c>
      <c r="E804" s="35">
        <v>141.59872738118909</v>
      </c>
      <c r="F804" s="35">
        <v>251.08261777759105</v>
      </c>
      <c r="G804" s="35">
        <v>130.47208504227004</v>
      </c>
    </row>
    <row r="805" spans="1:7" x14ac:dyDescent="0.3">
      <c r="A805" s="33">
        <v>44260</v>
      </c>
      <c r="B805" s="35">
        <v>119.0520547945233</v>
      </c>
      <c r="C805" s="35">
        <v>174.42611190817789</v>
      </c>
      <c r="D805" s="35">
        <v>132.20459269022155</v>
      </c>
      <c r="E805" s="35">
        <v>140.45535891827402</v>
      </c>
      <c r="F805" s="35">
        <v>250.51926077655435</v>
      </c>
      <c r="G805" s="35">
        <v>129.14120699757262</v>
      </c>
    </row>
    <row r="806" spans="1:7" x14ac:dyDescent="0.3">
      <c r="A806" s="33">
        <v>44264</v>
      </c>
      <c r="B806" s="35">
        <v>119.11780821918084</v>
      </c>
      <c r="C806" s="35">
        <v>173.80439980870398</v>
      </c>
      <c r="D806" s="35">
        <v>132.33132255284636</v>
      </c>
      <c r="E806" s="35">
        <v>139.64008749254324</v>
      </c>
      <c r="F806" s="35">
        <v>247.9605607440204</v>
      </c>
      <c r="G806" s="35">
        <v>128.04051226249268</v>
      </c>
    </row>
    <row r="807" spans="1:7" x14ac:dyDescent="0.3">
      <c r="A807" s="33">
        <v>44265</v>
      </c>
      <c r="B807" s="35">
        <v>119.13424657534523</v>
      </c>
      <c r="C807" s="35">
        <v>171.15016738402679</v>
      </c>
      <c r="D807" s="35">
        <v>132.22993866274649</v>
      </c>
      <c r="E807" s="35">
        <v>138.95406641479417</v>
      </c>
      <c r="F807" s="35">
        <v>247.6670813517548</v>
      </c>
      <c r="G807" s="35">
        <v>128.06562316899638</v>
      </c>
    </row>
    <row r="808" spans="1:7" x14ac:dyDescent="0.3">
      <c r="A808" s="33">
        <v>44266</v>
      </c>
      <c r="B808" s="35">
        <v>119.15068493150962</v>
      </c>
      <c r="C808" s="35">
        <v>169.93065518890481</v>
      </c>
      <c r="D808" s="35">
        <v>132.04237846606176</v>
      </c>
      <c r="E808" s="35">
        <v>139.31199045535891</v>
      </c>
      <c r="F808" s="35">
        <v>258.34281895983719</v>
      </c>
      <c r="G808" s="35">
        <v>128.00284590273708</v>
      </c>
    </row>
    <row r="809" spans="1:7" x14ac:dyDescent="0.3">
      <c r="A809" s="33">
        <v>44267</v>
      </c>
      <c r="B809" s="35">
        <v>119.167123287674</v>
      </c>
      <c r="C809" s="35">
        <v>173.45767575322813</v>
      </c>
      <c r="D809" s="35">
        <v>131.45435190348255</v>
      </c>
      <c r="E809" s="35">
        <v>139.3567309604295</v>
      </c>
      <c r="F809" s="35">
        <v>262.68337424208568</v>
      </c>
      <c r="G809" s="35">
        <v>128.40043525571272</v>
      </c>
    </row>
    <row r="810" spans="1:7" x14ac:dyDescent="0.3">
      <c r="A810" s="33">
        <v>44270</v>
      </c>
      <c r="B810" s="35">
        <v>119.21643835616716</v>
      </c>
      <c r="C810" s="35">
        <v>175.0836920133907</v>
      </c>
      <c r="D810" s="35">
        <v>131.45942109798756</v>
      </c>
      <c r="E810" s="35">
        <v>138.45694969178763</v>
      </c>
      <c r="F810" s="35">
        <v>266.68688594514452</v>
      </c>
      <c r="G810" s="35">
        <v>127.40436929773165</v>
      </c>
    </row>
    <row r="811" spans="1:7" x14ac:dyDescent="0.3">
      <c r="A811" s="33">
        <v>44271</v>
      </c>
      <c r="B811" s="35">
        <v>119.23287671233155</v>
      </c>
      <c r="C811" s="35">
        <v>176.1716881874701</v>
      </c>
      <c r="D811" s="35">
        <v>131.49490545952247</v>
      </c>
      <c r="E811" s="35">
        <v>138.74527739113142</v>
      </c>
      <c r="F811" s="35">
        <v>274.68913069483483</v>
      </c>
      <c r="G811" s="35">
        <v>127.19511174353394</v>
      </c>
    </row>
    <row r="812" spans="1:7" x14ac:dyDescent="0.3">
      <c r="A812" s="33">
        <v>44272</v>
      </c>
      <c r="B812" s="35">
        <v>119.24931506849593</v>
      </c>
      <c r="C812" s="35">
        <v>176.63797226207558</v>
      </c>
      <c r="D812" s="35">
        <v>131.38338318041264</v>
      </c>
      <c r="E812" s="35">
        <v>138.88944124080331</v>
      </c>
      <c r="F812" s="35">
        <v>268.73758790111918</v>
      </c>
      <c r="G812" s="35">
        <v>127.58014564325771</v>
      </c>
    </row>
    <row r="813" spans="1:7" x14ac:dyDescent="0.3">
      <c r="A813" s="33">
        <v>44273</v>
      </c>
      <c r="B813" s="35">
        <v>119.26575342466032</v>
      </c>
      <c r="C813" s="35">
        <v>178.01291248206599</v>
      </c>
      <c r="D813" s="35">
        <v>131.6520504891773</v>
      </c>
      <c r="E813" s="35">
        <v>139.37661562934977</v>
      </c>
      <c r="F813" s="35">
        <v>259.12012305565656</v>
      </c>
      <c r="G813" s="35">
        <v>127.71407047794425</v>
      </c>
    </row>
    <row r="814" spans="1:7" x14ac:dyDescent="0.3">
      <c r="A814" s="33">
        <v>44274</v>
      </c>
      <c r="B814" s="35">
        <v>119.2821917808247</v>
      </c>
      <c r="C814" s="35">
        <v>178.43137254901961</v>
      </c>
      <c r="D814" s="35">
        <v>131.80919551883207</v>
      </c>
      <c r="E814" s="35">
        <v>139.70968383376416</v>
      </c>
      <c r="F814" s="35">
        <v>258.63812960001121</v>
      </c>
      <c r="G814" s="35">
        <v>128.04051226249268</v>
      </c>
    </row>
    <row r="815" spans="1:7" x14ac:dyDescent="0.3">
      <c r="A815" s="33">
        <v>44277</v>
      </c>
      <c r="B815" s="35">
        <v>119.33150684931786</v>
      </c>
      <c r="C815" s="35">
        <v>177.45098039215685</v>
      </c>
      <c r="D815" s="35">
        <v>131.6520504891773</v>
      </c>
      <c r="E815" s="35">
        <v>138.91429707695366</v>
      </c>
      <c r="F815" s="35">
        <v>257.43714018277041</v>
      </c>
      <c r="G815" s="35">
        <v>127.21185234786975</v>
      </c>
    </row>
    <row r="816" spans="1:7" x14ac:dyDescent="0.3">
      <c r="A816" s="33">
        <v>44278</v>
      </c>
      <c r="B816" s="35">
        <v>119.34794520548225</v>
      </c>
      <c r="C816" s="35">
        <v>176.93687230989957</v>
      </c>
      <c r="D816" s="35">
        <v>131.97140974299185</v>
      </c>
      <c r="E816" s="35">
        <v>139.62020282362298</v>
      </c>
      <c r="F816" s="35">
        <v>257.09260439799851</v>
      </c>
      <c r="G816" s="35">
        <v>127.57596049217375</v>
      </c>
    </row>
    <row r="817" spans="1:7" x14ac:dyDescent="0.3">
      <c r="A817" s="33">
        <v>44279</v>
      </c>
      <c r="B817" s="35">
        <v>119.36438356164663</v>
      </c>
      <c r="C817" s="35">
        <v>175.3586800573888</v>
      </c>
      <c r="D817" s="35">
        <v>132.58478227809601</v>
      </c>
      <c r="E817" s="35">
        <v>139.97812686418769</v>
      </c>
      <c r="F817" s="35">
        <v>252.43992581854883</v>
      </c>
      <c r="G817" s="35">
        <v>127.83962501046288</v>
      </c>
    </row>
    <row r="818" spans="1:7" x14ac:dyDescent="0.3">
      <c r="A818" s="33">
        <v>44280</v>
      </c>
      <c r="B818" s="35">
        <v>119.38082191781102</v>
      </c>
      <c r="C818" s="35">
        <v>175.20325203252031</v>
      </c>
      <c r="D818" s="35">
        <v>133.17787803518021</v>
      </c>
      <c r="E818" s="35">
        <v>139.69477033207394</v>
      </c>
      <c r="F818" s="35">
        <v>245.59945236080989</v>
      </c>
      <c r="G818" s="35">
        <v>127.74336653553192</v>
      </c>
    </row>
    <row r="819" spans="1:7" x14ac:dyDescent="0.3">
      <c r="A819" s="33">
        <v>44281</v>
      </c>
      <c r="B819" s="35">
        <v>119.39726027397541</v>
      </c>
      <c r="C819" s="35">
        <v>175.51410808225731</v>
      </c>
      <c r="D819" s="35">
        <v>133.21336239671516</v>
      </c>
      <c r="E819" s="35">
        <v>139.57546231855238</v>
      </c>
      <c r="F819" s="35">
        <v>247.97216875432804</v>
      </c>
      <c r="G819" s="35">
        <v>127.53410898133421</v>
      </c>
    </row>
    <row r="820" spans="1:7" x14ac:dyDescent="0.3">
      <c r="A820" s="33">
        <v>44284</v>
      </c>
      <c r="B820" s="35">
        <v>119.44657534246856</v>
      </c>
      <c r="C820" s="35">
        <v>176.30320420851268</v>
      </c>
      <c r="D820" s="35">
        <v>133.12718609013027</v>
      </c>
      <c r="E820" s="35">
        <v>138.8794989063432</v>
      </c>
      <c r="F820" s="35">
        <v>251.21043798098822</v>
      </c>
      <c r="G820" s="35">
        <v>127.27881476521301</v>
      </c>
    </row>
    <row r="821" spans="1:7" x14ac:dyDescent="0.3">
      <c r="A821" s="33">
        <v>44285</v>
      </c>
      <c r="B821" s="35">
        <v>119.46301369863295</v>
      </c>
      <c r="C821" s="35">
        <v>178.46724055475849</v>
      </c>
      <c r="D821" s="35">
        <v>132.95483347696052</v>
      </c>
      <c r="E821" s="35">
        <v>138.91429707695366</v>
      </c>
      <c r="F821" s="35">
        <v>248.5804117430333</v>
      </c>
      <c r="G821" s="35">
        <v>126.29111910939983</v>
      </c>
    </row>
    <row r="822" spans="1:7" x14ac:dyDescent="0.3">
      <c r="A822" s="33">
        <v>44286</v>
      </c>
      <c r="B822" s="35">
        <v>119.47945205479733</v>
      </c>
      <c r="C822" s="35">
        <v>175.52606408417026</v>
      </c>
      <c r="D822" s="35">
        <v>133.02580220003043</v>
      </c>
      <c r="E822" s="35">
        <v>138.44203619009741</v>
      </c>
      <c r="F822" s="35">
        <v>252.64580611619238</v>
      </c>
      <c r="G822" s="35">
        <v>125.68845735331045</v>
      </c>
    </row>
    <row r="823" spans="1:7" x14ac:dyDescent="0.3">
      <c r="A823" s="33">
        <v>44287</v>
      </c>
      <c r="B823" s="35">
        <v>119.49589041096172</v>
      </c>
      <c r="C823" s="35">
        <v>177.86944045911048</v>
      </c>
      <c r="D823" s="35">
        <v>132.97004106047549</v>
      </c>
      <c r="E823" s="35">
        <v>138.30781467488566</v>
      </c>
      <c r="F823" s="35">
        <v>257.73695269075347</v>
      </c>
      <c r="G823" s="35">
        <v>125.89352975642421</v>
      </c>
    </row>
    <row r="824" spans="1:7" x14ac:dyDescent="0.3">
      <c r="A824" s="33">
        <v>44288</v>
      </c>
      <c r="B824" s="35">
        <v>119.51232876712611</v>
      </c>
      <c r="C824" s="35">
        <v>178.09660449545672</v>
      </c>
      <c r="D824" s="35">
        <v>133.30967709231004</v>
      </c>
      <c r="E824" s="35">
        <v>138.16365082521375</v>
      </c>
      <c r="F824" s="35">
        <v>256.9085759913807</v>
      </c>
      <c r="G824" s="35">
        <v>125.9563070226835</v>
      </c>
    </row>
    <row r="825" spans="1:7" x14ac:dyDescent="0.3">
      <c r="A825" s="33">
        <v>44291</v>
      </c>
      <c r="B825" s="35">
        <v>119.56164383561926</v>
      </c>
      <c r="C825" s="35">
        <v>176.27929220468675</v>
      </c>
      <c r="D825" s="35">
        <v>133.7659045977594</v>
      </c>
      <c r="E825" s="35">
        <v>139.4114137999602</v>
      </c>
      <c r="F825" s="35">
        <v>257.16886836827166</v>
      </c>
      <c r="G825" s="35">
        <v>126.69289361345945</v>
      </c>
    </row>
    <row r="826" spans="1:7" x14ac:dyDescent="0.3">
      <c r="A826" s="33">
        <v>44292</v>
      </c>
      <c r="B826" s="35">
        <v>119.57808219178365</v>
      </c>
      <c r="C826" s="35">
        <v>175.22716403634624</v>
      </c>
      <c r="D826" s="35">
        <v>134.59725249657828</v>
      </c>
      <c r="E826" s="35">
        <v>139.94829986080731</v>
      </c>
      <c r="F826" s="35">
        <v>258.2516087043806</v>
      </c>
      <c r="G826" s="35">
        <v>126.88959571440527</v>
      </c>
    </row>
    <row r="827" spans="1:7" x14ac:dyDescent="0.3">
      <c r="A827" s="33">
        <v>44293</v>
      </c>
      <c r="B827" s="35">
        <v>119.59452054794804</v>
      </c>
      <c r="C827" s="35">
        <v>175.56193208990913</v>
      </c>
      <c r="D827" s="35">
        <v>134.56683732954832</v>
      </c>
      <c r="E827" s="35">
        <v>140.64923444024654</v>
      </c>
      <c r="F827" s="35">
        <v>252.69918128883722</v>
      </c>
      <c r="G827" s="35">
        <v>127.73918138444797</v>
      </c>
    </row>
    <row r="828" spans="1:7" x14ac:dyDescent="0.3">
      <c r="A828" s="33">
        <v>44294</v>
      </c>
      <c r="B828" s="35">
        <v>119.61095890411242</v>
      </c>
      <c r="C828" s="35">
        <v>173.82831181252988</v>
      </c>
      <c r="D828" s="35">
        <v>135.22583261519748</v>
      </c>
      <c r="E828" s="35">
        <v>142.71724000795385</v>
      </c>
      <c r="F828" s="35">
        <v>252.01126970977185</v>
      </c>
      <c r="G828" s="35">
        <v>129.48438938645685</v>
      </c>
    </row>
    <row r="829" spans="1:7" x14ac:dyDescent="0.3">
      <c r="A829" s="33">
        <v>44295</v>
      </c>
      <c r="B829" s="35">
        <v>119.62739726027681</v>
      </c>
      <c r="C829" s="35">
        <v>174.74892395982783</v>
      </c>
      <c r="D829" s="35">
        <v>134.94702691742285</v>
      </c>
      <c r="E829" s="35">
        <v>142.49850864983097</v>
      </c>
      <c r="F829" s="35">
        <v>249.49545179936726</v>
      </c>
      <c r="G829" s="35">
        <v>129.53879635054827</v>
      </c>
    </row>
    <row r="830" spans="1:7" x14ac:dyDescent="0.3">
      <c r="A830" s="33">
        <v>44298</v>
      </c>
      <c r="B830" s="35">
        <v>119.67671232876997</v>
      </c>
      <c r="C830" s="35">
        <v>174.04351984696316</v>
      </c>
      <c r="D830" s="35">
        <v>133.88249607137425</v>
      </c>
      <c r="E830" s="35">
        <v>141.71803539471065</v>
      </c>
      <c r="F830" s="35">
        <v>249.93521457681138</v>
      </c>
      <c r="G830" s="35">
        <v>129.14120699757262</v>
      </c>
    </row>
    <row r="831" spans="1:7" x14ac:dyDescent="0.3">
      <c r="A831" s="33">
        <v>44299</v>
      </c>
      <c r="B831" s="35">
        <v>119.69315068493435</v>
      </c>
      <c r="C831" s="35">
        <v>174.33046389287421</v>
      </c>
      <c r="D831" s="35">
        <v>133.98387996147412</v>
      </c>
      <c r="E831" s="35">
        <v>142.20023861602704</v>
      </c>
      <c r="F831" s="35">
        <v>235.41592477047462</v>
      </c>
      <c r="G831" s="35">
        <v>129.27931698334308</v>
      </c>
    </row>
    <row r="832" spans="1:7" x14ac:dyDescent="0.3">
      <c r="A832" s="33">
        <v>44300</v>
      </c>
      <c r="B832" s="35">
        <v>119.70958904109874</v>
      </c>
      <c r="C832" s="35">
        <v>176.19560019129602</v>
      </c>
      <c r="D832" s="35">
        <v>133.81659654280935</v>
      </c>
      <c r="E832" s="35">
        <v>141.76277589978127</v>
      </c>
      <c r="F832" s="35">
        <v>239.13942365810033</v>
      </c>
      <c r="G832" s="35">
        <v>128.87335732819955</v>
      </c>
    </row>
    <row r="833" spans="1:7" x14ac:dyDescent="0.3">
      <c r="A833" s="33">
        <v>44301</v>
      </c>
      <c r="B833" s="35">
        <v>119.72602739726312</v>
      </c>
      <c r="C833" s="35">
        <v>175.13151602104256</v>
      </c>
      <c r="D833" s="35">
        <v>132.53409033304609</v>
      </c>
      <c r="E833" s="35">
        <v>141.01212964804134</v>
      </c>
      <c r="F833" s="35">
        <v>242.50102082689503</v>
      </c>
      <c r="G833" s="35">
        <v>128.93613459445885</v>
      </c>
    </row>
    <row r="834" spans="1:7" x14ac:dyDescent="0.3">
      <c r="A834" s="33">
        <v>44302</v>
      </c>
      <c r="B834" s="35">
        <v>119.74246575342751</v>
      </c>
      <c r="C834" s="35">
        <v>175.66953610712579</v>
      </c>
      <c r="D834" s="35">
        <v>132.41242966492624</v>
      </c>
      <c r="E834" s="35">
        <v>140.76854245376813</v>
      </c>
      <c r="F834" s="35">
        <v>239.48686392213688</v>
      </c>
      <c r="G834" s="35">
        <v>129.23746547250354</v>
      </c>
    </row>
    <row r="835" spans="1:7" x14ac:dyDescent="0.3">
      <c r="A835" s="33">
        <v>44305</v>
      </c>
      <c r="B835" s="35">
        <v>119.79178082192067</v>
      </c>
      <c r="C835" s="35">
        <v>177.42706838833095</v>
      </c>
      <c r="D835" s="35">
        <v>131.62163532214731</v>
      </c>
      <c r="E835" s="35">
        <v>140.41558958043348</v>
      </c>
      <c r="F835" s="35">
        <v>240.55716738310613</v>
      </c>
      <c r="G835" s="35">
        <v>128.89009793253535</v>
      </c>
    </row>
    <row r="836" spans="1:7" x14ac:dyDescent="0.3">
      <c r="A836" s="33">
        <v>44306</v>
      </c>
      <c r="B836" s="35">
        <v>119.80821917808505</v>
      </c>
      <c r="C836" s="35">
        <v>178.38354854136776</v>
      </c>
      <c r="D836" s="35">
        <v>131.59628934962237</v>
      </c>
      <c r="E836" s="35">
        <v>141.27063034400476</v>
      </c>
      <c r="F836" s="35">
        <v>238.49303367402973</v>
      </c>
      <c r="G836" s="35">
        <v>129.53879635054827</v>
      </c>
    </row>
    <row r="837" spans="1:7" x14ac:dyDescent="0.3">
      <c r="A837" s="33">
        <v>44307</v>
      </c>
      <c r="B837" s="35">
        <v>119.82465753424944</v>
      </c>
      <c r="C837" s="35">
        <v>176.63797226207558</v>
      </c>
      <c r="D837" s="35">
        <v>131.10964667714299</v>
      </c>
      <c r="E837" s="35">
        <v>140.34102207198251</v>
      </c>
      <c r="F837" s="35">
        <v>237.39801947386547</v>
      </c>
      <c r="G837" s="35">
        <v>128.86917217711559</v>
      </c>
    </row>
    <row r="838" spans="1:7" x14ac:dyDescent="0.3">
      <c r="A838" s="33">
        <v>44308</v>
      </c>
      <c r="B838" s="35">
        <v>119.84109589041383</v>
      </c>
      <c r="C838" s="35">
        <v>178.00095648015304</v>
      </c>
      <c r="D838" s="35">
        <v>131.69767323972221</v>
      </c>
      <c r="E838" s="35">
        <v>140.84310996221913</v>
      </c>
      <c r="F838" s="35">
        <v>233.72948053883687</v>
      </c>
      <c r="G838" s="35">
        <v>128.39206495354483</v>
      </c>
    </row>
    <row r="839" spans="1:7" x14ac:dyDescent="0.3">
      <c r="A839" s="33">
        <v>44309</v>
      </c>
      <c r="B839" s="35">
        <v>119.85753424657821</v>
      </c>
      <c r="C839" s="35">
        <v>178.15638450502149</v>
      </c>
      <c r="D839" s="35">
        <v>131.53038982105744</v>
      </c>
      <c r="E839" s="35">
        <v>140.80831179160865</v>
      </c>
      <c r="F839" s="35">
        <v>232.903002633402</v>
      </c>
      <c r="G839" s="35">
        <v>129.18724365949612</v>
      </c>
    </row>
    <row r="840" spans="1:7" x14ac:dyDescent="0.3">
      <c r="A840" s="33">
        <v>44312</v>
      </c>
      <c r="B840" s="35">
        <v>119.90684931507137</v>
      </c>
      <c r="C840" s="35">
        <v>178.90961262553799</v>
      </c>
      <c r="D840" s="35">
        <v>130.21239924975924</v>
      </c>
      <c r="E840" s="35">
        <v>139.62020282362298</v>
      </c>
      <c r="F840" s="35">
        <v>241.38156066797106</v>
      </c>
      <c r="G840" s="35">
        <v>127.7266259311961</v>
      </c>
    </row>
    <row r="841" spans="1:7" x14ac:dyDescent="0.3">
      <c r="A841" s="33">
        <v>44313</v>
      </c>
      <c r="B841" s="35">
        <v>119.92328767123576</v>
      </c>
      <c r="C841" s="35">
        <v>180.60736489717837</v>
      </c>
      <c r="D841" s="35">
        <v>129.84741724539973</v>
      </c>
      <c r="E841" s="35">
        <v>139.39650029827001</v>
      </c>
      <c r="F841" s="35">
        <v>243.25096998162138</v>
      </c>
      <c r="G841" s="35">
        <v>127.93588348539382</v>
      </c>
    </row>
    <row r="842" spans="1:7" x14ac:dyDescent="0.3">
      <c r="A842" s="33">
        <v>44314</v>
      </c>
      <c r="B842" s="35">
        <v>119.93972602740014</v>
      </c>
      <c r="C842" s="35">
        <v>179.89000478240078</v>
      </c>
      <c r="D842" s="35">
        <v>130.0045622750545</v>
      </c>
      <c r="E842" s="35">
        <v>139.46112547226087</v>
      </c>
      <c r="F842" s="35">
        <v>248.07825834934781</v>
      </c>
      <c r="G842" s="35">
        <v>127.65547836276887</v>
      </c>
    </row>
    <row r="843" spans="1:7" x14ac:dyDescent="0.3">
      <c r="A843" s="33">
        <v>44315</v>
      </c>
      <c r="B843" s="35">
        <v>119.95616438356453</v>
      </c>
      <c r="C843" s="35">
        <v>180.59540889526542</v>
      </c>
      <c r="D843" s="35">
        <v>129.9386627464896</v>
      </c>
      <c r="E843" s="35">
        <v>139.15788427122689</v>
      </c>
      <c r="F843" s="35">
        <v>258.82665807321058</v>
      </c>
      <c r="G843" s="35">
        <v>127.97773499623337</v>
      </c>
    </row>
    <row r="844" spans="1:7" x14ac:dyDescent="0.3">
      <c r="A844" s="33">
        <v>44316</v>
      </c>
      <c r="B844" s="35">
        <v>119.97260273972891</v>
      </c>
      <c r="C844" s="35">
        <v>181.01386896221902</v>
      </c>
      <c r="D844" s="35">
        <v>129.85248643990471</v>
      </c>
      <c r="E844" s="35">
        <v>140.05766553986876</v>
      </c>
      <c r="F844" s="35">
        <v>255.09079586056615</v>
      </c>
      <c r="G844" s="35">
        <v>128.33347283836946</v>
      </c>
    </row>
    <row r="845" spans="1:7" x14ac:dyDescent="0.3">
      <c r="A845" s="33">
        <v>44320</v>
      </c>
      <c r="B845" s="35">
        <v>120.03835616438646</v>
      </c>
      <c r="C845" s="35">
        <v>181.02582496413197</v>
      </c>
      <c r="D845" s="35">
        <v>130.05525422010442</v>
      </c>
      <c r="E845" s="35">
        <v>139.81407834559553</v>
      </c>
      <c r="F845" s="35">
        <v>245.05758520408128</v>
      </c>
      <c r="G845" s="35">
        <v>127.11140872185484</v>
      </c>
    </row>
    <row r="846" spans="1:7" x14ac:dyDescent="0.3">
      <c r="A846" s="33">
        <v>44321</v>
      </c>
      <c r="B846" s="35">
        <v>120.05479452055084</v>
      </c>
      <c r="C846" s="35">
        <v>181.21712099473933</v>
      </c>
      <c r="D846" s="35">
        <v>130.17691488822427</v>
      </c>
      <c r="E846" s="35">
        <v>139.43626963611055</v>
      </c>
      <c r="F846" s="35">
        <v>249.23928573436186</v>
      </c>
      <c r="G846" s="35">
        <v>126.9691135850004</v>
      </c>
    </row>
    <row r="847" spans="1:7" x14ac:dyDescent="0.3">
      <c r="A847" s="33">
        <v>44322</v>
      </c>
      <c r="B847" s="35">
        <v>120.07123287671523</v>
      </c>
      <c r="C847" s="35">
        <v>183.45289335246292</v>
      </c>
      <c r="D847" s="35">
        <v>129.88797080143965</v>
      </c>
      <c r="E847" s="35">
        <v>139.17776894014713</v>
      </c>
      <c r="F847" s="35">
        <v>248.2167442208912</v>
      </c>
      <c r="G847" s="35">
        <v>126.2116012388047</v>
      </c>
    </row>
    <row r="848" spans="1:7" x14ac:dyDescent="0.3">
      <c r="A848" s="33">
        <v>44323</v>
      </c>
      <c r="B848" s="35">
        <v>120.08767123287961</v>
      </c>
      <c r="C848" s="35">
        <v>183.8235294117647</v>
      </c>
      <c r="D848" s="35">
        <v>129.19349115425558</v>
      </c>
      <c r="E848" s="35">
        <v>139.28713461920856</v>
      </c>
      <c r="F848" s="35">
        <v>248.0373530743459</v>
      </c>
      <c r="G848" s="35">
        <v>126.13208336820958</v>
      </c>
    </row>
    <row r="849" spans="1:7" x14ac:dyDescent="0.3">
      <c r="A849" s="33">
        <v>44326</v>
      </c>
      <c r="B849" s="35">
        <v>120.13698630137277</v>
      </c>
      <c r="C849" s="35">
        <v>184.25394548063127</v>
      </c>
      <c r="D849" s="35">
        <v>128.52435747959652</v>
      </c>
      <c r="E849" s="35">
        <v>138.86955657188307</v>
      </c>
      <c r="F849" s="35">
        <v>241.46050906755534</v>
      </c>
      <c r="G849" s="35">
        <v>126.37900728216287</v>
      </c>
    </row>
    <row r="850" spans="1:7" x14ac:dyDescent="0.3">
      <c r="A850" s="33">
        <v>44327</v>
      </c>
      <c r="B850" s="35">
        <v>120.15342465753716</v>
      </c>
      <c r="C850" s="35">
        <v>184.98326159732184</v>
      </c>
      <c r="D850" s="35">
        <v>128.52435747959652</v>
      </c>
      <c r="E850" s="35">
        <v>138.86955657188307</v>
      </c>
      <c r="F850" s="35">
        <v>240.18717815302026</v>
      </c>
      <c r="G850" s="35">
        <v>126.37900728216287</v>
      </c>
    </row>
    <row r="851" spans="1:7" x14ac:dyDescent="0.3">
      <c r="A851" s="33">
        <v>44328</v>
      </c>
      <c r="B851" s="35">
        <v>120.16986301370154</v>
      </c>
      <c r="C851" s="35">
        <v>185.61692969870876</v>
      </c>
      <c r="D851" s="35">
        <v>128.52435747959652</v>
      </c>
      <c r="E851" s="35">
        <v>138.86955657188307</v>
      </c>
      <c r="F851" s="35">
        <v>236.23369103934294</v>
      </c>
      <c r="G851" s="35">
        <v>126.37900728216287</v>
      </c>
    </row>
    <row r="852" spans="1:7" x14ac:dyDescent="0.3">
      <c r="A852" s="33">
        <v>44329</v>
      </c>
      <c r="B852" s="35">
        <v>120.18630136986593</v>
      </c>
      <c r="C852" s="35">
        <v>184.98326159732184</v>
      </c>
      <c r="D852" s="35">
        <v>128.29624372687181</v>
      </c>
      <c r="E852" s="35">
        <v>139.20759594352754</v>
      </c>
      <c r="F852" s="35">
        <v>237.97293525165955</v>
      </c>
      <c r="G852" s="35">
        <v>127.14070477944253</v>
      </c>
    </row>
    <row r="853" spans="1:7" x14ac:dyDescent="0.3">
      <c r="A853" s="33">
        <v>44330</v>
      </c>
      <c r="B853" s="35">
        <v>120.20273972603032</v>
      </c>
      <c r="C853" s="35">
        <v>184.55284552845529</v>
      </c>
      <c r="D853" s="35">
        <v>128.38748922796168</v>
      </c>
      <c r="E853" s="35">
        <v>138.60608470868956</v>
      </c>
      <c r="F853" s="35">
        <v>239.63619168191209</v>
      </c>
      <c r="G853" s="35">
        <v>125.61312463379927</v>
      </c>
    </row>
    <row r="854" spans="1:7" x14ac:dyDescent="0.3">
      <c r="A854" s="33">
        <v>44333</v>
      </c>
      <c r="B854" s="35">
        <v>120.25205479452347</v>
      </c>
      <c r="C854" s="35">
        <v>182.44858919177426</v>
      </c>
      <c r="D854" s="35">
        <v>127.81973944340245</v>
      </c>
      <c r="E854" s="35">
        <v>139.07337442831576</v>
      </c>
      <c r="F854" s="35">
        <v>240.51559055046957</v>
      </c>
      <c r="G854" s="35">
        <v>126.60082028961244</v>
      </c>
    </row>
    <row r="855" spans="1:7" x14ac:dyDescent="0.3">
      <c r="A855" s="33">
        <v>44334</v>
      </c>
      <c r="B855" s="35">
        <v>120.26849315068786</v>
      </c>
      <c r="C855" s="35">
        <v>182.90291726446674</v>
      </c>
      <c r="D855" s="35">
        <v>127.64231763572768</v>
      </c>
      <c r="E855" s="35">
        <v>138.9640087492543</v>
      </c>
      <c r="F855" s="35">
        <v>242.63767605093906</v>
      </c>
      <c r="G855" s="35">
        <v>126.24089729639239</v>
      </c>
    </row>
    <row r="856" spans="1:7" x14ac:dyDescent="0.3">
      <c r="A856" s="33">
        <v>44335</v>
      </c>
      <c r="B856" s="35">
        <v>120.28493150685225</v>
      </c>
      <c r="C856" s="35">
        <v>183.44093735054997</v>
      </c>
      <c r="D856" s="35">
        <v>127.54600294013281</v>
      </c>
      <c r="E856" s="35">
        <v>139.38158679657982</v>
      </c>
      <c r="F856" s="35">
        <v>243.06120706720895</v>
      </c>
      <c r="G856" s="35">
        <v>126.83518875031389</v>
      </c>
    </row>
    <row r="857" spans="1:7" x14ac:dyDescent="0.3">
      <c r="A857" s="33">
        <v>44336</v>
      </c>
      <c r="B857" s="35">
        <v>120.30136986301663</v>
      </c>
      <c r="C857" s="35">
        <v>181.71927307508369</v>
      </c>
      <c r="D857" s="35">
        <v>127.54600294013281</v>
      </c>
      <c r="E857" s="35">
        <v>138.79996023066215</v>
      </c>
      <c r="F857" s="35">
        <v>243.49715694634395</v>
      </c>
      <c r="G857" s="35">
        <v>126.50037666359755</v>
      </c>
    </row>
    <row r="858" spans="1:7" x14ac:dyDescent="0.3">
      <c r="A858" s="33">
        <v>44337</v>
      </c>
      <c r="B858" s="35">
        <v>120.31780821918102</v>
      </c>
      <c r="C858" s="35">
        <v>180.67910090865615</v>
      </c>
      <c r="D858" s="35">
        <v>127.39899629948802</v>
      </c>
      <c r="E858" s="35">
        <v>138.54145953469873</v>
      </c>
      <c r="F858" s="35">
        <v>244.25185323601733</v>
      </c>
      <c r="G858" s="35">
        <v>125.88097430317234</v>
      </c>
    </row>
    <row r="859" spans="1:7" x14ac:dyDescent="0.3">
      <c r="A859" s="33">
        <v>44340</v>
      </c>
      <c r="B859" s="35">
        <v>120.36712328767418</v>
      </c>
      <c r="C859" s="35">
        <v>180.42802486848396</v>
      </c>
      <c r="D859" s="35">
        <v>127.13539818522837</v>
      </c>
      <c r="E859" s="35">
        <v>139.06840326108568</v>
      </c>
      <c r="F859" s="35">
        <v>250.16591518831987</v>
      </c>
      <c r="G859" s="35">
        <v>126.7975223905583</v>
      </c>
    </row>
    <row r="860" spans="1:7" x14ac:dyDescent="0.3">
      <c r="A860" s="33">
        <v>44341</v>
      </c>
      <c r="B860" s="35">
        <v>120.38356164383856</v>
      </c>
      <c r="C860" s="35">
        <v>177.95313247250118</v>
      </c>
      <c r="D860" s="35">
        <v>127.19622851928828</v>
      </c>
      <c r="E860" s="35">
        <v>138.98389341817457</v>
      </c>
      <c r="F860" s="35">
        <v>250.90650516521106</v>
      </c>
      <c r="G860" s="35">
        <v>126.22415669205658</v>
      </c>
    </row>
    <row r="861" spans="1:7" x14ac:dyDescent="0.3">
      <c r="A861" s="33">
        <v>44342</v>
      </c>
      <c r="B861" s="35">
        <v>120.40000000000295</v>
      </c>
      <c r="C861" s="35">
        <v>178.15638450502149</v>
      </c>
      <c r="D861" s="35">
        <v>126.92756121052365</v>
      </c>
      <c r="E861" s="35">
        <v>139.23742294690791</v>
      </c>
      <c r="F861" s="35">
        <v>255.81641943856744</v>
      </c>
      <c r="G861" s="35">
        <v>126.84355905248179</v>
      </c>
    </row>
    <row r="862" spans="1:7" x14ac:dyDescent="0.3">
      <c r="A862" s="33">
        <v>44343</v>
      </c>
      <c r="B862" s="35">
        <v>120.41643835616733</v>
      </c>
      <c r="C862" s="35">
        <v>175.05978000956478</v>
      </c>
      <c r="D862" s="35">
        <v>127.04415268413851</v>
      </c>
      <c r="E862" s="35">
        <v>139.28216345197851</v>
      </c>
      <c r="F862" s="35">
        <v>254.13857937025827</v>
      </c>
      <c r="G862" s="35">
        <v>126.57152423202477</v>
      </c>
    </row>
    <row r="863" spans="1:7" x14ac:dyDescent="0.3">
      <c r="A863" s="33">
        <v>44344</v>
      </c>
      <c r="B863" s="35">
        <v>120.43287671233172</v>
      </c>
      <c r="C863" s="35">
        <v>173.30224772835962</v>
      </c>
      <c r="D863" s="35">
        <v>127.92112333350231</v>
      </c>
      <c r="E863" s="35">
        <v>139.55060648240206</v>
      </c>
      <c r="F863" s="35">
        <v>255.17270307644318</v>
      </c>
      <c r="G863" s="35">
        <v>127.12396417510672</v>
      </c>
    </row>
    <row r="864" spans="1:7" x14ac:dyDescent="0.3">
      <c r="A864" s="33">
        <v>44347</v>
      </c>
      <c r="B864" s="35">
        <v>120.48219178082488</v>
      </c>
      <c r="C864" s="35">
        <v>173.48158775705403</v>
      </c>
      <c r="D864" s="35">
        <v>128.39762761697168</v>
      </c>
      <c r="E864" s="35">
        <v>140.0377808709485</v>
      </c>
      <c r="F864" s="35">
        <v>255.53716043682255</v>
      </c>
      <c r="G864" s="35">
        <v>127.69732987360844</v>
      </c>
    </row>
    <row r="865" spans="1:7" x14ac:dyDescent="0.3">
      <c r="A865" s="33">
        <v>44348</v>
      </c>
      <c r="B865" s="35">
        <v>120.49863013698926</v>
      </c>
      <c r="C865" s="35">
        <v>173.48158775705403</v>
      </c>
      <c r="D865" s="35">
        <v>128.39255842246666</v>
      </c>
      <c r="E865" s="35">
        <v>139.85881885066613</v>
      </c>
      <c r="F865" s="35">
        <v>255.78263171383796</v>
      </c>
      <c r="G865" s="35">
        <v>127.45877626182305</v>
      </c>
    </row>
    <row r="866" spans="1:7" x14ac:dyDescent="0.3">
      <c r="A866" s="33">
        <v>44349</v>
      </c>
      <c r="B866" s="35">
        <v>120.51506849315365</v>
      </c>
      <c r="C866" s="35">
        <v>173.81635581061693</v>
      </c>
      <c r="D866" s="35">
        <v>128.31145131038679</v>
      </c>
      <c r="E866" s="35">
        <v>139.95327102803739</v>
      </c>
      <c r="F866" s="35">
        <v>256.3672981362331</v>
      </c>
      <c r="G866" s="35">
        <v>128.27906587427807</v>
      </c>
    </row>
    <row r="867" spans="1:7" x14ac:dyDescent="0.3">
      <c r="A867" s="33">
        <v>44350</v>
      </c>
      <c r="B867" s="35">
        <v>120.53150684931803</v>
      </c>
      <c r="C867" s="35">
        <v>173.36202773792442</v>
      </c>
      <c r="D867" s="35">
        <v>128.67136412024129</v>
      </c>
      <c r="E867" s="35">
        <v>140.05766553986876</v>
      </c>
      <c r="F867" s="35">
        <v>254.18694322792999</v>
      </c>
      <c r="G867" s="35">
        <v>128.29580647861388</v>
      </c>
    </row>
    <row r="868" spans="1:7" x14ac:dyDescent="0.3">
      <c r="A868" s="33">
        <v>44351</v>
      </c>
      <c r="B868" s="35">
        <v>120.54794520548242</v>
      </c>
      <c r="C868" s="35">
        <v>173.38593974175038</v>
      </c>
      <c r="D868" s="35">
        <v>128.62574136969636</v>
      </c>
      <c r="E868" s="35">
        <v>140.18691588785046</v>
      </c>
      <c r="F868" s="35">
        <v>256.02387250798017</v>
      </c>
      <c r="G868" s="35">
        <v>128.23302921235455</v>
      </c>
    </row>
    <row r="869" spans="1:7" x14ac:dyDescent="0.3">
      <c r="A869" s="33">
        <v>44354</v>
      </c>
      <c r="B869" s="35">
        <v>120.59726027397558</v>
      </c>
      <c r="C869" s="35">
        <v>172.27403156384506</v>
      </c>
      <c r="D869" s="35">
        <v>128.69671009276627</v>
      </c>
      <c r="E869" s="35">
        <v>139.5704911513223</v>
      </c>
      <c r="F869" s="35">
        <v>255.5620419924208</v>
      </c>
      <c r="G869" s="35">
        <v>127.29137021846488</v>
      </c>
    </row>
    <row r="870" spans="1:7" x14ac:dyDescent="0.3">
      <c r="A870" s="33">
        <v>44355</v>
      </c>
      <c r="B870" s="35">
        <v>120.61369863013996</v>
      </c>
      <c r="C870" s="35">
        <v>172.17838354854135</v>
      </c>
      <c r="D870" s="35">
        <v>128.159375475237</v>
      </c>
      <c r="E870" s="35">
        <v>139.73951083714454</v>
      </c>
      <c r="F870" s="35">
        <v>254.74328504845448</v>
      </c>
      <c r="G870" s="35">
        <v>127.96517954298149</v>
      </c>
    </row>
    <row r="871" spans="1:7" x14ac:dyDescent="0.3">
      <c r="A871" s="33">
        <v>44356</v>
      </c>
      <c r="B871" s="35">
        <v>120.63013698630435</v>
      </c>
      <c r="C871" s="35">
        <v>172.65662362505978</v>
      </c>
      <c r="D871" s="35">
        <v>127.85522380493741</v>
      </c>
      <c r="E871" s="35">
        <v>139.77430900775502</v>
      </c>
      <c r="F871" s="35">
        <v>258.64046669262888</v>
      </c>
      <c r="G871" s="35">
        <v>127.44203565748724</v>
      </c>
    </row>
    <row r="872" spans="1:7" x14ac:dyDescent="0.3">
      <c r="A872" s="33">
        <v>44357</v>
      </c>
      <c r="B872" s="35">
        <v>120.64657534246874</v>
      </c>
      <c r="C872" s="35">
        <v>174.30655188904828</v>
      </c>
      <c r="D872" s="35">
        <v>126.76534698636388</v>
      </c>
      <c r="E872" s="35">
        <v>138.8049313978922</v>
      </c>
      <c r="F872" s="35">
        <v>260.68448189189644</v>
      </c>
      <c r="G872" s="35">
        <v>126.81007784381015</v>
      </c>
    </row>
    <row r="873" spans="1:7" x14ac:dyDescent="0.3">
      <c r="A873" s="33">
        <v>44358</v>
      </c>
      <c r="B873" s="35">
        <v>120.66301369863312</v>
      </c>
      <c r="C873" s="35">
        <v>174.56958393113342</v>
      </c>
      <c r="D873" s="35">
        <v>126.60820195670908</v>
      </c>
      <c r="E873" s="35">
        <v>138.51660369854841</v>
      </c>
      <c r="F873" s="35">
        <v>262.55098402444088</v>
      </c>
      <c r="G873" s="35">
        <v>126.21578638988866</v>
      </c>
    </row>
    <row r="874" spans="1:7" x14ac:dyDescent="0.3">
      <c r="A874" s="33">
        <v>44361</v>
      </c>
      <c r="B874" s="35">
        <v>120.71232876712628</v>
      </c>
      <c r="C874" s="35">
        <v>176.08799617407939</v>
      </c>
      <c r="D874" s="35">
        <v>125.76671566888021</v>
      </c>
      <c r="E874" s="35">
        <v>137.55716842314575</v>
      </c>
      <c r="F874" s="35">
        <v>264.57270873379838</v>
      </c>
      <c r="G874" s="35">
        <v>125.4457185904411</v>
      </c>
    </row>
    <row r="875" spans="1:7" x14ac:dyDescent="0.3">
      <c r="A875" s="33">
        <v>44362</v>
      </c>
      <c r="B875" s="35">
        <v>120.72876712329067</v>
      </c>
      <c r="C875" s="35">
        <v>177.21186035389766</v>
      </c>
      <c r="D875" s="35">
        <v>126.18238961828965</v>
      </c>
      <c r="E875" s="35">
        <v>137.62676476436667</v>
      </c>
      <c r="F875" s="35">
        <v>254.70988518803608</v>
      </c>
      <c r="G875" s="35">
        <v>125.2364610362434</v>
      </c>
    </row>
    <row r="876" spans="1:7" x14ac:dyDescent="0.3">
      <c r="A876" s="33">
        <v>44363</v>
      </c>
      <c r="B876" s="35">
        <v>120.74520547945505</v>
      </c>
      <c r="C876" s="35">
        <v>180.36824485891918</v>
      </c>
      <c r="D876" s="35">
        <v>126.05059056115985</v>
      </c>
      <c r="E876" s="35">
        <v>137.56213959037581</v>
      </c>
      <c r="F876" s="35">
        <v>257.89394647455993</v>
      </c>
      <c r="G876" s="35">
        <v>125.20297982757177</v>
      </c>
    </row>
    <row r="877" spans="1:7" x14ac:dyDescent="0.3">
      <c r="A877" s="33">
        <v>44364</v>
      </c>
      <c r="B877" s="35">
        <v>120.76164383561944</v>
      </c>
      <c r="C877" s="35">
        <v>178.45528455284551</v>
      </c>
      <c r="D877" s="35">
        <v>126.49667967759925</v>
      </c>
      <c r="E877" s="35">
        <v>138.03440047723203</v>
      </c>
      <c r="F877" s="35">
        <v>262.37949246108627</v>
      </c>
      <c r="G877" s="35">
        <v>125.08998074830501</v>
      </c>
    </row>
    <row r="878" spans="1:7" x14ac:dyDescent="0.3">
      <c r="A878" s="33">
        <v>44365</v>
      </c>
      <c r="B878" s="35">
        <v>120.77808219178382</v>
      </c>
      <c r="C878" s="35">
        <v>178.14442850310854</v>
      </c>
      <c r="D878" s="35">
        <v>127.77918588736252</v>
      </c>
      <c r="E878" s="35">
        <v>137.02525352952873</v>
      </c>
      <c r="F878" s="35">
        <v>263.29972425534311</v>
      </c>
      <c r="G878" s="35">
        <v>123.70469573951618</v>
      </c>
    </row>
    <row r="879" spans="1:7" x14ac:dyDescent="0.3">
      <c r="A879" s="33">
        <v>44368</v>
      </c>
      <c r="B879" s="35">
        <v>120.82739726027698</v>
      </c>
      <c r="C879" s="35">
        <v>178.3357245337159</v>
      </c>
      <c r="D879" s="35">
        <v>127.50544938409287</v>
      </c>
      <c r="E879" s="35">
        <v>136.12050109365677</v>
      </c>
      <c r="F879" s="35">
        <v>261.99264554328704</v>
      </c>
      <c r="G879" s="35">
        <v>122.72537038587092</v>
      </c>
    </row>
    <row r="880" spans="1:7" x14ac:dyDescent="0.3">
      <c r="A880" s="33">
        <v>44369</v>
      </c>
      <c r="B880" s="35">
        <v>120.84383561644137</v>
      </c>
      <c r="C880" s="35">
        <v>178.50310856049737</v>
      </c>
      <c r="D880" s="35">
        <v>128.35200486642674</v>
      </c>
      <c r="E880" s="35">
        <v>136.62756015112348</v>
      </c>
      <c r="F880" s="35">
        <v>260.13069271087454</v>
      </c>
      <c r="G880" s="35">
        <v>123.32384699087636</v>
      </c>
    </row>
    <row r="881" spans="1:7" x14ac:dyDescent="0.3">
      <c r="A881" s="33">
        <v>44370</v>
      </c>
      <c r="B881" s="35">
        <v>120.86027397260575</v>
      </c>
      <c r="C881" s="35">
        <v>179.16068866571018</v>
      </c>
      <c r="D881" s="35">
        <v>128.5953262026664</v>
      </c>
      <c r="E881" s="35">
        <v>136.91091668323722</v>
      </c>
      <c r="F881" s="35">
        <v>262.30662950844504</v>
      </c>
      <c r="G881" s="35">
        <v>124.00602661756089</v>
      </c>
    </row>
    <row r="882" spans="1:7" x14ac:dyDescent="0.3">
      <c r="A882" s="33">
        <v>44371</v>
      </c>
      <c r="B882" s="35">
        <v>120.87671232877014</v>
      </c>
      <c r="C882" s="35">
        <v>177.46293639406983</v>
      </c>
      <c r="D882" s="35">
        <v>128.56491103563644</v>
      </c>
      <c r="E882" s="35">
        <v>137.30363889441239</v>
      </c>
      <c r="F882" s="35">
        <v>263.67988381602612</v>
      </c>
      <c r="G882" s="35">
        <v>125.34108981334225</v>
      </c>
    </row>
    <row r="883" spans="1:7" x14ac:dyDescent="0.3">
      <c r="A883" s="33">
        <v>44372</v>
      </c>
      <c r="B883" s="35">
        <v>120.89315068493453</v>
      </c>
      <c r="C883" s="35">
        <v>175.77714012434242</v>
      </c>
      <c r="D883" s="35">
        <v>128.42804278400163</v>
      </c>
      <c r="E883" s="35">
        <v>137.13461920859015</v>
      </c>
      <c r="F883" s="35">
        <v>267.55418146584532</v>
      </c>
      <c r="G883" s="35">
        <v>125.19460952540386</v>
      </c>
    </row>
    <row r="884" spans="1:7" x14ac:dyDescent="0.3">
      <c r="A884" s="33">
        <v>44375</v>
      </c>
      <c r="B884" s="35">
        <v>120.94246575342768</v>
      </c>
      <c r="C884" s="35">
        <v>176.87709230033477</v>
      </c>
      <c r="D884" s="35">
        <v>128.2252750038019</v>
      </c>
      <c r="E884" s="35">
        <v>137.16444621197056</v>
      </c>
      <c r="F884" s="35">
        <v>268.25889249293652</v>
      </c>
      <c r="G884" s="35">
        <v>125.0732401439692</v>
      </c>
    </row>
    <row r="885" spans="1:7" x14ac:dyDescent="0.3">
      <c r="A885" s="33">
        <v>44376</v>
      </c>
      <c r="B885" s="35">
        <v>120.95890410959207</v>
      </c>
      <c r="C885" s="35">
        <v>175.8130081300813</v>
      </c>
      <c r="D885" s="35">
        <v>128.04785319612714</v>
      </c>
      <c r="E885" s="35">
        <v>136.74189699741498</v>
      </c>
      <c r="F885" s="35">
        <v>267.08537149411808</v>
      </c>
      <c r="G885" s="35">
        <v>124.73842805725286</v>
      </c>
    </row>
    <row r="886" spans="1:7" x14ac:dyDescent="0.3">
      <c r="A886" s="33">
        <v>44377</v>
      </c>
      <c r="B886" s="35">
        <v>120.97534246575646</v>
      </c>
      <c r="C886" s="35">
        <v>173.74461979913914</v>
      </c>
      <c r="D886" s="35">
        <v>128.31145131038679</v>
      </c>
      <c r="E886" s="35">
        <v>136.7269834957248</v>
      </c>
      <c r="F886" s="35">
        <v>271.66932844304085</v>
      </c>
      <c r="G886" s="35">
        <v>124.33665355319326</v>
      </c>
    </row>
    <row r="887" spans="1:7" x14ac:dyDescent="0.3">
      <c r="A887" s="33">
        <v>44378</v>
      </c>
      <c r="B887" s="35">
        <v>120.99178082192084</v>
      </c>
      <c r="C887" s="35">
        <v>174.21090387374463</v>
      </c>
      <c r="D887" s="35">
        <v>128.3722816444467</v>
      </c>
      <c r="E887" s="35">
        <v>136.47842513422151</v>
      </c>
      <c r="F887" s="35">
        <v>269.26339051062195</v>
      </c>
      <c r="G887" s="35">
        <v>124.44546748137607</v>
      </c>
    </row>
    <row r="888" spans="1:7" x14ac:dyDescent="0.3">
      <c r="A888" s="33">
        <v>44379</v>
      </c>
      <c r="B888" s="35">
        <v>121.00821917808523</v>
      </c>
      <c r="C888" s="35">
        <v>175.11956001912961</v>
      </c>
      <c r="D888" s="35">
        <v>128.35200486642674</v>
      </c>
      <c r="E888" s="35">
        <v>135.92662557168424</v>
      </c>
      <c r="F888" s="35">
        <v>271.95979167993971</v>
      </c>
      <c r="G888" s="35">
        <v>123.57495605591362</v>
      </c>
    </row>
    <row r="889" spans="1:7" x14ac:dyDescent="0.3">
      <c r="A889" s="33">
        <v>44382</v>
      </c>
      <c r="B889" s="35">
        <v>121.05753424657838</v>
      </c>
      <c r="C889" s="35">
        <v>174.2467718794835</v>
      </c>
      <c r="D889" s="35">
        <v>128.88933948395601</v>
      </c>
      <c r="E889" s="35">
        <v>136.37900178962019</v>
      </c>
      <c r="F889" s="35">
        <v>270.28554235855404</v>
      </c>
      <c r="G889" s="35">
        <v>123.86373148070645</v>
      </c>
    </row>
    <row r="890" spans="1:7" x14ac:dyDescent="0.3">
      <c r="A890" s="33">
        <v>44383</v>
      </c>
      <c r="B890" s="35">
        <v>121.07397260274277</v>
      </c>
      <c r="C890" s="35">
        <v>174.40219990435199</v>
      </c>
      <c r="D890" s="35">
        <v>128.54463425761648</v>
      </c>
      <c r="E890" s="35">
        <v>136.85623384370649</v>
      </c>
      <c r="F890" s="35">
        <v>272.58878510908448</v>
      </c>
      <c r="G890" s="35">
        <v>124.24458022934628</v>
      </c>
    </row>
    <row r="891" spans="1:7" x14ac:dyDescent="0.3">
      <c r="A891" s="33">
        <v>44384</v>
      </c>
      <c r="B891" s="35">
        <v>121.09041095890716</v>
      </c>
      <c r="C891" s="35">
        <v>175.58584409373506</v>
      </c>
      <c r="D891" s="35">
        <v>128.45338875652658</v>
      </c>
      <c r="E891" s="35">
        <v>136.37403062239014</v>
      </c>
      <c r="F891" s="35">
        <v>277.08699762725053</v>
      </c>
      <c r="G891" s="35">
        <v>123.81350966769901</v>
      </c>
    </row>
    <row r="892" spans="1:7" x14ac:dyDescent="0.3">
      <c r="A892" s="33">
        <v>44385</v>
      </c>
      <c r="B892" s="35">
        <v>121.10684931507154</v>
      </c>
      <c r="C892" s="35">
        <v>175.66953610712579</v>
      </c>
      <c r="D892" s="35">
        <v>129.52805799158514</v>
      </c>
      <c r="E892" s="35">
        <v>137.62676476436667</v>
      </c>
      <c r="F892" s="35">
        <v>277.22861163046707</v>
      </c>
      <c r="G892" s="35">
        <v>124.35339415752907</v>
      </c>
    </row>
    <row r="893" spans="1:7" x14ac:dyDescent="0.3">
      <c r="A893" s="33">
        <v>44386</v>
      </c>
      <c r="B893" s="35">
        <v>121.12328767123593</v>
      </c>
      <c r="C893" s="35">
        <v>173.48158775705403</v>
      </c>
      <c r="D893" s="35">
        <v>131.39859076392761</v>
      </c>
      <c r="E893" s="35">
        <v>140.42056074766353</v>
      </c>
      <c r="F893" s="35">
        <v>271.16885349313503</v>
      </c>
      <c r="G893" s="35">
        <v>125.98141792918724</v>
      </c>
    </row>
    <row r="894" spans="1:7" x14ac:dyDescent="0.3">
      <c r="A894" s="33">
        <v>44389</v>
      </c>
      <c r="B894" s="35">
        <v>121.17260273972909</v>
      </c>
      <c r="C894" s="35">
        <v>174.17503586800575</v>
      </c>
      <c r="D894" s="35">
        <v>130.49627414203883</v>
      </c>
      <c r="E894" s="35">
        <v>139.95327102803739</v>
      </c>
      <c r="F894" s="35">
        <v>274.40555985477693</v>
      </c>
      <c r="G894" s="35">
        <v>125.36201556876203</v>
      </c>
    </row>
    <row r="895" spans="1:7" x14ac:dyDescent="0.3">
      <c r="A895" s="33">
        <v>44390</v>
      </c>
      <c r="B895" s="35">
        <v>121.18904109589347</v>
      </c>
      <c r="C895" s="35">
        <v>175.27498804399806</v>
      </c>
      <c r="D895" s="35">
        <v>130.2985755563441</v>
      </c>
      <c r="E895" s="35">
        <v>139.51083714456152</v>
      </c>
      <c r="F895" s="35">
        <v>271.87772295400129</v>
      </c>
      <c r="G895" s="35">
        <v>124.97698166903825</v>
      </c>
    </row>
    <row r="896" spans="1:7" x14ac:dyDescent="0.3">
      <c r="A896" s="33">
        <v>44391</v>
      </c>
      <c r="B896" s="35">
        <v>121.20547945205786</v>
      </c>
      <c r="C896" s="35">
        <v>175.77714012434242</v>
      </c>
      <c r="D896" s="35">
        <v>130.09073858163939</v>
      </c>
      <c r="E896" s="35">
        <v>139.28713461920856</v>
      </c>
      <c r="F896" s="35">
        <v>269.44733786200436</v>
      </c>
      <c r="G896" s="35">
        <v>124.88490834519125</v>
      </c>
    </row>
    <row r="897" spans="1:7" x14ac:dyDescent="0.3">
      <c r="A897" s="33">
        <v>44392</v>
      </c>
      <c r="B897" s="35">
        <v>121.22191780822224</v>
      </c>
      <c r="C897" s="35">
        <v>173.88809182209468</v>
      </c>
      <c r="D897" s="35">
        <v>129.83727885638973</v>
      </c>
      <c r="E897" s="35">
        <v>138.54145953469873</v>
      </c>
      <c r="F897" s="35">
        <v>269.26949036738455</v>
      </c>
      <c r="G897" s="35">
        <v>123.72143634385201</v>
      </c>
    </row>
    <row r="898" spans="1:7" x14ac:dyDescent="0.3">
      <c r="A898" s="33">
        <v>44393</v>
      </c>
      <c r="B898" s="35">
        <v>121.23835616438663</v>
      </c>
      <c r="C898" s="35">
        <v>168.47202295552367</v>
      </c>
      <c r="D898" s="35">
        <v>128.97044659603588</v>
      </c>
      <c r="E898" s="35">
        <v>138.63591171207</v>
      </c>
      <c r="F898" s="35">
        <v>265.27960044692355</v>
      </c>
      <c r="G898" s="35">
        <v>123.38662425713568</v>
      </c>
    </row>
    <row r="899" spans="1:7" x14ac:dyDescent="0.3">
      <c r="A899" s="33">
        <v>44396</v>
      </c>
      <c r="B899" s="35">
        <v>121.28767123287979</v>
      </c>
      <c r="C899" s="35">
        <v>167.12099473935916</v>
      </c>
      <c r="D899" s="35">
        <v>128.44325036751661</v>
      </c>
      <c r="E899" s="35">
        <v>137.09982103797969</v>
      </c>
      <c r="F899" s="35">
        <v>262.04803178638093</v>
      </c>
      <c r="G899" s="35">
        <v>122.36963254373482</v>
      </c>
    </row>
    <row r="900" spans="1:7" x14ac:dyDescent="0.3">
      <c r="A900" s="33">
        <v>44397</v>
      </c>
      <c r="B900" s="35">
        <v>121.30410958904417</v>
      </c>
      <c r="C900" s="35">
        <v>167.87422285987566</v>
      </c>
      <c r="D900" s="35">
        <v>128.54970345212146</v>
      </c>
      <c r="E900" s="35">
        <v>136.87114734539668</v>
      </c>
      <c r="F900" s="35">
        <v>260.82273450448491</v>
      </c>
      <c r="G900" s="35">
        <v>121.87996986691219</v>
      </c>
    </row>
    <row r="901" spans="1:7" x14ac:dyDescent="0.3">
      <c r="A901" s="33">
        <v>44398</v>
      </c>
      <c r="B901" s="35">
        <v>121.32054794520856</v>
      </c>
      <c r="C901" s="35">
        <v>169.50023912003826</v>
      </c>
      <c r="D901" s="35">
        <v>128.49394231256656</v>
      </c>
      <c r="E901" s="35">
        <v>137.30861006164247</v>
      </c>
      <c r="F901" s="35">
        <v>263.15323763166714</v>
      </c>
      <c r="G901" s="35">
        <v>121.98459864401103</v>
      </c>
    </row>
    <row r="902" spans="1:7" x14ac:dyDescent="0.3">
      <c r="A902" s="33">
        <v>44399</v>
      </c>
      <c r="B902" s="35">
        <v>121.33698630137295</v>
      </c>
      <c r="C902" s="35">
        <v>169.08177905308463</v>
      </c>
      <c r="D902" s="35">
        <v>128.38748922796168</v>
      </c>
      <c r="E902" s="35">
        <v>136.55796380990256</v>
      </c>
      <c r="F902" s="35">
        <v>263.72074886361497</v>
      </c>
      <c r="G902" s="35">
        <v>121.92182137775173</v>
      </c>
    </row>
    <row r="903" spans="1:7" x14ac:dyDescent="0.3">
      <c r="A903" s="33">
        <v>44400</v>
      </c>
      <c r="B903" s="35">
        <v>121.35342465753733</v>
      </c>
      <c r="C903" s="35">
        <v>170.36107125777141</v>
      </c>
      <c r="D903" s="35">
        <v>127.48010341156791</v>
      </c>
      <c r="E903" s="35">
        <v>136.2050109365679</v>
      </c>
      <c r="F903" s="35">
        <v>266.13310907251019</v>
      </c>
      <c r="G903" s="35">
        <v>121.2773081108228</v>
      </c>
    </row>
    <row r="904" spans="1:7" x14ac:dyDescent="0.3">
      <c r="A904" s="33">
        <v>44403</v>
      </c>
      <c r="B904" s="35">
        <v>121.40273972603049</v>
      </c>
      <c r="C904" s="35">
        <v>172.20229555236727</v>
      </c>
      <c r="D904" s="35">
        <v>127.41927307750798</v>
      </c>
      <c r="E904" s="35">
        <v>135.71783654802147</v>
      </c>
      <c r="F904" s="35">
        <v>263.83734141590122</v>
      </c>
      <c r="G904" s="35">
        <v>121.22708629781533</v>
      </c>
    </row>
    <row r="905" spans="1:7" x14ac:dyDescent="0.3">
      <c r="A905" s="33">
        <v>44404</v>
      </c>
      <c r="B905" s="35">
        <v>121.41917808219488</v>
      </c>
      <c r="C905" s="35">
        <v>172.29794356767098</v>
      </c>
      <c r="D905" s="35">
        <v>127.72342474780758</v>
      </c>
      <c r="E905" s="35">
        <v>136.50825213760189</v>
      </c>
      <c r="F905" s="35">
        <v>257.04589256610387</v>
      </c>
      <c r="G905" s="35">
        <v>121.73767473005775</v>
      </c>
    </row>
    <row r="906" spans="1:7" x14ac:dyDescent="0.3">
      <c r="A906" s="33">
        <v>44405</v>
      </c>
      <c r="B906" s="35">
        <v>121.43561643835926</v>
      </c>
      <c r="C906" s="35">
        <v>173.15877570540411</v>
      </c>
      <c r="D906" s="35">
        <v>127.8653621939474</v>
      </c>
      <c r="E906" s="35">
        <v>136.53310797375224</v>
      </c>
      <c r="F906" s="35">
        <v>260.32786347338356</v>
      </c>
      <c r="G906" s="35">
        <v>122.23152255796433</v>
      </c>
    </row>
    <row r="907" spans="1:7" x14ac:dyDescent="0.3">
      <c r="A907" s="33">
        <v>44406</v>
      </c>
      <c r="B907" s="35">
        <v>121.45205479452365</v>
      </c>
      <c r="C907" s="35">
        <v>172.48923959827835</v>
      </c>
      <c r="D907" s="35">
        <v>127.82480863790744</v>
      </c>
      <c r="E907" s="35">
        <v>137.045138198449</v>
      </c>
      <c r="F907" s="35">
        <v>258.95742448430838</v>
      </c>
      <c r="G907" s="35">
        <v>122.26918891771992</v>
      </c>
    </row>
    <row r="908" spans="1:7" x14ac:dyDescent="0.3">
      <c r="A908" s="33">
        <v>44407</v>
      </c>
      <c r="B908" s="35">
        <v>121.46849315068803</v>
      </c>
      <c r="C908" s="35">
        <v>172.03491152558581</v>
      </c>
      <c r="D908" s="35">
        <v>127.2621280478532</v>
      </c>
      <c r="E908" s="35">
        <v>137.36329290117317</v>
      </c>
      <c r="F908" s="35">
        <v>256.07306042721075</v>
      </c>
      <c r="G908" s="35">
        <v>122.56214949359672</v>
      </c>
    </row>
    <row r="909" spans="1:7" x14ac:dyDescent="0.3">
      <c r="A909" s="33">
        <v>44410</v>
      </c>
      <c r="B909" s="35">
        <v>121.51780821918119</v>
      </c>
      <c r="C909" s="35">
        <v>173.70875179340027</v>
      </c>
      <c r="D909" s="35">
        <v>126.71465504131393</v>
      </c>
      <c r="E909" s="35">
        <v>137.30861006164247</v>
      </c>
      <c r="F909" s="35">
        <v>253.44025849775392</v>
      </c>
      <c r="G909" s="35">
        <v>122.05156106135431</v>
      </c>
    </row>
    <row r="910" spans="1:7" x14ac:dyDescent="0.3">
      <c r="A910" s="33">
        <v>44411</v>
      </c>
      <c r="B910" s="35">
        <v>121.53424657534558</v>
      </c>
      <c r="C910" s="35">
        <v>172.87183165949307</v>
      </c>
      <c r="D910" s="35">
        <v>126.56764840066914</v>
      </c>
      <c r="E910" s="35">
        <v>137.16444621197056</v>
      </c>
      <c r="F910" s="35">
        <v>253.26458478446284</v>
      </c>
      <c r="G910" s="35">
        <v>121.79208169414915</v>
      </c>
    </row>
    <row r="911" spans="1:7" x14ac:dyDescent="0.3">
      <c r="A911" s="33">
        <v>44412</v>
      </c>
      <c r="B911" s="35">
        <v>121.55068493150996</v>
      </c>
      <c r="C911" s="35">
        <v>172.35772357723576</v>
      </c>
      <c r="D911" s="35">
        <v>126.92249201601867</v>
      </c>
      <c r="E911" s="35">
        <v>137.6913899383575</v>
      </c>
      <c r="F911" s="35">
        <v>257.40675407608205</v>
      </c>
      <c r="G911" s="35">
        <v>122.16874529170502</v>
      </c>
    </row>
    <row r="912" spans="1:7" x14ac:dyDescent="0.3">
      <c r="A912" s="33">
        <v>44413</v>
      </c>
      <c r="B912" s="35">
        <v>121.56712328767435</v>
      </c>
      <c r="C912" s="35">
        <v>173.75657580105215</v>
      </c>
      <c r="D912" s="35">
        <v>127.53079535661784</v>
      </c>
      <c r="E912" s="35">
        <v>138.25313183535494</v>
      </c>
      <c r="F912" s="35">
        <v>258.97492160776687</v>
      </c>
      <c r="G912" s="35">
        <v>122.43240980999413</v>
      </c>
    </row>
    <row r="913" spans="1:7" x14ac:dyDescent="0.3">
      <c r="A913" s="33">
        <v>44414</v>
      </c>
      <c r="B913" s="35">
        <v>121.58356164383873</v>
      </c>
      <c r="C913" s="35">
        <v>173.3142037302726</v>
      </c>
      <c r="D913" s="35">
        <v>127.98702286206722</v>
      </c>
      <c r="E913" s="35">
        <v>138.39729568502682</v>
      </c>
      <c r="F913" s="35">
        <v>257.56934367316939</v>
      </c>
      <c r="G913" s="35">
        <v>122.70862978153511</v>
      </c>
    </row>
    <row r="914" spans="1:7" x14ac:dyDescent="0.3">
      <c r="A914" s="33">
        <v>44417</v>
      </c>
      <c r="B914" s="35">
        <v>121.63287671233189</v>
      </c>
      <c r="C914" s="35">
        <v>174.64131994261118</v>
      </c>
      <c r="D914" s="35">
        <v>127.43954985552796</v>
      </c>
      <c r="E914" s="35">
        <v>137.59196659375618</v>
      </c>
      <c r="F914" s="35">
        <v>256.58151361390594</v>
      </c>
      <c r="G914" s="35">
        <v>122.03063530593454</v>
      </c>
    </row>
    <row r="915" spans="1:7" x14ac:dyDescent="0.3">
      <c r="A915" s="33">
        <v>44418</v>
      </c>
      <c r="B915" s="35">
        <v>121.64931506849628</v>
      </c>
      <c r="C915" s="35">
        <v>175.03586800573888</v>
      </c>
      <c r="D915" s="35">
        <v>127.57134891265778</v>
      </c>
      <c r="E915" s="35">
        <v>136.54802147544243</v>
      </c>
      <c r="F915" s="35">
        <v>255.26778206825983</v>
      </c>
      <c r="G915" s="35">
        <v>121.30660416841047</v>
      </c>
    </row>
    <row r="916" spans="1:7" x14ac:dyDescent="0.3">
      <c r="A916" s="33">
        <v>44419</v>
      </c>
      <c r="B916" s="35">
        <v>121.66575342466066</v>
      </c>
      <c r="C916" s="35">
        <v>175.46628407460543</v>
      </c>
      <c r="D916" s="35">
        <v>127.42941146651796</v>
      </c>
      <c r="E916" s="35">
        <v>135.61841320342015</v>
      </c>
      <c r="F916" s="35">
        <v>258.15795778572789</v>
      </c>
      <c r="G916" s="35">
        <v>120.6830166569013</v>
      </c>
    </row>
    <row r="917" spans="1:7" x14ac:dyDescent="0.3">
      <c r="A917" s="33">
        <v>44420</v>
      </c>
      <c r="B917" s="35">
        <v>121.68219178082505</v>
      </c>
      <c r="C917" s="35">
        <v>174.98804399808705</v>
      </c>
      <c r="D917" s="35">
        <v>127.66766360825265</v>
      </c>
      <c r="E917" s="35">
        <v>135.55378802942928</v>
      </c>
      <c r="F917" s="35">
        <v>254.6545691928128</v>
      </c>
      <c r="G917" s="35">
        <v>120.77090482966435</v>
      </c>
    </row>
    <row r="918" spans="1:7" x14ac:dyDescent="0.3">
      <c r="A918" s="33">
        <v>44421</v>
      </c>
      <c r="B918" s="35">
        <v>121.69863013698944</v>
      </c>
      <c r="C918" s="35">
        <v>176.36298421807746</v>
      </c>
      <c r="D918" s="35">
        <v>127.32802757641812</v>
      </c>
      <c r="E918" s="35">
        <v>135.44442235036786</v>
      </c>
      <c r="F918" s="35">
        <v>255.01815776115168</v>
      </c>
      <c r="G918" s="35">
        <v>121.37356658575375</v>
      </c>
    </row>
    <row r="919" spans="1:7" x14ac:dyDescent="0.3">
      <c r="A919" s="33">
        <v>44424</v>
      </c>
      <c r="B919" s="35">
        <v>121.74794520548259</v>
      </c>
      <c r="C919" s="35">
        <v>175.25107604017217</v>
      </c>
      <c r="D919" s="35">
        <v>126.85659248745375</v>
      </c>
      <c r="E919" s="35">
        <v>134.92244979121097</v>
      </c>
      <c r="F919" s="35">
        <v>260.36351636913849</v>
      </c>
      <c r="G919" s="35">
        <v>120.69138695906921</v>
      </c>
    </row>
    <row r="920" spans="1:7" x14ac:dyDescent="0.3">
      <c r="A920" s="33">
        <v>44425</v>
      </c>
      <c r="B920" s="35">
        <v>121.76438356164698</v>
      </c>
      <c r="C920" s="35">
        <v>174.11525585844092</v>
      </c>
      <c r="D920" s="35">
        <v>126.51695645561921</v>
      </c>
      <c r="E920" s="35">
        <v>135.74269238417179</v>
      </c>
      <c r="F920" s="35">
        <v>258.43292956593496</v>
      </c>
      <c r="G920" s="35">
        <v>120.54072152004686</v>
      </c>
    </row>
    <row r="921" spans="1:7" x14ac:dyDescent="0.3">
      <c r="A921" s="33">
        <v>44426</v>
      </c>
      <c r="B921" s="35">
        <v>121.78082191781137</v>
      </c>
      <c r="C921" s="35">
        <v>173.24246771879484</v>
      </c>
      <c r="D921" s="35">
        <v>126.58285598418412</v>
      </c>
      <c r="E921" s="35">
        <v>136.2050109365679</v>
      </c>
      <c r="F921" s="35">
        <v>257.88477702601625</v>
      </c>
      <c r="G921" s="35">
        <v>120.77090482966435</v>
      </c>
    </row>
    <row r="922" spans="1:7" x14ac:dyDescent="0.3">
      <c r="A922" s="33">
        <v>44427</v>
      </c>
      <c r="B922" s="35">
        <v>121.79726027397575</v>
      </c>
      <c r="C922" s="35">
        <v>172.95552367288377</v>
      </c>
      <c r="D922" s="35">
        <v>127.07456785116847</v>
      </c>
      <c r="E922" s="35">
        <v>136.36408828793</v>
      </c>
      <c r="F922" s="35">
        <v>259.41138933979408</v>
      </c>
      <c r="G922" s="35">
        <v>120.01757763455261</v>
      </c>
    </row>
    <row r="923" spans="1:7" x14ac:dyDescent="0.3">
      <c r="A923" s="33">
        <v>44428</v>
      </c>
      <c r="B923" s="35">
        <v>121.81369863014014</v>
      </c>
      <c r="C923" s="35">
        <v>172.13055954088952</v>
      </c>
      <c r="D923" s="35">
        <v>127.69807877528261</v>
      </c>
      <c r="E923" s="35">
        <v>136.7269834957248</v>
      </c>
      <c r="F923" s="35">
        <v>258.23383359148551</v>
      </c>
      <c r="G923" s="35">
        <v>120.11383610948354</v>
      </c>
    </row>
    <row r="924" spans="1:7" x14ac:dyDescent="0.3">
      <c r="A924" s="33">
        <v>44431</v>
      </c>
      <c r="B924" s="35">
        <v>121.8630136986333</v>
      </c>
      <c r="C924" s="35">
        <v>171.75992348158775</v>
      </c>
      <c r="D924" s="35">
        <v>127.58148730166776</v>
      </c>
      <c r="E924" s="35">
        <v>136.51322330483197</v>
      </c>
      <c r="F924" s="35">
        <v>259.32466143884915</v>
      </c>
      <c r="G924" s="35">
        <v>119.34376831003598</v>
      </c>
    </row>
    <row r="925" spans="1:7" x14ac:dyDescent="0.3">
      <c r="A925" s="33">
        <v>44432</v>
      </c>
      <c r="B925" s="35">
        <v>121.87945205479768</v>
      </c>
      <c r="C925" s="35">
        <v>172.584887613582</v>
      </c>
      <c r="D925" s="35">
        <v>126.9630455720586</v>
      </c>
      <c r="E925" s="35">
        <v>135.80731755816265</v>
      </c>
      <c r="F925" s="35">
        <v>262.01069534336847</v>
      </c>
      <c r="G925" s="35">
        <v>119.77902402276722</v>
      </c>
    </row>
    <row r="926" spans="1:7" x14ac:dyDescent="0.3">
      <c r="A926" s="33">
        <v>44433</v>
      </c>
      <c r="B926" s="35">
        <v>121.89589041096207</v>
      </c>
      <c r="C926" s="35">
        <v>170.16977522716405</v>
      </c>
      <c r="D926" s="35">
        <v>127.05936026765347</v>
      </c>
      <c r="E926" s="35">
        <v>136.51322330483197</v>
      </c>
      <c r="F926" s="35">
        <v>261.00263209614855</v>
      </c>
      <c r="G926" s="35">
        <v>120.50305516029128</v>
      </c>
    </row>
    <row r="927" spans="1:7" x14ac:dyDescent="0.3">
      <c r="A927" s="33">
        <v>44434</v>
      </c>
      <c r="B927" s="35">
        <v>121.91232876712645</v>
      </c>
      <c r="C927" s="35">
        <v>168.54375896700142</v>
      </c>
      <c r="D927" s="35">
        <v>127.02387590611852</v>
      </c>
      <c r="E927" s="35">
        <v>136.36905945516006</v>
      </c>
      <c r="F927" s="35">
        <v>266.27216683376923</v>
      </c>
      <c r="G927" s="35">
        <v>120.60349878630618</v>
      </c>
    </row>
    <row r="928" spans="1:7" x14ac:dyDescent="0.3">
      <c r="A928" s="33">
        <v>44435</v>
      </c>
      <c r="B928" s="35">
        <v>121.92876712329084</v>
      </c>
      <c r="C928" s="35">
        <v>168.85461501673839</v>
      </c>
      <c r="D928" s="35">
        <v>127.42434227201299</v>
      </c>
      <c r="E928" s="35">
        <v>136.38397295685027</v>
      </c>
      <c r="F928" s="35">
        <v>270.79699128670478</v>
      </c>
      <c r="G928" s="35">
        <v>120.90901481543482</v>
      </c>
    </row>
    <row r="929" spans="1:7" x14ac:dyDescent="0.3">
      <c r="A929" s="33">
        <v>44438</v>
      </c>
      <c r="B929" s="35">
        <v>121.978082191784</v>
      </c>
      <c r="C929" s="35">
        <v>169.95456719273076</v>
      </c>
      <c r="D929" s="35">
        <v>127.61697166320273</v>
      </c>
      <c r="E929" s="35">
        <v>136.43368462915092</v>
      </c>
      <c r="F929" s="35">
        <v>273.39153274346683</v>
      </c>
      <c r="G929" s="35">
        <v>120.90482966435087</v>
      </c>
    </row>
    <row r="930" spans="1:7" x14ac:dyDescent="0.3">
      <c r="A930" s="33">
        <v>44439</v>
      </c>
      <c r="B930" s="35">
        <v>121.99452054794838</v>
      </c>
      <c r="C930" s="35">
        <v>170.94691535150645</v>
      </c>
      <c r="D930" s="35">
        <v>127.07963704567345</v>
      </c>
      <c r="E930" s="35">
        <v>136.24478027440841</v>
      </c>
      <c r="F930" s="35">
        <v>287.21768020622068</v>
      </c>
      <c r="G930" s="35">
        <v>121.34427052816606</v>
      </c>
    </row>
    <row r="931" spans="1:7" x14ac:dyDescent="0.3">
      <c r="A931" s="33">
        <v>44440</v>
      </c>
      <c r="B931" s="35">
        <v>122.01095890411277</v>
      </c>
      <c r="C931" s="35">
        <v>170.39693926351029</v>
      </c>
      <c r="D931" s="35">
        <v>126.93769959953366</v>
      </c>
      <c r="E931" s="35">
        <v>136.22489560548814</v>
      </c>
      <c r="F931" s="35">
        <v>292.36642943425409</v>
      </c>
      <c r="G931" s="35">
        <v>121.79208169414915</v>
      </c>
    </row>
    <row r="932" spans="1:7" x14ac:dyDescent="0.3">
      <c r="A932" s="33">
        <v>44441</v>
      </c>
      <c r="B932" s="35">
        <v>122.02739726027716</v>
      </c>
      <c r="C932" s="35">
        <v>168.67527498804401</v>
      </c>
      <c r="D932" s="35">
        <v>127.25705885334823</v>
      </c>
      <c r="E932" s="35">
        <v>136.13541459534699</v>
      </c>
      <c r="F932" s="35">
        <v>290.42742129230817</v>
      </c>
      <c r="G932" s="35">
        <v>121.7334895789738</v>
      </c>
    </row>
    <row r="933" spans="1:7" x14ac:dyDescent="0.3">
      <c r="A933" s="33">
        <v>44442</v>
      </c>
      <c r="B933" s="35">
        <v>122.04383561644154</v>
      </c>
      <c r="C933" s="35">
        <v>167.6829268292683</v>
      </c>
      <c r="D933" s="35">
        <v>127.48010341156791</v>
      </c>
      <c r="E933" s="35">
        <v>136.47842513422151</v>
      </c>
      <c r="F933" s="35">
        <v>297.1310966286253</v>
      </c>
      <c r="G933" s="35">
        <v>122.36544739265086</v>
      </c>
    </row>
    <row r="934" spans="1:7" x14ac:dyDescent="0.3">
      <c r="A934" s="33">
        <v>44445</v>
      </c>
      <c r="B934" s="35">
        <v>122.0931506849347</v>
      </c>
      <c r="C934" s="35">
        <v>167.18077474892397</v>
      </c>
      <c r="D934" s="35">
        <v>127.3533735489431</v>
      </c>
      <c r="E934" s="35">
        <v>136.55299264267251</v>
      </c>
      <c r="F934" s="35">
        <v>300.69249765425769</v>
      </c>
      <c r="G934" s="35">
        <v>122.62074160877206</v>
      </c>
    </row>
    <row r="935" spans="1:7" x14ac:dyDescent="0.3">
      <c r="A935" s="33">
        <v>44446</v>
      </c>
      <c r="B935" s="35">
        <v>122.10958904109908</v>
      </c>
      <c r="C935" s="35">
        <v>167.92204686752748</v>
      </c>
      <c r="D935" s="35">
        <v>127.52065696760786</v>
      </c>
      <c r="E935" s="35">
        <v>136.5231656392921</v>
      </c>
      <c r="F935" s="35">
        <v>294.5203414229635</v>
      </c>
      <c r="G935" s="35">
        <v>122.81744370971792</v>
      </c>
    </row>
    <row r="936" spans="1:7" x14ac:dyDescent="0.3">
      <c r="A936" s="33">
        <v>44447</v>
      </c>
      <c r="B936" s="35">
        <v>122.12602739726347</v>
      </c>
      <c r="C936" s="35">
        <v>167.25251076040169</v>
      </c>
      <c r="D936" s="35">
        <v>127.6372484412227</v>
      </c>
      <c r="E936" s="35">
        <v>136.89600318154703</v>
      </c>
      <c r="F936" s="35">
        <v>294.97116884043425</v>
      </c>
      <c r="G936" s="35">
        <v>123.10203398342679</v>
      </c>
    </row>
    <row r="937" spans="1:7" x14ac:dyDescent="0.3">
      <c r="A937" s="33">
        <v>44448</v>
      </c>
      <c r="B937" s="35">
        <v>122.14246575342786</v>
      </c>
      <c r="C937" s="35">
        <v>169.7274031563845</v>
      </c>
      <c r="D937" s="35">
        <v>127.7132863587976</v>
      </c>
      <c r="E937" s="35">
        <v>136.00119308013518</v>
      </c>
      <c r="F937" s="35">
        <v>295.30139387310828</v>
      </c>
      <c r="G937" s="35">
        <v>122.38637314807065</v>
      </c>
    </row>
    <row r="938" spans="1:7" x14ac:dyDescent="0.3">
      <c r="A938" s="33">
        <v>44449</v>
      </c>
      <c r="B938" s="35">
        <v>122.15890410959224</v>
      </c>
      <c r="C938" s="35">
        <v>169.3328550932568</v>
      </c>
      <c r="D938" s="35">
        <v>127.25705885334823</v>
      </c>
      <c r="E938" s="35">
        <v>135.76754822032211</v>
      </c>
      <c r="F938" s="35">
        <v>302.69882126850041</v>
      </c>
      <c r="G938" s="35">
        <v>122.00970955051476</v>
      </c>
    </row>
    <row r="939" spans="1:7" x14ac:dyDescent="0.3">
      <c r="A939" s="33">
        <v>44452</v>
      </c>
      <c r="B939" s="35">
        <v>122.2082191780854</v>
      </c>
      <c r="C939" s="35">
        <v>169.22525107604017</v>
      </c>
      <c r="D939" s="35">
        <v>126.72479343032391</v>
      </c>
      <c r="E939" s="35">
        <v>135.61344203619009</v>
      </c>
      <c r="F939" s="35">
        <v>306.27944769533059</v>
      </c>
      <c r="G939" s="35">
        <v>121.48238051393653</v>
      </c>
    </row>
    <row r="940" spans="1:7" x14ac:dyDescent="0.3">
      <c r="A940" s="33">
        <v>44453</v>
      </c>
      <c r="B940" s="35">
        <v>122.22465753424979</v>
      </c>
      <c r="C940" s="35">
        <v>167.87422285987566</v>
      </c>
      <c r="D940" s="35">
        <v>126.9681147665636</v>
      </c>
      <c r="E940" s="35">
        <v>135.05170013919266</v>
      </c>
      <c r="F940" s="35">
        <v>307.54730738148334</v>
      </c>
      <c r="G940" s="35">
        <v>121.41123294550931</v>
      </c>
    </row>
    <row r="941" spans="1:7" x14ac:dyDescent="0.3">
      <c r="A941" s="33">
        <v>44454</v>
      </c>
      <c r="B941" s="35">
        <v>122.24109589041417</v>
      </c>
      <c r="C941" s="35">
        <v>168.29268292682926</v>
      </c>
      <c r="D941" s="35">
        <v>126.63354792923406</v>
      </c>
      <c r="E941" s="35">
        <v>134.68880493139787</v>
      </c>
      <c r="F941" s="35">
        <v>303.63312755385437</v>
      </c>
      <c r="G941" s="35">
        <v>121.72093412572193</v>
      </c>
    </row>
    <row r="942" spans="1:7" x14ac:dyDescent="0.3">
      <c r="A942" s="33">
        <v>44455</v>
      </c>
      <c r="B942" s="35">
        <v>122.25753424657856</v>
      </c>
      <c r="C942" s="35">
        <v>167.37207077953133</v>
      </c>
      <c r="D942" s="35">
        <v>126.34460384244944</v>
      </c>
      <c r="E942" s="35">
        <v>135.05170013919266</v>
      </c>
      <c r="F942" s="35">
        <v>301.96785675090251</v>
      </c>
      <c r="G942" s="35">
        <v>121.60374989537122</v>
      </c>
    </row>
    <row r="943" spans="1:7" x14ac:dyDescent="0.3">
      <c r="A943" s="33">
        <v>44456</v>
      </c>
      <c r="B943" s="35">
        <v>122.27397260274294</v>
      </c>
      <c r="C943" s="35">
        <v>166.5351506456241</v>
      </c>
      <c r="D943" s="35">
        <v>125.96948344907995</v>
      </c>
      <c r="E943" s="35">
        <v>133.69457148538476</v>
      </c>
      <c r="F943" s="35">
        <v>300.10191299886782</v>
      </c>
      <c r="G943" s="35">
        <v>120.52398091571105</v>
      </c>
    </row>
    <row r="944" spans="1:7" x14ac:dyDescent="0.3">
      <c r="A944" s="33">
        <v>44459</v>
      </c>
      <c r="B944" s="35">
        <v>122.3232876712361</v>
      </c>
      <c r="C944" s="35">
        <v>167.4079387852702</v>
      </c>
      <c r="D944" s="35">
        <v>125.84782278096012</v>
      </c>
      <c r="E944" s="35">
        <v>133.10300258500695</v>
      </c>
      <c r="F944" s="35">
        <v>297.19864175742214</v>
      </c>
      <c r="G944" s="35">
        <v>120.59512848413827</v>
      </c>
    </row>
    <row r="945" spans="1:7" x14ac:dyDescent="0.3">
      <c r="A945" s="33">
        <v>44460</v>
      </c>
      <c r="B945" s="35">
        <v>122.33972602740049</v>
      </c>
      <c r="C945" s="35">
        <v>168.24485891917743</v>
      </c>
      <c r="D945" s="35">
        <v>126.72479343032391</v>
      </c>
      <c r="E945" s="35">
        <v>133.34658977928015</v>
      </c>
      <c r="F945" s="35">
        <v>295.17764624497772</v>
      </c>
      <c r="G945" s="35">
        <v>119.74135766301163</v>
      </c>
    </row>
    <row r="946" spans="1:7" x14ac:dyDescent="0.3">
      <c r="A946" s="33">
        <v>44461</v>
      </c>
      <c r="B946" s="35">
        <v>122.35616438356487</v>
      </c>
      <c r="C946" s="35">
        <v>170.6001912960306</v>
      </c>
      <c r="D946" s="35">
        <v>126.88193845997873</v>
      </c>
      <c r="E946" s="35">
        <v>134.48995824219526</v>
      </c>
      <c r="F946" s="35">
        <v>295.15639506330683</v>
      </c>
      <c r="G946" s="35">
        <v>120.91319996651879</v>
      </c>
    </row>
    <row r="947" spans="1:7" x14ac:dyDescent="0.3">
      <c r="A947" s="33">
        <v>44462</v>
      </c>
      <c r="B947" s="35">
        <v>122.37260273972926</v>
      </c>
      <c r="C947" s="35">
        <v>167.8503108560497</v>
      </c>
      <c r="D947" s="35">
        <v>126.9782531555736</v>
      </c>
      <c r="E947" s="35">
        <v>134.95724796182142</v>
      </c>
      <c r="F947" s="35">
        <v>303.73173875270231</v>
      </c>
      <c r="G947" s="35">
        <v>120.87134845567925</v>
      </c>
    </row>
    <row r="948" spans="1:7" x14ac:dyDescent="0.3">
      <c r="A948" s="33">
        <v>44463</v>
      </c>
      <c r="B948" s="35">
        <v>122.38904109589365</v>
      </c>
      <c r="C948" s="35">
        <v>165.7819225251076</v>
      </c>
      <c r="D948" s="35">
        <v>126.88193845997873</v>
      </c>
      <c r="E948" s="35">
        <v>134.50487174388547</v>
      </c>
      <c r="F948" s="35">
        <v>302.367508294446</v>
      </c>
      <c r="G948" s="35">
        <v>121.22290114673139</v>
      </c>
    </row>
    <row r="949" spans="1:7" x14ac:dyDescent="0.3">
      <c r="A949" s="33">
        <v>44466</v>
      </c>
      <c r="B949" s="35">
        <v>122.4383561643868</v>
      </c>
      <c r="C949" s="35">
        <v>166.73840267814444</v>
      </c>
      <c r="D949" s="35">
        <v>126.74000101383891</v>
      </c>
      <c r="E949" s="35">
        <v>134.67886259693776</v>
      </c>
      <c r="F949" s="35">
        <v>306.19683679992937</v>
      </c>
      <c r="G949" s="35">
        <v>121.19779024022768</v>
      </c>
    </row>
    <row r="950" spans="1:7" x14ac:dyDescent="0.3">
      <c r="A950" s="33">
        <v>44467</v>
      </c>
      <c r="B950" s="35">
        <v>122.45479452055119</v>
      </c>
      <c r="C950" s="35">
        <v>166.64275466284073</v>
      </c>
      <c r="D950" s="35">
        <v>126.42571095452935</v>
      </c>
      <c r="E950" s="35">
        <v>133.66971564923443</v>
      </c>
      <c r="F950" s="35">
        <v>298.56907264097384</v>
      </c>
      <c r="G950" s="35">
        <v>120.18079852682681</v>
      </c>
    </row>
    <row r="951" spans="1:7" x14ac:dyDescent="0.3">
      <c r="A951" s="33">
        <v>44468</v>
      </c>
      <c r="B951" s="35">
        <v>122.47123287671558</v>
      </c>
      <c r="C951" s="35">
        <v>167.18077474892397</v>
      </c>
      <c r="D951" s="35">
        <v>126.72986262482893</v>
      </c>
      <c r="E951" s="35">
        <v>133.91330284350764</v>
      </c>
      <c r="F951" s="35">
        <v>297.94047788350485</v>
      </c>
      <c r="G951" s="35">
        <v>119.82087553360675</v>
      </c>
    </row>
    <row r="952" spans="1:7" x14ac:dyDescent="0.3">
      <c r="A952" s="33">
        <v>44469</v>
      </c>
      <c r="B952" s="35">
        <v>122.48767123287996</v>
      </c>
      <c r="C952" s="35">
        <v>167.4079387852702</v>
      </c>
      <c r="D952" s="35">
        <v>127.15060576874336</v>
      </c>
      <c r="E952" s="35">
        <v>134.22648637900178</v>
      </c>
      <c r="F952" s="35">
        <v>300.1833864191338</v>
      </c>
      <c r="G952" s="35">
        <v>120.04268854105632</v>
      </c>
    </row>
    <row r="953" spans="1:7" x14ac:dyDescent="0.3">
      <c r="A953" s="33">
        <v>44470</v>
      </c>
      <c r="B953" s="35">
        <v>122.50410958904435</v>
      </c>
      <c r="C953" s="35">
        <v>167.44380679100908</v>
      </c>
      <c r="D953" s="35">
        <v>127.41927307750798</v>
      </c>
      <c r="E953" s="35">
        <v>133.66474448200438</v>
      </c>
      <c r="F953" s="35">
        <v>299.67066252215233</v>
      </c>
      <c r="G953" s="35">
        <v>119.65765464133256</v>
      </c>
    </row>
    <row r="954" spans="1:7" x14ac:dyDescent="0.3">
      <c r="A954" s="33">
        <v>44473</v>
      </c>
      <c r="B954" s="35">
        <v>122.55342465753751</v>
      </c>
      <c r="C954" s="35">
        <v>167.30033476805357</v>
      </c>
      <c r="D954" s="35">
        <v>127.49024180057791</v>
      </c>
      <c r="E954" s="35">
        <v>134.01272618810896</v>
      </c>
      <c r="F954" s="35">
        <v>285.29060399531909</v>
      </c>
      <c r="G954" s="35">
        <v>119.92968946178956</v>
      </c>
    </row>
    <row r="955" spans="1:7" x14ac:dyDescent="0.3">
      <c r="A955" s="33">
        <v>44474</v>
      </c>
      <c r="B955" s="35">
        <v>122.56986301370189</v>
      </c>
      <c r="C955" s="35">
        <v>165.92539454806311</v>
      </c>
      <c r="D955" s="35">
        <v>127.46996502255793</v>
      </c>
      <c r="E955" s="35">
        <v>134.54464108172598</v>
      </c>
      <c r="F955" s="35">
        <v>289.5881036371938</v>
      </c>
      <c r="G955" s="35">
        <v>120.48631455595546</v>
      </c>
    </row>
    <row r="956" spans="1:7" x14ac:dyDescent="0.3">
      <c r="A956" s="33">
        <v>44475</v>
      </c>
      <c r="B956" s="35">
        <v>122.58630136986628</v>
      </c>
      <c r="C956" s="35">
        <v>168.01769488283117</v>
      </c>
      <c r="D956" s="35">
        <v>126.94276879403863</v>
      </c>
      <c r="E956" s="35">
        <v>134.34082322529329</v>
      </c>
      <c r="F956" s="35">
        <v>294.98690646487773</v>
      </c>
      <c r="G956" s="35">
        <v>120.1724282246589</v>
      </c>
    </row>
    <row r="957" spans="1:7" x14ac:dyDescent="0.3">
      <c r="A957" s="33">
        <v>44476</v>
      </c>
      <c r="B957" s="35">
        <v>122.60273972603066</v>
      </c>
      <c r="C957" s="35">
        <v>167.27642276422765</v>
      </c>
      <c r="D957" s="35">
        <v>126.63354792923406</v>
      </c>
      <c r="E957" s="35">
        <v>133.48081129449193</v>
      </c>
      <c r="F957" s="35">
        <v>295.01725024272093</v>
      </c>
      <c r="G957" s="35">
        <v>118.54021930191678</v>
      </c>
    </row>
    <row r="958" spans="1:7" x14ac:dyDescent="0.3">
      <c r="A958" s="33">
        <v>44477</v>
      </c>
      <c r="B958" s="35">
        <v>122.61917808219505</v>
      </c>
      <c r="C958" s="35">
        <v>167.4079387852702</v>
      </c>
      <c r="D958" s="35">
        <v>126.20773559081462</v>
      </c>
      <c r="E958" s="35">
        <v>133.5305229667926</v>
      </c>
      <c r="F958" s="35">
        <v>294.83109338566533</v>
      </c>
      <c r="G958" s="35">
        <v>118.57370051058844</v>
      </c>
    </row>
    <row r="959" spans="1:7" x14ac:dyDescent="0.3">
      <c r="A959" s="33">
        <v>44480</v>
      </c>
      <c r="B959" s="35">
        <v>122.66849315068821</v>
      </c>
      <c r="C959" s="35">
        <v>168.42419894787184</v>
      </c>
      <c r="D959" s="35">
        <v>125.58929386120546</v>
      </c>
      <c r="E959" s="35">
        <v>132.58600119308014</v>
      </c>
      <c r="F959" s="35">
        <v>290.40461655196083</v>
      </c>
      <c r="G959" s="35">
        <v>118.2932953879635</v>
      </c>
    </row>
    <row r="960" spans="1:7" x14ac:dyDescent="0.3">
      <c r="A960" s="33">
        <v>44481</v>
      </c>
      <c r="B960" s="35">
        <v>122.68493150685259</v>
      </c>
      <c r="C960" s="35">
        <v>168.61549497847921</v>
      </c>
      <c r="D960" s="35">
        <v>125.31048816343083</v>
      </c>
      <c r="E960" s="35">
        <v>132.39212567110755</v>
      </c>
      <c r="F960" s="35">
        <v>287.53148254761078</v>
      </c>
      <c r="G960" s="35">
        <v>118.14262994894116</v>
      </c>
    </row>
    <row r="961" spans="1:7" x14ac:dyDescent="0.3">
      <c r="A961" s="33">
        <v>44482</v>
      </c>
      <c r="B961" s="35">
        <v>122.70136986301698</v>
      </c>
      <c r="C961" s="35">
        <v>168.1013868962219</v>
      </c>
      <c r="D961" s="35">
        <v>125.50311755462057</v>
      </c>
      <c r="E961" s="35">
        <v>132.72519387552197</v>
      </c>
      <c r="F961" s="35">
        <v>287.22166572216048</v>
      </c>
      <c r="G961" s="35">
        <v>118.45233112915375</v>
      </c>
    </row>
    <row r="962" spans="1:7" x14ac:dyDescent="0.3">
      <c r="A962" s="33">
        <v>44483</v>
      </c>
      <c r="B962" s="35">
        <v>122.71780821918136</v>
      </c>
      <c r="C962" s="35">
        <v>168.93830703012912</v>
      </c>
      <c r="D962" s="35">
        <v>125.53353272165053</v>
      </c>
      <c r="E962" s="35">
        <v>132.65559753430102</v>
      </c>
      <c r="F962" s="35">
        <v>285.5855730026866</v>
      </c>
      <c r="G962" s="35">
        <v>118.33933204988699</v>
      </c>
    </row>
    <row r="963" spans="1:7" x14ac:dyDescent="0.3">
      <c r="A963" s="33">
        <v>44484</v>
      </c>
      <c r="B963" s="35">
        <v>122.73424657534575</v>
      </c>
      <c r="C963" s="35">
        <v>171.12625538020086</v>
      </c>
      <c r="D963" s="35">
        <v>125.18375830080601</v>
      </c>
      <c r="E963" s="35">
        <v>133.3963014515808</v>
      </c>
      <c r="F963" s="35">
        <v>280.2507791941087</v>
      </c>
      <c r="G963" s="35">
        <v>119.99246672804888</v>
      </c>
    </row>
    <row r="964" spans="1:7" x14ac:dyDescent="0.3">
      <c r="A964" s="33">
        <v>44487</v>
      </c>
      <c r="B964" s="35">
        <v>122.78356164383891</v>
      </c>
      <c r="C964" s="35">
        <v>171.34146341463415</v>
      </c>
      <c r="D964" s="35">
        <v>124.25609570639226</v>
      </c>
      <c r="E964" s="35">
        <v>131.98448995824216</v>
      </c>
      <c r="F964" s="35">
        <v>283.39049756304058</v>
      </c>
      <c r="G964" s="35">
        <v>118.82899472670964</v>
      </c>
    </row>
    <row r="965" spans="1:7" x14ac:dyDescent="0.3">
      <c r="A965" s="33">
        <v>44488</v>
      </c>
      <c r="B965" s="35">
        <v>122.80000000000329</v>
      </c>
      <c r="C965" s="35">
        <v>170.81539933046389</v>
      </c>
      <c r="D965" s="35">
        <v>124.04318953718256</v>
      </c>
      <c r="E965" s="35">
        <v>131.29349771326306</v>
      </c>
      <c r="F965" s="35">
        <v>282.75518422717954</v>
      </c>
      <c r="G965" s="35">
        <v>118.27236963254373</v>
      </c>
    </row>
    <row r="966" spans="1:7" x14ac:dyDescent="0.3">
      <c r="A966" s="33">
        <v>44489</v>
      </c>
      <c r="B966" s="35">
        <v>122.81643835616768</v>
      </c>
      <c r="C966" s="35">
        <v>174.5815399330464</v>
      </c>
      <c r="D966" s="35">
        <v>123.57175444821819</v>
      </c>
      <c r="E966" s="35">
        <v>131.92980711871147</v>
      </c>
      <c r="F966" s="35">
        <v>279.52319888268659</v>
      </c>
      <c r="G966" s="35">
        <v>118.78295806478613</v>
      </c>
    </row>
    <row r="967" spans="1:7" x14ac:dyDescent="0.3">
      <c r="A967" s="33">
        <v>44490</v>
      </c>
      <c r="B967" s="35">
        <v>122.83287671233207</v>
      </c>
      <c r="C967" s="35">
        <v>174.30655188904828</v>
      </c>
      <c r="D967" s="35">
        <v>123.59203122623815</v>
      </c>
      <c r="E967" s="35">
        <v>131.18413203420161</v>
      </c>
      <c r="F967" s="35">
        <v>277.82822673968229</v>
      </c>
      <c r="G967" s="35">
        <v>118.36862810747468</v>
      </c>
    </row>
    <row r="968" spans="1:7" x14ac:dyDescent="0.3">
      <c r="A968" s="33">
        <v>44491</v>
      </c>
      <c r="B968" s="35">
        <v>122.84931506849645</v>
      </c>
      <c r="C968" s="35">
        <v>176.20755619320897</v>
      </c>
      <c r="D968" s="35">
        <v>123.49571653064328</v>
      </c>
      <c r="E968" s="35">
        <v>131.79061443626964</v>
      </c>
      <c r="F968" s="35">
        <v>274.27121110248379</v>
      </c>
      <c r="G968" s="35">
        <v>118.65740353226751</v>
      </c>
    </row>
    <row r="969" spans="1:7" x14ac:dyDescent="0.3">
      <c r="A969" s="33">
        <v>44494</v>
      </c>
      <c r="B969" s="35">
        <v>122.89863013698961</v>
      </c>
      <c r="C969" s="35">
        <v>177.60640841702536</v>
      </c>
      <c r="D969" s="35">
        <v>123.17635727682871</v>
      </c>
      <c r="E969" s="35">
        <v>131.77570093457942</v>
      </c>
      <c r="F969" s="35">
        <v>277.21693067044765</v>
      </c>
      <c r="G969" s="35">
        <v>118.66158868335147</v>
      </c>
    </row>
    <row r="970" spans="1:7" x14ac:dyDescent="0.3">
      <c r="A970" s="33">
        <v>44495</v>
      </c>
      <c r="B970" s="35">
        <v>122.915068493154</v>
      </c>
      <c r="C970" s="35">
        <v>177.51076040172165</v>
      </c>
      <c r="D970" s="35">
        <v>122.73026816038933</v>
      </c>
      <c r="E970" s="35">
        <v>130.93557367269835</v>
      </c>
      <c r="F970" s="35">
        <v>274.88744313534318</v>
      </c>
      <c r="G970" s="35">
        <v>117.85803967523228</v>
      </c>
    </row>
    <row r="971" spans="1:7" x14ac:dyDescent="0.3">
      <c r="A971" s="33">
        <v>44496</v>
      </c>
      <c r="B971" s="35">
        <v>122.93150684931838</v>
      </c>
      <c r="C971" s="35">
        <v>177.78574844571972</v>
      </c>
      <c r="D971" s="35">
        <v>122.4413240736047</v>
      </c>
      <c r="E971" s="35">
        <v>130.45834161861202</v>
      </c>
      <c r="F971" s="35">
        <v>290.57348372691939</v>
      </c>
      <c r="G971" s="35">
        <v>117.43533941575291</v>
      </c>
    </row>
    <row r="972" spans="1:7" x14ac:dyDescent="0.3">
      <c r="A972" s="33">
        <v>44497</v>
      </c>
      <c r="B972" s="35">
        <v>122.94794520548277</v>
      </c>
      <c r="C972" s="35">
        <v>177.82161645145862</v>
      </c>
      <c r="D972" s="35">
        <v>122.6643686318244</v>
      </c>
      <c r="E972" s="35">
        <v>130.95048717438854</v>
      </c>
      <c r="F972" s="35">
        <v>302.09638783873368</v>
      </c>
      <c r="G972" s="35">
        <v>117.47719092659244</v>
      </c>
    </row>
    <row r="973" spans="1:7" x14ac:dyDescent="0.3">
      <c r="A973" s="33">
        <v>44498</v>
      </c>
      <c r="B973" s="35">
        <v>122.96438356164715</v>
      </c>
      <c r="C973" s="35">
        <v>176.1716881874701</v>
      </c>
      <c r="D973" s="35">
        <v>123.22198002737366</v>
      </c>
      <c r="E973" s="35">
        <v>131.55199840922648</v>
      </c>
      <c r="F973" s="35">
        <v>304.34134977365659</v>
      </c>
      <c r="G973" s="35">
        <v>118.37699840964258</v>
      </c>
    </row>
    <row r="974" spans="1:7" x14ac:dyDescent="0.3">
      <c r="A974" s="33">
        <v>44501</v>
      </c>
      <c r="B974" s="35">
        <v>123.01369863014031</v>
      </c>
      <c r="C974" s="35">
        <v>174.79674796747966</v>
      </c>
      <c r="D974" s="35">
        <v>122.80630607796422</v>
      </c>
      <c r="E974" s="35">
        <v>132.1833366474448</v>
      </c>
      <c r="F974" s="35">
        <v>303.80413308600174</v>
      </c>
      <c r="G974" s="35">
        <v>118.76621746045032</v>
      </c>
    </row>
    <row r="975" spans="1:7" x14ac:dyDescent="0.3">
      <c r="A975" s="33">
        <v>44502</v>
      </c>
      <c r="B975" s="35">
        <v>123.0301369863047</v>
      </c>
      <c r="C975" s="35">
        <v>178.04878048780486</v>
      </c>
      <c r="D975" s="35">
        <v>123.57682364272318</v>
      </c>
      <c r="E975" s="35">
        <v>132.40206800556771</v>
      </c>
      <c r="F975" s="35">
        <v>306.54258541118486</v>
      </c>
      <c r="G975" s="35">
        <v>118.98384531681593</v>
      </c>
    </row>
    <row r="976" spans="1:7" x14ac:dyDescent="0.3">
      <c r="A976" s="33">
        <v>44503</v>
      </c>
      <c r="B976" s="35">
        <v>123.04657534246908</v>
      </c>
      <c r="C976" s="35">
        <v>176.2912482065997</v>
      </c>
      <c r="D976" s="35">
        <v>123.98235920312264</v>
      </c>
      <c r="E976" s="35">
        <v>133.33664744482002</v>
      </c>
      <c r="F976" s="35">
        <v>309.54068527383157</v>
      </c>
      <c r="G976" s="35">
        <v>120.21427973549844</v>
      </c>
    </row>
    <row r="977" spans="1:7" x14ac:dyDescent="0.3">
      <c r="A977" s="33">
        <v>44505</v>
      </c>
      <c r="B977" s="35">
        <v>123.07945205479785</v>
      </c>
      <c r="C977" s="35">
        <v>175.90865614538498</v>
      </c>
      <c r="D977" s="35">
        <v>124.6717696558017</v>
      </c>
      <c r="E977" s="35">
        <v>133.94810101411812</v>
      </c>
      <c r="F977" s="35">
        <v>315.23569815459666</v>
      </c>
      <c r="G977" s="35">
        <v>120.12639156273541</v>
      </c>
    </row>
    <row r="978" spans="1:7" x14ac:dyDescent="0.3">
      <c r="A978" s="33">
        <v>44508</v>
      </c>
      <c r="B978" s="35">
        <v>123.12876712329101</v>
      </c>
      <c r="C978" s="35">
        <v>174.43806791009087</v>
      </c>
      <c r="D978" s="35">
        <v>124.2358189283723</v>
      </c>
      <c r="E978" s="35">
        <v>133.15768542453768</v>
      </c>
      <c r="F978" s="35">
        <v>316.09911803423216</v>
      </c>
      <c r="G978" s="35">
        <v>119.49443374905833</v>
      </c>
    </row>
    <row r="979" spans="1:7" x14ac:dyDescent="0.3">
      <c r="A979" s="33">
        <v>44509</v>
      </c>
      <c r="B979" s="35">
        <v>123.1452054794554</v>
      </c>
      <c r="C979" s="35">
        <v>173.63701578192251</v>
      </c>
      <c r="D979" s="35">
        <v>124.12936584376743</v>
      </c>
      <c r="E979" s="35">
        <v>133.05329091270627</v>
      </c>
      <c r="F979" s="35">
        <v>308.56911039169916</v>
      </c>
      <c r="G979" s="35">
        <v>119.17217711559387</v>
      </c>
    </row>
    <row r="980" spans="1:7" x14ac:dyDescent="0.3">
      <c r="A980" s="33">
        <v>44510</v>
      </c>
      <c r="B980" s="35">
        <v>123.16164383561978</v>
      </c>
      <c r="C980" s="35">
        <v>173.48158775705403</v>
      </c>
      <c r="D980" s="35">
        <v>123.85562934049779</v>
      </c>
      <c r="E980" s="35">
        <v>133.06323324716641</v>
      </c>
      <c r="F980" s="35">
        <v>301.65087764469814</v>
      </c>
      <c r="G980" s="35">
        <v>119.67021009458441</v>
      </c>
    </row>
    <row r="981" spans="1:7" x14ac:dyDescent="0.3">
      <c r="A981" s="33">
        <v>44511</v>
      </c>
      <c r="B981" s="35">
        <v>123.17808219178417</v>
      </c>
      <c r="C981" s="35">
        <v>174.15112386417979</v>
      </c>
      <c r="D981" s="35">
        <v>123.43488619658338</v>
      </c>
      <c r="E981" s="35">
        <v>132.68542453768143</v>
      </c>
      <c r="F981" s="35">
        <v>308.73133854247806</v>
      </c>
      <c r="G981" s="35">
        <v>118.48999748890934</v>
      </c>
    </row>
    <row r="982" spans="1:7" x14ac:dyDescent="0.3">
      <c r="A982" s="33">
        <v>44512</v>
      </c>
      <c r="B982" s="35">
        <v>123.19452054794856</v>
      </c>
      <c r="C982" s="35">
        <v>174.34241989478716</v>
      </c>
      <c r="D982" s="35">
        <v>123.83028336797284</v>
      </c>
      <c r="E982" s="35">
        <v>131.86021077749055</v>
      </c>
      <c r="F982" s="35">
        <v>307.66301733231859</v>
      </c>
      <c r="G982" s="35">
        <v>117.30141458106637</v>
      </c>
    </row>
    <row r="983" spans="1:7" x14ac:dyDescent="0.3">
      <c r="A983" s="33">
        <v>44515</v>
      </c>
      <c r="B983" s="35">
        <v>123.24383561644171</v>
      </c>
      <c r="C983" s="35">
        <v>175.19129603060736</v>
      </c>
      <c r="D983" s="35">
        <v>124.25102651188726</v>
      </c>
      <c r="E983" s="35">
        <v>132.11871147345397</v>
      </c>
      <c r="F983" s="35">
        <v>303.56902427051165</v>
      </c>
      <c r="G983" s="35">
        <v>117.25119276805893</v>
      </c>
    </row>
    <row r="984" spans="1:7" x14ac:dyDescent="0.3">
      <c r="A984" s="33">
        <v>44516</v>
      </c>
      <c r="B984" s="35">
        <v>123.2602739726061</v>
      </c>
      <c r="C984" s="35">
        <v>173.78048780487805</v>
      </c>
      <c r="D984" s="35">
        <v>124.67683885030668</v>
      </c>
      <c r="E984" s="35">
        <v>132.85941539073374</v>
      </c>
      <c r="F984" s="35">
        <v>303.19453227200307</v>
      </c>
      <c r="G984" s="35">
        <v>117.56926425043945</v>
      </c>
    </row>
    <row r="985" spans="1:7" x14ac:dyDescent="0.3">
      <c r="A985" s="33">
        <v>44517</v>
      </c>
      <c r="B985" s="35">
        <v>123.27671232877049</v>
      </c>
      <c r="C985" s="35">
        <v>171.71209947393592</v>
      </c>
      <c r="D985" s="35">
        <v>125.10265118872613</v>
      </c>
      <c r="E985" s="35">
        <v>132.30264466096639</v>
      </c>
      <c r="F985" s="35">
        <v>302.75350173063811</v>
      </c>
      <c r="G985" s="35">
        <v>117.15074914204402</v>
      </c>
    </row>
    <row r="986" spans="1:7" x14ac:dyDescent="0.3">
      <c r="A986" s="33">
        <v>44518</v>
      </c>
      <c r="B986" s="35">
        <v>123.29315068493487</v>
      </c>
      <c r="C986" s="35">
        <v>172.48923959827835</v>
      </c>
      <c r="D986" s="35">
        <v>125.95934506006995</v>
      </c>
      <c r="E986" s="35">
        <v>132.58600119308014</v>
      </c>
      <c r="F986" s="35">
        <v>307.18779469066141</v>
      </c>
      <c r="G986" s="35">
        <v>117.28885912781452</v>
      </c>
    </row>
    <row r="987" spans="1:7" x14ac:dyDescent="0.3">
      <c r="A987" s="33">
        <v>44519</v>
      </c>
      <c r="B987" s="35">
        <v>123.30958904109926</v>
      </c>
      <c r="C987" s="35">
        <v>172.40554758488759</v>
      </c>
      <c r="D987" s="35">
        <v>126.02017539412989</v>
      </c>
      <c r="E987" s="35">
        <v>133.28693577251937</v>
      </c>
      <c r="F987" s="35">
        <v>306.51575432707557</v>
      </c>
      <c r="G987" s="35">
        <v>117.35582154515778</v>
      </c>
    </row>
    <row r="988" spans="1:7" x14ac:dyDescent="0.3">
      <c r="A988" s="33">
        <v>44522</v>
      </c>
      <c r="B988" s="35">
        <v>123.35890410959242</v>
      </c>
      <c r="C988" s="35">
        <v>171.75992348158775</v>
      </c>
      <c r="D988" s="35">
        <v>125.97962183808993</v>
      </c>
      <c r="E988" s="35">
        <v>133.46092662557166</v>
      </c>
      <c r="F988" s="35">
        <v>279.11302727021581</v>
      </c>
      <c r="G988" s="35">
        <v>116.43090315560391</v>
      </c>
    </row>
    <row r="989" spans="1:7" x14ac:dyDescent="0.3">
      <c r="A989" s="33">
        <v>44523</v>
      </c>
      <c r="B989" s="35">
        <v>123.3753424657568</v>
      </c>
      <c r="C989" s="35">
        <v>175.93256814921091</v>
      </c>
      <c r="D989" s="35">
        <v>126.19252800729964</v>
      </c>
      <c r="E989" s="35">
        <v>133.32670511035991</v>
      </c>
      <c r="F989" s="35">
        <v>283.13567701494094</v>
      </c>
      <c r="G989" s="35">
        <v>116.09190591780362</v>
      </c>
    </row>
    <row r="990" spans="1:7" x14ac:dyDescent="0.3">
      <c r="A990" s="33">
        <v>44524</v>
      </c>
      <c r="B990" s="35">
        <v>123.39178082192119</v>
      </c>
      <c r="C990" s="35">
        <v>175.31085604973697</v>
      </c>
      <c r="D990" s="35">
        <v>127.409134688498</v>
      </c>
      <c r="E990" s="35">
        <v>134.06243786040963</v>
      </c>
      <c r="F990" s="35">
        <v>279.60886646107201</v>
      </c>
      <c r="G990" s="35">
        <v>117.09634217795261</v>
      </c>
    </row>
    <row r="991" spans="1:7" x14ac:dyDescent="0.3">
      <c r="A991" s="33">
        <v>44525</v>
      </c>
      <c r="B991" s="35">
        <v>123.40821917808557</v>
      </c>
      <c r="C991" s="35">
        <v>174.46197991391676</v>
      </c>
      <c r="D991" s="35">
        <v>128.08840675216709</v>
      </c>
      <c r="E991" s="35">
        <v>134.22648637900178</v>
      </c>
      <c r="F991" s="35">
        <v>282.96917004835234</v>
      </c>
      <c r="G991" s="35">
        <v>116.51460617728299</v>
      </c>
    </row>
    <row r="992" spans="1:7" x14ac:dyDescent="0.3">
      <c r="A992" s="33">
        <v>44526</v>
      </c>
      <c r="B992" s="35">
        <v>123.42465753424996</v>
      </c>
      <c r="C992" s="35">
        <v>174.03156384505021</v>
      </c>
      <c r="D992" s="35">
        <v>128.72712525979622</v>
      </c>
      <c r="E992" s="35">
        <v>135.20083515609463</v>
      </c>
      <c r="F992" s="35">
        <v>274.91435107182372</v>
      </c>
      <c r="G992" s="35">
        <v>117.07123127144889</v>
      </c>
    </row>
    <row r="993" spans="1:7" x14ac:dyDescent="0.3">
      <c r="A993" s="33">
        <v>44529</v>
      </c>
      <c r="B993" s="35">
        <v>123.47397260274312</v>
      </c>
      <c r="C993" s="35">
        <v>174.54567192730752</v>
      </c>
      <c r="D993" s="35">
        <v>129.73589496628986</v>
      </c>
      <c r="E993" s="35">
        <v>137.31358122887252</v>
      </c>
      <c r="F993" s="35">
        <v>274.82503120457693</v>
      </c>
      <c r="G993" s="35">
        <v>117.15493429312798</v>
      </c>
    </row>
    <row r="994" spans="1:7" x14ac:dyDescent="0.3">
      <c r="A994" s="33">
        <v>44530</v>
      </c>
      <c r="B994" s="35">
        <v>123.4904109589075</v>
      </c>
      <c r="C994" s="35">
        <v>172.69249163079866</v>
      </c>
      <c r="D994" s="35">
        <v>129.51791960257518</v>
      </c>
      <c r="E994" s="35">
        <v>137.32849473056274</v>
      </c>
      <c r="F994" s="35">
        <v>274.04673042956802</v>
      </c>
      <c r="G994" s="35">
        <v>117.00008370302167</v>
      </c>
    </row>
    <row r="995" spans="1:7" x14ac:dyDescent="0.3">
      <c r="A995" s="33">
        <v>44531</v>
      </c>
      <c r="B995" s="35">
        <v>123.50684931507189</v>
      </c>
      <c r="C995" s="35">
        <v>172.895743663319</v>
      </c>
      <c r="D995" s="35">
        <v>129.05155370811579</v>
      </c>
      <c r="E995" s="35">
        <v>137.83555378802942</v>
      </c>
      <c r="F995" s="35">
        <v>272.00818345663697</v>
      </c>
      <c r="G995" s="35">
        <v>117.87896543065204</v>
      </c>
    </row>
    <row r="996" spans="1:7" x14ac:dyDescent="0.3">
      <c r="A996" s="33">
        <v>44532</v>
      </c>
      <c r="B996" s="35">
        <v>123.52328767123628</v>
      </c>
      <c r="C996" s="35">
        <v>174.34241989478716</v>
      </c>
      <c r="D996" s="35">
        <v>128.7423328433112</v>
      </c>
      <c r="E996" s="35">
        <v>137.3185523961026</v>
      </c>
      <c r="F996" s="35">
        <v>270.99584079319811</v>
      </c>
      <c r="G996" s="35">
        <v>117.80781786222482</v>
      </c>
    </row>
    <row r="997" spans="1:7" x14ac:dyDescent="0.3">
      <c r="A997" s="33">
        <v>44533</v>
      </c>
      <c r="B997" s="35">
        <v>123.53972602740066</v>
      </c>
      <c r="C997" s="35">
        <v>176.2314681970349</v>
      </c>
      <c r="D997" s="35">
        <v>128.95016981801592</v>
      </c>
      <c r="E997" s="35">
        <v>137.36826406840325</v>
      </c>
      <c r="F997" s="35">
        <v>263.30152938545348</v>
      </c>
      <c r="G997" s="35">
        <v>117.30559973215033</v>
      </c>
    </row>
    <row r="998" spans="1:7" x14ac:dyDescent="0.3">
      <c r="A998" s="33">
        <v>44536</v>
      </c>
      <c r="B998" s="35">
        <v>123.58904109589382</v>
      </c>
      <c r="C998" s="35">
        <v>178.27594452415113</v>
      </c>
      <c r="D998" s="35">
        <v>129.00086176306584</v>
      </c>
      <c r="E998" s="35">
        <v>137.40306223901371</v>
      </c>
      <c r="F998" s="35">
        <v>262.77495464978347</v>
      </c>
      <c r="G998" s="35">
        <v>116.90382522809072</v>
      </c>
    </row>
    <row r="999" spans="1:7" x14ac:dyDescent="0.3">
      <c r="A999" s="33">
        <v>44537</v>
      </c>
      <c r="B999" s="35">
        <v>123.6054794520582</v>
      </c>
      <c r="C999" s="35">
        <v>179.04112864658057</v>
      </c>
      <c r="D999" s="35">
        <v>128.93496223450094</v>
      </c>
      <c r="E999" s="35">
        <v>137.05010936567905</v>
      </c>
      <c r="F999" s="35">
        <v>258.88681907007231</v>
      </c>
      <c r="G999" s="35">
        <v>116.90382522809072</v>
      </c>
    </row>
    <row r="1000" spans="1:7" x14ac:dyDescent="0.3">
      <c r="A1000" s="33">
        <v>44538</v>
      </c>
      <c r="B1000" s="35">
        <v>123.62191780822259</v>
      </c>
      <c r="C1000" s="35">
        <v>179.0052606408417</v>
      </c>
      <c r="D1000" s="35">
        <v>129.19349115425558</v>
      </c>
      <c r="E1000" s="35">
        <v>137.18930204812088</v>
      </c>
      <c r="F1000" s="35">
        <v>254.26788498589332</v>
      </c>
      <c r="G1000" s="35">
        <v>117.49393153092825</v>
      </c>
    </row>
    <row r="1001" spans="1:7" x14ac:dyDescent="0.3">
      <c r="A1001" s="33">
        <v>44539</v>
      </c>
      <c r="B1001" s="35">
        <v>123.63835616438698</v>
      </c>
      <c r="C1001" s="35">
        <v>180.95408895265422</v>
      </c>
      <c r="D1001" s="35">
        <v>129.08196887514575</v>
      </c>
      <c r="E1001" s="35">
        <v>136.95068602107776</v>
      </c>
      <c r="F1001" s="35">
        <v>251.43250410850601</v>
      </c>
      <c r="G1001" s="35">
        <v>117.26793337239474</v>
      </c>
    </row>
    <row r="1002" spans="1:7" x14ac:dyDescent="0.3">
      <c r="A1002" s="33">
        <v>44540</v>
      </c>
      <c r="B1002" s="35">
        <v>123.65479452055136</v>
      </c>
      <c r="C1002" s="35">
        <v>180.46389287422286</v>
      </c>
      <c r="D1002" s="35">
        <v>128.49901150707154</v>
      </c>
      <c r="E1002" s="35">
        <v>136.71206999403461</v>
      </c>
      <c r="F1002" s="35">
        <v>241.0015310958691</v>
      </c>
      <c r="G1002" s="35">
        <v>117.16330459529588</v>
      </c>
    </row>
    <row r="1003" spans="1:7" x14ac:dyDescent="0.3">
      <c r="A1003" s="33">
        <v>44543</v>
      </c>
      <c r="B1003" s="35">
        <v>123.70410958904452</v>
      </c>
      <c r="C1003" s="35">
        <v>178.76614060258251</v>
      </c>
      <c r="D1003" s="35">
        <v>127.79946266538248</v>
      </c>
      <c r="E1003" s="35">
        <v>135.66812487572079</v>
      </c>
      <c r="F1003" s="35">
        <v>234.46397606264782</v>
      </c>
      <c r="G1003" s="35">
        <v>116.28860801874947</v>
      </c>
    </row>
    <row r="1004" spans="1:7" x14ac:dyDescent="0.3">
      <c r="A1004" s="33">
        <v>44544</v>
      </c>
      <c r="B1004" s="35">
        <v>123.72054794520891</v>
      </c>
      <c r="C1004" s="35">
        <v>178.84983261597321</v>
      </c>
      <c r="D1004" s="35">
        <v>127.47503421706291</v>
      </c>
      <c r="E1004" s="35">
        <v>135.16106581825412</v>
      </c>
      <c r="F1004" s="35">
        <v>235.88335770381565</v>
      </c>
      <c r="G1004" s="35">
        <v>115.73616807566754</v>
      </c>
    </row>
    <row r="1005" spans="1:7" x14ac:dyDescent="0.3">
      <c r="A1005" s="33">
        <v>44545</v>
      </c>
      <c r="B1005" s="35">
        <v>123.73698630137329</v>
      </c>
      <c r="C1005" s="35">
        <v>179.36394069823052</v>
      </c>
      <c r="D1005" s="35">
        <v>127.5612105236478</v>
      </c>
      <c r="E1005" s="35">
        <v>135.87691389938357</v>
      </c>
      <c r="F1005" s="35">
        <v>231.948279134687</v>
      </c>
      <c r="G1005" s="35">
        <v>115.63572444965263</v>
      </c>
    </row>
    <row r="1006" spans="1:7" x14ac:dyDescent="0.3">
      <c r="A1006" s="33">
        <v>44546</v>
      </c>
      <c r="B1006" s="35">
        <v>123.75342465753768</v>
      </c>
      <c r="C1006" s="35">
        <v>179.01721664275465</v>
      </c>
      <c r="D1006" s="35">
        <v>128.01236883459219</v>
      </c>
      <c r="E1006" s="35">
        <v>135.82720222708289</v>
      </c>
      <c r="F1006" s="35">
        <v>236.7306022607371</v>
      </c>
      <c r="G1006" s="35">
        <v>115.81568594626266</v>
      </c>
    </row>
    <row r="1007" spans="1:7" x14ac:dyDescent="0.3">
      <c r="A1007" s="33">
        <v>44547</v>
      </c>
      <c r="B1007" s="35">
        <v>123.76986301370206</v>
      </c>
      <c r="C1007" s="35">
        <v>179.86609277857482</v>
      </c>
      <c r="D1007" s="35">
        <v>128.45338875652658</v>
      </c>
      <c r="E1007" s="35">
        <v>136.33923245177965</v>
      </c>
      <c r="F1007" s="35">
        <v>239.58164511101498</v>
      </c>
      <c r="G1007" s="35">
        <v>117.12145308445635</v>
      </c>
    </row>
    <row r="1008" spans="1:7" x14ac:dyDescent="0.3">
      <c r="A1008" s="33">
        <v>44550</v>
      </c>
      <c r="B1008" s="35">
        <v>123.81917808219522</v>
      </c>
      <c r="C1008" s="35">
        <v>180.70301291248205</v>
      </c>
      <c r="D1008" s="35">
        <v>128.35707406093172</v>
      </c>
      <c r="E1008" s="35">
        <v>137.10976337243986</v>
      </c>
      <c r="F1008" s="35">
        <v>230.8959318099717</v>
      </c>
      <c r="G1008" s="35">
        <v>117.20515610613542</v>
      </c>
    </row>
    <row r="1009" spans="1:7" x14ac:dyDescent="0.3">
      <c r="A1009" s="33">
        <v>44551</v>
      </c>
      <c r="B1009" s="35">
        <v>123.83561643835961</v>
      </c>
      <c r="C1009" s="35">
        <v>180.11716881874702</v>
      </c>
      <c r="D1009" s="35">
        <v>128.62574136969636</v>
      </c>
      <c r="E1009" s="35">
        <v>136.49830980314178</v>
      </c>
      <c r="F1009" s="35">
        <v>234.79832050250224</v>
      </c>
      <c r="G1009" s="35">
        <v>116.24675650790994</v>
      </c>
    </row>
    <row r="1010" spans="1:7" x14ac:dyDescent="0.3">
      <c r="A1010" s="33">
        <v>44552</v>
      </c>
      <c r="B1010" s="35">
        <v>123.85205479452399</v>
      </c>
      <c r="C1010" s="35">
        <v>181.26494500239122</v>
      </c>
      <c r="D1010" s="35">
        <v>128.11375272469203</v>
      </c>
      <c r="E1010" s="35">
        <v>136.46351163253129</v>
      </c>
      <c r="F1010" s="35">
        <v>230.60057613911138</v>
      </c>
      <c r="G1010" s="35">
        <v>115.89520381685779</v>
      </c>
    </row>
    <row r="1011" spans="1:7" x14ac:dyDescent="0.3">
      <c r="A1011" s="33">
        <v>44553</v>
      </c>
      <c r="B1011" s="35">
        <v>123.86849315068838</v>
      </c>
      <c r="C1011" s="35">
        <v>181.68340506934481</v>
      </c>
      <c r="D1011" s="35">
        <v>128.2252750038019</v>
      </c>
      <c r="E1011" s="35">
        <v>136.02107774905548</v>
      </c>
      <c r="F1011" s="35">
        <v>226.94770608167863</v>
      </c>
      <c r="G1011" s="35">
        <v>115.96216623420105</v>
      </c>
    </row>
    <row r="1012" spans="1:7" x14ac:dyDescent="0.3">
      <c r="A1012" s="33">
        <v>44554</v>
      </c>
      <c r="B1012" s="35">
        <v>123.88493150685277</v>
      </c>
      <c r="C1012" s="35">
        <v>181.57580105212816</v>
      </c>
      <c r="D1012" s="35">
        <v>127.48517260607289</v>
      </c>
      <c r="E1012" s="35">
        <v>135.82720222708289</v>
      </c>
      <c r="F1012" s="35">
        <v>227.77135215735598</v>
      </c>
      <c r="G1012" s="35">
        <v>115.56457688122541</v>
      </c>
    </row>
    <row r="1013" spans="1:7" x14ac:dyDescent="0.3">
      <c r="A1013" s="33">
        <v>44557</v>
      </c>
      <c r="B1013" s="35">
        <v>123.93424657534592</v>
      </c>
      <c r="C1013" s="35">
        <v>183.10616929698708</v>
      </c>
      <c r="D1013" s="35">
        <v>127.51051857859787</v>
      </c>
      <c r="E1013" s="35">
        <v>136.30940544839927</v>
      </c>
      <c r="F1013" s="35">
        <v>230.40061227323511</v>
      </c>
      <c r="G1013" s="35">
        <v>116.09190591780362</v>
      </c>
    </row>
    <row r="1014" spans="1:7" x14ac:dyDescent="0.3">
      <c r="A1014" s="33">
        <v>44558</v>
      </c>
      <c r="B1014" s="35">
        <v>123.95068493151031</v>
      </c>
      <c r="C1014" s="35">
        <v>184.78000956480153</v>
      </c>
      <c r="D1014" s="35">
        <v>127.6372484412227</v>
      </c>
      <c r="E1014" s="35">
        <v>136.10558759196658</v>
      </c>
      <c r="F1014" s="35">
        <v>231.15307684209671</v>
      </c>
      <c r="G1014" s="35">
        <v>115.53528082363773</v>
      </c>
    </row>
    <row r="1015" spans="1:7" x14ac:dyDescent="0.3">
      <c r="A1015" s="33">
        <v>44559</v>
      </c>
      <c r="B1015" s="35">
        <v>123.9671232876747</v>
      </c>
      <c r="C1015" s="35">
        <v>186.09516977522716</v>
      </c>
      <c r="D1015" s="35">
        <v>127.65752521924267</v>
      </c>
      <c r="E1015" s="35">
        <v>136.60270431497315</v>
      </c>
      <c r="F1015" s="35">
        <v>227.20381961088336</v>
      </c>
      <c r="G1015" s="35">
        <v>116.25094165899388</v>
      </c>
    </row>
    <row r="1016" spans="1:7" x14ac:dyDescent="0.3">
      <c r="A1016" s="33">
        <v>44560</v>
      </c>
      <c r="B1016" s="35">
        <v>123.98356164383908</v>
      </c>
      <c r="C1016" s="35">
        <v>183.4887613582018</v>
      </c>
      <c r="D1016" s="35">
        <v>127.99209205657222</v>
      </c>
      <c r="E1016" s="35">
        <v>136.54305030821237</v>
      </c>
      <c r="F1016" s="35">
        <v>235.48914406594656</v>
      </c>
      <c r="G1016" s="35">
        <v>116.30116347200133</v>
      </c>
    </row>
    <row r="1017" spans="1:7" x14ac:dyDescent="0.3">
      <c r="A1017" s="33">
        <v>44564</v>
      </c>
      <c r="B1017" s="35">
        <v>124.04931506849663</v>
      </c>
      <c r="C1017" s="35">
        <v>179.93782879005261</v>
      </c>
      <c r="D1017" s="35">
        <v>129.16814518173061</v>
      </c>
      <c r="E1017" s="35">
        <v>137.99463113939152</v>
      </c>
      <c r="F1017" s="35">
        <v>232.61455737165724</v>
      </c>
      <c r="G1017" s="35">
        <v>117.69063363187411</v>
      </c>
    </row>
    <row r="1018" spans="1:7" x14ac:dyDescent="0.3">
      <c r="A1018" s="33">
        <v>44565</v>
      </c>
      <c r="B1018" s="35">
        <v>124.06575342466101</v>
      </c>
      <c r="C1018" s="35">
        <v>178.86178861788616</v>
      </c>
      <c r="D1018" s="35">
        <v>129.72068738277488</v>
      </c>
      <c r="E1018" s="35">
        <v>139.4859813084112</v>
      </c>
      <c r="F1018" s="35">
        <v>231.17410046869961</v>
      </c>
      <c r="G1018" s="35">
        <v>118.23051812170419</v>
      </c>
    </row>
    <row r="1019" spans="1:7" x14ac:dyDescent="0.3">
      <c r="A1019" s="33">
        <v>44566</v>
      </c>
      <c r="B1019" s="35">
        <v>124.0821917808254</v>
      </c>
      <c r="C1019" s="35">
        <v>179.97369679579148</v>
      </c>
      <c r="D1019" s="35">
        <v>130.48613575302886</v>
      </c>
      <c r="E1019" s="35">
        <v>139.41638496719028</v>
      </c>
      <c r="F1019" s="35">
        <v>220.83667720577355</v>
      </c>
      <c r="G1019" s="35">
        <v>118.4941826399933</v>
      </c>
    </row>
    <row r="1020" spans="1:7" x14ac:dyDescent="0.3">
      <c r="A1020" s="33">
        <v>44567</v>
      </c>
      <c r="B1020" s="35">
        <v>124.09863013698978</v>
      </c>
      <c r="C1020" s="35">
        <v>179.56719273075083</v>
      </c>
      <c r="D1020" s="35">
        <v>131.22116895625285</v>
      </c>
      <c r="E1020" s="35">
        <v>140.5150129250348</v>
      </c>
      <c r="F1020" s="35">
        <v>217.118353544819</v>
      </c>
      <c r="G1020" s="35">
        <v>119.40236042521136</v>
      </c>
    </row>
    <row r="1021" spans="1:7" x14ac:dyDescent="0.3">
      <c r="A1021" s="33">
        <v>44571</v>
      </c>
      <c r="B1021" s="35">
        <v>124.16438356164733</v>
      </c>
      <c r="C1021" s="35">
        <v>179.93782879005261</v>
      </c>
      <c r="D1021" s="35">
        <v>131.84974907487202</v>
      </c>
      <c r="E1021" s="35">
        <v>140.758600119308</v>
      </c>
      <c r="F1021" s="35">
        <v>213.35608323631155</v>
      </c>
      <c r="G1021" s="35">
        <v>119.18473256884572</v>
      </c>
    </row>
    <row r="1022" spans="1:7" x14ac:dyDescent="0.3">
      <c r="A1022" s="33">
        <v>44572</v>
      </c>
      <c r="B1022" s="35">
        <v>124.18082191781171</v>
      </c>
      <c r="C1022" s="35">
        <v>179.98565279770443</v>
      </c>
      <c r="D1022" s="35">
        <v>130.93222486946826</v>
      </c>
      <c r="E1022" s="35">
        <v>139.41638496719028</v>
      </c>
      <c r="F1022" s="35">
        <v>224.04283835230223</v>
      </c>
      <c r="G1022" s="35">
        <v>118.92943835272452</v>
      </c>
    </row>
    <row r="1023" spans="1:7" x14ac:dyDescent="0.3">
      <c r="A1023" s="33">
        <v>44573</v>
      </c>
      <c r="B1023" s="35">
        <v>124.1972602739761</v>
      </c>
      <c r="C1023" s="35">
        <v>178.80200860832139</v>
      </c>
      <c r="D1023" s="35">
        <v>130.65341917169363</v>
      </c>
      <c r="E1023" s="35">
        <v>138.3276993438059</v>
      </c>
      <c r="F1023" s="35">
        <v>227.12725783767158</v>
      </c>
      <c r="G1023" s="35">
        <v>118.66158868335147</v>
      </c>
    </row>
    <row r="1024" spans="1:7" x14ac:dyDescent="0.3">
      <c r="A1024" s="33">
        <v>44574</v>
      </c>
      <c r="B1024" s="35">
        <v>124.21369863014048</v>
      </c>
      <c r="C1024" s="35">
        <v>179.97369679579148</v>
      </c>
      <c r="D1024" s="35">
        <v>130.22253763876921</v>
      </c>
      <c r="E1024" s="35">
        <v>138.31278584211572</v>
      </c>
      <c r="F1024" s="35">
        <v>215.62211623016032</v>
      </c>
      <c r="G1024" s="35">
        <v>118.9419938059764</v>
      </c>
    </row>
    <row r="1025" spans="1:7" x14ac:dyDescent="0.3">
      <c r="A1025" s="33">
        <v>44575</v>
      </c>
      <c r="B1025" s="35">
        <v>124.23013698630487</v>
      </c>
      <c r="C1025" s="35">
        <v>179.89000478240078</v>
      </c>
      <c r="D1025" s="35">
        <v>129.54326557510012</v>
      </c>
      <c r="E1025" s="35">
        <v>139.20262477629745</v>
      </c>
      <c r="F1025" s="35">
        <v>202.5249414276482</v>
      </c>
      <c r="G1025" s="35">
        <v>119.82924583577466</v>
      </c>
    </row>
    <row r="1026" spans="1:7" x14ac:dyDescent="0.3">
      <c r="A1026" s="33">
        <v>44578</v>
      </c>
      <c r="B1026" s="35">
        <v>124.27945205479803</v>
      </c>
      <c r="C1026" s="35">
        <v>180.16499282639884</v>
      </c>
      <c r="D1026" s="35">
        <v>130.16677649921428</v>
      </c>
      <c r="E1026" s="35">
        <v>140.1222907138596</v>
      </c>
      <c r="F1026" s="35">
        <v>207.6547564529217</v>
      </c>
      <c r="G1026" s="35">
        <v>119.97572612371305</v>
      </c>
    </row>
    <row r="1027" spans="1:7" x14ac:dyDescent="0.3">
      <c r="A1027" s="33">
        <v>44579</v>
      </c>
      <c r="B1027" s="35">
        <v>124.29589041096241</v>
      </c>
      <c r="C1027" s="35">
        <v>179.72262075561932</v>
      </c>
      <c r="D1027" s="35">
        <v>130.92715567496327</v>
      </c>
      <c r="E1027" s="35">
        <v>140.55975343010539</v>
      </c>
      <c r="F1027" s="35">
        <v>191.66553745966573</v>
      </c>
      <c r="G1027" s="35">
        <v>119.72461705867582</v>
      </c>
    </row>
    <row r="1028" spans="1:7" x14ac:dyDescent="0.3">
      <c r="A1028" s="33">
        <v>44580</v>
      </c>
      <c r="B1028" s="35">
        <v>124.3123287671268</v>
      </c>
      <c r="C1028" s="35">
        <v>185.53323768531803</v>
      </c>
      <c r="D1028" s="35">
        <v>131.17047701120293</v>
      </c>
      <c r="E1028" s="35">
        <v>140.62437860409625</v>
      </c>
      <c r="F1028" s="35">
        <v>188.22597956433907</v>
      </c>
      <c r="G1028" s="35">
        <v>119.49861890014229</v>
      </c>
    </row>
    <row r="1029" spans="1:7" x14ac:dyDescent="0.3">
      <c r="A1029" s="33">
        <v>44581</v>
      </c>
      <c r="B1029" s="35">
        <v>124.32876712329119</v>
      </c>
      <c r="C1029" s="35">
        <v>184.30176948828313</v>
      </c>
      <c r="D1029" s="35">
        <v>131.52025143204744</v>
      </c>
      <c r="E1029" s="35">
        <v>140.85305229667927</v>
      </c>
      <c r="F1029" s="35">
        <v>186.10572801361917</v>
      </c>
      <c r="G1029" s="35">
        <v>118.92943835272452</v>
      </c>
    </row>
    <row r="1030" spans="1:7" x14ac:dyDescent="0.3">
      <c r="A1030" s="33">
        <v>44582</v>
      </c>
      <c r="B1030" s="35">
        <v>124.34520547945557</v>
      </c>
      <c r="C1030" s="35">
        <v>182.50836920133906</v>
      </c>
      <c r="D1030" s="35">
        <v>130.45065139149389</v>
      </c>
      <c r="E1030" s="35">
        <v>139.74945317160467</v>
      </c>
      <c r="F1030" s="35">
        <v>176.08928648449807</v>
      </c>
      <c r="G1030" s="35">
        <v>118.21377751736838</v>
      </c>
    </row>
    <row r="1031" spans="1:7" x14ac:dyDescent="0.3">
      <c r="A1031" s="33">
        <v>44585</v>
      </c>
      <c r="B1031" s="35">
        <v>124.39452054794873</v>
      </c>
      <c r="C1031" s="35">
        <v>186.6571018651363</v>
      </c>
      <c r="D1031" s="35">
        <v>130.54189689258379</v>
      </c>
      <c r="E1031" s="35">
        <v>140.29131039968183</v>
      </c>
      <c r="F1031" s="35">
        <v>168.67283752681473</v>
      </c>
      <c r="G1031" s="35">
        <v>117.58181970369129</v>
      </c>
    </row>
    <row r="1032" spans="1:7" x14ac:dyDescent="0.3">
      <c r="A1032" s="33">
        <v>44586</v>
      </c>
      <c r="B1032" s="35">
        <v>124.41095890411312</v>
      </c>
      <c r="C1032" s="35">
        <v>186.2386417981827</v>
      </c>
      <c r="D1032" s="35">
        <v>131.36310640239267</v>
      </c>
      <c r="E1032" s="35">
        <v>141.30542851461522</v>
      </c>
      <c r="F1032" s="35">
        <v>171.09137984852617</v>
      </c>
      <c r="G1032" s="35">
        <v>117.80363271114086</v>
      </c>
    </row>
    <row r="1033" spans="1:7" x14ac:dyDescent="0.3">
      <c r="A1033" s="33">
        <v>44587</v>
      </c>
      <c r="B1033" s="35">
        <v>124.4273972602775</v>
      </c>
      <c r="C1033" s="35">
        <v>188.48637015781924</v>
      </c>
      <c r="D1033" s="35">
        <v>132.7469965022558</v>
      </c>
      <c r="E1033" s="35">
        <v>141.62358321733942</v>
      </c>
      <c r="F1033" s="35">
        <v>168.39849797744296</v>
      </c>
      <c r="G1033" s="35">
        <v>118.08403783376579</v>
      </c>
    </row>
    <row r="1034" spans="1:7" x14ac:dyDescent="0.3">
      <c r="A1034" s="33">
        <v>44588</v>
      </c>
      <c r="B1034" s="35">
        <v>124.44383561644189</v>
      </c>
      <c r="C1034" s="35">
        <v>193.42419894787182</v>
      </c>
      <c r="D1034" s="35">
        <v>133.00045622750545</v>
      </c>
      <c r="E1034" s="35">
        <v>141.73792006363092</v>
      </c>
      <c r="F1034" s="35">
        <v>170.00127579439325</v>
      </c>
      <c r="G1034" s="35">
        <v>118.68669958985519</v>
      </c>
    </row>
    <row r="1035" spans="1:7" x14ac:dyDescent="0.3">
      <c r="A1035" s="33">
        <v>44589</v>
      </c>
      <c r="B1035" s="35">
        <v>124.46027397260627</v>
      </c>
      <c r="C1035" s="35">
        <v>192.51554280248686</v>
      </c>
      <c r="D1035" s="35">
        <v>133.28433111978509</v>
      </c>
      <c r="E1035" s="35">
        <v>140.93259097236029</v>
      </c>
      <c r="F1035" s="35">
        <v>172.5410269141432</v>
      </c>
      <c r="G1035" s="35">
        <v>117.83292876872855</v>
      </c>
    </row>
    <row r="1036" spans="1:7" x14ac:dyDescent="0.3">
      <c r="A1036" s="33">
        <v>44592</v>
      </c>
      <c r="B1036" s="35">
        <v>124.50958904109943</v>
      </c>
      <c r="C1036" s="35">
        <v>211.68101386896222</v>
      </c>
      <c r="D1036" s="35">
        <v>132.55436711106606</v>
      </c>
      <c r="E1036" s="35">
        <v>139.60031815470271</v>
      </c>
      <c r="F1036" s="35">
        <v>187.30508191633456</v>
      </c>
      <c r="G1036" s="35">
        <v>115.95379593203313</v>
      </c>
    </row>
    <row r="1037" spans="1:7" x14ac:dyDescent="0.3">
      <c r="A1037" s="33">
        <v>44593</v>
      </c>
      <c r="B1037" s="35">
        <v>124.52602739726382</v>
      </c>
      <c r="C1037" s="35">
        <v>202.84552845528455</v>
      </c>
      <c r="D1037" s="35">
        <v>131.72808840675216</v>
      </c>
      <c r="E1037" s="35">
        <v>138.63591171207</v>
      </c>
      <c r="F1037" s="35">
        <v>187.54368811512526</v>
      </c>
      <c r="G1037" s="35">
        <v>116.01657319829245</v>
      </c>
    </row>
    <row r="1038" spans="1:7" x14ac:dyDescent="0.3">
      <c r="A1038" s="33">
        <v>44594</v>
      </c>
      <c r="B1038" s="35">
        <v>124.5424657534282</v>
      </c>
      <c r="C1038" s="35">
        <v>224.92826398852222</v>
      </c>
      <c r="D1038" s="35">
        <v>131.37831398590765</v>
      </c>
      <c r="E1038" s="35">
        <v>139.60031815470271</v>
      </c>
      <c r="F1038" s="35">
        <v>185.39043477525365</v>
      </c>
      <c r="G1038" s="35">
        <v>116.81593705532768</v>
      </c>
    </row>
    <row r="1039" spans="1:7" x14ac:dyDescent="0.3">
      <c r="A1039" s="33">
        <v>44595</v>
      </c>
      <c r="B1039" s="35">
        <v>124.55890410959259</v>
      </c>
      <c r="C1039" s="35">
        <v>217.07317073170731</v>
      </c>
      <c r="D1039" s="35">
        <v>131.40872915293761</v>
      </c>
      <c r="E1039" s="35">
        <v>140.07257904155895</v>
      </c>
      <c r="F1039" s="35">
        <v>179.06170654758111</v>
      </c>
      <c r="G1039" s="35">
        <v>117.64041181886667</v>
      </c>
    </row>
    <row r="1040" spans="1:7" x14ac:dyDescent="0.3">
      <c r="A1040" s="33">
        <v>44596</v>
      </c>
      <c r="B1040" s="35">
        <v>124.57534246575698</v>
      </c>
      <c r="C1040" s="35">
        <v>229.31611669057867</v>
      </c>
      <c r="D1040" s="35">
        <v>131.55573579358241</v>
      </c>
      <c r="E1040" s="35">
        <v>139.87373235235631</v>
      </c>
      <c r="F1040" s="35">
        <v>177.96614267283977</v>
      </c>
      <c r="G1040" s="35">
        <v>117.79944756005692</v>
      </c>
    </row>
    <row r="1041" spans="1:7" x14ac:dyDescent="0.3">
      <c r="A1041" s="33">
        <v>44599</v>
      </c>
      <c r="B1041" s="35">
        <v>124.62465753425013</v>
      </c>
      <c r="C1041" s="35">
        <v>230.58345289335247</v>
      </c>
      <c r="D1041" s="35">
        <v>130.80549500684342</v>
      </c>
      <c r="E1041" s="35">
        <v>139.23245177967786</v>
      </c>
      <c r="F1041" s="35">
        <v>176.74394860563717</v>
      </c>
      <c r="G1041" s="35">
        <v>118.43559052481794</v>
      </c>
    </row>
    <row r="1042" spans="1:7" x14ac:dyDescent="0.3">
      <c r="A1042" s="33">
        <v>44600</v>
      </c>
      <c r="B1042" s="35">
        <v>124.64109589041452</v>
      </c>
      <c r="C1042" s="35">
        <v>231.5040650406504</v>
      </c>
      <c r="D1042" s="35">
        <v>130.18705327723427</v>
      </c>
      <c r="E1042" s="35">
        <v>138.04434281169216</v>
      </c>
      <c r="F1042" s="35">
        <v>184.66104122819752</v>
      </c>
      <c r="G1042" s="35">
        <v>117.40604335816522</v>
      </c>
    </row>
    <row r="1043" spans="1:7" x14ac:dyDescent="0.3">
      <c r="A1043" s="33">
        <v>44601</v>
      </c>
      <c r="B1043" s="35">
        <v>124.6575342465789</v>
      </c>
      <c r="C1043" s="35">
        <v>256.12147297943568</v>
      </c>
      <c r="D1043" s="35">
        <v>130.33912911238406</v>
      </c>
      <c r="E1043" s="35">
        <v>138.43706502286736</v>
      </c>
      <c r="F1043" s="35">
        <v>192.91936288213444</v>
      </c>
      <c r="G1043" s="35">
        <v>117.71574453837783</v>
      </c>
    </row>
    <row r="1044" spans="1:7" x14ac:dyDescent="0.3">
      <c r="A1044" s="33">
        <v>44602</v>
      </c>
      <c r="B1044" s="35">
        <v>124.67397260274329</v>
      </c>
      <c r="C1044" s="35">
        <v>253.93352462936392</v>
      </c>
      <c r="D1044" s="35">
        <v>129.77137932782483</v>
      </c>
      <c r="E1044" s="35">
        <v>137.79081328295882</v>
      </c>
      <c r="F1044" s="35">
        <v>195.70084833234819</v>
      </c>
      <c r="G1044" s="35">
        <v>117.50230183309617</v>
      </c>
    </row>
    <row r="1045" spans="1:7" x14ac:dyDescent="0.3">
      <c r="A1045" s="33">
        <v>44603</v>
      </c>
      <c r="B1045" s="35">
        <v>124.69041095890768</v>
      </c>
      <c r="C1045" s="35">
        <v>251.97274031563845</v>
      </c>
      <c r="D1045" s="35">
        <v>129.66999543772494</v>
      </c>
      <c r="E1045" s="35">
        <v>137.6814476038974</v>
      </c>
      <c r="F1045" s="35">
        <v>176.24376155191896</v>
      </c>
      <c r="G1045" s="35">
        <v>116.9624173432661</v>
      </c>
    </row>
    <row r="1046" spans="1:7" x14ac:dyDescent="0.3">
      <c r="A1046" s="33">
        <v>44606</v>
      </c>
      <c r="B1046" s="35">
        <v>124.73972602740083</v>
      </c>
      <c r="C1046" s="35">
        <v>250.3586800573888</v>
      </c>
      <c r="D1046" s="35">
        <v>129.7815177168348</v>
      </c>
      <c r="E1046" s="35">
        <v>137.18930204812088</v>
      </c>
      <c r="F1046" s="35">
        <v>177.83430152936293</v>
      </c>
      <c r="G1046" s="35">
        <v>115.07072905331881</v>
      </c>
    </row>
    <row r="1047" spans="1:7" x14ac:dyDescent="0.3">
      <c r="A1047" s="33">
        <v>44607</v>
      </c>
      <c r="B1047" s="35">
        <v>124.75616438356522</v>
      </c>
      <c r="C1047" s="35">
        <v>248.46963175514105</v>
      </c>
      <c r="D1047" s="35">
        <v>131.84467988036704</v>
      </c>
      <c r="E1047" s="35">
        <v>139.8787035195864</v>
      </c>
      <c r="F1047" s="35">
        <v>200.73599624648213</v>
      </c>
      <c r="G1047" s="35">
        <v>115.52691052146983</v>
      </c>
    </row>
    <row r="1048" spans="1:7" x14ac:dyDescent="0.3">
      <c r="A1048" s="33">
        <v>44608</v>
      </c>
      <c r="B1048" s="35">
        <v>124.77260273972961</v>
      </c>
      <c r="C1048" s="35">
        <v>246.10234337637493</v>
      </c>
      <c r="D1048" s="35">
        <v>131.01840117605315</v>
      </c>
      <c r="E1048" s="35">
        <v>138.87452773911315</v>
      </c>
      <c r="F1048" s="35">
        <v>206.74117869307329</v>
      </c>
      <c r="G1048" s="35">
        <v>116.17560893948271</v>
      </c>
    </row>
    <row r="1049" spans="1:7" x14ac:dyDescent="0.3">
      <c r="A1049" s="33">
        <v>44609</v>
      </c>
      <c r="B1049" s="35">
        <v>124.78904109589399</v>
      </c>
      <c r="C1049" s="35">
        <v>244.20133907221424</v>
      </c>
      <c r="D1049" s="35">
        <v>129.79165610584479</v>
      </c>
      <c r="E1049" s="35">
        <v>137.6814476038974</v>
      </c>
      <c r="F1049" s="35">
        <v>193.17935715588223</v>
      </c>
      <c r="G1049" s="35">
        <v>115.63153929856868</v>
      </c>
    </row>
    <row r="1050" spans="1:7" x14ac:dyDescent="0.3">
      <c r="A1050" s="33">
        <v>44610</v>
      </c>
      <c r="B1050" s="35">
        <v>124.80547945205838</v>
      </c>
      <c r="C1050" s="35">
        <v>246.09038737446198</v>
      </c>
      <c r="D1050" s="35">
        <v>130.48106655852385</v>
      </c>
      <c r="E1050" s="35">
        <v>138.86458540465301</v>
      </c>
      <c r="F1050" s="35">
        <v>176.70896816813058</v>
      </c>
      <c r="G1050" s="35">
        <v>115.56039173014146</v>
      </c>
    </row>
    <row r="1051" spans="1:7" x14ac:dyDescent="0.3">
      <c r="A1051" s="33">
        <v>44613</v>
      </c>
      <c r="B1051" s="35">
        <v>124.85479452055154</v>
      </c>
      <c r="C1051" s="35">
        <v>241.61884265901483</v>
      </c>
      <c r="D1051" s="35">
        <v>130.15663811020431</v>
      </c>
      <c r="E1051" s="35">
        <v>138.65082521376019</v>
      </c>
      <c r="F1051" s="35">
        <v>156.00683995110177</v>
      </c>
      <c r="G1051" s="35">
        <v>115.47250355737842</v>
      </c>
    </row>
    <row r="1052" spans="1:7" x14ac:dyDescent="0.3">
      <c r="A1052" s="33">
        <v>44614</v>
      </c>
      <c r="B1052" s="35">
        <v>124.87123287671592</v>
      </c>
      <c r="C1052" s="35">
        <v>242.07317073170731</v>
      </c>
      <c r="D1052" s="35">
        <v>131.14006184417298</v>
      </c>
      <c r="E1052" s="35">
        <v>140.11234837939946</v>
      </c>
      <c r="F1052" s="35">
        <v>159.49391572760737</v>
      </c>
      <c r="G1052" s="35">
        <v>115.72779777349962</v>
      </c>
    </row>
    <row r="1053" spans="1:7" x14ac:dyDescent="0.3">
      <c r="A1053" s="33">
        <v>44616</v>
      </c>
      <c r="B1053" s="35">
        <v>124.90410958904469</v>
      </c>
      <c r="C1053" s="35">
        <v>242.10903873744618</v>
      </c>
      <c r="D1053" s="35">
        <v>133.92304962741423</v>
      </c>
      <c r="E1053" s="35">
        <v>142.71724000795385</v>
      </c>
      <c r="F1053" s="35">
        <v>99.844649385935654</v>
      </c>
      <c r="G1053" s="35">
        <v>118.64484807901566</v>
      </c>
    </row>
    <row r="1054" spans="1:7" x14ac:dyDescent="0.3">
      <c r="A1054" s="33">
        <v>44617</v>
      </c>
      <c r="B1054" s="35">
        <v>124.92054794520908</v>
      </c>
      <c r="C1054" s="35">
        <v>241.9775227164036</v>
      </c>
      <c r="D1054" s="35">
        <v>141.82085466619355</v>
      </c>
      <c r="E1054" s="35">
        <v>150.94452177371247</v>
      </c>
      <c r="F1054" s="35">
        <v>93.8942332599906</v>
      </c>
      <c r="G1054" s="35">
        <v>122.47844647191762</v>
      </c>
    </row>
    <row r="1055" spans="1:7" x14ac:dyDescent="0.3">
      <c r="A1055" s="33">
        <v>44649</v>
      </c>
      <c r="B1055" s="35">
        <v>125.44657534246943</v>
      </c>
      <c r="C1055" s="35">
        <v>239.00047824007652</v>
      </c>
      <c r="D1055" s="35">
        <v>160.18147716327877</v>
      </c>
      <c r="E1055" s="35">
        <v>167.90614436269635</v>
      </c>
      <c r="F1055" s="35">
        <v>102.05025239962335</v>
      </c>
      <c r="G1055" s="35">
        <v>139.47434502385534</v>
      </c>
    </row>
    <row r="1056" spans="1:7" x14ac:dyDescent="0.3">
      <c r="A1056" s="33">
        <v>44650</v>
      </c>
      <c r="B1056" s="35">
        <v>125.46301369863382</v>
      </c>
      <c r="C1056" s="35">
        <v>240.18412242945956</v>
      </c>
      <c r="D1056" s="35">
        <v>154.79292340447103</v>
      </c>
      <c r="E1056" s="35">
        <v>162.17935971366074</v>
      </c>
      <c r="F1056" s="35">
        <v>111.79446962080925</v>
      </c>
      <c r="G1056" s="35">
        <v>136.33966686197371</v>
      </c>
    </row>
    <row r="1057" spans="1:7" x14ac:dyDescent="0.3">
      <c r="A1057" s="33">
        <v>44651</v>
      </c>
      <c r="B1057" s="35">
        <v>125.4794520547982</v>
      </c>
      <c r="C1057" s="35">
        <v>234.06264945002391</v>
      </c>
      <c r="D1057" s="35">
        <v>150.71729102245652</v>
      </c>
      <c r="E1057" s="35">
        <v>159.56452575064623</v>
      </c>
      <c r="F1057" s="35">
        <v>119.28193797483777</v>
      </c>
      <c r="G1057" s="35">
        <v>134.06712982338661</v>
      </c>
    </row>
    <row r="1058" spans="1:7" x14ac:dyDescent="0.3">
      <c r="A1058" s="33">
        <v>44652</v>
      </c>
      <c r="B1058" s="35">
        <v>125.49589041096259</v>
      </c>
      <c r="C1058" s="35">
        <v>224.31850789096126</v>
      </c>
      <c r="D1058" s="35">
        <v>149.19653267095859</v>
      </c>
      <c r="E1058" s="35">
        <v>158.38138794989061</v>
      </c>
      <c r="F1058" s="35">
        <v>123.27994692803398</v>
      </c>
      <c r="G1058" s="35">
        <v>132.2884406127061</v>
      </c>
    </row>
    <row r="1059" spans="1:7" x14ac:dyDescent="0.3">
      <c r="A1059" s="33">
        <v>44655</v>
      </c>
      <c r="B1059" s="35">
        <v>125.54520547945575</v>
      </c>
      <c r="C1059" s="35">
        <v>219.17742706838831</v>
      </c>
      <c r="D1059" s="35">
        <v>149.21680944897855</v>
      </c>
      <c r="E1059" s="35">
        <v>158.36647444820042</v>
      </c>
      <c r="F1059" s="35">
        <v>121.21387900087983</v>
      </c>
      <c r="G1059" s="35">
        <v>131.85318489997488</v>
      </c>
    </row>
    <row r="1060" spans="1:7" x14ac:dyDescent="0.3">
      <c r="A1060" s="33">
        <v>44656</v>
      </c>
      <c r="B1060" s="35">
        <v>125.56164383562013</v>
      </c>
      <c r="C1060" s="35">
        <v>217.68292682926827</v>
      </c>
      <c r="D1060" s="35">
        <v>149.41450803467328</v>
      </c>
      <c r="E1060" s="35">
        <v>158.0234639093259</v>
      </c>
      <c r="F1060" s="35">
        <v>114.07039195377288</v>
      </c>
      <c r="G1060" s="35">
        <v>130.92408135933707</v>
      </c>
    </row>
    <row r="1061" spans="1:7" x14ac:dyDescent="0.3">
      <c r="A1061" s="33">
        <v>44657</v>
      </c>
      <c r="B1061" s="35">
        <v>125.57808219178452</v>
      </c>
      <c r="C1061" s="35">
        <v>218.75896700143471</v>
      </c>
      <c r="D1061" s="35">
        <v>149.18132508744361</v>
      </c>
      <c r="E1061" s="35">
        <v>158.13282958838735</v>
      </c>
      <c r="F1061" s="35">
        <v>109.84174753346105</v>
      </c>
      <c r="G1061" s="35">
        <v>131.26307859713737</v>
      </c>
    </row>
    <row r="1062" spans="1:7" x14ac:dyDescent="0.3">
      <c r="A1062" s="33">
        <v>44658</v>
      </c>
      <c r="B1062" s="35">
        <v>125.5945205479489</v>
      </c>
      <c r="C1062" s="35">
        <v>218.34050693448111</v>
      </c>
      <c r="D1062" s="35">
        <v>149.36888528412837</v>
      </c>
      <c r="E1062" s="35">
        <v>156.89003778087095</v>
      </c>
      <c r="F1062" s="35">
        <v>113.1929155953147</v>
      </c>
      <c r="G1062" s="35">
        <v>130.96174771909264</v>
      </c>
    </row>
    <row r="1063" spans="1:7" x14ac:dyDescent="0.3">
      <c r="A1063" s="33">
        <v>44659</v>
      </c>
      <c r="B1063" s="35">
        <v>125.61095890411329</v>
      </c>
      <c r="C1063" s="35">
        <v>218.26877092300333</v>
      </c>
      <c r="D1063" s="35">
        <v>142.49505753535763</v>
      </c>
      <c r="E1063" s="35">
        <v>149.72658580234636</v>
      </c>
      <c r="F1063" s="35">
        <v>116.37046094153474</v>
      </c>
      <c r="G1063" s="35">
        <v>124.2780614380179</v>
      </c>
    </row>
    <row r="1064" spans="1:7" x14ac:dyDescent="0.3">
      <c r="A1064" s="33">
        <v>44662</v>
      </c>
      <c r="B1064" s="35">
        <v>125.66027397260645</v>
      </c>
      <c r="C1064" s="35">
        <v>218.48397895743665</v>
      </c>
      <c r="D1064" s="35">
        <v>140.40148020479546</v>
      </c>
      <c r="E1064" s="35">
        <v>147.19626168224298</v>
      </c>
      <c r="F1064" s="35">
        <v>114.90163200438344</v>
      </c>
      <c r="G1064" s="35">
        <v>122.31522557964342</v>
      </c>
    </row>
    <row r="1065" spans="1:7" x14ac:dyDescent="0.3">
      <c r="A1065" s="33">
        <v>44663</v>
      </c>
      <c r="B1065" s="35">
        <v>125.67671232877083</v>
      </c>
      <c r="C1065" s="35">
        <v>208.1539933046389</v>
      </c>
      <c r="D1065" s="35">
        <v>143.16419121001672</v>
      </c>
      <c r="E1065" s="35">
        <v>150.35792404056471</v>
      </c>
      <c r="F1065" s="35">
        <v>111.30654412275881</v>
      </c>
      <c r="G1065" s="35">
        <v>125.37875617309784</v>
      </c>
    </row>
    <row r="1066" spans="1:7" x14ac:dyDescent="0.3">
      <c r="A1066" s="33">
        <v>44664</v>
      </c>
      <c r="B1066" s="35">
        <v>125.69315068493522</v>
      </c>
      <c r="C1066" s="35">
        <v>205.60736489717837</v>
      </c>
      <c r="D1066" s="35">
        <v>143.45820449130633</v>
      </c>
      <c r="E1066" s="35">
        <v>150.79538675681047</v>
      </c>
      <c r="F1066" s="35">
        <v>111.43733124797224</v>
      </c>
      <c r="G1066" s="35">
        <v>124.77609441700844</v>
      </c>
    </row>
    <row r="1067" spans="1:7" x14ac:dyDescent="0.3">
      <c r="A1067" s="33">
        <v>44665</v>
      </c>
      <c r="B1067" s="35">
        <v>125.7095890410996</v>
      </c>
      <c r="C1067" s="35">
        <v>212.43424198947872</v>
      </c>
      <c r="D1067" s="35">
        <v>143.47848126932632</v>
      </c>
      <c r="E1067" s="35">
        <v>150.84012726188107</v>
      </c>
      <c r="F1067" s="35">
        <v>103.65253427861549</v>
      </c>
      <c r="G1067" s="35">
        <v>124.09391479032392</v>
      </c>
    </row>
    <row r="1068" spans="1:7" x14ac:dyDescent="0.3">
      <c r="A1068" s="33">
        <v>44666</v>
      </c>
      <c r="B1068" s="35">
        <v>125.72602739726399</v>
      </c>
      <c r="C1068" s="35">
        <v>212.27881396461024</v>
      </c>
      <c r="D1068" s="35">
        <v>144.50245855933494</v>
      </c>
      <c r="E1068" s="35">
        <v>151.64048518592162</v>
      </c>
      <c r="F1068" s="35">
        <v>104.19301358959315</v>
      </c>
      <c r="G1068" s="35">
        <v>126.39993303758266</v>
      </c>
    </row>
    <row r="1069" spans="1:7" x14ac:dyDescent="0.3">
      <c r="A1069" s="33">
        <v>44669</v>
      </c>
      <c r="B1069" s="35">
        <v>125.77534246575715</v>
      </c>
      <c r="C1069" s="35">
        <v>214.9091343854615</v>
      </c>
      <c r="D1069" s="35">
        <v>143.34668221219647</v>
      </c>
      <c r="E1069" s="35">
        <v>149.18472857426923</v>
      </c>
      <c r="F1069" s="35">
        <v>99.39023482399638</v>
      </c>
      <c r="G1069" s="35">
        <v>124.03532267514856</v>
      </c>
    </row>
    <row r="1070" spans="1:7" x14ac:dyDescent="0.3">
      <c r="A1070" s="33">
        <v>44670</v>
      </c>
      <c r="B1070" s="35">
        <v>125.79178082192153</v>
      </c>
      <c r="C1070" s="35">
        <v>215.92539454806311</v>
      </c>
      <c r="D1070" s="35">
        <v>142.40888122877274</v>
      </c>
      <c r="E1070" s="35">
        <v>147.98667727182342</v>
      </c>
      <c r="F1070" s="35">
        <v>98.387957119348854</v>
      </c>
      <c r="G1070" s="35">
        <v>122.79651795429814</v>
      </c>
    </row>
    <row r="1071" spans="1:7" x14ac:dyDescent="0.3">
      <c r="A1071" s="33">
        <v>44671</v>
      </c>
      <c r="B1071" s="35">
        <v>125.80821917808592</v>
      </c>
      <c r="C1071" s="35">
        <v>213.40267814442851</v>
      </c>
      <c r="D1071" s="35">
        <v>141.77016272114361</v>
      </c>
      <c r="E1071" s="35">
        <v>146.83336647444818</v>
      </c>
      <c r="F1071" s="35">
        <v>94.853340946321211</v>
      </c>
      <c r="G1071" s="35">
        <v>122.21059680254457</v>
      </c>
    </row>
    <row r="1072" spans="1:7" x14ac:dyDescent="0.3">
      <c r="A1072" s="33">
        <v>44672</v>
      </c>
      <c r="B1072" s="35">
        <v>125.82465753425031</v>
      </c>
      <c r="C1072" s="35">
        <v>212.00382592061214</v>
      </c>
      <c r="D1072" s="35">
        <v>140.16322806306079</v>
      </c>
      <c r="E1072" s="35">
        <v>144.9393517597932</v>
      </c>
      <c r="F1072" s="35">
        <v>87.425141080952457</v>
      </c>
      <c r="G1072" s="35">
        <v>122.65840796852765</v>
      </c>
    </row>
    <row r="1073" spans="1:7" x14ac:dyDescent="0.3">
      <c r="A1073" s="33">
        <v>44673</v>
      </c>
      <c r="B1073" s="35">
        <v>125.84109589041469</v>
      </c>
      <c r="C1073" s="35">
        <v>212.42228598756574</v>
      </c>
      <c r="D1073" s="35">
        <v>137.64383839407918</v>
      </c>
      <c r="E1073" s="35">
        <v>142.2648637900179</v>
      </c>
      <c r="F1073" s="35">
        <v>90.648068352799172</v>
      </c>
      <c r="G1073" s="35">
        <v>120.82949694483972</v>
      </c>
    </row>
    <row r="1074" spans="1:7" x14ac:dyDescent="0.3">
      <c r="A1074" s="33">
        <v>44676</v>
      </c>
      <c r="B1074" s="35">
        <v>125.89041095890785</v>
      </c>
      <c r="C1074" s="35">
        <v>206.99426111908176</v>
      </c>
      <c r="D1074" s="35">
        <v>135.27145536574238</v>
      </c>
      <c r="E1074" s="35">
        <v>138.8496719029628</v>
      </c>
      <c r="F1074" s="35">
        <v>82.697386740938072</v>
      </c>
      <c r="G1074" s="35">
        <v>117.31397003431825</v>
      </c>
    </row>
    <row r="1075" spans="1:7" x14ac:dyDescent="0.3">
      <c r="A1075" s="33">
        <v>44677</v>
      </c>
      <c r="B1075" s="35">
        <v>125.90684931507224</v>
      </c>
      <c r="C1075" s="35">
        <v>203.10856049736967</v>
      </c>
      <c r="D1075" s="35">
        <v>135.15486389212754</v>
      </c>
      <c r="E1075" s="35">
        <v>138.2431895008948</v>
      </c>
      <c r="F1075" s="35">
        <v>87.304694802534911</v>
      </c>
      <c r="G1075" s="35">
        <v>115.72361262241566</v>
      </c>
    </row>
    <row r="1076" spans="1:7" x14ac:dyDescent="0.3">
      <c r="A1076" s="33">
        <v>44678</v>
      </c>
      <c r="B1076" s="35">
        <v>125.92328767123662</v>
      </c>
      <c r="C1076" s="35">
        <v>199.19894787183168</v>
      </c>
      <c r="D1076" s="35">
        <v>134.83550463831298</v>
      </c>
      <c r="E1076" s="35">
        <v>137.954861801551</v>
      </c>
      <c r="F1076" s="35">
        <v>95.75913890460437</v>
      </c>
      <c r="G1076" s="35">
        <v>114.48899305264919</v>
      </c>
    </row>
    <row r="1077" spans="1:7" x14ac:dyDescent="0.3">
      <c r="A1077" s="33">
        <v>44679</v>
      </c>
      <c r="B1077" s="35">
        <v>125.93972602740101</v>
      </c>
      <c r="C1077" s="35">
        <v>196.64036346245814</v>
      </c>
      <c r="D1077" s="35">
        <v>135.01799564049273</v>
      </c>
      <c r="E1077" s="35">
        <v>137.41797574070389</v>
      </c>
      <c r="F1077" s="35">
        <v>94.451748880403912</v>
      </c>
      <c r="G1077" s="35">
        <v>113.47618649033228</v>
      </c>
    </row>
    <row r="1078" spans="1:7" x14ac:dyDescent="0.3">
      <c r="A1078" s="33">
        <v>44680</v>
      </c>
      <c r="B1078" s="35">
        <v>125.95616438356539</v>
      </c>
      <c r="C1078" s="35">
        <v>194.60784313725492</v>
      </c>
      <c r="D1078" s="35">
        <v>134.50600699548843</v>
      </c>
      <c r="E1078" s="35">
        <v>135.76257705309206</v>
      </c>
      <c r="F1078" s="35">
        <v>97.301737112009306</v>
      </c>
      <c r="G1078" s="35">
        <v>113.26692893613459</v>
      </c>
    </row>
    <row r="1079" spans="1:7" x14ac:dyDescent="0.3">
      <c r="A1079" s="33">
        <v>44685</v>
      </c>
      <c r="B1079" s="35">
        <v>126.03835616438732</v>
      </c>
      <c r="C1079" s="35">
        <v>194.12960306073649</v>
      </c>
      <c r="D1079" s="35">
        <v>133.41106098240991</v>
      </c>
      <c r="E1079" s="35">
        <v>135.02187313581229</v>
      </c>
      <c r="F1079" s="35">
        <v>94.111427967867257</v>
      </c>
      <c r="G1079" s="35">
        <v>112.76052565497615</v>
      </c>
    </row>
    <row r="1080" spans="1:7" x14ac:dyDescent="0.3">
      <c r="A1080" s="33">
        <v>44686</v>
      </c>
      <c r="B1080" s="35">
        <v>126.05479452055171</v>
      </c>
      <c r="C1080" s="35">
        <v>192.766618842659</v>
      </c>
      <c r="D1080" s="35">
        <v>132.12855477264662</v>
      </c>
      <c r="E1080" s="35">
        <v>132.0988268045337</v>
      </c>
      <c r="F1080" s="35">
        <v>97.121473270764042</v>
      </c>
      <c r="G1080" s="35">
        <v>110.35824893278645</v>
      </c>
    </row>
    <row r="1081" spans="1:7" x14ac:dyDescent="0.3">
      <c r="A1081" s="33">
        <v>44687</v>
      </c>
      <c r="B1081" s="35">
        <v>126.0712328767161</v>
      </c>
      <c r="C1081" s="35">
        <v>193.77092300334766</v>
      </c>
      <c r="D1081" s="35">
        <v>129.12759162569068</v>
      </c>
      <c r="E1081" s="35">
        <v>129.5535891827401</v>
      </c>
      <c r="F1081" s="35">
        <v>97.338175342932857</v>
      </c>
      <c r="G1081" s="35">
        <v>109.29522055746212</v>
      </c>
    </row>
    <row r="1082" spans="1:7" x14ac:dyDescent="0.3">
      <c r="A1082" s="33">
        <v>44692</v>
      </c>
      <c r="B1082" s="35">
        <v>126.15342465753803</v>
      </c>
      <c r="C1082" s="35">
        <v>187.23098995695838</v>
      </c>
      <c r="D1082" s="35">
        <v>131.70274243422722</v>
      </c>
      <c r="E1082" s="35">
        <v>129.53867568104988</v>
      </c>
      <c r="F1082" s="35">
        <v>94.319896629357814</v>
      </c>
      <c r="G1082" s="35">
        <v>107.73834435423119</v>
      </c>
    </row>
    <row r="1083" spans="1:7" x14ac:dyDescent="0.3">
      <c r="A1083" s="33">
        <v>44693</v>
      </c>
      <c r="B1083" s="35">
        <v>126.16986301370241</v>
      </c>
      <c r="C1083" s="35">
        <v>185.5691056910569</v>
      </c>
      <c r="D1083" s="35">
        <v>131.52025143204744</v>
      </c>
      <c r="E1083" s="35">
        <v>130.52296679260289</v>
      </c>
      <c r="F1083" s="35">
        <v>89.673397160678633</v>
      </c>
      <c r="G1083" s="35">
        <v>108.91437180882228</v>
      </c>
    </row>
    <row r="1084" spans="1:7" x14ac:dyDescent="0.3">
      <c r="A1084" s="33">
        <v>44694</v>
      </c>
      <c r="B1084" s="35">
        <v>126.1863013698668</v>
      </c>
      <c r="C1084" s="35">
        <v>184.64849354375895</v>
      </c>
      <c r="D1084" s="35">
        <v>128.87920109494604</v>
      </c>
      <c r="E1084" s="35">
        <v>126.88904354742493</v>
      </c>
      <c r="F1084" s="35">
        <v>91.785894727426736</v>
      </c>
      <c r="G1084" s="35">
        <v>105.03473675399681</v>
      </c>
    </row>
    <row r="1085" spans="1:7" x14ac:dyDescent="0.3">
      <c r="A1085" s="33">
        <v>44697</v>
      </c>
      <c r="B1085" s="35">
        <v>126.23561643835995</v>
      </c>
      <c r="C1085" s="35">
        <v>185.9875657580105</v>
      </c>
      <c r="D1085" s="35">
        <v>126.77041618086886</v>
      </c>
      <c r="E1085" s="35">
        <v>124.15987273811889</v>
      </c>
      <c r="F1085" s="35">
        <v>97.146751997015244</v>
      </c>
      <c r="G1085" s="35">
        <v>103.36067632041517</v>
      </c>
    </row>
    <row r="1086" spans="1:7" x14ac:dyDescent="0.3">
      <c r="A1086" s="33">
        <v>44698</v>
      </c>
      <c r="B1086" s="35">
        <v>126.25205479452434</v>
      </c>
      <c r="C1086" s="35">
        <v>184.6724055475849</v>
      </c>
      <c r="D1086" s="35">
        <v>127.23678207532822</v>
      </c>
      <c r="E1086" s="35">
        <v>124.15490157088884</v>
      </c>
      <c r="F1086" s="35">
        <v>100.80701819456623</v>
      </c>
      <c r="G1086" s="35">
        <v>104.20607683937389</v>
      </c>
    </row>
    <row r="1087" spans="1:7" x14ac:dyDescent="0.3">
      <c r="A1087" s="33">
        <v>44699</v>
      </c>
      <c r="B1087" s="35">
        <v>126.26849315068873</v>
      </c>
      <c r="C1087" s="35">
        <v>180.87039693926351</v>
      </c>
      <c r="D1087" s="35">
        <v>127.49024180057791</v>
      </c>
      <c r="E1087" s="35">
        <v>125.47723205408627</v>
      </c>
      <c r="F1087" s="35">
        <v>101.97771817099191</v>
      </c>
      <c r="G1087" s="35">
        <v>105.73365698501716</v>
      </c>
    </row>
    <row r="1088" spans="1:7" x14ac:dyDescent="0.3">
      <c r="A1088" s="33">
        <v>44700</v>
      </c>
      <c r="B1088" s="35">
        <v>126.28493150685311</v>
      </c>
      <c r="C1088" s="35">
        <v>178.27594452415113</v>
      </c>
      <c r="D1088" s="35">
        <v>127.71835555330259</v>
      </c>
      <c r="E1088" s="35">
        <v>125.74567508450984</v>
      </c>
      <c r="F1088" s="35">
        <v>101.39724740773912</v>
      </c>
      <c r="G1088" s="35">
        <v>106.09357997823722</v>
      </c>
    </row>
    <row r="1089" spans="1:7" x14ac:dyDescent="0.3">
      <c r="A1089" s="33">
        <v>44701</v>
      </c>
      <c r="B1089" s="35">
        <v>126.3013698630175</v>
      </c>
      <c r="C1089" s="35">
        <v>174.13916786226685</v>
      </c>
      <c r="D1089" s="35">
        <v>126.94783798854364</v>
      </c>
      <c r="E1089" s="35">
        <v>127.45078544442234</v>
      </c>
      <c r="F1089" s="35">
        <v>98.649456919041114</v>
      </c>
      <c r="G1089" s="35">
        <v>104.65807315644095</v>
      </c>
    </row>
    <row r="1090" spans="1:7" x14ac:dyDescent="0.3">
      <c r="A1090" s="33">
        <v>44704</v>
      </c>
      <c r="B1090" s="35">
        <v>126.35068493151066</v>
      </c>
      <c r="C1090" s="35">
        <v>174.23481587757053</v>
      </c>
      <c r="D1090" s="35">
        <v>125.73630050185027</v>
      </c>
      <c r="E1090" s="35">
        <v>126.82441837343409</v>
      </c>
      <c r="F1090" s="35">
        <v>100.1566183779852</v>
      </c>
      <c r="G1090" s="35">
        <v>104.72503557378421</v>
      </c>
    </row>
    <row r="1091" spans="1:7" x14ac:dyDescent="0.3">
      <c r="A1091" s="33">
        <v>44705</v>
      </c>
      <c r="B1091" s="35">
        <v>126.36712328767504</v>
      </c>
      <c r="C1091" s="35">
        <v>176.72166427546628</v>
      </c>
      <c r="D1091" s="35">
        <v>124.93029857555636</v>
      </c>
      <c r="E1091" s="35">
        <v>126.77470670113341</v>
      </c>
      <c r="F1091" s="35">
        <v>100.72517942533231</v>
      </c>
      <c r="G1091" s="35">
        <v>104.89662676822634</v>
      </c>
    </row>
    <row r="1092" spans="1:7" x14ac:dyDescent="0.3">
      <c r="A1092" s="33">
        <v>44706</v>
      </c>
      <c r="B1092" s="35">
        <v>126.38356164383943</v>
      </c>
      <c r="C1092" s="35">
        <v>176.12386417981827</v>
      </c>
      <c r="D1092" s="35">
        <v>124.94550615907133</v>
      </c>
      <c r="E1092" s="35">
        <v>127.00835156094649</v>
      </c>
      <c r="F1092" s="35">
        <v>103.75776198629995</v>
      </c>
      <c r="G1092" s="35">
        <v>105.27747551686615</v>
      </c>
    </row>
    <row r="1093" spans="1:7" x14ac:dyDescent="0.3">
      <c r="A1093" s="33">
        <v>44707</v>
      </c>
      <c r="B1093" s="35">
        <v>126.40000000000381</v>
      </c>
      <c r="C1093" s="35">
        <v>175.72931611669057</v>
      </c>
      <c r="D1093" s="35">
        <v>124.63628529426674</v>
      </c>
      <c r="E1093" s="35">
        <v>126.85424537681448</v>
      </c>
      <c r="F1093" s="35">
        <v>109.99184922063101</v>
      </c>
      <c r="G1093" s="35">
        <v>104.25629865238135</v>
      </c>
    </row>
    <row r="1094" spans="1:7" x14ac:dyDescent="0.3">
      <c r="A1094" s="33">
        <v>44708</v>
      </c>
      <c r="B1094" s="35">
        <v>126.4164383561682</v>
      </c>
      <c r="C1094" s="35">
        <v>176.04017216642754</v>
      </c>
      <c r="D1094" s="35">
        <v>128.91975465098596</v>
      </c>
      <c r="E1094" s="35">
        <v>131.76078743288923</v>
      </c>
      <c r="F1094" s="35">
        <v>102.51983239608587</v>
      </c>
      <c r="G1094" s="35">
        <v>107.83460282916212</v>
      </c>
    </row>
    <row r="1095" spans="1:7" x14ac:dyDescent="0.3">
      <c r="A1095" s="33">
        <v>44711</v>
      </c>
      <c r="B1095" s="35">
        <v>126.46575342466136</v>
      </c>
      <c r="C1095" s="35">
        <v>176.61406025824962</v>
      </c>
      <c r="D1095" s="35">
        <v>131.85481826937701</v>
      </c>
      <c r="E1095" s="35">
        <v>134.81805527937959</v>
      </c>
      <c r="F1095" s="35">
        <v>93.125258039904423</v>
      </c>
      <c r="G1095" s="35">
        <v>110.46287770988533</v>
      </c>
    </row>
    <row r="1096" spans="1:7" x14ac:dyDescent="0.3">
      <c r="A1096" s="33">
        <v>44712</v>
      </c>
      <c r="B1096" s="35">
        <v>126.48219178082574</v>
      </c>
      <c r="C1096" s="35">
        <v>176.09995217599234</v>
      </c>
      <c r="D1096" s="35">
        <v>131.21103056724289</v>
      </c>
      <c r="E1096" s="35">
        <v>134.38556373036388</v>
      </c>
      <c r="F1096" s="35">
        <v>95.591194858714445</v>
      </c>
      <c r="G1096" s="35">
        <v>110.89813342261655</v>
      </c>
    </row>
    <row r="1097" spans="1:7" x14ac:dyDescent="0.3">
      <c r="A1097" s="33">
        <v>44713</v>
      </c>
      <c r="B1097" s="35">
        <v>126.49863013699013</v>
      </c>
      <c r="C1097" s="35">
        <v>175.70540411286467</v>
      </c>
      <c r="D1097" s="35">
        <v>130.60779642114866</v>
      </c>
      <c r="E1097" s="35">
        <v>133.42115728773115</v>
      </c>
      <c r="F1097" s="35">
        <v>99.093402446830879</v>
      </c>
      <c r="G1097" s="35">
        <v>109.9899556373985</v>
      </c>
    </row>
    <row r="1098" spans="1:7" x14ac:dyDescent="0.3">
      <c r="A1098" s="33">
        <v>44714</v>
      </c>
      <c r="B1098" s="35">
        <v>126.51506849315452</v>
      </c>
      <c r="C1098" s="35">
        <v>180.38020086083213</v>
      </c>
      <c r="D1098" s="35">
        <v>130.83591017387337</v>
      </c>
      <c r="E1098" s="35">
        <v>133.43607078942136</v>
      </c>
      <c r="F1098" s="35">
        <v>100.13737886717247</v>
      </c>
      <c r="G1098" s="35">
        <v>110.52146982506068</v>
      </c>
    </row>
    <row r="1099" spans="1:7" x14ac:dyDescent="0.3">
      <c r="A1099" s="33">
        <v>44715</v>
      </c>
      <c r="B1099" s="35">
        <v>126.5315068493189</v>
      </c>
      <c r="C1099" s="35">
        <v>185.86800573888092</v>
      </c>
      <c r="D1099" s="35">
        <v>131.58615096061237</v>
      </c>
      <c r="E1099" s="35">
        <v>134.35076555975343</v>
      </c>
      <c r="F1099" s="35">
        <v>94.925834947539585</v>
      </c>
      <c r="G1099" s="35">
        <v>110.84372645852514</v>
      </c>
    </row>
    <row r="1100" spans="1:7" x14ac:dyDescent="0.3">
      <c r="A1100" s="33">
        <v>44718</v>
      </c>
      <c r="B1100" s="35">
        <v>126.58082191781206</v>
      </c>
      <c r="C1100" s="35">
        <v>184.79196556671448</v>
      </c>
      <c r="D1100" s="35">
        <v>132.35159933086632</v>
      </c>
      <c r="E1100" s="35">
        <v>135.27043149731554</v>
      </c>
      <c r="F1100" s="35">
        <v>88.543796091205834</v>
      </c>
      <c r="G1100" s="35">
        <v>112.44245417259563</v>
      </c>
    </row>
    <row r="1101" spans="1:7" x14ac:dyDescent="0.3">
      <c r="A1101" s="33">
        <v>44719</v>
      </c>
      <c r="B1101" s="35">
        <v>126.59726027397645</v>
      </c>
      <c r="C1101" s="35">
        <v>183.65614538498326</v>
      </c>
      <c r="D1101" s="35">
        <v>131.97647893749684</v>
      </c>
      <c r="E1101" s="35">
        <v>134.70371843308808</v>
      </c>
      <c r="F1101" s="35">
        <v>91.549384556979803</v>
      </c>
      <c r="G1101" s="35">
        <v>111.90256968276555</v>
      </c>
    </row>
    <row r="1102" spans="1:7" x14ac:dyDescent="0.3">
      <c r="A1102" s="33">
        <v>44720</v>
      </c>
      <c r="B1102" s="35">
        <v>126.61369863014083</v>
      </c>
      <c r="C1102" s="35">
        <v>181.52797704447633</v>
      </c>
      <c r="D1102" s="35">
        <v>132.00182491002181</v>
      </c>
      <c r="E1102" s="35">
        <v>132.55120302246965</v>
      </c>
      <c r="F1102" s="35">
        <v>93.171463726885335</v>
      </c>
      <c r="G1102" s="35">
        <v>110.86046706286095</v>
      </c>
    </row>
    <row r="1103" spans="1:7" x14ac:dyDescent="0.3">
      <c r="A1103" s="33">
        <v>44721</v>
      </c>
      <c r="B1103" s="35">
        <v>126.63013698630522</v>
      </c>
      <c r="C1103" s="35">
        <v>184.08656145384984</v>
      </c>
      <c r="D1103" s="35">
        <v>131.44928270897756</v>
      </c>
      <c r="E1103" s="35">
        <v>131.87512427918074</v>
      </c>
      <c r="F1103" s="35">
        <v>90.079613277667093</v>
      </c>
      <c r="G1103" s="35">
        <v>110.69724617058675</v>
      </c>
    </row>
    <row r="1104" spans="1:7" x14ac:dyDescent="0.3">
      <c r="A1104" s="33">
        <v>44722</v>
      </c>
      <c r="B1104" s="35">
        <v>126.6465753424696</v>
      </c>
      <c r="C1104" s="35">
        <v>185.16260162601625</v>
      </c>
      <c r="D1104" s="35">
        <v>129.83727885638973</v>
      </c>
      <c r="E1104" s="35">
        <v>130.26943726386955</v>
      </c>
      <c r="F1104" s="35">
        <v>91.527607717097823</v>
      </c>
      <c r="G1104" s="35">
        <v>109.39984933456097</v>
      </c>
    </row>
    <row r="1105" spans="1:7" x14ac:dyDescent="0.3">
      <c r="A1105" s="33">
        <v>44726</v>
      </c>
      <c r="B1105" s="35">
        <v>126.71232876712715</v>
      </c>
      <c r="C1105" s="35">
        <v>185.29411764705881</v>
      </c>
      <c r="D1105" s="35">
        <v>129.45708926851523</v>
      </c>
      <c r="E1105" s="35">
        <v>127.74408431099621</v>
      </c>
      <c r="F1105" s="35">
        <v>91.540459474960358</v>
      </c>
      <c r="G1105" s="35">
        <v>105.51184397756759</v>
      </c>
    </row>
    <row r="1106" spans="1:7" x14ac:dyDescent="0.3">
      <c r="A1106" s="33">
        <v>44727</v>
      </c>
      <c r="B1106" s="35">
        <v>126.72876712329153</v>
      </c>
      <c r="C1106" s="35">
        <v>184.86370157819226</v>
      </c>
      <c r="D1106" s="35">
        <v>129.7054797992599</v>
      </c>
      <c r="E1106" s="35">
        <v>128.04235434480015</v>
      </c>
      <c r="F1106" s="35">
        <v>92.499423963708608</v>
      </c>
      <c r="G1106" s="35">
        <v>105.16029128651545</v>
      </c>
    </row>
    <row r="1107" spans="1:7" x14ac:dyDescent="0.3">
      <c r="A1107" s="33">
        <v>44728</v>
      </c>
      <c r="B1107" s="35">
        <v>126.74520547945592</v>
      </c>
      <c r="C1107" s="35">
        <v>184.2419894787183</v>
      </c>
      <c r="D1107" s="35">
        <v>129.47229685203021</v>
      </c>
      <c r="E1107" s="35">
        <v>127.36130443428115</v>
      </c>
      <c r="F1107" s="35">
        <v>98.391129080889996</v>
      </c>
      <c r="G1107" s="35">
        <v>105.52439943081944</v>
      </c>
    </row>
    <row r="1108" spans="1:7" x14ac:dyDescent="0.3">
      <c r="A1108" s="33">
        <v>44729</v>
      </c>
      <c r="B1108" s="35">
        <v>126.7616438356203</v>
      </c>
      <c r="C1108" s="35">
        <v>182.06599713055954</v>
      </c>
      <c r="D1108" s="35">
        <v>129.98935469153952</v>
      </c>
      <c r="E1108" s="35">
        <v>130.01093656790613</v>
      </c>
      <c r="F1108" s="35">
        <v>99.007709050851957</v>
      </c>
      <c r="G1108" s="35">
        <v>104.42788984682346</v>
      </c>
    </row>
    <row r="1109" spans="1:7" x14ac:dyDescent="0.3">
      <c r="A1109" s="33">
        <v>44732</v>
      </c>
      <c r="B1109" s="35">
        <v>126.81095890411346</v>
      </c>
      <c r="C1109" s="35">
        <v>180.95408895265422</v>
      </c>
      <c r="D1109" s="35">
        <v>129.61423429817003</v>
      </c>
      <c r="E1109" s="35">
        <v>131.52714257307613</v>
      </c>
      <c r="F1109" s="35">
        <v>105.22670500118981</v>
      </c>
      <c r="G1109" s="35">
        <v>105.3193270277057</v>
      </c>
    </row>
    <row r="1110" spans="1:7" x14ac:dyDescent="0.3">
      <c r="A1110" s="33">
        <v>44733</v>
      </c>
      <c r="B1110" s="35">
        <v>126.82739726027785</v>
      </c>
      <c r="C1110" s="35">
        <v>182.1975131516021</v>
      </c>
      <c r="D1110" s="35">
        <v>129.36584376742536</v>
      </c>
      <c r="E1110" s="35">
        <v>131.6215947504474</v>
      </c>
      <c r="F1110" s="35">
        <v>103.68498158991689</v>
      </c>
      <c r="G1110" s="35">
        <v>105.46580731564408</v>
      </c>
    </row>
    <row r="1111" spans="1:7" x14ac:dyDescent="0.3">
      <c r="A1111" s="33">
        <v>44734</v>
      </c>
      <c r="B1111" s="35">
        <v>126.84383561644223</v>
      </c>
      <c r="C1111" s="35">
        <v>179.36394069823052</v>
      </c>
      <c r="D1111" s="35">
        <v>128.86399351143103</v>
      </c>
      <c r="E1111" s="35">
        <v>130.72678464903558</v>
      </c>
      <c r="F1111" s="35">
        <v>110.76348005038902</v>
      </c>
      <c r="G1111" s="35">
        <v>105.80898970452833</v>
      </c>
    </row>
    <row r="1112" spans="1:7" x14ac:dyDescent="0.3">
      <c r="A1112" s="33">
        <v>44735</v>
      </c>
      <c r="B1112" s="35">
        <v>126.86027397260662</v>
      </c>
      <c r="C1112" s="35">
        <v>178.99330463892875</v>
      </c>
      <c r="D1112" s="35">
        <v>128.39762761697168</v>
      </c>
      <c r="E1112" s="35">
        <v>130.38874527739111</v>
      </c>
      <c r="F1112" s="35">
        <v>118.24129682732621</v>
      </c>
      <c r="G1112" s="35">
        <v>104.44044530007533</v>
      </c>
    </row>
    <row r="1113" spans="1:7" x14ac:dyDescent="0.3">
      <c r="A1113" s="33">
        <v>44736</v>
      </c>
      <c r="B1113" s="35">
        <v>126.87671232877101</v>
      </c>
      <c r="C1113" s="35">
        <v>180.53562888570062</v>
      </c>
      <c r="D1113" s="35">
        <v>128.32665889390177</v>
      </c>
      <c r="E1113" s="35">
        <v>130.23463909325909</v>
      </c>
      <c r="F1113" s="35">
        <v>116.70591703893095</v>
      </c>
      <c r="G1113" s="35">
        <v>104.08470745793923</v>
      </c>
    </row>
    <row r="1114" spans="1:7" x14ac:dyDescent="0.3">
      <c r="A1114" s="33">
        <v>44739</v>
      </c>
      <c r="B1114" s="35">
        <v>126.92602739726416</v>
      </c>
      <c r="C1114" s="35">
        <v>181.81492109038737</v>
      </c>
      <c r="D1114" s="35">
        <v>128.32665889390177</v>
      </c>
      <c r="E1114" s="35">
        <v>131.43766156293498</v>
      </c>
      <c r="F1114" s="35">
        <v>126.32481386021706</v>
      </c>
      <c r="G1114" s="35">
        <v>104.62040679668536</v>
      </c>
    </row>
    <row r="1115" spans="1:7" x14ac:dyDescent="0.3">
      <c r="A1115" s="33">
        <v>44740</v>
      </c>
      <c r="B1115" s="35">
        <v>126.94246575342855</v>
      </c>
      <c r="C1115" s="35">
        <v>180.61932089909132</v>
      </c>
      <c r="D1115" s="35">
        <v>128.149237086227</v>
      </c>
      <c r="E1115" s="35">
        <v>131.22390137204215</v>
      </c>
      <c r="F1115" s="35">
        <v>124.32071866453575</v>
      </c>
      <c r="G1115" s="35">
        <v>104.82129404871515</v>
      </c>
    </row>
    <row r="1116" spans="1:7" x14ac:dyDescent="0.3">
      <c r="A1116" s="33">
        <v>44741</v>
      </c>
      <c r="B1116" s="35">
        <v>126.95890410959294</v>
      </c>
      <c r="C1116" s="35">
        <v>179.45958871353417</v>
      </c>
      <c r="D1116" s="35">
        <v>127.85015461043241</v>
      </c>
      <c r="E1116" s="35">
        <v>131.35315172002385</v>
      </c>
      <c r="F1116" s="35">
        <v>121.75224036857975</v>
      </c>
      <c r="G1116" s="35">
        <v>105.02636645182891</v>
      </c>
    </row>
    <row r="1117" spans="1:7" x14ac:dyDescent="0.3">
      <c r="A1117" s="33">
        <v>44742</v>
      </c>
      <c r="B1117" s="35">
        <v>126.97534246575732</v>
      </c>
      <c r="C1117" s="35">
        <v>177.9172644667623</v>
      </c>
      <c r="D1117" s="35">
        <v>127.92112333350231</v>
      </c>
      <c r="E1117" s="35">
        <v>131.44760389739511</v>
      </c>
      <c r="F1117" s="35">
        <v>119.65685896568429</v>
      </c>
      <c r="G1117" s="35">
        <v>103.81267263748221</v>
      </c>
    </row>
    <row r="1118" spans="1:7" x14ac:dyDescent="0.3">
      <c r="A1118" s="33">
        <v>44743</v>
      </c>
      <c r="B1118" s="35">
        <v>126.99178082192171</v>
      </c>
      <c r="C1118" s="35">
        <v>178.21616451458632</v>
      </c>
      <c r="D1118" s="35">
        <v>130.09073858163939</v>
      </c>
      <c r="E1118" s="35">
        <v>133.08311791608668</v>
      </c>
      <c r="F1118" s="35">
        <v>117.0625825895621</v>
      </c>
      <c r="G1118" s="35">
        <v>104.58692558801373</v>
      </c>
    </row>
    <row r="1119" spans="1:7" x14ac:dyDescent="0.3">
      <c r="A1119" s="33">
        <v>44746</v>
      </c>
      <c r="B1119" s="35">
        <v>127.04109589041487</v>
      </c>
      <c r="C1119" s="35">
        <v>177.73792443806789</v>
      </c>
      <c r="D1119" s="35">
        <v>131.69260404521722</v>
      </c>
      <c r="E1119" s="35">
        <v>134.63909325909722</v>
      </c>
      <c r="F1119" s="35">
        <v>121.06163775570271</v>
      </c>
      <c r="G1119" s="35">
        <v>105.6290282079183</v>
      </c>
    </row>
    <row r="1120" spans="1:7" x14ac:dyDescent="0.3">
      <c r="A1120" s="33">
        <v>44747</v>
      </c>
      <c r="B1120" s="35">
        <v>127.05753424657925</v>
      </c>
      <c r="C1120" s="35">
        <v>178.610712577714</v>
      </c>
      <c r="D1120" s="35">
        <v>132.94976428245553</v>
      </c>
      <c r="E1120" s="35">
        <v>135.88188506661362</v>
      </c>
      <c r="F1120" s="35">
        <v>121.55769159283017</v>
      </c>
      <c r="G1120" s="35">
        <v>106.51209508663261</v>
      </c>
    </row>
    <row r="1121" spans="1:7" x14ac:dyDescent="0.3">
      <c r="A1121" s="33">
        <v>44748</v>
      </c>
      <c r="B1121" s="35">
        <v>127.07397260274364</v>
      </c>
      <c r="C1121" s="35">
        <v>177.12816834050693</v>
      </c>
      <c r="D1121" s="35">
        <v>135.11431033608761</v>
      </c>
      <c r="E1121" s="35">
        <v>137.32352356333266</v>
      </c>
      <c r="F1121" s="35">
        <v>115.84536561401106</v>
      </c>
      <c r="G1121" s="35">
        <v>106.38654055411399</v>
      </c>
    </row>
    <row r="1122" spans="1:7" x14ac:dyDescent="0.3">
      <c r="A1122" s="33">
        <v>44749</v>
      </c>
      <c r="B1122" s="35">
        <v>127.09041095890802</v>
      </c>
      <c r="C1122" s="35">
        <v>175.7532281205165</v>
      </c>
      <c r="D1122" s="35">
        <v>137.1115729710549</v>
      </c>
      <c r="E1122" s="35">
        <v>138.51660369854841</v>
      </c>
      <c r="F1122" s="35">
        <v>109.81323950659485</v>
      </c>
      <c r="G1122" s="35">
        <v>107.55419770653721</v>
      </c>
    </row>
    <row r="1123" spans="1:7" x14ac:dyDescent="0.3">
      <c r="A1123" s="33">
        <v>44750</v>
      </c>
      <c r="B1123" s="35">
        <v>127.10684931507241</v>
      </c>
      <c r="C1123" s="35">
        <v>178.90961262553799</v>
      </c>
      <c r="D1123" s="35">
        <v>137.23323363917473</v>
      </c>
      <c r="E1123" s="35">
        <v>138.39232451779677</v>
      </c>
      <c r="F1123" s="35">
        <v>109.70671191309995</v>
      </c>
      <c r="G1123" s="35">
        <v>107.90993554867329</v>
      </c>
    </row>
    <row r="1124" spans="1:7" x14ac:dyDescent="0.3">
      <c r="A1124" s="33">
        <v>44753</v>
      </c>
      <c r="B1124" s="35">
        <v>127.15616438356557</v>
      </c>
      <c r="C1124" s="35">
        <v>179.31611669057864</v>
      </c>
      <c r="D1124" s="35">
        <v>135.22076342069246</v>
      </c>
      <c r="E1124" s="35">
        <v>135.6979518791012</v>
      </c>
      <c r="F1124" s="35">
        <v>109.48104513190775</v>
      </c>
      <c r="G1124" s="35">
        <v>105.55788063949109</v>
      </c>
    </row>
    <row r="1125" spans="1:7" x14ac:dyDescent="0.3">
      <c r="A1125" s="33">
        <v>44754</v>
      </c>
      <c r="B1125" s="35">
        <v>127.17260273972995</v>
      </c>
      <c r="C1125" s="35">
        <v>182.1736011477762</v>
      </c>
      <c r="D1125" s="35">
        <v>134.90140416687788</v>
      </c>
      <c r="E1125" s="35">
        <v>134.77828594153905</v>
      </c>
      <c r="F1125" s="35">
        <v>108.30340862856843</v>
      </c>
      <c r="G1125" s="35">
        <v>105.13518038001172</v>
      </c>
    </row>
    <row r="1126" spans="1:7" x14ac:dyDescent="0.3">
      <c r="A1126" s="33">
        <v>44755</v>
      </c>
      <c r="B1126" s="35">
        <v>127.18904109589434</v>
      </c>
      <c r="C1126" s="35">
        <v>184.87565758010521</v>
      </c>
      <c r="D1126" s="35">
        <v>133.04100978354541</v>
      </c>
      <c r="E1126" s="35">
        <v>132.46669317955855</v>
      </c>
      <c r="F1126" s="35">
        <v>106.21478032759117</v>
      </c>
      <c r="G1126" s="35">
        <v>103.25186239223235</v>
      </c>
    </row>
    <row r="1127" spans="1:7" x14ac:dyDescent="0.3">
      <c r="A1127" s="33">
        <v>44756</v>
      </c>
      <c r="B1127" s="35">
        <v>127.20547945205873</v>
      </c>
      <c r="C1127" s="35">
        <v>183.68005738880916</v>
      </c>
      <c r="D1127" s="35">
        <v>131.88523343640696</v>
      </c>
      <c r="E1127" s="35">
        <v>132.14853847683435</v>
      </c>
      <c r="F1127" s="35">
        <v>107.50271199184361</v>
      </c>
      <c r="G1127" s="35">
        <v>102.92960575876789</v>
      </c>
    </row>
    <row r="1128" spans="1:7" x14ac:dyDescent="0.3">
      <c r="A1128" s="33">
        <v>44757</v>
      </c>
      <c r="B1128" s="35">
        <v>127.22191780822311</v>
      </c>
      <c r="C1128" s="35">
        <v>181.43232902917265</v>
      </c>
      <c r="D1128" s="35">
        <v>130.94236325847822</v>
      </c>
      <c r="E1128" s="35">
        <v>130.63233247166434</v>
      </c>
      <c r="F1128" s="35">
        <v>109.13876958738221</v>
      </c>
      <c r="G1128" s="35">
        <v>102.41064702435757</v>
      </c>
    </row>
    <row r="1129" spans="1:7" x14ac:dyDescent="0.3">
      <c r="A1129" s="33">
        <v>44760</v>
      </c>
      <c r="B1129" s="35">
        <v>127.27123287671627</v>
      </c>
      <c r="C1129" s="35">
        <v>178.10856049736967</v>
      </c>
      <c r="D1129" s="35">
        <v>130.70918031124856</v>
      </c>
      <c r="E1129" s="35">
        <v>130.83117916086698</v>
      </c>
      <c r="F1129" s="35">
        <v>112.66149345636957</v>
      </c>
      <c r="G1129" s="35">
        <v>102.15953795932032</v>
      </c>
    </row>
    <row r="1130" spans="1:7" x14ac:dyDescent="0.3">
      <c r="A1130" s="33">
        <v>44761</v>
      </c>
      <c r="B1130" s="35">
        <v>127.28767123288065</v>
      </c>
      <c r="C1130" s="35">
        <v>177.72596843615494</v>
      </c>
      <c r="D1130" s="35">
        <v>128.92482384549095</v>
      </c>
      <c r="E1130" s="35">
        <v>129.73255120302247</v>
      </c>
      <c r="F1130" s="35">
        <v>112.37907720310776</v>
      </c>
      <c r="G1130" s="35">
        <v>102.39809157110571</v>
      </c>
    </row>
    <row r="1131" spans="1:7" x14ac:dyDescent="0.3">
      <c r="A1131" s="33">
        <v>44762</v>
      </c>
      <c r="B1131" s="35">
        <v>127.30410958904504</v>
      </c>
      <c r="C1131" s="35">
        <v>174.96413199426112</v>
      </c>
      <c r="D1131" s="35">
        <v>127.85015461043241</v>
      </c>
      <c r="E1131" s="35">
        <v>129.31000198846687</v>
      </c>
      <c r="F1131" s="35">
        <v>116.48899881946801</v>
      </c>
      <c r="G1131" s="35">
        <v>102.8919393990123</v>
      </c>
    </row>
    <row r="1132" spans="1:7" x14ac:dyDescent="0.3">
      <c r="A1132" s="33">
        <v>44763</v>
      </c>
      <c r="B1132" s="35">
        <v>127.32054794520943</v>
      </c>
      <c r="C1132" s="35">
        <v>172.90769966523195</v>
      </c>
      <c r="D1132" s="35">
        <v>127.05429107314849</v>
      </c>
      <c r="E1132" s="35">
        <v>128.6289520779479</v>
      </c>
      <c r="F1132" s="35">
        <v>116.87966343884956</v>
      </c>
      <c r="G1132" s="35">
        <v>102.74127395998994</v>
      </c>
    </row>
    <row r="1133" spans="1:7" x14ac:dyDescent="0.3">
      <c r="A1133" s="33">
        <v>44764</v>
      </c>
      <c r="B1133" s="35">
        <v>127.33698630137381</v>
      </c>
      <c r="C1133" s="35">
        <v>170.39693926351029</v>
      </c>
      <c r="D1133" s="35">
        <v>127.75383991483754</v>
      </c>
      <c r="E1133" s="35">
        <v>128.91230861006161</v>
      </c>
      <c r="F1133" s="35">
        <v>123.12830609200715</v>
      </c>
      <c r="G1133" s="35">
        <v>102.96727211852348</v>
      </c>
    </row>
    <row r="1134" spans="1:7" x14ac:dyDescent="0.3">
      <c r="A1134" s="33">
        <v>44767</v>
      </c>
      <c r="B1134" s="35">
        <v>127.38630136986697</v>
      </c>
      <c r="C1134" s="35">
        <v>168.74701099952173</v>
      </c>
      <c r="D1134" s="35">
        <v>129.84234805089471</v>
      </c>
      <c r="E1134" s="35">
        <v>131.7061045933585</v>
      </c>
      <c r="F1134" s="35">
        <v>132.45389854029503</v>
      </c>
      <c r="G1134" s="35">
        <v>104.53251862392231</v>
      </c>
    </row>
    <row r="1135" spans="1:7" x14ac:dyDescent="0.3">
      <c r="A1135" s="33">
        <v>44768</v>
      </c>
      <c r="B1135" s="35">
        <v>127.40273972603136</v>
      </c>
      <c r="C1135" s="35">
        <v>168.50789096126255</v>
      </c>
      <c r="D1135" s="35">
        <v>130.10087697064938</v>
      </c>
      <c r="E1135" s="35">
        <v>132.60588586200038</v>
      </c>
      <c r="F1135" s="35">
        <v>142.68484494429941</v>
      </c>
      <c r="G1135" s="35">
        <v>105.88013727295555</v>
      </c>
    </row>
    <row r="1136" spans="1:7" x14ac:dyDescent="0.3">
      <c r="A1136" s="33">
        <v>44769</v>
      </c>
      <c r="B1136" s="35">
        <v>127.41917808219574</v>
      </c>
      <c r="C1136" s="35">
        <v>166.06886657101865</v>
      </c>
      <c r="D1136" s="35">
        <v>131.05895473209307</v>
      </c>
      <c r="E1136" s="35">
        <v>133.06820441439649</v>
      </c>
      <c r="F1136" s="35">
        <v>137.39574467369724</v>
      </c>
      <c r="G1136" s="35">
        <v>105.46999246672803</v>
      </c>
    </row>
    <row r="1137" spans="1:7" x14ac:dyDescent="0.3">
      <c r="A1137" s="33">
        <v>44770</v>
      </c>
      <c r="B1137" s="35">
        <v>127.43561643836013</v>
      </c>
      <c r="C1137" s="35">
        <v>165.00478240076518</v>
      </c>
      <c r="D1137" s="35">
        <v>133.30967709231004</v>
      </c>
      <c r="E1137" s="35">
        <v>135.96142374229467</v>
      </c>
      <c r="F1137" s="35">
        <v>134.47958745106749</v>
      </c>
      <c r="G1137" s="35">
        <v>106.84272202226501</v>
      </c>
    </row>
    <row r="1138" spans="1:7" x14ac:dyDescent="0.3">
      <c r="A1138" s="33">
        <v>44771</v>
      </c>
      <c r="B1138" s="35">
        <v>127.45205479452451</v>
      </c>
      <c r="C1138" s="35">
        <v>163.37876614060258</v>
      </c>
      <c r="D1138" s="35">
        <v>132.66082019567091</v>
      </c>
      <c r="E1138" s="35">
        <v>135.55378802942928</v>
      </c>
      <c r="F1138" s="35">
        <v>127.36695452958156</v>
      </c>
      <c r="G1138" s="35">
        <v>106.66694567673893</v>
      </c>
    </row>
    <row r="1139" spans="1:7" x14ac:dyDescent="0.3">
      <c r="A1139" s="33">
        <v>44774</v>
      </c>
      <c r="B1139" s="35">
        <v>127.50136986301767</v>
      </c>
      <c r="C1139" s="35">
        <v>169.84696317551411</v>
      </c>
      <c r="D1139" s="35">
        <v>133.60369037359965</v>
      </c>
      <c r="E1139" s="35">
        <v>137.43786040962416</v>
      </c>
      <c r="F1139" s="35">
        <v>124.49809753981374</v>
      </c>
      <c r="G1139" s="35">
        <v>108.32845065706871</v>
      </c>
    </row>
    <row r="1140" spans="1:7" x14ac:dyDescent="0.3">
      <c r="A1140" s="33">
        <v>44775</v>
      </c>
      <c r="B1140" s="35">
        <v>127.51780821918206</v>
      </c>
      <c r="C1140" s="35">
        <v>170.86322333811572</v>
      </c>
      <c r="D1140" s="35">
        <v>134.6732904141532</v>
      </c>
      <c r="E1140" s="35">
        <v>139.23742294690791</v>
      </c>
      <c r="F1140" s="35">
        <v>120.6660858058376</v>
      </c>
      <c r="G1140" s="35">
        <v>109.76395747886498</v>
      </c>
    </row>
    <row r="1141" spans="1:7" x14ac:dyDescent="0.3">
      <c r="A1141" s="33">
        <v>44776</v>
      </c>
      <c r="B1141" s="35">
        <v>127.53424657534644</v>
      </c>
      <c r="C1141" s="35">
        <v>170.92300334768055</v>
      </c>
      <c r="D1141" s="35">
        <v>131.7838495463071</v>
      </c>
      <c r="E1141" s="35">
        <v>135.88188506661362</v>
      </c>
      <c r="F1141" s="35">
        <v>126.3830880713239</v>
      </c>
      <c r="G1141" s="35">
        <v>107.38679166317904</v>
      </c>
    </row>
    <row r="1142" spans="1:7" x14ac:dyDescent="0.3">
      <c r="A1142" s="33">
        <v>44777</v>
      </c>
      <c r="B1142" s="35">
        <v>127.55068493151083</v>
      </c>
      <c r="C1142" s="35">
        <v>174.2706838833094</v>
      </c>
      <c r="D1142" s="35">
        <v>131.7737111572971</v>
      </c>
      <c r="E1142" s="35">
        <v>134.66394909524755</v>
      </c>
      <c r="F1142" s="35">
        <v>129.27709620039849</v>
      </c>
      <c r="G1142" s="35">
        <v>106.478613877961</v>
      </c>
    </row>
    <row r="1143" spans="1:7" x14ac:dyDescent="0.3">
      <c r="A1143" s="33">
        <v>44778</v>
      </c>
      <c r="B1143" s="35">
        <v>127.56712328767522</v>
      </c>
      <c r="C1143" s="35">
        <v>175.70540411286467</v>
      </c>
      <c r="D1143" s="35">
        <v>131.55573579358241</v>
      </c>
      <c r="E1143" s="35">
        <v>134.43030423543448</v>
      </c>
      <c r="F1143" s="35">
        <v>118.61968818306156</v>
      </c>
      <c r="G1143" s="35">
        <v>106.71298233866241</v>
      </c>
    </row>
    <row r="1144" spans="1:7" x14ac:dyDescent="0.3">
      <c r="A1144" s="33">
        <v>44781</v>
      </c>
      <c r="B1144" s="35">
        <v>127.61643835616837</v>
      </c>
      <c r="C1144" s="35">
        <v>178.1922525107604</v>
      </c>
      <c r="D1144" s="35">
        <v>131.51518223754246</v>
      </c>
      <c r="E1144" s="35">
        <v>135.08649830980312</v>
      </c>
      <c r="F1144" s="35">
        <v>124.67937757354593</v>
      </c>
      <c r="G1144" s="35">
        <v>107.09801623838621</v>
      </c>
    </row>
    <row r="1145" spans="1:7" x14ac:dyDescent="0.3">
      <c r="A1145" s="33">
        <v>44782</v>
      </c>
      <c r="B1145" s="35">
        <v>127.63287671233276</v>
      </c>
      <c r="C1145" s="35">
        <v>180.42802486848396</v>
      </c>
      <c r="D1145" s="35">
        <v>131.00319359253814</v>
      </c>
      <c r="E1145" s="35">
        <v>134.01769735533901</v>
      </c>
      <c r="F1145" s="35">
        <v>125.26875330511163</v>
      </c>
      <c r="G1145" s="35">
        <v>106.20657905750397</v>
      </c>
    </row>
    <row r="1146" spans="1:7" x14ac:dyDescent="0.3">
      <c r="A1146" s="33">
        <v>44783</v>
      </c>
      <c r="B1146" s="35">
        <v>127.64931506849715</v>
      </c>
      <c r="C1146" s="35">
        <v>177.16403634624581</v>
      </c>
      <c r="D1146" s="35">
        <v>130.93222486946826</v>
      </c>
      <c r="E1146" s="35">
        <v>134.83296878106978</v>
      </c>
      <c r="F1146" s="35">
        <v>126.61668925943755</v>
      </c>
      <c r="G1146" s="35">
        <v>106.53720599313634</v>
      </c>
    </row>
    <row r="1147" spans="1:7" x14ac:dyDescent="0.3">
      <c r="A1147" s="33">
        <v>44784</v>
      </c>
      <c r="B1147" s="35">
        <v>127.66575342466153</v>
      </c>
      <c r="C1147" s="35">
        <v>176.53036824485892</v>
      </c>
      <c r="D1147" s="35">
        <v>130.76494145080349</v>
      </c>
      <c r="E1147" s="35">
        <v>135.00198846689202</v>
      </c>
      <c r="F1147" s="35">
        <v>122.66858361297452</v>
      </c>
      <c r="G1147" s="35">
        <v>106.38235540303005</v>
      </c>
    </row>
    <row r="1148" spans="1:7" x14ac:dyDescent="0.3">
      <c r="A1148" s="33">
        <v>44785</v>
      </c>
      <c r="B1148" s="35">
        <v>127.68219178082592</v>
      </c>
      <c r="C1148" s="35">
        <v>177.35533237685317</v>
      </c>
      <c r="D1148" s="35">
        <v>130.62300400466367</v>
      </c>
      <c r="E1148" s="35">
        <v>136.15529926426726</v>
      </c>
      <c r="F1148" s="35">
        <v>121.35041804575332</v>
      </c>
      <c r="G1148" s="35">
        <v>107.57512346195696</v>
      </c>
    </row>
    <row r="1149" spans="1:7" x14ac:dyDescent="0.3">
      <c r="A1149" s="33">
        <v>44788</v>
      </c>
      <c r="B1149" s="35">
        <v>127.73150684931908</v>
      </c>
      <c r="C1149" s="35">
        <v>178.1922525107604</v>
      </c>
      <c r="D1149" s="35">
        <v>130.77001064530847</v>
      </c>
      <c r="E1149" s="35">
        <v>136.00616424736526</v>
      </c>
      <c r="F1149" s="35">
        <v>120.95119849659348</v>
      </c>
      <c r="G1149" s="35">
        <v>106.39909600736586</v>
      </c>
    </row>
    <row r="1150" spans="1:7" x14ac:dyDescent="0.3">
      <c r="A1150" s="33">
        <v>44789</v>
      </c>
      <c r="B1150" s="35">
        <v>127.74794520548346</v>
      </c>
      <c r="C1150" s="35">
        <v>176.39885222381633</v>
      </c>
      <c r="D1150" s="35">
        <v>131.20596137273787</v>
      </c>
      <c r="E1150" s="35">
        <v>135.98627957844502</v>
      </c>
      <c r="F1150" s="35">
        <v>122.57483392701664</v>
      </c>
      <c r="G1150" s="35">
        <v>105.22306855277476</v>
      </c>
    </row>
    <row r="1151" spans="1:7" x14ac:dyDescent="0.3">
      <c r="A1151" s="33">
        <v>44790</v>
      </c>
      <c r="B1151" s="35">
        <v>127.76438356164785</v>
      </c>
      <c r="C1151" s="35">
        <v>177.78574844571972</v>
      </c>
      <c r="D1151" s="35">
        <v>131.51518223754246</v>
      </c>
      <c r="E1151" s="35">
        <v>135.75760588586201</v>
      </c>
      <c r="F1151" s="35">
        <v>123.85545560986397</v>
      </c>
      <c r="G1151" s="35">
        <v>104.51577801958651</v>
      </c>
    </row>
    <row r="1152" spans="1:7" x14ac:dyDescent="0.3">
      <c r="A1152" s="33">
        <v>44791</v>
      </c>
      <c r="B1152" s="35">
        <v>127.78082191781223</v>
      </c>
      <c r="C1152" s="35">
        <v>177.84552845528455</v>
      </c>
      <c r="D1152" s="35">
        <v>130.75987225629848</v>
      </c>
      <c r="E1152" s="35">
        <v>134.88765162060051</v>
      </c>
      <c r="F1152" s="35">
        <v>124.84547025782085</v>
      </c>
      <c r="G1152" s="35">
        <v>104.11818866661086</v>
      </c>
    </row>
    <row r="1153" spans="1:7" x14ac:dyDescent="0.3">
      <c r="A1153" s="33">
        <v>44792</v>
      </c>
      <c r="B1153" s="35">
        <v>127.79726027397662</v>
      </c>
      <c r="C1153" s="35">
        <v>177.27164036346247</v>
      </c>
      <c r="D1153" s="35">
        <v>130.30364475084909</v>
      </c>
      <c r="E1153" s="35">
        <v>134.05746669317955</v>
      </c>
      <c r="F1153" s="35">
        <v>123.60638968326562</v>
      </c>
      <c r="G1153" s="35">
        <v>103.44019419101029</v>
      </c>
    </row>
    <row r="1154" spans="1:7" x14ac:dyDescent="0.3">
      <c r="A1154" s="33">
        <v>44795</v>
      </c>
      <c r="B1154" s="35">
        <v>127.84657534246978</v>
      </c>
      <c r="C1154" s="35">
        <v>177.34337637494022</v>
      </c>
      <c r="D1154" s="35">
        <v>129.05662290262077</v>
      </c>
      <c r="E1154" s="35">
        <v>132.40703917279777</v>
      </c>
      <c r="F1154" s="35">
        <v>129.0536839555657</v>
      </c>
      <c r="G1154" s="35">
        <v>100.99606595798107</v>
      </c>
    </row>
    <row r="1155" spans="1:7" x14ac:dyDescent="0.3">
      <c r="A1155" s="33">
        <v>44796</v>
      </c>
      <c r="B1155" s="35">
        <v>127.86301369863416</v>
      </c>
      <c r="C1155" s="35">
        <v>177.23577235772359</v>
      </c>
      <c r="D1155" s="35">
        <v>129.45202007401025</v>
      </c>
      <c r="E1155" s="35">
        <v>132.39709683833763</v>
      </c>
      <c r="F1155" s="35">
        <v>133.38396893909342</v>
      </c>
      <c r="G1155" s="35">
        <v>100.27203482045702</v>
      </c>
    </row>
    <row r="1156" spans="1:7" x14ac:dyDescent="0.3">
      <c r="A1156" s="33">
        <v>44797</v>
      </c>
      <c r="B1156" s="35">
        <v>127.87945205479855</v>
      </c>
      <c r="C1156" s="35">
        <v>177.12816834050693</v>
      </c>
      <c r="D1156" s="35">
        <v>129.67506463222995</v>
      </c>
      <c r="E1156" s="35">
        <v>131.63650825213759</v>
      </c>
      <c r="F1156" s="35">
        <v>133.47285861318409</v>
      </c>
      <c r="G1156" s="35">
        <v>100.08370302167907</v>
      </c>
    </row>
    <row r="1157" spans="1:7" x14ac:dyDescent="0.3">
      <c r="A1157" s="33">
        <v>44798</v>
      </c>
      <c r="B1157" s="35">
        <v>127.89589041096293</v>
      </c>
      <c r="C1157" s="35">
        <v>175.86083213773313</v>
      </c>
      <c r="D1157" s="35">
        <v>129.7156181882699</v>
      </c>
      <c r="E1157" s="35">
        <v>132.25790415589577</v>
      </c>
      <c r="F1157" s="35">
        <v>135.45502236362725</v>
      </c>
      <c r="G1157" s="35">
        <v>100.60266175608939</v>
      </c>
    </row>
    <row r="1158" spans="1:7" x14ac:dyDescent="0.3">
      <c r="A1158" s="33">
        <v>44799</v>
      </c>
      <c r="B1158" s="35">
        <v>127.91232876712732</v>
      </c>
      <c r="C1158" s="35">
        <v>174.46197991391676</v>
      </c>
      <c r="D1158" s="35">
        <v>129.13773001470065</v>
      </c>
      <c r="E1158" s="35">
        <v>131.61662358321735</v>
      </c>
      <c r="F1158" s="35">
        <v>134.2972672084824</v>
      </c>
      <c r="G1158" s="35">
        <v>100.92910354063781</v>
      </c>
    </row>
    <row r="1159" spans="1:7" x14ac:dyDescent="0.3">
      <c r="A1159" s="33">
        <v>44802</v>
      </c>
      <c r="B1159" s="35">
        <v>127.96164383562048</v>
      </c>
      <c r="C1159" s="35">
        <v>171.54471544715446</v>
      </c>
      <c r="D1159" s="35">
        <v>129.35570537841539</v>
      </c>
      <c r="E1159" s="35">
        <v>131.591767747067</v>
      </c>
      <c r="F1159" s="35">
        <v>134.15255359302733</v>
      </c>
      <c r="G1159" s="35">
        <v>100.92491838955387</v>
      </c>
    </row>
    <row r="1160" spans="1:7" x14ac:dyDescent="0.3">
      <c r="A1160" s="33">
        <v>44803</v>
      </c>
      <c r="B1160" s="35">
        <v>127.97808219178486</v>
      </c>
      <c r="C1160" s="35">
        <v>170.09803921568627</v>
      </c>
      <c r="D1160" s="35">
        <v>129.70041060475492</v>
      </c>
      <c r="E1160" s="35">
        <v>131.56691191091667</v>
      </c>
      <c r="F1160" s="35">
        <v>139.40199083515961</v>
      </c>
      <c r="G1160" s="35">
        <v>100.42688541056332</v>
      </c>
    </row>
    <row r="1161" spans="1:7" x14ac:dyDescent="0.3">
      <c r="A1161" s="33">
        <v>44804</v>
      </c>
      <c r="B1161" s="35">
        <v>127.99452054794925</v>
      </c>
      <c r="C1161" s="35">
        <v>171.04256336681013</v>
      </c>
      <c r="D1161" s="35">
        <v>129.60409590916007</v>
      </c>
      <c r="E1161" s="35">
        <v>130.90574666931795</v>
      </c>
      <c r="F1161" s="35">
        <v>137.90319787895257</v>
      </c>
      <c r="G1161" s="35">
        <v>100.74495689294383</v>
      </c>
    </row>
    <row r="1162" spans="1:7" x14ac:dyDescent="0.3">
      <c r="A1162" s="33">
        <v>44805</v>
      </c>
      <c r="B1162" s="35">
        <v>128.01095890411364</v>
      </c>
      <c r="C1162" s="35">
        <v>172.33381157340983</v>
      </c>
      <c r="D1162" s="35">
        <v>129.49764282455519</v>
      </c>
      <c r="E1162" s="35">
        <v>129.70272419964206</v>
      </c>
      <c r="F1162" s="35">
        <v>138.31775998333501</v>
      </c>
      <c r="G1162" s="35">
        <v>99.895371222901133</v>
      </c>
    </row>
    <row r="1163" spans="1:7" x14ac:dyDescent="0.3">
      <c r="A1163" s="33">
        <v>44806</v>
      </c>
      <c r="B1163" s="35">
        <v>128.02739726027801</v>
      </c>
      <c r="C1163" s="35">
        <v>172.584887613582</v>
      </c>
      <c r="D1163" s="35">
        <v>129.35063618391038</v>
      </c>
      <c r="E1163" s="35">
        <v>129.75740703917279</v>
      </c>
      <c r="F1163" s="35">
        <v>136.60734141432511</v>
      </c>
      <c r="G1163" s="35">
        <v>99.811668201222062</v>
      </c>
    </row>
    <row r="1164" spans="1:7" x14ac:dyDescent="0.3">
      <c r="A1164" s="33">
        <v>44809</v>
      </c>
      <c r="B1164" s="35">
        <v>128.07671232877112</v>
      </c>
      <c r="C1164" s="35">
        <v>171.86752749880441</v>
      </c>
      <c r="D1164" s="35">
        <v>129.54833476960513</v>
      </c>
      <c r="E1164" s="35">
        <v>129.54364684827996</v>
      </c>
      <c r="F1164" s="35">
        <v>136.94767583606765</v>
      </c>
      <c r="G1164" s="35">
        <v>99.4894115677576</v>
      </c>
    </row>
    <row r="1165" spans="1:7" x14ac:dyDescent="0.3">
      <c r="A1165" s="33">
        <v>44810</v>
      </c>
      <c r="B1165" s="35">
        <v>128.09315068493549</v>
      </c>
      <c r="C1165" s="35">
        <v>172.23816355810618</v>
      </c>
      <c r="D1165" s="35">
        <v>130.48613575302886</v>
      </c>
      <c r="E1165" s="35">
        <v>130.43348578246173</v>
      </c>
      <c r="F1165" s="35">
        <v>131.34406474127809</v>
      </c>
      <c r="G1165" s="35">
        <v>99.581484891604575</v>
      </c>
    </row>
    <row r="1166" spans="1:7" x14ac:dyDescent="0.3">
      <c r="A1166" s="33">
        <v>44811</v>
      </c>
      <c r="B1166" s="35">
        <v>128.10958904109987</v>
      </c>
      <c r="C1166" s="35">
        <v>170.40889526542324</v>
      </c>
      <c r="D1166" s="35">
        <v>130.43037461347393</v>
      </c>
      <c r="E1166" s="35">
        <v>130.49313978922251</v>
      </c>
      <c r="F1166" s="35">
        <v>131.76216565719247</v>
      </c>
      <c r="G1166" s="35">
        <v>100.33899723780027</v>
      </c>
    </row>
    <row r="1167" spans="1:7" x14ac:dyDescent="0.3">
      <c r="A1167" s="33">
        <v>44812</v>
      </c>
      <c r="B1167" s="35">
        <v>128.12602739726424</v>
      </c>
      <c r="C1167" s="35">
        <v>168.14921090387372</v>
      </c>
      <c r="D1167" s="35">
        <v>130.88153292441831</v>
      </c>
      <c r="E1167" s="35">
        <v>130.47822628753229</v>
      </c>
      <c r="F1167" s="35">
        <v>130.79605930160122</v>
      </c>
      <c r="G1167" s="35">
        <v>100.18833179877792</v>
      </c>
    </row>
    <row r="1168" spans="1:7" x14ac:dyDescent="0.3">
      <c r="A1168" s="33">
        <v>44813</v>
      </c>
      <c r="B1168" s="35">
        <v>128.14246575342861</v>
      </c>
      <c r="C1168" s="35">
        <v>167.33620277379245</v>
      </c>
      <c r="D1168" s="35">
        <v>130.45065139149389</v>
      </c>
      <c r="E1168" s="35">
        <v>131.26864187711274</v>
      </c>
      <c r="F1168" s="35">
        <v>132.78773503400825</v>
      </c>
      <c r="G1168" s="35">
        <v>100.63195781367708</v>
      </c>
    </row>
    <row r="1169" spans="1:7" x14ac:dyDescent="0.3">
      <c r="A1169" s="33">
        <v>44816</v>
      </c>
      <c r="B1169" s="35">
        <v>128.19178082192172</v>
      </c>
      <c r="C1169" s="35">
        <v>167.6829268292683</v>
      </c>
      <c r="D1169" s="35">
        <v>129.78658691133978</v>
      </c>
      <c r="E1169" s="35">
        <v>133.15768542453768</v>
      </c>
      <c r="F1169" s="35">
        <v>136.27650546534059</v>
      </c>
      <c r="G1169" s="35">
        <v>101.69080103791747</v>
      </c>
    </row>
    <row r="1170" spans="1:7" x14ac:dyDescent="0.3">
      <c r="A1170" s="33">
        <v>44817</v>
      </c>
      <c r="B1170" s="35">
        <v>128.2082191780861</v>
      </c>
      <c r="C1170" s="35">
        <v>169.39263510282163</v>
      </c>
      <c r="D1170" s="35">
        <v>129.51285040807016</v>
      </c>
      <c r="E1170" s="35">
        <v>132.78484788228275</v>
      </c>
      <c r="F1170" s="35">
        <v>138.74113639424871</v>
      </c>
      <c r="G1170" s="35">
        <v>102.00468736921403</v>
      </c>
    </row>
    <row r="1171" spans="1:7" x14ac:dyDescent="0.3">
      <c r="A1171" s="33">
        <v>44818</v>
      </c>
      <c r="B1171" s="35">
        <v>128.22465753425047</v>
      </c>
      <c r="C1171" s="35">
        <v>169.22525107604017</v>
      </c>
      <c r="D1171" s="35">
        <v>129.11238404217571</v>
      </c>
      <c r="E1171" s="35">
        <v>133.22231059852851</v>
      </c>
      <c r="F1171" s="35">
        <v>137.48192229965591</v>
      </c>
      <c r="G1171" s="35">
        <v>102.15116765715241</v>
      </c>
    </row>
    <row r="1172" spans="1:7" x14ac:dyDescent="0.3">
      <c r="A1172" s="33">
        <v>44819</v>
      </c>
      <c r="B1172" s="35">
        <v>128.24109589041484</v>
      </c>
      <c r="C1172" s="35">
        <v>170.16977522716405</v>
      </c>
      <c r="D1172" s="35">
        <v>128.68150250925129</v>
      </c>
      <c r="E1172" s="35">
        <v>131.2736130443428</v>
      </c>
      <c r="F1172" s="35">
        <v>138.67151805265576</v>
      </c>
      <c r="G1172" s="35">
        <v>99.899556373985092</v>
      </c>
    </row>
    <row r="1173" spans="1:7" x14ac:dyDescent="0.3">
      <c r="A1173" s="33">
        <v>44820</v>
      </c>
      <c r="B1173" s="35">
        <v>128.25753424657921</v>
      </c>
      <c r="C1173" s="35">
        <v>169.95456719273076</v>
      </c>
      <c r="D1173" s="35">
        <v>128.35707406093172</v>
      </c>
      <c r="E1173" s="35">
        <v>131.47743090077549</v>
      </c>
      <c r="F1173" s="35">
        <v>140.35753899584253</v>
      </c>
      <c r="G1173" s="35">
        <v>99.22993220055244</v>
      </c>
    </row>
    <row r="1174" spans="1:7" x14ac:dyDescent="0.3">
      <c r="A1174" s="33">
        <v>44823</v>
      </c>
      <c r="B1174" s="35">
        <v>128.30684931507233</v>
      </c>
      <c r="C1174" s="35">
        <v>169.56001912960303</v>
      </c>
      <c r="D1174" s="35">
        <v>128.52942667410147</v>
      </c>
      <c r="E1174" s="35">
        <v>130.87094849870749</v>
      </c>
      <c r="F1174" s="35">
        <v>141.30881524542099</v>
      </c>
      <c r="G1174" s="35">
        <v>98.338495019670205</v>
      </c>
    </row>
    <row r="1175" spans="1:7" x14ac:dyDescent="0.3">
      <c r="A1175" s="33">
        <v>44824</v>
      </c>
      <c r="B1175" s="35">
        <v>128.3232876712367</v>
      </c>
      <c r="C1175" s="35">
        <v>169.08177905308463</v>
      </c>
      <c r="D1175" s="35">
        <v>128.66122573123133</v>
      </c>
      <c r="E1175" s="35">
        <v>130.53290912706302</v>
      </c>
      <c r="F1175" s="35">
        <v>127.09650022782149</v>
      </c>
      <c r="G1175" s="35">
        <v>98.091571105716909</v>
      </c>
    </row>
    <row r="1176" spans="1:7" x14ac:dyDescent="0.3">
      <c r="A1176" s="33">
        <v>44825</v>
      </c>
      <c r="B1176" s="35">
        <v>128.33972602740107</v>
      </c>
      <c r="C1176" s="35">
        <v>164.39502630320419</v>
      </c>
      <c r="D1176" s="35">
        <v>128.38748922796168</v>
      </c>
      <c r="E1176" s="35">
        <v>130.32909127063033</v>
      </c>
      <c r="F1176" s="35">
        <v>120.10303111080803</v>
      </c>
      <c r="G1176" s="35">
        <v>97.832091738511764</v>
      </c>
    </row>
    <row r="1177" spans="1:7" x14ac:dyDescent="0.3">
      <c r="A1177" s="33">
        <v>44826</v>
      </c>
      <c r="B1177" s="35">
        <v>128.35616438356544</v>
      </c>
      <c r="C1177" s="35">
        <v>162.20707795313245</v>
      </c>
      <c r="D1177" s="35">
        <v>129.51791960257518</v>
      </c>
      <c r="E1177" s="35">
        <v>131.79558560349969</v>
      </c>
      <c r="F1177" s="35">
        <v>120.71415216077531</v>
      </c>
      <c r="G1177" s="35">
        <v>97.313133004101445</v>
      </c>
    </row>
    <row r="1178" spans="1:7" x14ac:dyDescent="0.3">
      <c r="A1178" s="33">
        <v>44827</v>
      </c>
      <c r="B1178" s="35">
        <v>128.37260273972981</v>
      </c>
      <c r="C1178" s="35">
        <v>162.41032998565279</v>
      </c>
      <c r="D1178" s="35">
        <v>129.02113854108583</v>
      </c>
      <c r="E1178" s="35">
        <v>129.45913700536886</v>
      </c>
      <c r="F1178" s="35">
        <v>113.49559415637684</v>
      </c>
      <c r="G1178" s="35">
        <v>96.610027621997133</v>
      </c>
    </row>
    <row r="1179" spans="1:7" x14ac:dyDescent="0.3">
      <c r="A1179" s="33">
        <v>44830</v>
      </c>
      <c r="B1179" s="35">
        <v>128.42191780822293</v>
      </c>
      <c r="C1179" s="35">
        <v>162.37446197991392</v>
      </c>
      <c r="D1179" s="35">
        <v>127.14046737973338</v>
      </c>
      <c r="E1179" s="35">
        <v>127.08291906939749</v>
      </c>
      <c r="F1179" s="35">
        <v>98.308259409145009</v>
      </c>
      <c r="G1179" s="35">
        <v>93.810161546831822</v>
      </c>
    </row>
    <row r="1180" spans="1:7" x14ac:dyDescent="0.3">
      <c r="A1180" s="33">
        <v>44831</v>
      </c>
      <c r="B1180" s="35">
        <v>128.4383561643873</v>
      </c>
      <c r="C1180" s="35">
        <v>164.45480631276902</v>
      </c>
      <c r="D1180" s="35">
        <v>126.44598773254931</v>
      </c>
      <c r="E1180" s="35">
        <v>125.42254921455557</v>
      </c>
      <c r="F1180" s="35">
        <v>110.00843972627256</v>
      </c>
      <c r="G1180" s="35">
        <v>92.106805055662505</v>
      </c>
    </row>
    <row r="1181" spans="1:7" x14ac:dyDescent="0.3">
      <c r="A1181" s="33">
        <v>44832</v>
      </c>
      <c r="B1181" s="35">
        <v>128.45479452055167</v>
      </c>
      <c r="C1181" s="35">
        <v>160.1745576279292</v>
      </c>
      <c r="D1181" s="35">
        <v>126.20266639630962</v>
      </c>
      <c r="E1181" s="35">
        <v>125.0695963412209</v>
      </c>
      <c r="F1181" s="35">
        <v>114.22300755405521</v>
      </c>
      <c r="G1181" s="35">
        <v>92.157026868669959</v>
      </c>
    </row>
    <row r="1182" spans="1:7" x14ac:dyDescent="0.3">
      <c r="A1182" s="33">
        <v>44833</v>
      </c>
      <c r="B1182" s="35">
        <v>128.47123287671604</v>
      </c>
      <c r="C1182" s="35">
        <v>157.91487326637974</v>
      </c>
      <c r="D1182" s="35">
        <v>126.75013940284889</v>
      </c>
      <c r="E1182" s="35">
        <v>125.23861602704314</v>
      </c>
      <c r="F1182" s="35">
        <v>117.78018950458835</v>
      </c>
      <c r="G1182" s="35">
        <v>91.286515443207492</v>
      </c>
    </row>
    <row r="1183" spans="1:7" x14ac:dyDescent="0.3">
      <c r="A1183" s="33">
        <v>44834</v>
      </c>
      <c r="B1183" s="35">
        <v>128.48767123288042</v>
      </c>
      <c r="C1183" s="35">
        <v>156.24103299856529</v>
      </c>
      <c r="D1183" s="35">
        <v>125.73123130734528</v>
      </c>
      <c r="E1183" s="35">
        <v>125.71584808112945</v>
      </c>
      <c r="F1183" s="35">
        <v>120.66075777503768</v>
      </c>
      <c r="G1183" s="35">
        <v>91.834770235205497</v>
      </c>
    </row>
    <row r="1184" spans="1:7" x14ac:dyDescent="0.3">
      <c r="A1184" s="33">
        <v>44837</v>
      </c>
      <c r="B1184" s="35">
        <v>128.53698630137353</v>
      </c>
      <c r="C1184" s="35">
        <v>155.53562888570062</v>
      </c>
      <c r="D1184" s="35">
        <v>123.1915648603437</v>
      </c>
      <c r="E1184" s="35">
        <v>123.57824617220122</v>
      </c>
      <c r="F1184" s="35">
        <v>126.44460449184245</v>
      </c>
      <c r="G1184" s="35">
        <v>91.361848162718658</v>
      </c>
    </row>
    <row r="1185" spans="1:7" x14ac:dyDescent="0.3">
      <c r="A1185" s="33">
        <v>44838</v>
      </c>
      <c r="B1185" s="35">
        <v>128.5534246575379</v>
      </c>
      <c r="C1185" s="35">
        <v>156.99426111908178</v>
      </c>
      <c r="D1185" s="35">
        <v>124.20033456683733</v>
      </c>
      <c r="E1185" s="35">
        <v>122.95187910121295</v>
      </c>
      <c r="F1185" s="35">
        <v>127.05909473775678</v>
      </c>
      <c r="G1185" s="35">
        <v>91.780363271114084</v>
      </c>
    </row>
    <row r="1186" spans="1:7" x14ac:dyDescent="0.3">
      <c r="A1186" s="33">
        <v>44839</v>
      </c>
      <c r="B1186" s="35">
        <v>128.56986301370227</v>
      </c>
      <c r="C1186" s="35">
        <v>156.26494500239119</v>
      </c>
      <c r="D1186" s="35">
        <v>126.02017539412989</v>
      </c>
      <c r="E1186" s="35">
        <v>125.02485583615032</v>
      </c>
      <c r="F1186" s="35">
        <v>129.22901393461828</v>
      </c>
      <c r="G1186" s="35">
        <v>95.304260483803461</v>
      </c>
    </row>
    <row r="1187" spans="1:7" x14ac:dyDescent="0.3">
      <c r="A1187" s="33">
        <v>44840</v>
      </c>
      <c r="B1187" s="35">
        <v>128.58630136986665</v>
      </c>
      <c r="C1187" s="35">
        <v>156.4203730272597</v>
      </c>
      <c r="D1187" s="35">
        <v>125.90865311502003</v>
      </c>
      <c r="E1187" s="35">
        <v>125.42254921455557</v>
      </c>
      <c r="F1187" s="35">
        <v>127.00415309763878</v>
      </c>
      <c r="G1187" s="35">
        <v>95.145224742613209</v>
      </c>
    </row>
    <row r="1188" spans="1:7" x14ac:dyDescent="0.3">
      <c r="A1188" s="33">
        <v>44841</v>
      </c>
      <c r="B1188" s="35">
        <v>128.60273972603102</v>
      </c>
      <c r="C1188" s="35">
        <v>163.33094213295075</v>
      </c>
      <c r="D1188" s="35">
        <v>127.09484462918843</v>
      </c>
      <c r="E1188" s="35">
        <v>126.76476436667328</v>
      </c>
      <c r="F1188" s="35">
        <v>120.85110788959912</v>
      </c>
      <c r="G1188" s="35">
        <v>95.613961664016074</v>
      </c>
    </row>
    <row r="1189" spans="1:7" x14ac:dyDescent="0.3">
      <c r="A1189" s="33">
        <v>44844</v>
      </c>
      <c r="B1189" s="35">
        <v>128.65205479452413</v>
      </c>
      <c r="C1189" s="35">
        <v>163.47441415590626</v>
      </c>
      <c r="D1189" s="35">
        <v>128.59025700816142</v>
      </c>
      <c r="E1189" s="35">
        <v>127.30165042752037</v>
      </c>
      <c r="F1189" s="35">
        <v>123.7705337396432</v>
      </c>
      <c r="G1189" s="35">
        <v>95.701849836779104</v>
      </c>
    </row>
    <row r="1190" spans="1:7" x14ac:dyDescent="0.3">
      <c r="A1190" s="33">
        <v>44845</v>
      </c>
      <c r="B1190" s="35">
        <v>128.66849315068851</v>
      </c>
      <c r="C1190" s="35">
        <v>165.37541846006695</v>
      </c>
      <c r="D1190" s="35">
        <v>129.26445987732549</v>
      </c>
      <c r="E1190" s="35">
        <v>127.04314973155697</v>
      </c>
      <c r="F1190" s="35">
        <v>123.51716017759591</v>
      </c>
      <c r="G1190" s="35">
        <v>94.559303590859614</v>
      </c>
    </row>
    <row r="1191" spans="1:7" x14ac:dyDescent="0.3">
      <c r="A1191" s="33">
        <v>44846</v>
      </c>
      <c r="B1191" s="35">
        <v>128.68493150685288</v>
      </c>
      <c r="C1191" s="35">
        <v>166.88187470109997</v>
      </c>
      <c r="D1191" s="35">
        <v>130.99305520352817</v>
      </c>
      <c r="E1191" s="35">
        <v>128.56432690395704</v>
      </c>
      <c r="F1191" s="35">
        <v>123.91404953884336</v>
      </c>
      <c r="G1191" s="35">
        <v>95.354482296810914</v>
      </c>
    </row>
    <row r="1192" spans="1:7" x14ac:dyDescent="0.3">
      <c r="A1192" s="33">
        <v>44847</v>
      </c>
      <c r="B1192" s="35">
        <v>128.70136986301725</v>
      </c>
      <c r="C1192" s="35">
        <v>164.68197034911526</v>
      </c>
      <c r="D1192" s="35">
        <v>130.93729406397324</v>
      </c>
      <c r="E1192" s="35">
        <v>128.90733744283156</v>
      </c>
      <c r="F1192" s="35">
        <v>122.97916445906853</v>
      </c>
      <c r="G1192" s="35">
        <v>95.362852598978819</v>
      </c>
    </row>
    <row r="1193" spans="1:7" x14ac:dyDescent="0.3">
      <c r="A1193" s="33">
        <v>44848</v>
      </c>
      <c r="B1193" s="35">
        <v>128.71780821918162</v>
      </c>
      <c r="C1193" s="35">
        <v>166.04495456719272</v>
      </c>
      <c r="D1193" s="35">
        <v>130.2985755563441</v>
      </c>
      <c r="E1193" s="35">
        <v>127.97275800357923</v>
      </c>
      <c r="F1193" s="35">
        <v>120.6800942519282</v>
      </c>
      <c r="G1193" s="35">
        <v>94.948522641667353</v>
      </c>
    </row>
    <row r="1194" spans="1:7" x14ac:dyDescent="0.3">
      <c r="A1194" s="33">
        <v>44851</v>
      </c>
      <c r="B1194" s="35">
        <v>128.76712328767474</v>
      </c>
      <c r="C1194" s="35">
        <v>165.63845050215207</v>
      </c>
      <c r="D1194" s="35">
        <v>129.38105135094034</v>
      </c>
      <c r="E1194" s="35">
        <v>126.47643666732948</v>
      </c>
      <c r="F1194" s="35">
        <v>122.54086007545054</v>
      </c>
      <c r="G1194" s="35">
        <v>94.41700845400517</v>
      </c>
    </row>
    <row r="1195" spans="1:7" x14ac:dyDescent="0.3">
      <c r="A1195" s="33">
        <v>44852</v>
      </c>
      <c r="B1195" s="35">
        <v>128.78356164383911</v>
      </c>
      <c r="C1195" s="35">
        <v>162.38641798182687</v>
      </c>
      <c r="D1195" s="35">
        <v>127.79946266538248</v>
      </c>
      <c r="E1195" s="35">
        <v>124.9850864983098</v>
      </c>
      <c r="F1195" s="35">
        <v>120.16038759652861</v>
      </c>
      <c r="G1195" s="35">
        <v>93.634385201305761</v>
      </c>
    </row>
    <row r="1196" spans="1:7" x14ac:dyDescent="0.3">
      <c r="A1196" s="33">
        <v>44853</v>
      </c>
      <c r="B1196" s="35">
        <v>128.80000000000348</v>
      </c>
      <c r="C1196" s="35">
        <v>160.67670970827353</v>
      </c>
      <c r="D1196" s="35">
        <v>127.38378871597304</v>
      </c>
      <c r="E1196" s="35">
        <v>125.53688606084708</v>
      </c>
      <c r="F1196" s="35">
        <v>117.59178381506023</v>
      </c>
      <c r="G1196" s="35">
        <v>94.75600569180547</v>
      </c>
    </row>
    <row r="1197" spans="1:7" x14ac:dyDescent="0.3">
      <c r="A1197" s="33">
        <v>44854</v>
      </c>
      <c r="B1197" s="35">
        <v>128.81643835616785</v>
      </c>
      <c r="C1197" s="35">
        <v>159.60066953610712</v>
      </c>
      <c r="D1197" s="35">
        <v>127.08470624017845</v>
      </c>
      <c r="E1197" s="35">
        <v>124.67687413004572</v>
      </c>
      <c r="F1197" s="35">
        <v>117.65403723781077</v>
      </c>
      <c r="G1197" s="35">
        <v>94.186825144387711</v>
      </c>
    </row>
    <row r="1198" spans="1:7" x14ac:dyDescent="0.3">
      <c r="A1198" s="33">
        <v>44855</v>
      </c>
      <c r="B1198" s="35">
        <v>128.83287671233222</v>
      </c>
      <c r="C1198" s="35">
        <v>158.1061692969871</v>
      </c>
      <c r="D1198" s="35">
        <v>126.68930906878899</v>
      </c>
      <c r="E1198" s="35">
        <v>123.63292901173195</v>
      </c>
      <c r="F1198" s="35">
        <v>120.33444620920537</v>
      </c>
      <c r="G1198" s="35">
        <v>93.261906754833845</v>
      </c>
    </row>
    <row r="1199" spans="1:7" x14ac:dyDescent="0.3">
      <c r="A1199" s="33">
        <v>44858</v>
      </c>
      <c r="B1199" s="35">
        <v>128.88219178082534</v>
      </c>
      <c r="C1199" s="35">
        <v>156.89861310377808</v>
      </c>
      <c r="D1199" s="35">
        <v>126.16718203477468</v>
      </c>
      <c r="E1199" s="35">
        <v>122.2956850268443</v>
      </c>
      <c r="F1199" s="35">
        <v>120.15833870030315</v>
      </c>
      <c r="G1199" s="35">
        <v>91.700845400518958</v>
      </c>
    </row>
    <row r="1200" spans="1:7" x14ac:dyDescent="0.3">
      <c r="A1200" s="33">
        <v>44859</v>
      </c>
      <c r="B1200" s="35">
        <v>128.89863013698971</v>
      </c>
      <c r="C1200" s="35">
        <v>155.42802486848399</v>
      </c>
      <c r="D1200" s="35">
        <v>125.81740761393016</v>
      </c>
      <c r="E1200" s="35">
        <v>123.26506263670709</v>
      </c>
      <c r="F1200" s="35">
        <v>122.84116341791405</v>
      </c>
      <c r="G1200" s="35">
        <v>92.290951703356484</v>
      </c>
    </row>
    <row r="1201" spans="1:7" x14ac:dyDescent="0.3">
      <c r="A1201" s="33">
        <v>44860</v>
      </c>
      <c r="B1201" s="35">
        <v>128.91506849315408</v>
      </c>
      <c r="C1201" s="35">
        <v>157.07795313247249</v>
      </c>
      <c r="D1201" s="35">
        <v>125.55380949967051</v>
      </c>
      <c r="E1201" s="35">
        <v>122.76297474647046</v>
      </c>
      <c r="F1201" s="35">
        <v>121.76476490345537</v>
      </c>
      <c r="G1201" s="35">
        <v>93.065204653888003</v>
      </c>
    </row>
    <row r="1202" spans="1:7" x14ac:dyDescent="0.3">
      <c r="A1202" s="33">
        <v>44861</v>
      </c>
      <c r="B1202" s="35">
        <v>128.93150684931845</v>
      </c>
      <c r="C1202" s="35">
        <v>156.40841702534672</v>
      </c>
      <c r="D1202" s="35">
        <v>125.53860191615554</v>
      </c>
      <c r="E1202" s="35">
        <v>124.38357526347185</v>
      </c>
      <c r="F1202" s="35">
        <v>122.03434260785598</v>
      </c>
      <c r="G1202" s="35">
        <v>94.944337490583408</v>
      </c>
    </row>
    <row r="1203" spans="1:7" x14ac:dyDescent="0.3">
      <c r="A1203" s="33">
        <v>44862</v>
      </c>
      <c r="B1203" s="35">
        <v>128.94794520548282</v>
      </c>
      <c r="C1203" s="35">
        <v>159.05069344811093</v>
      </c>
      <c r="D1203" s="35">
        <v>125.44228722056067</v>
      </c>
      <c r="E1203" s="35">
        <v>124.32392125671107</v>
      </c>
      <c r="F1203" s="35">
        <v>122.11299680695657</v>
      </c>
      <c r="G1203" s="35">
        <v>95.065706872018083</v>
      </c>
    </row>
    <row r="1204" spans="1:7" x14ac:dyDescent="0.3">
      <c r="A1204" s="33">
        <v>44865</v>
      </c>
      <c r="B1204" s="35">
        <v>128.99726027397594</v>
      </c>
      <c r="C1204" s="35">
        <v>158.21377331420373</v>
      </c>
      <c r="D1204" s="35">
        <v>125.37131849749075</v>
      </c>
      <c r="E1204" s="35">
        <v>123.61304434281169</v>
      </c>
      <c r="F1204" s="35">
        <v>127.2752495369851</v>
      </c>
      <c r="G1204" s="35">
        <v>94.124047878128394</v>
      </c>
    </row>
    <row r="1205" spans="1:7" x14ac:dyDescent="0.3">
      <c r="A1205" s="33">
        <v>44866</v>
      </c>
      <c r="B1205" s="35">
        <v>129.01369863014031</v>
      </c>
      <c r="C1205" s="35">
        <v>156.79100908656144</v>
      </c>
      <c r="D1205" s="35">
        <v>125.52846352714555</v>
      </c>
      <c r="E1205" s="35">
        <v>123.18552396102605</v>
      </c>
      <c r="F1205" s="35">
        <v>129.96477031764488</v>
      </c>
      <c r="G1205" s="35">
        <v>94.379342094249608</v>
      </c>
    </row>
    <row r="1206" spans="1:7" x14ac:dyDescent="0.3">
      <c r="A1206" s="33">
        <v>44867</v>
      </c>
      <c r="B1206" s="35">
        <v>129.03013698630468</v>
      </c>
      <c r="C1206" s="35">
        <v>156.00191296030604</v>
      </c>
      <c r="D1206" s="35">
        <v>125.43721802605566</v>
      </c>
      <c r="E1206" s="35">
        <v>123.87651620600515</v>
      </c>
      <c r="F1206" s="35">
        <v>127.22158046406116</v>
      </c>
      <c r="G1206" s="35">
        <v>94.651376914706617</v>
      </c>
    </row>
    <row r="1207" spans="1:7" x14ac:dyDescent="0.3">
      <c r="A1207" s="33">
        <v>44868</v>
      </c>
      <c r="B1207" s="35">
        <v>129.04657534246905</v>
      </c>
      <c r="C1207" s="35">
        <v>157.18555714968915</v>
      </c>
      <c r="D1207" s="35">
        <v>125.43214883155068</v>
      </c>
      <c r="E1207" s="35">
        <v>123.43905348975937</v>
      </c>
      <c r="F1207" s="35">
        <v>127.84692910945894</v>
      </c>
      <c r="G1207" s="35">
        <v>94.065455762953036</v>
      </c>
    </row>
    <row r="1208" spans="1:7" x14ac:dyDescent="0.3">
      <c r="A1208" s="33">
        <v>44872</v>
      </c>
      <c r="B1208" s="35">
        <v>129.11232876712654</v>
      </c>
      <c r="C1208" s="35">
        <v>157.55619320899092</v>
      </c>
      <c r="D1208" s="35">
        <v>126.46626451056929</v>
      </c>
      <c r="E1208" s="35">
        <v>122.50944521773711</v>
      </c>
      <c r="F1208" s="35">
        <v>129.69430971158872</v>
      </c>
      <c r="G1208" s="35">
        <v>93.136352222315224</v>
      </c>
    </row>
    <row r="1209" spans="1:7" x14ac:dyDescent="0.3">
      <c r="A1209" s="33">
        <v>44873</v>
      </c>
      <c r="B1209" s="35">
        <v>129.12876712329091</v>
      </c>
      <c r="C1209" s="35">
        <v>155.41606886657104</v>
      </c>
      <c r="D1209" s="35">
        <v>126.40036498200436</v>
      </c>
      <c r="E1209" s="35">
        <v>122.78285941539072</v>
      </c>
      <c r="F1209" s="35">
        <v>127.84205168572635</v>
      </c>
      <c r="G1209" s="35">
        <v>93.810161546831822</v>
      </c>
    </row>
    <row r="1210" spans="1:7" x14ac:dyDescent="0.3">
      <c r="A1210" s="33">
        <v>44874</v>
      </c>
      <c r="B1210" s="35">
        <v>129.14520547945529</v>
      </c>
      <c r="C1210" s="35">
        <v>158.03443328550932</v>
      </c>
      <c r="D1210" s="35">
        <v>124.89988340852641</v>
      </c>
      <c r="E1210" s="35">
        <v>123.8268045337045</v>
      </c>
      <c r="F1210" s="35">
        <v>124.54333236519858</v>
      </c>
      <c r="G1210" s="35">
        <v>95.153595044781113</v>
      </c>
    </row>
    <row r="1211" spans="1:7" x14ac:dyDescent="0.3">
      <c r="A1211" s="33">
        <v>44875</v>
      </c>
      <c r="B1211" s="35">
        <v>129.16164383561966</v>
      </c>
      <c r="C1211" s="35">
        <v>158.23768531802963</v>
      </c>
      <c r="D1211" s="35">
        <v>124.58052415471181</v>
      </c>
      <c r="E1211" s="35">
        <v>123.99582421952674</v>
      </c>
      <c r="F1211" s="35">
        <v>127.38461256269237</v>
      </c>
      <c r="G1211" s="35">
        <v>95.26659412404787</v>
      </c>
    </row>
    <row r="1212" spans="1:7" x14ac:dyDescent="0.3">
      <c r="A1212" s="33">
        <v>44876</v>
      </c>
      <c r="B1212" s="35">
        <v>129.17808219178403</v>
      </c>
      <c r="C1212" s="35">
        <v>161.08321377331418</v>
      </c>
      <c r="D1212" s="35">
        <v>124.5957317382268</v>
      </c>
      <c r="E1212" s="35">
        <v>123.72241002187312</v>
      </c>
      <c r="F1212" s="35">
        <v>127.56854700527808</v>
      </c>
      <c r="G1212" s="35">
        <v>94.203565748723534</v>
      </c>
    </row>
    <row r="1213" spans="1:7" x14ac:dyDescent="0.3">
      <c r="A1213" s="33">
        <v>44879</v>
      </c>
      <c r="B1213" s="35">
        <v>129.22739726027714</v>
      </c>
      <c r="C1213" s="35">
        <v>161.15494978479194</v>
      </c>
      <c r="D1213" s="35">
        <v>123.01921224717394</v>
      </c>
      <c r="E1213" s="35">
        <v>125.77053092066015</v>
      </c>
      <c r="F1213" s="35">
        <v>128.69060813664123</v>
      </c>
      <c r="G1213" s="35">
        <v>96.848581233782525</v>
      </c>
    </row>
    <row r="1214" spans="1:7" x14ac:dyDescent="0.3">
      <c r="A1214" s="33">
        <v>44880</v>
      </c>
      <c r="B1214" s="35">
        <v>129.24383561644152</v>
      </c>
      <c r="C1214" s="35">
        <v>164.62219033955046</v>
      </c>
      <c r="D1214" s="35">
        <v>122.88234399553912</v>
      </c>
      <c r="E1214" s="35">
        <v>127.41101610658183</v>
      </c>
      <c r="F1214" s="35">
        <v>124.59842590883162</v>
      </c>
      <c r="G1214" s="35">
        <v>97.380095421444707</v>
      </c>
    </row>
    <row r="1215" spans="1:7" x14ac:dyDescent="0.3">
      <c r="A1215" s="33">
        <v>44881</v>
      </c>
      <c r="B1215" s="35">
        <v>129.26027397260589</v>
      </c>
      <c r="C1215" s="35">
        <v>163.74940219990435</v>
      </c>
      <c r="D1215" s="35">
        <v>122.53256957469458</v>
      </c>
      <c r="E1215" s="35">
        <v>127.92801749850864</v>
      </c>
      <c r="F1215" s="35">
        <v>127.06544106247559</v>
      </c>
      <c r="G1215" s="35">
        <v>97.388465723612612</v>
      </c>
    </row>
    <row r="1216" spans="1:7" x14ac:dyDescent="0.3">
      <c r="A1216" s="33">
        <v>44882</v>
      </c>
      <c r="B1216" s="35">
        <v>129.27671232877026</v>
      </c>
      <c r="C1216" s="35">
        <v>164.9330463892874</v>
      </c>
      <c r="D1216" s="35">
        <v>122.50215440766462</v>
      </c>
      <c r="E1216" s="35">
        <v>127.69437263869557</v>
      </c>
      <c r="F1216" s="35">
        <v>125.85306848815392</v>
      </c>
      <c r="G1216" s="35">
        <v>97.007616974972791</v>
      </c>
    </row>
    <row r="1217" spans="1:7" x14ac:dyDescent="0.3">
      <c r="A1217" s="33">
        <v>44883</v>
      </c>
      <c r="B1217" s="35">
        <v>129.29315068493463</v>
      </c>
      <c r="C1217" s="35">
        <v>165.65040650406505</v>
      </c>
      <c r="D1217" s="35">
        <v>122.33994018350486</v>
      </c>
      <c r="E1217" s="35">
        <v>126.61065818254124</v>
      </c>
      <c r="F1217" s="35">
        <v>125.68809886919463</v>
      </c>
      <c r="G1217" s="35">
        <v>95.831589520381684</v>
      </c>
    </row>
    <row r="1218" spans="1:7" x14ac:dyDescent="0.3">
      <c r="A1218" s="33">
        <v>44886</v>
      </c>
      <c r="B1218" s="35">
        <v>129.34246575342775</v>
      </c>
      <c r="C1218" s="35">
        <v>163.7015781922525</v>
      </c>
      <c r="D1218" s="35">
        <v>122.05099609672024</v>
      </c>
      <c r="E1218" s="35">
        <v>125.8798965997216</v>
      </c>
      <c r="F1218" s="35">
        <v>123.68037029754018</v>
      </c>
      <c r="G1218" s="35">
        <v>95.0991880806897</v>
      </c>
    </row>
    <row r="1219" spans="1:7" x14ac:dyDescent="0.3">
      <c r="A1219" s="33">
        <v>44887</v>
      </c>
      <c r="B1219" s="35">
        <v>129.35890410959212</v>
      </c>
      <c r="C1219" s="35">
        <v>163.33094213295075</v>
      </c>
      <c r="D1219" s="35">
        <v>122.70492218786436</v>
      </c>
      <c r="E1219" s="35">
        <v>125.45237621793596</v>
      </c>
      <c r="F1219" s="35">
        <v>124.56588823595311</v>
      </c>
      <c r="G1219" s="35">
        <v>94.299824223654468</v>
      </c>
    </row>
    <row r="1220" spans="1:7" x14ac:dyDescent="0.3">
      <c r="A1220" s="33">
        <v>44888</v>
      </c>
      <c r="B1220" s="35">
        <v>129.37534246575649</v>
      </c>
      <c r="C1220" s="35">
        <v>161.87230989956956</v>
      </c>
      <c r="D1220" s="35">
        <v>122.6745070208344</v>
      </c>
      <c r="E1220" s="35">
        <v>125.8798965997216</v>
      </c>
      <c r="F1220" s="35">
        <v>127.68101354588336</v>
      </c>
      <c r="G1220" s="35">
        <v>94.986189001422943</v>
      </c>
    </row>
    <row r="1221" spans="1:7" x14ac:dyDescent="0.3">
      <c r="A1221" s="33">
        <v>44889</v>
      </c>
      <c r="B1221" s="35">
        <v>129.39178082192086</v>
      </c>
      <c r="C1221" s="35">
        <v>162.50597800095645</v>
      </c>
      <c r="D1221" s="35">
        <v>122.54777715820957</v>
      </c>
      <c r="E1221" s="35">
        <v>126.31735931596738</v>
      </c>
      <c r="F1221" s="35">
        <v>127.64416343428269</v>
      </c>
      <c r="G1221" s="35">
        <v>95.551184397756757</v>
      </c>
    </row>
    <row r="1222" spans="1:7" x14ac:dyDescent="0.3">
      <c r="A1222" s="33">
        <v>44890</v>
      </c>
      <c r="B1222" s="35">
        <v>129.40821917808523</v>
      </c>
      <c r="C1222" s="35">
        <v>161.29842180774747</v>
      </c>
      <c r="D1222" s="35">
        <v>122.42611649008973</v>
      </c>
      <c r="E1222" s="35">
        <v>127.27679459137003</v>
      </c>
      <c r="F1222" s="35">
        <v>121.14290073256144</v>
      </c>
      <c r="G1222" s="35">
        <v>96.643508830668793</v>
      </c>
    </row>
    <row r="1223" spans="1:7" x14ac:dyDescent="0.3">
      <c r="A1223" s="33">
        <v>44893</v>
      </c>
      <c r="B1223" s="35">
        <v>129.45753424657835</v>
      </c>
      <c r="C1223" s="35">
        <v>162.948350071736</v>
      </c>
      <c r="D1223" s="35">
        <v>122.47680843513967</v>
      </c>
      <c r="E1223" s="35">
        <v>127.1376019089282</v>
      </c>
      <c r="F1223" s="35">
        <v>114.74643104229983</v>
      </c>
      <c r="G1223" s="35">
        <v>96.944839708713474</v>
      </c>
    </row>
    <row r="1224" spans="1:7" x14ac:dyDescent="0.3">
      <c r="A1224" s="33">
        <v>44894</v>
      </c>
      <c r="B1224" s="35">
        <v>129.47397260274272</v>
      </c>
      <c r="C1224" s="35">
        <v>162.85270205643232</v>
      </c>
      <c r="D1224" s="35">
        <v>122.69478379885436</v>
      </c>
      <c r="E1224" s="35">
        <v>127.66951680254523</v>
      </c>
      <c r="F1224" s="35">
        <v>118.96109493554656</v>
      </c>
      <c r="G1224" s="35">
        <v>97.392650874696585</v>
      </c>
    </row>
    <row r="1225" spans="1:7" x14ac:dyDescent="0.3">
      <c r="A1225" s="33">
        <v>44895</v>
      </c>
      <c r="B1225" s="35">
        <v>129.49041095890709</v>
      </c>
      <c r="C1225" s="35">
        <v>164.01243424198947</v>
      </c>
      <c r="D1225" s="35">
        <v>123.42981700207837</v>
      </c>
      <c r="E1225" s="35">
        <v>127.20719825014912</v>
      </c>
      <c r="F1225" s="35">
        <v>119.18539728694466</v>
      </c>
      <c r="G1225" s="35">
        <v>96.886247593538116</v>
      </c>
    </row>
    <row r="1226" spans="1:7" x14ac:dyDescent="0.3">
      <c r="A1226" s="33">
        <v>44896</v>
      </c>
      <c r="B1226" s="35">
        <v>129.50684931507146</v>
      </c>
      <c r="C1226" s="35">
        <v>164.29937828790051</v>
      </c>
      <c r="D1226" s="35">
        <v>123.30815633395855</v>
      </c>
      <c r="E1226" s="35">
        <v>127.31656392921057</v>
      </c>
      <c r="F1226" s="35">
        <v>118.48283902686195</v>
      </c>
      <c r="G1226" s="35">
        <v>96.563990960073653</v>
      </c>
    </row>
    <row r="1227" spans="1:7" x14ac:dyDescent="0.3">
      <c r="A1227" s="33">
        <v>44897</v>
      </c>
      <c r="B1227" s="35">
        <v>129.52328767123583</v>
      </c>
      <c r="C1227" s="35">
        <v>164.53849832615973</v>
      </c>
      <c r="D1227" s="35">
        <v>123.36391747351348</v>
      </c>
      <c r="E1227" s="35">
        <v>128.19646052893219</v>
      </c>
      <c r="F1227" s="35">
        <v>117.88219991984087</v>
      </c>
      <c r="G1227" s="35">
        <v>97.334058759521213</v>
      </c>
    </row>
    <row r="1228" spans="1:7" x14ac:dyDescent="0.3">
      <c r="A1228" s="33">
        <v>44900</v>
      </c>
      <c r="B1228" s="35">
        <v>129.57260273972895</v>
      </c>
      <c r="C1228" s="35">
        <v>166.4753706360593</v>
      </c>
      <c r="D1228" s="35">
        <v>124.02291275916258</v>
      </c>
      <c r="E1228" s="35">
        <v>130.01590773513621</v>
      </c>
      <c r="F1228" s="35">
        <v>118.13532070963586</v>
      </c>
      <c r="G1228" s="35">
        <v>99.242487653804304</v>
      </c>
    </row>
    <row r="1229" spans="1:7" x14ac:dyDescent="0.3">
      <c r="A1229" s="33">
        <v>44901</v>
      </c>
      <c r="B1229" s="35">
        <v>129.58904109589332</v>
      </c>
      <c r="C1229" s="35">
        <v>169.35676709708272</v>
      </c>
      <c r="D1229" s="35">
        <v>124.35747959649211</v>
      </c>
      <c r="E1229" s="35">
        <v>130.55776496321334</v>
      </c>
      <c r="F1229" s="35">
        <v>117.92545369523425</v>
      </c>
      <c r="G1229" s="35">
        <v>99.681928517619482</v>
      </c>
    </row>
    <row r="1230" spans="1:7" x14ac:dyDescent="0.3">
      <c r="A1230" s="33">
        <v>44902</v>
      </c>
      <c r="B1230" s="35">
        <v>129.60547945205769</v>
      </c>
      <c r="C1230" s="35">
        <v>169.20133907221427</v>
      </c>
      <c r="D1230" s="35">
        <v>125.51832513813557</v>
      </c>
      <c r="E1230" s="35">
        <v>130.47822628753229</v>
      </c>
      <c r="F1230" s="35">
        <v>116.7246939344934</v>
      </c>
      <c r="G1230" s="35">
        <v>99.91211182723697</v>
      </c>
    </row>
    <row r="1231" spans="1:7" x14ac:dyDescent="0.3">
      <c r="A1231" s="33">
        <v>44903</v>
      </c>
      <c r="B1231" s="35">
        <v>129.62191780822207</v>
      </c>
      <c r="C1231" s="35">
        <v>168.78287900526061</v>
      </c>
      <c r="D1231" s="35">
        <v>125.83768439195013</v>
      </c>
      <c r="E1231" s="35">
        <v>131.06482402068005</v>
      </c>
      <c r="F1231" s="35">
        <v>115.74099679161613</v>
      </c>
      <c r="G1231" s="35">
        <v>99.723780028459018</v>
      </c>
    </row>
    <row r="1232" spans="1:7" x14ac:dyDescent="0.3">
      <c r="A1232" s="33">
        <v>44904</v>
      </c>
      <c r="B1232" s="35">
        <v>129.63835616438644</v>
      </c>
      <c r="C1232" s="35">
        <v>169.06982305117168</v>
      </c>
      <c r="D1232" s="35">
        <v>125.60450144472043</v>
      </c>
      <c r="E1232" s="35">
        <v>130.70192881288526</v>
      </c>
      <c r="F1232" s="35">
        <v>115.5924171416422</v>
      </c>
      <c r="G1232" s="35">
        <v>99.627521553528084</v>
      </c>
    </row>
    <row r="1233" spans="1:7" x14ac:dyDescent="0.3">
      <c r="A1233" s="33">
        <v>44907</v>
      </c>
      <c r="B1233" s="35">
        <v>129.68767123287955</v>
      </c>
      <c r="C1233" s="35">
        <v>169.77522716403635</v>
      </c>
      <c r="D1233" s="35">
        <v>125.30541896892585</v>
      </c>
      <c r="E1233" s="35">
        <v>131.56691191091667</v>
      </c>
      <c r="F1233" s="35">
        <v>114.28757285223907</v>
      </c>
      <c r="G1233" s="35">
        <v>100.13392483468652</v>
      </c>
    </row>
    <row r="1234" spans="1:7" x14ac:dyDescent="0.3">
      <c r="A1234" s="33">
        <v>44908</v>
      </c>
      <c r="B1234" s="35">
        <v>129.70410958904392</v>
      </c>
      <c r="C1234" s="35">
        <v>170.37302725968436</v>
      </c>
      <c r="D1234" s="35">
        <v>125.933999087545</v>
      </c>
      <c r="E1234" s="35">
        <v>132.39709683833763</v>
      </c>
      <c r="F1234" s="35">
        <v>112.92076693893245</v>
      </c>
      <c r="G1234" s="35">
        <v>100.7658826483636</v>
      </c>
    </row>
    <row r="1235" spans="1:7" x14ac:dyDescent="0.3">
      <c r="A1235" s="33">
        <v>44909</v>
      </c>
      <c r="B1235" s="35">
        <v>129.7205479452083</v>
      </c>
      <c r="C1235" s="35">
        <v>170.9947393591583</v>
      </c>
      <c r="D1235" s="35">
        <v>126.84138490393879</v>
      </c>
      <c r="E1235" s="35">
        <v>132.83455955458339</v>
      </c>
      <c r="F1235" s="35">
        <v>110.12162015335754</v>
      </c>
      <c r="G1235" s="35">
        <v>101.4229513685444</v>
      </c>
    </row>
    <row r="1236" spans="1:7" x14ac:dyDescent="0.3">
      <c r="A1236" s="33">
        <v>44910</v>
      </c>
      <c r="B1236" s="35">
        <v>129.73698630137267</v>
      </c>
      <c r="C1236" s="35">
        <v>171.70014347202297</v>
      </c>
      <c r="D1236" s="35">
        <v>127.0390834896335</v>
      </c>
      <c r="E1236" s="35">
        <v>134.43527540266453</v>
      </c>
      <c r="F1236" s="35">
        <v>109.97725147295935</v>
      </c>
      <c r="G1236" s="35">
        <v>102.9379760609358</v>
      </c>
    </row>
    <row r="1237" spans="1:7" x14ac:dyDescent="0.3">
      <c r="A1237" s="33">
        <v>44911</v>
      </c>
      <c r="B1237" s="35">
        <v>129.75342465753704</v>
      </c>
      <c r="C1237" s="35">
        <v>174.1869918699187</v>
      </c>
      <c r="D1237" s="35">
        <v>129.07689968064076</v>
      </c>
      <c r="E1237" s="35">
        <v>136.30443428116919</v>
      </c>
      <c r="F1237" s="35">
        <v>109.0297469936632</v>
      </c>
      <c r="G1237" s="35">
        <v>103.75408052230685</v>
      </c>
    </row>
    <row r="1238" spans="1:7" x14ac:dyDescent="0.3">
      <c r="A1238" s="33">
        <v>44914</v>
      </c>
      <c r="B1238" s="35">
        <v>129.80273972603015</v>
      </c>
      <c r="C1238" s="35">
        <v>173.82831181252988</v>
      </c>
      <c r="D1238" s="35">
        <v>129.48243524104021</v>
      </c>
      <c r="E1238" s="35">
        <v>136.56293497713261</v>
      </c>
      <c r="F1238" s="35">
        <v>105.01092635829416</v>
      </c>
      <c r="G1238" s="35">
        <v>102.92123545659997</v>
      </c>
    </row>
    <row r="1239" spans="1:7" x14ac:dyDescent="0.3">
      <c r="A1239" s="33">
        <v>44915</v>
      </c>
      <c r="B1239" s="35">
        <v>129.81917808219453</v>
      </c>
      <c r="C1239" s="35">
        <v>174.78479196556671</v>
      </c>
      <c r="D1239" s="35">
        <v>131.39859076392761</v>
      </c>
      <c r="E1239" s="35">
        <v>138.52157486577849</v>
      </c>
      <c r="F1239" s="35">
        <v>108.75395265292019</v>
      </c>
      <c r="G1239" s="35">
        <v>104.85896040847074</v>
      </c>
    </row>
    <row r="1240" spans="1:7" x14ac:dyDescent="0.3">
      <c r="A1240" s="33">
        <v>44916</v>
      </c>
      <c r="B1240" s="35">
        <v>129.8356164383589</v>
      </c>
      <c r="C1240" s="35">
        <v>179.0052606408417</v>
      </c>
      <c r="D1240" s="35">
        <v>134.81522786029299</v>
      </c>
      <c r="E1240" s="35">
        <v>142.81169218532509</v>
      </c>
      <c r="F1240" s="35">
        <v>106.22189817806817</v>
      </c>
      <c r="G1240" s="35">
        <v>107.21101531765296</v>
      </c>
    </row>
    <row r="1241" spans="1:7" x14ac:dyDescent="0.3">
      <c r="A1241" s="33">
        <v>44917</v>
      </c>
      <c r="B1241" s="35">
        <v>129.85205479452327</v>
      </c>
      <c r="C1241" s="35">
        <v>184.6604495456719</v>
      </c>
      <c r="D1241" s="35">
        <v>136.48806204694074</v>
      </c>
      <c r="E1241" s="35">
        <v>144.49691787631733</v>
      </c>
      <c r="F1241" s="35">
        <v>106.12983293998153</v>
      </c>
      <c r="G1241" s="35">
        <v>108.06897128986355</v>
      </c>
    </row>
    <row r="1242" spans="1:7" x14ac:dyDescent="0.3">
      <c r="A1242" s="33">
        <v>44918</v>
      </c>
      <c r="B1242" s="35">
        <v>129.86849315068764</v>
      </c>
      <c r="C1242" s="35">
        <v>187.69727403156384</v>
      </c>
      <c r="D1242" s="35">
        <v>138.74385360166272</v>
      </c>
      <c r="E1242" s="35">
        <v>147.34539669914494</v>
      </c>
      <c r="F1242" s="35">
        <v>103.83818378993911</v>
      </c>
      <c r="G1242" s="35">
        <v>110.68887586841885</v>
      </c>
    </row>
    <row r="1243" spans="1:7" x14ac:dyDescent="0.3">
      <c r="A1243" s="33">
        <v>44921</v>
      </c>
      <c r="B1243" s="35">
        <v>129.91780821918076</v>
      </c>
      <c r="C1243" s="35">
        <v>190.97321855571494</v>
      </c>
      <c r="D1243" s="35">
        <v>136.47792365793075</v>
      </c>
      <c r="E1243" s="35">
        <v>143.68164645058658</v>
      </c>
      <c r="F1243" s="35">
        <v>105.18540946024019</v>
      </c>
      <c r="G1243" s="35">
        <v>107.72578890097931</v>
      </c>
    </row>
    <row r="1244" spans="1:7" x14ac:dyDescent="0.3">
      <c r="A1244" s="33">
        <v>44922</v>
      </c>
      <c r="B1244" s="35">
        <v>129.93424657534513</v>
      </c>
      <c r="C1244" s="35">
        <v>186.01147776183646</v>
      </c>
      <c r="D1244" s="35">
        <v>135.02306483499774</v>
      </c>
      <c r="E1244" s="35">
        <v>142.06601710081526</v>
      </c>
      <c r="F1244" s="35">
        <v>106.77579963560116</v>
      </c>
      <c r="G1244" s="35">
        <v>105.85921151753577</v>
      </c>
    </row>
    <row r="1245" spans="1:7" x14ac:dyDescent="0.3">
      <c r="A1245" s="33">
        <v>44923</v>
      </c>
      <c r="B1245" s="35">
        <v>129.9506849315095</v>
      </c>
      <c r="C1245" s="35">
        <v>184.02678144428501</v>
      </c>
      <c r="D1245" s="35">
        <v>135.94565823490649</v>
      </c>
      <c r="E1245" s="35">
        <v>143.57725193875521</v>
      </c>
      <c r="F1245" s="35">
        <v>104.95031085170567</v>
      </c>
      <c r="G1245" s="35">
        <v>107.46212438269021</v>
      </c>
    </row>
    <row r="1246" spans="1:7" x14ac:dyDescent="0.3">
      <c r="A1246" s="33">
        <v>44924</v>
      </c>
      <c r="B1246" s="35">
        <v>129.96712328767387</v>
      </c>
      <c r="C1246" s="35">
        <v>185.29411764705881</v>
      </c>
      <c r="D1246" s="35">
        <v>137.3346175292746</v>
      </c>
      <c r="E1246" s="35">
        <v>144.76038973951083</v>
      </c>
      <c r="F1246" s="35">
        <v>104.11840915021142</v>
      </c>
      <c r="G1246" s="35">
        <v>108.37030216790825</v>
      </c>
    </row>
    <row r="1247" spans="1:7" x14ac:dyDescent="0.3">
      <c r="A1247" s="33">
        <v>44925</v>
      </c>
      <c r="B1247" s="35">
        <v>129.98356164383824</v>
      </c>
      <c r="C1247" s="35">
        <v>187.73314203730274</v>
      </c>
      <c r="D1247" s="35">
        <v>138.71343843463276</v>
      </c>
      <c r="E1247" s="35">
        <v>147.30065619407435</v>
      </c>
      <c r="F1247" s="35">
        <v>103.23504427901153</v>
      </c>
      <c r="G1247" s="35">
        <v>109.51703356491169</v>
      </c>
    </row>
    <row r="1248" spans="1:7" x14ac:dyDescent="0.3">
      <c r="A1248" s="33">
        <v>44929</v>
      </c>
      <c r="B1248" s="35">
        <v>130.04931506849573</v>
      </c>
      <c r="C1248" s="35">
        <v>189.89717838354855</v>
      </c>
      <c r="D1248" s="35">
        <v>138.71343843463276</v>
      </c>
      <c r="E1248" s="35">
        <v>147.30065619407435</v>
      </c>
      <c r="F1248" s="35">
        <v>104.04147932619051</v>
      </c>
      <c r="G1248" s="35">
        <v>109.51703356491169</v>
      </c>
    </row>
    <row r="1249" spans="1:7" x14ac:dyDescent="0.3">
      <c r="A1249" s="33">
        <v>44930</v>
      </c>
      <c r="B1249" s="35">
        <v>130.0657534246601</v>
      </c>
      <c r="C1249" s="35">
        <v>190.63845050215207</v>
      </c>
      <c r="D1249" s="35">
        <v>137.31434075125463</v>
      </c>
      <c r="E1249" s="35">
        <v>143.67667528335653</v>
      </c>
      <c r="F1249" s="35">
        <v>107.16975209548983</v>
      </c>
      <c r="G1249" s="35">
        <v>107.53327195111743</v>
      </c>
    </row>
    <row r="1250" spans="1:7" x14ac:dyDescent="0.3">
      <c r="A1250" s="33">
        <v>44931</v>
      </c>
      <c r="B1250" s="35">
        <v>130.08219178082447</v>
      </c>
      <c r="C1250" s="35">
        <v>191.06886657101865</v>
      </c>
      <c r="D1250" s="35">
        <v>138.25721092918334</v>
      </c>
      <c r="E1250" s="35">
        <v>146.22688407238019</v>
      </c>
      <c r="F1250" s="35">
        <v>106.23931274526855</v>
      </c>
      <c r="G1250" s="35">
        <v>108.32008035490081</v>
      </c>
    </row>
    <row r="1251" spans="1:7" x14ac:dyDescent="0.3">
      <c r="A1251" s="33">
        <v>44932</v>
      </c>
      <c r="B1251" s="35">
        <v>130.09863013698885</v>
      </c>
      <c r="C1251" s="35">
        <v>194.73935915829745</v>
      </c>
      <c r="D1251" s="35">
        <v>138.32311045774827</v>
      </c>
      <c r="E1251" s="35">
        <v>146.4555577649632</v>
      </c>
      <c r="F1251" s="35">
        <v>105.93079520521957</v>
      </c>
      <c r="G1251" s="35">
        <v>108.65907759270108</v>
      </c>
    </row>
    <row r="1252" spans="1:7" x14ac:dyDescent="0.3">
      <c r="A1252" s="33">
        <v>44935</v>
      </c>
      <c r="B1252" s="35">
        <v>130.14794520548196</v>
      </c>
      <c r="C1252" s="35">
        <v>194.06982305117168</v>
      </c>
      <c r="D1252" s="35">
        <v>138.45997870938308</v>
      </c>
      <c r="E1252" s="35">
        <v>144.43229270232649</v>
      </c>
      <c r="F1252" s="35">
        <v>106.80520587455621</v>
      </c>
      <c r="G1252" s="35">
        <v>106.52046538880053</v>
      </c>
    </row>
    <row r="1253" spans="1:7" x14ac:dyDescent="0.3">
      <c r="A1253" s="33">
        <v>44936</v>
      </c>
      <c r="B1253" s="35">
        <v>130.16438356164633</v>
      </c>
      <c r="C1253" s="35">
        <v>192.61119081779051</v>
      </c>
      <c r="D1253" s="35">
        <v>137.38024027981956</v>
      </c>
      <c r="E1253" s="35">
        <v>145.71982501491348</v>
      </c>
      <c r="F1253" s="35">
        <v>107.64510502593266</v>
      </c>
      <c r="G1253" s="35">
        <v>108.23637733322171</v>
      </c>
    </row>
    <row r="1254" spans="1:7" x14ac:dyDescent="0.3">
      <c r="A1254" s="33">
        <v>44937</v>
      </c>
      <c r="B1254" s="35">
        <v>130.1808219178107</v>
      </c>
      <c r="C1254" s="35">
        <v>195.20564323290293</v>
      </c>
      <c r="D1254" s="35">
        <v>136.1484260151062</v>
      </c>
      <c r="E1254" s="35">
        <v>145.14316961622589</v>
      </c>
      <c r="F1254" s="35">
        <v>110.57495307821253</v>
      </c>
      <c r="G1254" s="35">
        <v>108.08152674311542</v>
      </c>
    </row>
    <row r="1255" spans="1:7" x14ac:dyDescent="0.3">
      <c r="A1255" s="33">
        <v>44938</v>
      </c>
      <c r="B1255" s="35">
        <v>130.19726027397508</v>
      </c>
      <c r="C1255" s="35">
        <v>193.59158297465325</v>
      </c>
      <c r="D1255" s="35">
        <v>135.78344401074671</v>
      </c>
      <c r="E1255" s="35">
        <v>144.24835951481407</v>
      </c>
      <c r="F1255" s="35">
        <v>109.86639432908152</v>
      </c>
      <c r="G1255" s="35">
        <v>107.20683016656901</v>
      </c>
    </row>
    <row r="1256" spans="1:7" x14ac:dyDescent="0.3">
      <c r="A1256" s="33">
        <v>44939</v>
      </c>
      <c r="B1256" s="35">
        <v>130.21369863013945</v>
      </c>
      <c r="C1256" s="35">
        <v>194.01004304160691</v>
      </c>
      <c r="D1256" s="35">
        <v>133.1170477011203</v>
      </c>
      <c r="E1256" s="35">
        <v>140.15708888447006</v>
      </c>
      <c r="F1256" s="35">
        <v>111.17634539851268</v>
      </c>
      <c r="G1256" s="35">
        <v>104.69992466728048</v>
      </c>
    </row>
    <row r="1257" spans="1:7" x14ac:dyDescent="0.3">
      <c r="A1257" s="33">
        <v>44942</v>
      </c>
      <c r="B1257" s="35">
        <v>130.26301369863256</v>
      </c>
      <c r="C1257" s="35">
        <v>190.08847441415591</v>
      </c>
      <c r="D1257" s="35">
        <v>132.0778628275967</v>
      </c>
      <c r="E1257" s="35">
        <v>139.46112547226087</v>
      </c>
      <c r="F1257" s="35">
        <v>113.31360443902896</v>
      </c>
      <c r="G1257" s="35">
        <v>104.9342931279819</v>
      </c>
    </row>
    <row r="1258" spans="1:7" x14ac:dyDescent="0.3">
      <c r="A1258" s="33">
        <v>44943</v>
      </c>
      <c r="B1258" s="35">
        <v>130.27945205479693</v>
      </c>
      <c r="C1258" s="35">
        <v>190.69823051171687</v>
      </c>
      <c r="D1258" s="35">
        <v>132.62026663963098</v>
      </c>
      <c r="E1258" s="35">
        <v>140.60946510240603</v>
      </c>
      <c r="F1258" s="35">
        <v>109.0825241587943</v>
      </c>
      <c r="G1258" s="35">
        <v>105.13518038001172</v>
      </c>
    </row>
    <row r="1259" spans="1:7" x14ac:dyDescent="0.3">
      <c r="A1259" s="33">
        <v>44944</v>
      </c>
      <c r="B1259" s="35">
        <v>130.29589041096131</v>
      </c>
      <c r="C1259" s="35">
        <v>192.58727881396462</v>
      </c>
      <c r="D1259" s="35">
        <v>133.4211993714199</v>
      </c>
      <c r="E1259" s="35">
        <v>141.70809306025055</v>
      </c>
      <c r="F1259" s="35">
        <v>109.92939045795103</v>
      </c>
      <c r="G1259" s="35">
        <v>105.64158366117016</v>
      </c>
    </row>
    <row r="1260" spans="1:7" x14ac:dyDescent="0.3">
      <c r="A1260" s="33">
        <v>44945</v>
      </c>
      <c r="B1260" s="35">
        <v>130.31232876712568</v>
      </c>
      <c r="C1260" s="35">
        <v>192.73075083692012</v>
      </c>
      <c r="D1260" s="35">
        <v>133.75576620874944</v>
      </c>
      <c r="E1260" s="35">
        <v>143.60707894213559</v>
      </c>
      <c r="F1260" s="35">
        <v>108.33064618967256</v>
      </c>
      <c r="G1260" s="35">
        <v>107.31145894366786</v>
      </c>
    </row>
    <row r="1261" spans="1:7" x14ac:dyDescent="0.3">
      <c r="A1261" s="33">
        <v>44946</v>
      </c>
      <c r="B1261" s="35">
        <v>130.32876712329005</v>
      </c>
      <c r="C1261" s="35">
        <v>193.87852702056432</v>
      </c>
      <c r="D1261" s="35">
        <v>133.83180412632433</v>
      </c>
      <c r="E1261" s="35">
        <v>143.22429906542055</v>
      </c>
      <c r="F1261" s="35">
        <v>109.67979076761806</v>
      </c>
      <c r="G1261" s="35">
        <v>107.73415920314721</v>
      </c>
    </row>
    <row r="1262" spans="1:7" x14ac:dyDescent="0.3">
      <c r="A1262" s="33">
        <v>44949</v>
      </c>
      <c r="B1262" s="35">
        <v>130.37808219178316</v>
      </c>
      <c r="C1262" s="35">
        <v>193.5796269727403</v>
      </c>
      <c r="D1262" s="35">
        <v>133.36036903735996</v>
      </c>
      <c r="E1262" s="35">
        <v>142.07098826804531</v>
      </c>
      <c r="F1262" s="35">
        <v>111.83104504522366</v>
      </c>
      <c r="G1262" s="35">
        <v>106.78831505817359</v>
      </c>
    </row>
    <row r="1263" spans="1:7" x14ac:dyDescent="0.3">
      <c r="A1263" s="33">
        <v>44950</v>
      </c>
      <c r="B1263" s="35">
        <v>130.39452054794754</v>
      </c>
      <c r="C1263" s="35">
        <v>195.05021520803442</v>
      </c>
      <c r="D1263" s="35">
        <v>133.20829320221017</v>
      </c>
      <c r="E1263" s="35">
        <v>142.37920063630941</v>
      </c>
      <c r="F1263" s="35">
        <v>110.34178538550539</v>
      </c>
      <c r="G1263" s="35">
        <v>107.68393739013977</v>
      </c>
    </row>
    <row r="1264" spans="1:7" x14ac:dyDescent="0.3">
      <c r="A1264" s="33">
        <v>44951</v>
      </c>
      <c r="B1264" s="35">
        <v>130.41095890411191</v>
      </c>
      <c r="C1264" s="35">
        <v>194.66762314681969</v>
      </c>
      <c r="D1264" s="35">
        <v>133.07649414508035</v>
      </c>
      <c r="E1264" s="35">
        <v>141.61861205010936</v>
      </c>
      <c r="F1264" s="35">
        <v>109.81297772820531</v>
      </c>
      <c r="G1264" s="35">
        <v>107.57930861304092</v>
      </c>
    </row>
    <row r="1265" spans="1:7" x14ac:dyDescent="0.3">
      <c r="A1265" s="33">
        <v>44952</v>
      </c>
      <c r="B1265" s="35">
        <v>130.42739726027628</v>
      </c>
      <c r="C1265" s="35">
        <v>195.40889526542324</v>
      </c>
      <c r="D1265" s="35">
        <v>133.17280884067523</v>
      </c>
      <c r="E1265" s="35">
        <v>141.4694770332074</v>
      </c>
      <c r="F1265" s="35">
        <v>108.99054387860241</v>
      </c>
      <c r="G1265" s="35">
        <v>107.43701347618648</v>
      </c>
    </row>
    <row r="1266" spans="1:7" x14ac:dyDescent="0.3">
      <c r="A1266" s="33">
        <v>44953</v>
      </c>
      <c r="B1266" s="35">
        <v>130.44383561644065</v>
      </c>
      <c r="C1266" s="35">
        <v>194.47632711621233</v>
      </c>
      <c r="D1266" s="35">
        <v>133.80138895929437</v>
      </c>
      <c r="E1266" s="35">
        <v>142.70232650626366</v>
      </c>
      <c r="F1266" s="35">
        <v>109.46585177835898</v>
      </c>
      <c r="G1266" s="35">
        <v>107.847158282414</v>
      </c>
    </row>
    <row r="1267" spans="1:7" x14ac:dyDescent="0.3">
      <c r="A1267" s="33">
        <v>44956</v>
      </c>
      <c r="B1267" s="35">
        <v>130.49315068493377</v>
      </c>
      <c r="C1267" s="35">
        <v>196.47297943567671</v>
      </c>
      <c r="D1267" s="35">
        <v>133.87235768236428</v>
      </c>
      <c r="E1267" s="35">
        <v>142.51342215152116</v>
      </c>
      <c r="F1267" s="35">
        <v>110.67023951139063</v>
      </c>
      <c r="G1267" s="35">
        <v>107.35331045450741</v>
      </c>
    </row>
    <row r="1268" spans="1:7" x14ac:dyDescent="0.3">
      <c r="A1268" s="33">
        <v>44957</v>
      </c>
      <c r="B1268" s="35">
        <v>130.50958904109814</v>
      </c>
      <c r="C1268" s="35">
        <v>195.74366331898614</v>
      </c>
      <c r="D1268" s="35">
        <v>134.17144015815887</v>
      </c>
      <c r="E1268" s="35">
        <v>143.17458739311991</v>
      </c>
      <c r="F1268" s="35">
        <v>117.13872047391374</v>
      </c>
      <c r="G1268" s="35">
        <v>107.51234619569766</v>
      </c>
    </row>
    <row r="1269" spans="1:7" x14ac:dyDescent="0.3">
      <c r="A1269" s="33">
        <v>44958</v>
      </c>
      <c r="B1269" s="35">
        <v>130.52602739726251</v>
      </c>
      <c r="C1269" s="35">
        <v>196.03060736489718</v>
      </c>
      <c r="D1269" s="35">
        <v>135.57053784153698</v>
      </c>
      <c r="E1269" s="35">
        <v>143.41817458739311</v>
      </c>
      <c r="F1269" s="35">
        <v>119.41684090477665</v>
      </c>
      <c r="G1269" s="35">
        <v>106.9054992885243</v>
      </c>
    </row>
    <row r="1270" spans="1:7" x14ac:dyDescent="0.3">
      <c r="A1270" s="33">
        <v>44959</v>
      </c>
      <c r="B1270" s="35">
        <v>130.54246575342688</v>
      </c>
      <c r="C1270" s="35">
        <v>195.86322333811572</v>
      </c>
      <c r="D1270" s="35">
        <v>135.75302884371675</v>
      </c>
      <c r="E1270" s="35">
        <v>145.32213163650823</v>
      </c>
      <c r="F1270" s="35">
        <v>118.913171177782</v>
      </c>
      <c r="G1270" s="35">
        <v>107.6002343684607</v>
      </c>
    </row>
    <row r="1271" spans="1:7" x14ac:dyDescent="0.3">
      <c r="A1271" s="33">
        <v>44960</v>
      </c>
      <c r="B1271" s="35">
        <v>130.55890410959125</v>
      </c>
      <c r="C1271" s="35">
        <v>198.21855571496889</v>
      </c>
      <c r="D1271" s="35">
        <v>135.61109139757693</v>
      </c>
      <c r="E1271" s="35">
        <v>146.48041360111353</v>
      </c>
      <c r="F1271" s="35">
        <v>117.79743715804494</v>
      </c>
      <c r="G1271" s="35">
        <v>108.55026366451828</v>
      </c>
    </row>
    <row r="1272" spans="1:7" x14ac:dyDescent="0.3">
      <c r="A1272" s="33">
        <v>44963</v>
      </c>
      <c r="B1272" s="35">
        <v>130.60821917808437</v>
      </c>
      <c r="C1272" s="35">
        <v>201.02821616451456</v>
      </c>
      <c r="D1272" s="35">
        <v>136.20925634916611</v>
      </c>
      <c r="E1272" s="35">
        <v>146.33624975144164</v>
      </c>
      <c r="F1272" s="35">
        <v>120.06469558696945</v>
      </c>
      <c r="G1272" s="35">
        <v>108.54189336235038</v>
      </c>
    </row>
    <row r="1273" spans="1:7" x14ac:dyDescent="0.3">
      <c r="A1273" s="33">
        <v>44964</v>
      </c>
      <c r="B1273" s="35">
        <v>130.62465753424874</v>
      </c>
      <c r="C1273" s="35">
        <v>197.27403156384506</v>
      </c>
      <c r="D1273" s="35">
        <v>136.80235210625034</v>
      </c>
      <c r="E1273" s="35">
        <v>145.17796778683632</v>
      </c>
      <c r="F1273" s="35">
        <v>119.42566151560393</v>
      </c>
      <c r="G1273" s="35">
        <v>106.5413911442203</v>
      </c>
    </row>
    <row r="1274" spans="1:7" x14ac:dyDescent="0.3">
      <c r="A1274" s="33">
        <v>44965</v>
      </c>
      <c r="B1274" s="35">
        <v>130.64109589041311</v>
      </c>
      <c r="C1274" s="35">
        <v>194.34481109516977</v>
      </c>
      <c r="D1274" s="35">
        <v>137.66411517209917</v>
      </c>
      <c r="E1274" s="35">
        <v>145.78942135613443</v>
      </c>
      <c r="F1274" s="35">
        <v>118.48867920666706</v>
      </c>
      <c r="G1274" s="35">
        <v>106.95153595044781</v>
      </c>
    </row>
    <row r="1275" spans="1:7" x14ac:dyDescent="0.3">
      <c r="A1275" s="33">
        <v>44966</v>
      </c>
      <c r="B1275" s="35">
        <v>130.65753424657748</v>
      </c>
      <c r="C1275" s="35">
        <v>195.6001912960306</v>
      </c>
      <c r="D1275" s="35">
        <v>138.33324884675824</v>
      </c>
      <c r="E1275" s="35">
        <v>147.7828594153907</v>
      </c>
      <c r="F1275" s="35">
        <v>117.19984632828002</v>
      </c>
      <c r="G1275" s="35">
        <v>108.43726458525153</v>
      </c>
    </row>
    <row r="1276" spans="1:7" x14ac:dyDescent="0.3">
      <c r="A1276" s="33">
        <v>44967</v>
      </c>
      <c r="B1276" s="35">
        <v>130.67397260274186</v>
      </c>
      <c r="C1276" s="35">
        <v>197.28598756575801</v>
      </c>
      <c r="D1276" s="35">
        <v>140.34571906524056</v>
      </c>
      <c r="E1276" s="35">
        <v>149.8210379797176</v>
      </c>
      <c r="F1276" s="35">
        <v>117.51786204088242</v>
      </c>
      <c r="G1276" s="35">
        <v>111.36687034401942</v>
      </c>
    </row>
    <row r="1277" spans="1:7" x14ac:dyDescent="0.3">
      <c r="A1277" s="33">
        <v>44970</v>
      </c>
      <c r="B1277" s="35">
        <v>130.72328767123497</v>
      </c>
      <c r="C1277" s="35">
        <v>200.29890004782399</v>
      </c>
      <c r="D1277" s="35">
        <v>140.07198256197091</v>
      </c>
      <c r="E1277" s="35">
        <v>148.83674686816465</v>
      </c>
      <c r="F1277" s="35">
        <v>117.83387178651358</v>
      </c>
      <c r="G1277" s="35">
        <v>111.21201975391313</v>
      </c>
    </row>
    <row r="1278" spans="1:7" x14ac:dyDescent="0.3">
      <c r="A1278" s="33">
        <v>44971</v>
      </c>
      <c r="B1278" s="35">
        <v>130.73972602739934</v>
      </c>
      <c r="C1278" s="35">
        <v>197.99139167862265</v>
      </c>
      <c r="D1278" s="35">
        <v>140.51300248390532</v>
      </c>
      <c r="E1278" s="35">
        <v>149.2592960827202</v>
      </c>
      <c r="F1278" s="35">
        <v>115.16399969550247</v>
      </c>
      <c r="G1278" s="35">
        <v>110.96509583995983</v>
      </c>
    </row>
    <row r="1279" spans="1:7" x14ac:dyDescent="0.3">
      <c r="A1279" s="33">
        <v>44972</v>
      </c>
      <c r="B1279" s="35">
        <v>130.75616438356371</v>
      </c>
      <c r="C1279" s="35">
        <v>198.02725968436152</v>
      </c>
      <c r="D1279" s="35">
        <v>140.71070106960005</v>
      </c>
      <c r="E1279" s="35">
        <v>150.26844303042353</v>
      </c>
      <c r="F1279" s="35">
        <v>111.62336922401613</v>
      </c>
      <c r="G1279" s="35">
        <v>112.58474930945007</v>
      </c>
    </row>
    <row r="1280" spans="1:7" x14ac:dyDescent="0.3">
      <c r="A1280" s="33">
        <v>44973</v>
      </c>
      <c r="B1280" s="35">
        <v>130.77260273972809</v>
      </c>
      <c r="C1280" s="35">
        <v>198.51745576279291</v>
      </c>
      <c r="D1280" s="35">
        <v>140.78166979266996</v>
      </c>
      <c r="E1280" s="35">
        <v>149.69178763173593</v>
      </c>
      <c r="F1280" s="35">
        <v>111.9958990854215</v>
      </c>
      <c r="G1280" s="35">
        <v>111.99464300661253</v>
      </c>
    </row>
    <row r="1281" spans="1:7" x14ac:dyDescent="0.3">
      <c r="A1281" s="33">
        <v>44974</v>
      </c>
      <c r="B1281" s="35">
        <v>130.78904109589246</v>
      </c>
      <c r="C1281" s="35">
        <v>195.94691535150642</v>
      </c>
      <c r="D1281" s="35">
        <v>141.84620063871853</v>
      </c>
      <c r="E1281" s="35">
        <v>150.80532909127061</v>
      </c>
      <c r="F1281" s="35">
        <v>111.38517220406138</v>
      </c>
      <c r="G1281" s="35">
        <v>112.37967690633631</v>
      </c>
    </row>
    <row r="1282" spans="1:7" x14ac:dyDescent="0.3">
      <c r="A1282" s="33">
        <v>44977</v>
      </c>
      <c r="B1282" s="35">
        <v>130.83835616438557</v>
      </c>
      <c r="C1282" s="35">
        <v>197.62075561932087</v>
      </c>
      <c r="D1282" s="35">
        <v>142.55588786941755</v>
      </c>
      <c r="E1282" s="35">
        <v>149.96023066215946</v>
      </c>
      <c r="F1282" s="35">
        <v>110.55646798149715</v>
      </c>
      <c r="G1282" s="35">
        <v>111.76864484807901</v>
      </c>
    </row>
    <row r="1283" spans="1:7" x14ac:dyDescent="0.3">
      <c r="A1283" s="33">
        <v>44978</v>
      </c>
      <c r="B1283" s="35">
        <v>130.85479452054994</v>
      </c>
      <c r="C1283" s="35">
        <v>197.2262075561932</v>
      </c>
      <c r="D1283" s="35">
        <v>141.37983474425914</v>
      </c>
      <c r="E1283" s="35">
        <v>150.11433684629148</v>
      </c>
      <c r="F1283" s="35">
        <v>113.04474572458587</v>
      </c>
      <c r="G1283" s="35">
        <v>112.1536787478028</v>
      </c>
    </row>
    <row r="1284" spans="1:7" x14ac:dyDescent="0.3">
      <c r="A1284" s="33">
        <v>44979</v>
      </c>
      <c r="B1284" s="35">
        <v>130.87123287671432</v>
      </c>
      <c r="C1284" s="35">
        <v>197.71640363462458</v>
      </c>
      <c r="D1284" s="35">
        <v>141.95265372332338</v>
      </c>
      <c r="E1284" s="35">
        <v>150.606482402068</v>
      </c>
      <c r="F1284" s="35">
        <v>111.64587616142488</v>
      </c>
      <c r="G1284" s="35">
        <v>113.58918556959907</v>
      </c>
    </row>
    <row r="1285" spans="1:7" x14ac:dyDescent="0.3">
      <c r="A1285" s="33">
        <v>44981</v>
      </c>
      <c r="B1285" s="35">
        <v>130.90410958904306</v>
      </c>
      <c r="C1285" s="35">
        <v>197.33381157340986</v>
      </c>
      <c r="D1285" s="35">
        <v>141.80057788817356</v>
      </c>
      <c r="E1285" s="35">
        <v>149.03559355736726</v>
      </c>
      <c r="F1285" s="35">
        <v>111.78368657267416</v>
      </c>
      <c r="G1285" s="35">
        <v>112.26667782706956</v>
      </c>
    </row>
    <row r="1286" spans="1:7" x14ac:dyDescent="0.3">
      <c r="A1286" s="33">
        <v>44984</v>
      </c>
      <c r="B1286" s="35">
        <v>130.95342465753617</v>
      </c>
      <c r="C1286" s="35">
        <v>197.20229555236727</v>
      </c>
      <c r="D1286" s="35">
        <v>141.90703097277841</v>
      </c>
      <c r="E1286" s="35">
        <v>148.90137204215549</v>
      </c>
      <c r="F1286" s="35">
        <v>112.78835510655824</v>
      </c>
      <c r="G1286" s="35">
        <v>112.58474930945007</v>
      </c>
    </row>
    <row r="1287" spans="1:7" x14ac:dyDescent="0.3">
      <c r="A1287" s="33">
        <v>44985</v>
      </c>
      <c r="B1287" s="35">
        <v>130.96986301370055</v>
      </c>
      <c r="C1287" s="35">
        <v>196.44906743185078</v>
      </c>
      <c r="D1287" s="35">
        <v>142.34298170020784</v>
      </c>
      <c r="E1287" s="35">
        <v>148.29488964008746</v>
      </c>
      <c r="F1287" s="35">
        <v>113.2395673862943</v>
      </c>
      <c r="G1287" s="35">
        <v>112.08253117937558</v>
      </c>
    </row>
    <row r="1288" spans="1:7" x14ac:dyDescent="0.3">
      <c r="A1288" s="33">
        <v>44986</v>
      </c>
      <c r="B1288" s="35">
        <v>130.98630136986492</v>
      </c>
      <c r="C1288" s="35">
        <v>196.28168340506932</v>
      </c>
      <c r="D1288" s="35">
        <v>142.02869164089827</v>
      </c>
      <c r="E1288" s="35">
        <v>148.51859216544042</v>
      </c>
      <c r="F1288" s="35">
        <v>114.42736491388897</v>
      </c>
      <c r="G1288" s="35">
        <v>112.49267598560307</v>
      </c>
    </row>
    <row r="1289" spans="1:7" x14ac:dyDescent="0.3">
      <c r="A1289" s="33">
        <v>44987</v>
      </c>
      <c r="B1289" s="35">
        <v>131.00273972602929</v>
      </c>
      <c r="C1289" s="35">
        <v>195.2654232424677</v>
      </c>
      <c r="D1289" s="35">
        <v>142.43422720129772</v>
      </c>
      <c r="E1289" s="35">
        <v>148.99085305229667</v>
      </c>
      <c r="F1289" s="35">
        <v>110.93605385123705</v>
      </c>
      <c r="G1289" s="35">
        <v>112.93630200050222</v>
      </c>
    </row>
    <row r="1290" spans="1:7" x14ac:dyDescent="0.3">
      <c r="A1290" s="33">
        <v>44988</v>
      </c>
      <c r="B1290" s="35">
        <v>131.01917808219366</v>
      </c>
      <c r="C1290" s="35">
        <v>194.95456719273074</v>
      </c>
      <c r="D1290" s="35">
        <v>143.1895371825417</v>
      </c>
      <c r="E1290" s="35">
        <v>149.15987273811891</v>
      </c>
      <c r="F1290" s="35">
        <v>111.73203457429072</v>
      </c>
      <c r="G1290" s="35">
        <v>112.79400686364778</v>
      </c>
    </row>
    <row r="1291" spans="1:7" x14ac:dyDescent="0.3">
      <c r="A1291" s="33">
        <v>44991</v>
      </c>
      <c r="B1291" s="35">
        <v>131.06849315068678</v>
      </c>
      <c r="C1291" s="35">
        <v>198.02725968436152</v>
      </c>
      <c r="D1291" s="35">
        <v>143.22502154407667</v>
      </c>
      <c r="E1291" s="35">
        <v>149.77132630741696</v>
      </c>
      <c r="F1291" s="35">
        <v>111.18131378423153</v>
      </c>
      <c r="G1291" s="35">
        <v>112.62660082028961</v>
      </c>
    </row>
    <row r="1292" spans="1:7" x14ac:dyDescent="0.3">
      <c r="A1292" s="33">
        <v>44992</v>
      </c>
      <c r="B1292" s="35">
        <v>131.08493150685115</v>
      </c>
      <c r="C1292" s="35">
        <v>198.88809182209468</v>
      </c>
      <c r="D1292" s="35">
        <v>143.83332488467585</v>
      </c>
      <c r="E1292" s="35">
        <v>150.93955060648241</v>
      </c>
      <c r="F1292" s="35">
        <v>110.68857930909162</v>
      </c>
      <c r="G1292" s="35">
        <v>113.16230015903574</v>
      </c>
    </row>
    <row r="1293" spans="1:7" x14ac:dyDescent="0.3">
      <c r="A1293" s="33">
        <v>44994</v>
      </c>
      <c r="B1293" s="35">
        <v>131.11780821917989</v>
      </c>
      <c r="C1293" s="35">
        <v>200.44237207077953</v>
      </c>
      <c r="D1293" s="35">
        <v>143.68631824403101</v>
      </c>
      <c r="E1293" s="35">
        <v>151.10857029230462</v>
      </c>
      <c r="F1293" s="35">
        <v>109.6967691375707</v>
      </c>
      <c r="G1293" s="35">
        <v>112.98233866242572</v>
      </c>
    </row>
    <row r="1294" spans="1:7" x14ac:dyDescent="0.3">
      <c r="A1294" s="33">
        <v>44995</v>
      </c>
      <c r="B1294" s="35">
        <v>131.13424657534426</v>
      </c>
      <c r="C1294" s="35">
        <v>201.96078431372547</v>
      </c>
      <c r="D1294" s="35">
        <v>144.33517514067017</v>
      </c>
      <c r="E1294" s="35">
        <v>151.01908928216343</v>
      </c>
      <c r="F1294" s="35">
        <v>108.16663092105772</v>
      </c>
      <c r="G1294" s="35">
        <v>111.35431489076754</v>
      </c>
    </row>
    <row r="1295" spans="1:7" x14ac:dyDescent="0.3">
      <c r="A1295" s="33">
        <v>44998</v>
      </c>
      <c r="B1295" s="35">
        <v>131.18356164383738</v>
      </c>
      <c r="C1295" s="35">
        <v>200.8130081300813</v>
      </c>
      <c r="D1295" s="35">
        <v>144.3098291681452</v>
      </c>
      <c r="E1295" s="35">
        <v>152.10777490554781</v>
      </c>
      <c r="F1295" s="35">
        <v>107.50470324879065</v>
      </c>
      <c r="G1295" s="35">
        <v>110.76002343684607</v>
      </c>
    </row>
    <row r="1296" spans="1:7" x14ac:dyDescent="0.3">
      <c r="A1296" s="33">
        <v>44999</v>
      </c>
      <c r="B1296" s="35">
        <v>131.20000000000175</v>
      </c>
      <c r="C1296" s="35">
        <v>198.92395982783356</v>
      </c>
      <c r="D1296" s="35">
        <v>143.9296395802707</v>
      </c>
      <c r="E1296" s="35">
        <v>154.4790216742891</v>
      </c>
      <c r="F1296" s="35">
        <v>107.26655546238622</v>
      </c>
      <c r="G1296" s="35">
        <v>110.65120950866326</v>
      </c>
    </row>
    <row r="1297" spans="1:7" x14ac:dyDescent="0.3">
      <c r="A1297" s="33">
        <v>45000</v>
      </c>
      <c r="B1297" s="35">
        <v>131.21643835616612</v>
      </c>
      <c r="C1297" s="35">
        <v>200.80105212816832</v>
      </c>
      <c r="D1297" s="35">
        <v>143.39737415724642</v>
      </c>
      <c r="E1297" s="35">
        <v>154.245376814476</v>
      </c>
      <c r="F1297" s="35">
        <v>105.33290026822002</v>
      </c>
      <c r="G1297" s="35">
        <v>111.72260818615553</v>
      </c>
    </row>
    <row r="1298" spans="1:7" x14ac:dyDescent="0.3">
      <c r="A1298" s="33">
        <v>45001</v>
      </c>
      <c r="B1298" s="35">
        <v>131.23287671233049</v>
      </c>
      <c r="C1298" s="35">
        <v>205.41606886657101</v>
      </c>
      <c r="D1298" s="35">
        <v>143.70152582754602</v>
      </c>
      <c r="E1298" s="35">
        <v>153.45993239212567</v>
      </c>
      <c r="F1298" s="35">
        <v>104.48148166688559</v>
      </c>
      <c r="G1298" s="35">
        <v>112.8274880723194</v>
      </c>
    </row>
    <row r="1299" spans="1:7" x14ac:dyDescent="0.3">
      <c r="A1299" s="33">
        <v>45002</v>
      </c>
      <c r="B1299" s="35">
        <v>131.24931506849487</v>
      </c>
      <c r="C1299" s="35">
        <v>206.75514108082257</v>
      </c>
      <c r="D1299" s="35">
        <v>144.40614386374006</v>
      </c>
      <c r="E1299" s="35">
        <v>152.71425730761581</v>
      </c>
      <c r="F1299" s="35">
        <v>106.86664154004406</v>
      </c>
      <c r="G1299" s="35">
        <v>112.92793169833431</v>
      </c>
    </row>
    <row r="1300" spans="1:7" x14ac:dyDescent="0.3">
      <c r="A1300" s="33">
        <v>45005</v>
      </c>
      <c r="B1300" s="35">
        <v>131.29863013698798</v>
      </c>
      <c r="C1300" s="35">
        <v>207.68770923003348</v>
      </c>
      <c r="D1300" s="35">
        <v>144.53794292086988</v>
      </c>
      <c r="E1300" s="35">
        <v>153.01252734141974</v>
      </c>
      <c r="F1300" s="35">
        <v>107.43048877515204</v>
      </c>
      <c r="G1300" s="35">
        <v>113.89051644764375</v>
      </c>
    </row>
    <row r="1301" spans="1:7" x14ac:dyDescent="0.3">
      <c r="A1301" s="33">
        <v>45006</v>
      </c>
      <c r="B1301" s="35">
        <v>131.31506849315235</v>
      </c>
      <c r="C1301" s="35">
        <v>210.1745576279292</v>
      </c>
      <c r="D1301" s="35">
        <v>145.52643584934356</v>
      </c>
      <c r="E1301" s="35">
        <v>153.56929807118709</v>
      </c>
      <c r="F1301" s="35">
        <v>105.63790481433047</v>
      </c>
      <c r="G1301" s="35">
        <v>114.48062275048127</v>
      </c>
    </row>
    <row r="1302" spans="1:7" x14ac:dyDescent="0.3">
      <c r="A1302" s="33">
        <v>45007</v>
      </c>
      <c r="B1302" s="35">
        <v>131.33150684931672</v>
      </c>
      <c r="C1302" s="35">
        <v>211.63318986131037</v>
      </c>
      <c r="D1302" s="35">
        <v>144.99417042631927</v>
      </c>
      <c r="E1302" s="35">
        <v>153.40524955259494</v>
      </c>
      <c r="F1302" s="35">
        <v>105.71143752337889</v>
      </c>
      <c r="G1302" s="35">
        <v>115.81568594626266</v>
      </c>
    </row>
    <row r="1303" spans="1:7" x14ac:dyDescent="0.3">
      <c r="A1303" s="33">
        <v>45008</v>
      </c>
      <c r="B1303" s="35">
        <v>131.3479452054811</v>
      </c>
      <c r="C1303" s="35">
        <v>218.71114299378289</v>
      </c>
      <c r="D1303" s="35">
        <v>144.97896284280429</v>
      </c>
      <c r="E1303" s="35">
        <v>154.22052097832571</v>
      </c>
      <c r="F1303" s="35">
        <v>106.48090267733171</v>
      </c>
      <c r="G1303" s="35">
        <v>116.02912865154433</v>
      </c>
    </row>
    <row r="1304" spans="1:7" x14ac:dyDescent="0.3">
      <c r="A1304" s="33">
        <v>45009</v>
      </c>
      <c r="B1304" s="35">
        <v>131.36438356164547</v>
      </c>
      <c r="C1304" s="35">
        <v>216.15255858440935</v>
      </c>
      <c r="D1304" s="35">
        <v>144.57342728240482</v>
      </c>
      <c r="E1304" s="35">
        <v>154.71763770133225</v>
      </c>
      <c r="F1304" s="35">
        <v>105.65852526618895</v>
      </c>
      <c r="G1304" s="35">
        <v>115.8659077592701</v>
      </c>
    </row>
    <row r="1305" spans="1:7" x14ac:dyDescent="0.3">
      <c r="A1305" s="33">
        <v>45012</v>
      </c>
      <c r="B1305" s="35">
        <v>131.41369863013858</v>
      </c>
      <c r="C1305" s="35">
        <v>213.48637015781921</v>
      </c>
      <c r="D1305" s="35">
        <v>144.09692299893547</v>
      </c>
      <c r="E1305" s="35">
        <v>153.86756810499105</v>
      </c>
      <c r="F1305" s="35">
        <v>107.50655400999648</v>
      </c>
      <c r="G1305" s="35">
        <v>114.0411818866661</v>
      </c>
    </row>
    <row r="1306" spans="1:7" x14ac:dyDescent="0.3">
      <c r="A1306" s="33">
        <v>45013</v>
      </c>
      <c r="B1306" s="35">
        <v>131.43013698630295</v>
      </c>
      <c r="C1306" s="35">
        <v>216.79818268770924</v>
      </c>
      <c r="D1306" s="35">
        <v>144.49232017032494</v>
      </c>
      <c r="E1306" s="35">
        <v>154.59335852058061</v>
      </c>
      <c r="F1306" s="35">
        <v>108.07239340266521</v>
      </c>
      <c r="G1306" s="35">
        <v>114.56432577216037</v>
      </c>
    </row>
    <row r="1307" spans="1:7" x14ac:dyDescent="0.3">
      <c r="A1307" s="33">
        <v>45014</v>
      </c>
      <c r="B1307" s="35">
        <v>131.44657534246733</v>
      </c>
      <c r="C1307" s="35">
        <v>218.11334289813487</v>
      </c>
      <c r="D1307" s="35">
        <v>144.19830688903534</v>
      </c>
      <c r="E1307" s="35">
        <v>154.09127063034398</v>
      </c>
      <c r="F1307" s="35">
        <v>107.48350310189753</v>
      </c>
      <c r="G1307" s="35">
        <v>114.8070645350297</v>
      </c>
    </row>
    <row r="1308" spans="1:7" x14ac:dyDescent="0.3">
      <c r="A1308" s="33">
        <v>45015</v>
      </c>
      <c r="B1308" s="35">
        <v>131.4630136986317</v>
      </c>
      <c r="C1308" s="35">
        <v>214.77761836441891</v>
      </c>
      <c r="D1308" s="35">
        <v>144.76098747908958</v>
      </c>
      <c r="E1308" s="35">
        <v>154.82700338039371</v>
      </c>
      <c r="F1308" s="35">
        <v>107.17036721466435</v>
      </c>
      <c r="G1308" s="35">
        <v>115.05398844898299</v>
      </c>
    </row>
    <row r="1309" spans="1:7" x14ac:dyDescent="0.3">
      <c r="A1309" s="33">
        <v>45016</v>
      </c>
      <c r="B1309" s="35">
        <v>131.47945205479607</v>
      </c>
      <c r="C1309" s="35">
        <v>213.21138211382114</v>
      </c>
      <c r="D1309" s="35">
        <v>144.83195620215949</v>
      </c>
      <c r="E1309" s="35">
        <v>155.07059057466694</v>
      </c>
      <c r="F1309" s="35">
        <v>106.05890090316771</v>
      </c>
      <c r="G1309" s="35">
        <v>114.94098936971623</v>
      </c>
    </row>
    <row r="1310" spans="1:7" x14ac:dyDescent="0.3">
      <c r="A1310" s="33">
        <v>45019</v>
      </c>
      <c r="B1310" s="35">
        <v>131.52876712328919</v>
      </c>
      <c r="C1310" s="35">
        <v>215.79387852702058</v>
      </c>
      <c r="D1310" s="35">
        <v>144.66467278349472</v>
      </c>
      <c r="E1310" s="35">
        <v>154.67289719626169</v>
      </c>
      <c r="F1310" s="35">
        <v>106.31281513365485</v>
      </c>
      <c r="G1310" s="35">
        <v>115.33439357160792</v>
      </c>
    </row>
    <row r="1311" spans="1:7" x14ac:dyDescent="0.3">
      <c r="A1311" s="33">
        <v>45020</v>
      </c>
      <c r="B1311" s="35">
        <v>131.54520547945356</v>
      </c>
      <c r="C1311" s="35">
        <v>216.15255858440935</v>
      </c>
      <c r="D1311" s="35">
        <v>145.1158310944391</v>
      </c>
      <c r="E1311" s="35">
        <v>155.15510041757804</v>
      </c>
      <c r="F1311" s="35">
        <v>105.50221474799554</v>
      </c>
      <c r="G1311" s="35">
        <v>115.48924416171424</v>
      </c>
    </row>
    <row r="1312" spans="1:7" x14ac:dyDescent="0.3">
      <c r="A1312" s="33">
        <v>45021</v>
      </c>
      <c r="B1312" s="35">
        <v>131.56164383561793</v>
      </c>
      <c r="C1312" s="35">
        <v>217.07317073170731</v>
      </c>
      <c r="D1312" s="35">
        <v>146.97622547777158</v>
      </c>
      <c r="E1312" s="35">
        <v>158.11294491946708</v>
      </c>
      <c r="F1312" s="35">
        <v>104.69938605837795</v>
      </c>
      <c r="G1312" s="35">
        <v>117.57344940152339</v>
      </c>
    </row>
    <row r="1313" spans="1:7" x14ac:dyDescent="0.3">
      <c r="A1313" s="33">
        <v>45022</v>
      </c>
      <c r="B1313" s="35">
        <v>131.5780821917823</v>
      </c>
      <c r="C1313" s="35">
        <v>220.92300334768052</v>
      </c>
      <c r="D1313" s="35">
        <v>147.08267856237646</v>
      </c>
      <c r="E1313" s="35">
        <v>159.33585205806321</v>
      </c>
      <c r="F1313" s="35">
        <v>104.93790099497777</v>
      </c>
      <c r="G1313" s="35">
        <v>117.40604335816522</v>
      </c>
    </row>
    <row r="1314" spans="1:7" x14ac:dyDescent="0.3">
      <c r="A1314" s="33">
        <v>45023</v>
      </c>
      <c r="B1314" s="35">
        <v>131.59452054794667</v>
      </c>
      <c r="C1314" s="35">
        <v>225.54997608799619</v>
      </c>
      <c r="D1314" s="35">
        <v>148.34490799411975</v>
      </c>
      <c r="E1314" s="35">
        <v>160.67806721018096</v>
      </c>
      <c r="F1314" s="35">
        <v>105.16055402243997</v>
      </c>
      <c r="G1314" s="35">
        <v>117.54415334393572</v>
      </c>
    </row>
    <row r="1315" spans="1:7" x14ac:dyDescent="0.3">
      <c r="A1315" s="33">
        <v>45026</v>
      </c>
      <c r="B1315" s="35">
        <v>131.64383561643979</v>
      </c>
      <c r="C1315" s="35">
        <v>226.91296030607364</v>
      </c>
      <c r="D1315" s="35">
        <v>150.73249860597153</v>
      </c>
      <c r="E1315" s="35">
        <v>163.44203619009741</v>
      </c>
      <c r="F1315" s="35">
        <v>107.90479699367332</v>
      </c>
      <c r="G1315" s="35">
        <v>119.27262074160876</v>
      </c>
    </row>
    <row r="1316" spans="1:7" x14ac:dyDescent="0.3">
      <c r="A1316" s="33">
        <v>45027</v>
      </c>
      <c r="B1316" s="35">
        <v>131.66027397260416</v>
      </c>
      <c r="C1316" s="35">
        <v>228.81396461023434</v>
      </c>
      <c r="D1316" s="35">
        <v>149.72879809398287</v>
      </c>
      <c r="E1316" s="35">
        <v>162.10479220520978</v>
      </c>
      <c r="F1316" s="35">
        <v>105.89213756187188</v>
      </c>
      <c r="G1316" s="35">
        <v>118.14262994894116</v>
      </c>
    </row>
    <row r="1317" spans="1:7" x14ac:dyDescent="0.3">
      <c r="A1317" s="33">
        <v>45028</v>
      </c>
      <c r="B1317" s="35">
        <v>131.67671232876853</v>
      </c>
      <c r="C1317" s="35">
        <v>227.29555236728839</v>
      </c>
      <c r="D1317" s="35">
        <v>149.7034521214579</v>
      </c>
      <c r="E1317" s="35">
        <v>162.30861006164247</v>
      </c>
      <c r="F1317" s="35">
        <v>105.90649664690626</v>
      </c>
      <c r="G1317" s="35">
        <v>118.17611115761279</v>
      </c>
    </row>
    <row r="1318" spans="1:7" x14ac:dyDescent="0.3">
      <c r="A1318" s="33">
        <v>45029</v>
      </c>
      <c r="B1318" s="35">
        <v>131.6931506849329</v>
      </c>
      <c r="C1318" s="35">
        <v>227.21186035389763</v>
      </c>
      <c r="D1318" s="35">
        <v>149.71865970497288</v>
      </c>
      <c r="E1318" s="35">
        <v>162.77589978126863</v>
      </c>
      <c r="F1318" s="35">
        <v>105.91351603028261</v>
      </c>
      <c r="G1318" s="35">
        <v>118.88758684188498</v>
      </c>
    </row>
    <row r="1319" spans="1:7" x14ac:dyDescent="0.3">
      <c r="A1319" s="33">
        <v>45030</v>
      </c>
      <c r="B1319" s="35">
        <v>131.70958904109727</v>
      </c>
      <c r="C1319" s="35">
        <v>228.07269249163079</v>
      </c>
      <c r="D1319" s="35">
        <v>149.24215542150353</v>
      </c>
      <c r="E1319" s="35">
        <v>164.40644263273015</v>
      </c>
      <c r="F1319" s="35">
        <v>105.4402825441404</v>
      </c>
      <c r="G1319" s="35">
        <v>119.29354649702854</v>
      </c>
    </row>
    <row r="1320" spans="1:7" x14ac:dyDescent="0.3">
      <c r="A1320" s="33">
        <v>45033</v>
      </c>
      <c r="B1320" s="35">
        <v>131.75890410959039</v>
      </c>
      <c r="C1320" s="35">
        <v>229.41176470588235</v>
      </c>
      <c r="D1320" s="35">
        <v>148.81127388857911</v>
      </c>
      <c r="E1320" s="35">
        <v>164.32193278981902</v>
      </c>
      <c r="F1320" s="35">
        <v>106.41338606796947</v>
      </c>
      <c r="G1320" s="35">
        <v>119.88365279986607</v>
      </c>
    </row>
    <row r="1321" spans="1:7" x14ac:dyDescent="0.3">
      <c r="A1321" s="33">
        <v>45034</v>
      </c>
      <c r="B1321" s="35">
        <v>131.77534246575476</v>
      </c>
      <c r="C1321" s="35">
        <v>229.71066475370634</v>
      </c>
      <c r="D1321" s="35">
        <v>149.44999239620824</v>
      </c>
      <c r="E1321" s="35">
        <v>163.88447007357325</v>
      </c>
      <c r="F1321" s="35">
        <v>107.29162164379821</v>
      </c>
      <c r="G1321" s="35">
        <v>119.27262074160876</v>
      </c>
    </row>
    <row r="1322" spans="1:7" x14ac:dyDescent="0.3">
      <c r="A1322" s="33">
        <v>45035</v>
      </c>
      <c r="B1322" s="35">
        <v>131.79178082191913</v>
      </c>
      <c r="C1322" s="35">
        <v>227.76183644189382</v>
      </c>
      <c r="D1322" s="35">
        <v>149.19653267095859</v>
      </c>
      <c r="E1322" s="35">
        <v>163.22330483197453</v>
      </c>
      <c r="F1322" s="35">
        <v>107.76551107693713</v>
      </c>
      <c r="G1322" s="35">
        <v>119.59487737507324</v>
      </c>
    </row>
    <row r="1323" spans="1:7" x14ac:dyDescent="0.3">
      <c r="A1323" s="33">
        <v>45036</v>
      </c>
      <c r="B1323" s="35">
        <v>131.8082191780835</v>
      </c>
      <c r="C1323" s="35">
        <v>226.19560019129602</v>
      </c>
      <c r="D1323" s="35">
        <v>149.24215542150353</v>
      </c>
      <c r="E1323" s="35">
        <v>162.76098627957842</v>
      </c>
      <c r="F1323" s="35">
        <v>113.68518205152195</v>
      </c>
      <c r="G1323" s="35">
        <v>118.99221561898383</v>
      </c>
    </row>
    <row r="1324" spans="1:7" x14ac:dyDescent="0.3">
      <c r="A1324" s="33">
        <v>45037</v>
      </c>
      <c r="B1324" s="35">
        <v>131.82465753424788</v>
      </c>
      <c r="C1324" s="35">
        <v>223.63701578192254</v>
      </c>
      <c r="D1324" s="35">
        <v>149.14077153140366</v>
      </c>
      <c r="E1324" s="35">
        <v>163.34261284549612</v>
      </c>
      <c r="F1324" s="35">
        <v>112.82042536091325</v>
      </c>
      <c r="G1324" s="35">
        <v>119.14288105800618</v>
      </c>
    </row>
    <row r="1325" spans="1:7" x14ac:dyDescent="0.3">
      <c r="A1325" s="33">
        <v>45040</v>
      </c>
      <c r="B1325" s="35">
        <v>131.87397260274099</v>
      </c>
      <c r="C1325" s="35">
        <v>225.51410808225728</v>
      </c>
      <c r="D1325" s="35">
        <v>149.14077153140366</v>
      </c>
      <c r="E1325" s="35">
        <v>163.34261284549612</v>
      </c>
      <c r="F1325" s="35">
        <v>112.45279123571954</v>
      </c>
      <c r="G1325" s="35">
        <v>119.14288105800618</v>
      </c>
    </row>
    <row r="1326" spans="1:7" x14ac:dyDescent="0.3">
      <c r="A1326" s="33">
        <v>45041</v>
      </c>
      <c r="B1326" s="35">
        <v>131.89041095890536</v>
      </c>
      <c r="C1326" s="35">
        <v>224.28263988522238</v>
      </c>
      <c r="D1326" s="35">
        <v>149.14077153140366</v>
      </c>
      <c r="E1326" s="35">
        <v>163.34261284549612</v>
      </c>
      <c r="F1326" s="35">
        <v>111.3390760917504</v>
      </c>
      <c r="G1326" s="35">
        <v>119.14288105800618</v>
      </c>
    </row>
    <row r="1327" spans="1:7" x14ac:dyDescent="0.3">
      <c r="A1327" s="33">
        <v>45042</v>
      </c>
      <c r="B1327" s="35">
        <v>131.90684931506973</v>
      </c>
      <c r="C1327" s="35">
        <v>225.69344811095169</v>
      </c>
      <c r="D1327" s="35">
        <v>148.91772697318396</v>
      </c>
      <c r="E1327" s="35">
        <v>163.33764167826604</v>
      </c>
      <c r="F1327" s="35">
        <v>114.16712147034376</v>
      </c>
      <c r="G1327" s="35">
        <v>118.9503641081443</v>
      </c>
    </row>
    <row r="1328" spans="1:7" x14ac:dyDescent="0.3">
      <c r="A1328" s="33">
        <v>45043</v>
      </c>
      <c r="B1328" s="35">
        <v>131.92328767123411</v>
      </c>
      <c r="C1328" s="35">
        <v>225.45432807269248</v>
      </c>
      <c r="D1328" s="35">
        <v>148.887311806154</v>
      </c>
      <c r="E1328" s="35">
        <v>164.10817259892622</v>
      </c>
      <c r="F1328" s="35">
        <v>113.47861548621961</v>
      </c>
      <c r="G1328" s="35">
        <v>118.8582907842973</v>
      </c>
    </row>
    <row r="1329" spans="1:7" x14ac:dyDescent="0.3">
      <c r="A1329" s="33">
        <v>45044</v>
      </c>
      <c r="B1329" s="35">
        <v>131.93972602739848</v>
      </c>
      <c r="C1329" s="35">
        <v>222.96747967479675</v>
      </c>
      <c r="D1329" s="35">
        <v>148.83155066659907</v>
      </c>
      <c r="E1329" s="35">
        <v>163.36746868164644</v>
      </c>
      <c r="F1329" s="35">
        <v>111.76121806145099</v>
      </c>
      <c r="G1329" s="35">
        <v>119.19310287101364</v>
      </c>
    </row>
    <row r="1330" spans="1:7" x14ac:dyDescent="0.3">
      <c r="A1330" s="33">
        <v>45048</v>
      </c>
      <c r="B1330" s="35">
        <v>132.00547945205597</v>
      </c>
      <c r="C1330" s="35">
        <v>221.13821138211381</v>
      </c>
      <c r="D1330" s="35">
        <v>147.09788614589144</v>
      </c>
      <c r="E1330" s="35">
        <v>161.31437661562933</v>
      </c>
      <c r="F1330" s="35">
        <v>109.15036078623366</v>
      </c>
      <c r="G1330" s="35">
        <v>118.3477023520549</v>
      </c>
    </row>
    <row r="1331" spans="1:7" x14ac:dyDescent="0.3">
      <c r="A1331" s="33">
        <v>45049</v>
      </c>
      <c r="B1331" s="35">
        <v>132.02191780822034</v>
      </c>
      <c r="C1331" s="35">
        <v>220.82735533237684</v>
      </c>
      <c r="D1331" s="35">
        <v>147.01170983930655</v>
      </c>
      <c r="E1331" s="35">
        <v>160.34997017299662</v>
      </c>
      <c r="F1331" s="35">
        <v>105.08923412131504</v>
      </c>
      <c r="G1331" s="35">
        <v>117.70737423620992</v>
      </c>
    </row>
    <row r="1332" spans="1:7" x14ac:dyDescent="0.3">
      <c r="A1332" s="33">
        <v>45050</v>
      </c>
      <c r="B1332" s="35">
        <v>132.03835616438471</v>
      </c>
      <c r="C1332" s="35">
        <v>224.06743185078909</v>
      </c>
      <c r="D1332" s="35">
        <v>146.50479038880721</v>
      </c>
      <c r="E1332" s="35">
        <v>161.8114933386359</v>
      </c>
      <c r="F1332" s="35">
        <v>108.35895127824593</v>
      </c>
      <c r="G1332" s="35">
        <v>117.82037331547667</v>
      </c>
    </row>
    <row r="1333" spans="1:7" x14ac:dyDescent="0.3">
      <c r="A1333" s="33">
        <v>45051</v>
      </c>
      <c r="B1333" s="35">
        <v>132.05479452054908</v>
      </c>
      <c r="C1333" s="35">
        <v>225.8130081300813</v>
      </c>
      <c r="D1333" s="35">
        <v>146.26146905256755</v>
      </c>
      <c r="E1333" s="35">
        <v>161.59773314774307</v>
      </c>
      <c r="F1333" s="35">
        <v>107.09707556988978</v>
      </c>
      <c r="G1333" s="35">
        <v>117.68644848079015</v>
      </c>
    </row>
    <row r="1334" spans="1:7" x14ac:dyDescent="0.3">
      <c r="A1334" s="33">
        <v>45054</v>
      </c>
      <c r="B1334" s="35">
        <v>132.1041095890422</v>
      </c>
      <c r="C1334" s="35">
        <v>221.70014347202294</v>
      </c>
      <c r="D1334" s="35">
        <v>146.26146905256755</v>
      </c>
      <c r="E1334" s="35">
        <v>161.59773314774307</v>
      </c>
      <c r="F1334" s="35">
        <v>106.82218574553174</v>
      </c>
      <c r="G1334" s="35">
        <v>117.68644848079015</v>
      </c>
    </row>
    <row r="1335" spans="1:7" x14ac:dyDescent="0.3">
      <c r="A1335" s="33">
        <v>45056</v>
      </c>
      <c r="B1335" s="35">
        <v>132.13698630137094</v>
      </c>
      <c r="C1335" s="35">
        <v>221.20994739359159</v>
      </c>
      <c r="D1335" s="35">
        <v>143.39230496274143</v>
      </c>
      <c r="E1335" s="35">
        <v>157.59097236031019</v>
      </c>
      <c r="F1335" s="35">
        <v>111.2659156363752</v>
      </c>
      <c r="G1335" s="35">
        <v>115.99564744287268</v>
      </c>
    </row>
    <row r="1336" spans="1:7" x14ac:dyDescent="0.3">
      <c r="A1336" s="33">
        <v>45057</v>
      </c>
      <c r="B1336" s="35">
        <v>132.15342465753531</v>
      </c>
      <c r="C1336" s="35">
        <v>218.00573888091822</v>
      </c>
      <c r="D1336" s="35">
        <v>143.73194099457598</v>
      </c>
      <c r="E1336" s="35">
        <v>158.29190693974945</v>
      </c>
      <c r="F1336" s="35">
        <v>111.23754990647764</v>
      </c>
      <c r="G1336" s="35">
        <v>116.1128316732234</v>
      </c>
    </row>
    <row r="1337" spans="1:7" x14ac:dyDescent="0.3">
      <c r="A1337" s="33">
        <v>45058</v>
      </c>
      <c r="B1337" s="35">
        <v>132.16986301369968</v>
      </c>
      <c r="C1337" s="35">
        <v>218.77092300334766</v>
      </c>
      <c r="D1337" s="35">
        <v>141.92223855629342</v>
      </c>
      <c r="E1337" s="35">
        <v>155.66215947504472</v>
      </c>
      <c r="F1337" s="35">
        <v>112.12569433471862</v>
      </c>
      <c r="G1337" s="35">
        <v>114.14581066376495</v>
      </c>
    </row>
    <row r="1338" spans="1:7" x14ac:dyDescent="0.3">
      <c r="A1338" s="33">
        <v>45061</v>
      </c>
      <c r="B1338" s="35">
        <v>132.2191780821928</v>
      </c>
      <c r="C1338" s="35">
        <v>221.20994739359159</v>
      </c>
      <c r="D1338" s="35">
        <v>144.42135144725506</v>
      </c>
      <c r="E1338" s="35">
        <v>157.68045337045137</v>
      </c>
      <c r="F1338" s="35">
        <v>113.53810282401467</v>
      </c>
      <c r="G1338" s="35">
        <v>114.77358332635808</v>
      </c>
    </row>
    <row r="1339" spans="1:7" x14ac:dyDescent="0.3">
      <c r="A1339" s="33">
        <v>45062</v>
      </c>
      <c r="B1339" s="35">
        <v>132.23561643835717</v>
      </c>
      <c r="C1339" s="35">
        <v>223.92395982783356</v>
      </c>
      <c r="D1339" s="35">
        <v>146.53013636133218</v>
      </c>
      <c r="E1339" s="35">
        <v>160.19586398886457</v>
      </c>
      <c r="F1339" s="35">
        <v>112.61030857630507</v>
      </c>
      <c r="G1339" s="35">
        <v>116.51879132836694</v>
      </c>
    </row>
    <row r="1340" spans="1:7" x14ac:dyDescent="0.3">
      <c r="A1340" s="33">
        <v>45063</v>
      </c>
      <c r="B1340" s="35">
        <v>132.25205479452154</v>
      </c>
      <c r="C1340" s="35">
        <v>225.43041606886658</v>
      </c>
      <c r="D1340" s="35">
        <v>147.90895726669035</v>
      </c>
      <c r="E1340" s="35">
        <v>162.48260091469476</v>
      </c>
      <c r="F1340" s="35">
        <v>113.1168497600611</v>
      </c>
      <c r="G1340" s="35">
        <v>118.02126056750647</v>
      </c>
    </row>
  </sheetData>
  <mergeCells count="4">
    <mergeCell ref="C2:E2"/>
    <mergeCell ref="A2:A3"/>
    <mergeCell ref="S16:T16"/>
    <mergeCell ref="U16:V16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E2354-8725-4392-A9E5-17F36981EE7E}">
  <dimension ref="A1:G1337"/>
  <sheetViews>
    <sheetView workbookViewId="0">
      <selection activeCell="I3" sqref="I3"/>
    </sheetView>
  </sheetViews>
  <sheetFormatPr defaultRowHeight="14.4" x14ac:dyDescent="0.3"/>
  <cols>
    <col min="1" max="1" width="10.5546875" bestFit="1" customWidth="1"/>
    <col min="2" max="2" width="22" customWidth="1"/>
    <col min="3" max="3" width="19.21875" customWidth="1"/>
    <col min="4" max="4" width="15.44140625" customWidth="1"/>
    <col min="5" max="5" width="17.21875" customWidth="1"/>
  </cols>
  <sheetData>
    <row r="1" spans="1:7" x14ac:dyDescent="0.3">
      <c r="A1" t="s">
        <v>0</v>
      </c>
    </row>
    <row r="2" spans="1:7" x14ac:dyDescent="0.3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15</v>
      </c>
      <c r="G2" s="1" t="s">
        <v>16</v>
      </c>
    </row>
    <row r="3" spans="1:7" x14ac:dyDescent="0.3">
      <c r="A3" s="21">
        <f t="array" ref="A3:A1337">INDEX('Полные данные'!A3:A1966, MATCH(Яндекс!$A$2:$A$1336, 'Полные данные'!$A$3:$A$1966))</f>
        <v>43103</v>
      </c>
      <c r="B3" s="22">
        <f t="array" ref="B3:B1337">INDEX('Полные данные'!B3:B1966, MATCH(Яндекс!$A$2:$A$1336, 'Полные данные'!$A$3:$A$1966))</f>
        <v>100</v>
      </c>
      <c r="C3" s="22">
        <f t="array" ref="C3:C1337">INDEX('Полные данные'!C3:C1966, MATCH(Яндекс!$A$2:$A$1336, 'Полные данные'!$A$3:$A$1966))</f>
        <v>100</v>
      </c>
      <c r="D3" s="22">
        <f t="array" ref="D3:D1337">INDEX('Полные данные'!D3:D1966, MATCH(Яндекс!$A$2:$A$1336, 'Полные данные'!$A$3:$A$1966))</f>
        <v>100</v>
      </c>
      <c r="E3" s="22">
        <f t="array" ref="E3:E1337">INDEX('Полные данные'!E3:E1966, MATCH(Яндекс!$A$2:$A$1336, 'Полные данные'!$A$3:$A$1966))</f>
        <v>100.03287671232877</v>
      </c>
      <c r="F3" s="22">
        <f>(((100 / 'Курсы валют'!$M$6) / Яндекс!$B$2) * Яндекс!B2) * 'Курсы валют'!M6</f>
        <v>100</v>
      </c>
      <c r="G3">
        <f>(100 / Золото!$B$2) * Золото!B2</f>
        <v>100</v>
      </c>
    </row>
    <row r="4" spans="1:7" x14ac:dyDescent="0.3">
      <c r="A4" s="21">
        <v>43104</v>
      </c>
      <c r="B4" s="22">
        <v>101.12845496122489</v>
      </c>
      <c r="C4" s="22">
        <v>101.37691470662089</v>
      </c>
      <c r="D4" s="22">
        <v>100.31935925381458</v>
      </c>
      <c r="E4" s="22">
        <v>100.04931506849316</v>
      </c>
      <c r="F4" s="22">
        <f>(((100 / 'Курсы валют'!$M$6) / Яндекс!$B$2) * Яндекс!B3) * 'Курсы валют'!M7</f>
        <v>101.96219639363792</v>
      </c>
      <c r="G4">
        <f>(100 / Золото!$B$2) * Золото!B3</f>
        <v>100.2391200382592</v>
      </c>
    </row>
    <row r="5" spans="1:7" x14ac:dyDescent="0.3">
      <c r="A5" s="21">
        <v>43105</v>
      </c>
      <c r="B5" s="22">
        <v>101.08868562338436</v>
      </c>
      <c r="C5" s="22">
        <v>101.86657738344354</v>
      </c>
      <c r="D5" s="22">
        <v>100.62351092411417</v>
      </c>
      <c r="E5" s="22">
        <v>100.06575342465754</v>
      </c>
      <c r="F5" s="22">
        <f>(((100 / 'Курсы валют'!$M$6) / Яндекс!$B$2) * Яндекс!B4) * 'Курсы валют'!M8</f>
        <v>101.14691431762903</v>
      </c>
      <c r="G5">
        <f>(100 / Золото!$B$2) * Золото!B4</f>
        <v>101.25538020086083</v>
      </c>
    </row>
    <row r="6" spans="1:7" x14ac:dyDescent="0.3">
      <c r="A6" s="21">
        <v>43109</v>
      </c>
      <c r="B6" s="22">
        <v>101.62060051700138</v>
      </c>
      <c r="C6" s="22">
        <v>102.31020339834267</v>
      </c>
      <c r="D6" s="22">
        <v>101.25209104273331</v>
      </c>
      <c r="E6" s="22">
        <v>100.13150684931509</v>
      </c>
      <c r="F6" s="22">
        <f>(((100 / 'Курсы валют'!$M$6) / Яндекс!$B$2) * Яндекс!B5) * 'Курсы валют'!M9</f>
        <v>102.93920017530745</v>
      </c>
      <c r="G6">
        <f>(100 / Золото!$B$2) * Золото!B5</f>
        <v>101.61406025824964</v>
      </c>
    </row>
    <row r="7" spans="1:7" x14ac:dyDescent="0.3">
      <c r="A7" s="21">
        <v>43110</v>
      </c>
      <c r="B7" s="22">
        <v>101.72996619606283</v>
      </c>
      <c r="C7" s="22">
        <v>102.11768644848078</v>
      </c>
      <c r="D7" s="22">
        <v>101.91108632838244</v>
      </c>
      <c r="E7" s="22">
        <v>100.14794520547947</v>
      </c>
      <c r="F7" s="22">
        <f>(((100 / 'Курсы валют'!$M$6) / Яндекс!$B$2) * Яндекс!B6) * 'Курсы валют'!M10</f>
        <v>104.28732285687911</v>
      </c>
      <c r="G7">
        <f>(100 / Золото!$B$2) * Золото!B6</f>
        <v>102.34337637494021</v>
      </c>
    </row>
    <row r="8" spans="1:7" x14ac:dyDescent="0.3">
      <c r="A8" s="21">
        <v>43111</v>
      </c>
      <c r="B8" s="22">
        <v>102.00338039371643</v>
      </c>
      <c r="C8" s="22">
        <v>102.83334728383694</v>
      </c>
      <c r="D8" s="22">
        <v>102.12399249759214</v>
      </c>
      <c r="E8" s="22">
        <v>100.16438356164386</v>
      </c>
      <c r="F8" s="22">
        <f>(((100 / 'Курсы валют'!$M$6) / Яндекс!$B$2) * Яндекс!B7) * 'Курсы валют'!M11</f>
        <v>104.37414952512925</v>
      </c>
      <c r="G8">
        <f>(100 / Золото!$B$2) * Золото!B7</f>
        <v>102.42706838833094</v>
      </c>
    </row>
    <row r="9" spans="1:7" x14ac:dyDescent="0.3">
      <c r="A9" s="21">
        <v>43112</v>
      </c>
      <c r="B9" s="22">
        <v>102.50546828395305</v>
      </c>
      <c r="C9" s="22">
        <v>103.11375240646187</v>
      </c>
      <c r="D9" s="22">
        <v>102.33689866680186</v>
      </c>
      <c r="E9" s="22">
        <v>100.18082191780825</v>
      </c>
      <c r="F9" s="22">
        <f>(((100 / 'Курсы валют'!$M$6) / Яндекс!$B$2) * Яндекс!B8) * 'Курсы валют'!M12</f>
        <v>103.91356966182997</v>
      </c>
      <c r="G9">
        <f>(100 / Золото!$B$2) * Золото!B8</f>
        <v>102.71401243424198</v>
      </c>
    </row>
    <row r="10" spans="1:7" x14ac:dyDescent="0.3">
      <c r="A10" s="21">
        <v>43115</v>
      </c>
      <c r="B10" s="22">
        <v>102.70928614038576</v>
      </c>
      <c r="C10" s="22">
        <v>103.40671298233866</v>
      </c>
      <c r="D10" s="22">
        <v>101.62721143610281</v>
      </c>
      <c r="E10" s="22">
        <v>100.2301369863014</v>
      </c>
      <c r="F10" s="22">
        <f>(((100 / 'Курсы валют'!$M$6) / Яндекс!$B$2) * Яндекс!B9) * 'Курсы валют'!M13</f>
        <v>104.62510704075568</v>
      </c>
      <c r="G10">
        <f>(100 / Золото!$B$2) * Золото!B9</f>
        <v>103.01291248206599</v>
      </c>
    </row>
    <row r="11" spans="1:7" x14ac:dyDescent="0.3">
      <c r="A11" s="21">
        <v>43116</v>
      </c>
      <c r="B11" s="22">
        <v>103.15669119109165</v>
      </c>
      <c r="C11" s="22">
        <v>104.17678078178621</v>
      </c>
      <c r="D11" s="22">
        <v>101.15577634713844</v>
      </c>
      <c r="E11" s="22">
        <v>100.24657534246579</v>
      </c>
      <c r="F11" s="22">
        <f>(((100 / 'Курсы валют'!$M$6) / Яндекс!$B$2) * Яндекс!B10) * 'Курсы валют'!M14</f>
        <v>105.88287039673902</v>
      </c>
      <c r="G11">
        <f>(100 / Золото!$B$2) * Золото!B10</f>
        <v>102.39120038259206</v>
      </c>
    </row>
    <row r="12" spans="1:7" x14ac:dyDescent="0.3">
      <c r="A12" s="21">
        <v>43117</v>
      </c>
      <c r="B12" s="22">
        <v>102.70928614038576</v>
      </c>
      <c r="C12" s="22">
        <v>103.80011718423034</v>
      </c>
      <c r="D12" s="22">
        <v>101.14563795812846</v>
      </c>
      <c r="E12" s="22">
        <v>100.26301369863017</v>
      </c>
      <c r="F12" s="22">
        <f>(((100 / 'Курсы валют'!$M$6) / Яндекс!$B$2) * Яндекс!B11) * 'Курсы валют'!M15</f>
        <v>108.07414989963446</v>
      </c>
      <c r="G12">
        <f>(100 / Золото!$B$2) * Золото!B11</f>
        <v>102.6183644189383</v>
      </c>
    </row>
    <row r="13" spans="1:7" x14ac:dyDescent="0.3">
      <c r="A13" s="21">
        <v>43118</v>
      </c>
      <c r="B13" s="22">
        <v>103.06223901372041</v>
      </c>
      <c r="C13" s="22">
        <v>103.8043023353143</v>
      </c>
      <c r="D13" s="22">
        <v>101.19632990317839</v>
      </c>
      <c r="E13" s="22">
        <v>100.27945205479456</v>
      </c>
      <c r="F13" s="22">
        <f>(((100 / 'Курсы валют'!$M$6) / Яндекс!$B$2) * Яндекс!B12) * 'Курсы валют'!M16</f>
        <v>111.17373061666304</v>
      </c>
      <c r="G13">
        <f>(100 / Золото!$B$2) * Золото!B12</f>
        <v>101.88904830224773</v>
      </c>
    </row>
    <row r="14" spans="1:7" x14ac:dyDescent="0.3">
      <c r="A14" s="21">
        <v>43119</v>
      </c>
      <c r="B14" s="22">
        <v>103.27102803738316</v>
      </c>
      <c r="C14" s="22">
        <v>103.9131162634971</v>
      </c>
      <c r="D14" s="22">
        <v>101.04425406802859</v>
      </c>
      <c r="E14" s="22">
        <v>100.29589041095895</v>
      </c>
      <c r="F14" s="22">
        <f>(((100 / 'Курсы валют'!$M$6) / Яндекс!$B$2) * Яндекс!B13) * 'Курсы валют'!M17</f>
        <v>110.60231597472675</v>
      </c>
      <c r="G14">
        <f>(100 / Золото!$B$2) * Золото!B13</f>
        <v>101.60210425633669</v>
      </c>
    </row>
    <row r="15" spans="1:7" x14ac:dyDescent="0.3">
      <c r="A15" s="21">
        <v>43122</v>
      </c>
      <c r="B15" s="22">
        <v>102.08291906939749</v>
      </c>
      <c r="C15" s="22">
        <v>102.88775424792836</v>
      </c>
      <c r="D15" s="22">
        <v>100.24332133623967</v>
      </c>
      <c r="E15" s="22">
        <v>100.3452054794521</v>
      </c>
      <c r="F15" s="22">
        <f>(((100 / 'Курсы валют'!$M$6) / Яндекс!$B$2) * Яндекс!B14) * 'Курсы валют'!M18</f>
        <v>110.7374282973568</v>
      </c>
      <c r="G15">
        <f>(100 / Золото!$B$2) * Золото!B14</f>
        <v>101.47058823529412</v>
      </c>
    </row>
    <row r="16" spans="1:7" x14ac:dyDescent="0.3">
      <c r="A16" s="21">
        <v>43123</v>
      </c>
      <c r="B16" s="22">
        <v>102.41598727381188</v>
      </c>
      <c r="C16" s="22">
        <v>103.0300493847828</v>
      </c>
      <c r="D16" s="22">
        <v>100.27880569777463</v>
      </c>
      <c r="E16" s="22">
        <v>100.36164383561649</v>
      </c>
      <c r="F16" s="22">
        <f>(((100 / 'Курсы валют'!$M$6) / Яндекс!$B$2) * Яндекс!B15) * 'Курсы валют'!M19</f>
        <v>112.457474427092</v>
      </c>
      <c r="G16">
        <f>(100 / Золото!$B$2) * Золото!B15</f>
        <v>101.44667623146819</v>
      </c>
    </row>
    <row r="17" spans="1:7" x14ac:dyDescent="0.3">
      <c r="A17" s="21">
        <v>43124</v>
      </c>
      <c r="B17" s="22">
        <v>102.18731358122886</v>
      </c>
      <c r="C17" s="22">
        <v>103.01749393153092</v>
      </c>
      <c r="D17" s="22">
        <v>100.26359811425965</v>
      </c>
      <c r="E17" s="22">
        <v>100.37808219178088</v>
      </c>
      <c r="F17" s="22">
        <f>(((100 / 'Курсы валют'!$M$6) / Яндекс!$B$2) * Яндекс!B16) * 'Курсы валют'!M20</f>
        <v>112.50767463614999</v>
      </c>
      <c r="G17">
        <f>(100 / Золото!$B$2) * Золото!B16</f>
        <v>101.66188426590148</v>
      </c>
    </row>
    <row r="18" spans="1:7" x14ac:dyDescent="0.3">
      <c r="A18" s="21">
        <v>43125</v>
      </c>
      <c r="B18" s="22">
        <v>103.46987472658579</v>
      </c>
      <c r="C18" s="22">
        <v>103.96752322758852</v>
      </c>
      <c r="D18" s="22">
        <v>100.3801895878745</v>
      </c>
      <c r="E18" s="22">
        <v>100.39452054794526</v>
      </c>
      <c r="F18" s="22">
        <f>(((100 / 'Курсы валют'!$M$6) / Яндекс!$B$2) * Яндекс!B17) * 'Курсы валют'!M21</f>
        <v>112.48937416524835</v>
      </c>
      <c r="G18">
        <f>(100 / Золото!$B$2) * Золото!B17</f>
        <v>102.79770444763271</v>
      </c>
    </row>
    <row r="19" spans="1:7" x14ac:dyDescent="0.3">
      <c r="A19" s="21">
        <v>43126</v>
      </c>
      <c r="B19" s="22">
        <v>104.21057864386556</v>
      </c>
      <c r="C19" s="22">
        <v>104.6162216456014</v>
      </c>
      <c r="D19" s="22">
        <v>100.07096872306991</v>
      </c>
      <c r="E19" s="22">
        <v>100.41095890410965</v>
      </c>
      <c r="F19" s="22">
        <f>(((100 / 'Курсы валют'!$M$6) / Яндекс!$B$2) * Яндекс!B18) * 'Курсы валют'!M22</f>
        <v>115.27490637313522</v>
      </c>
      <c r="G19">
        <f>(100 / Золото!$B$2) * Золото!B18</f>
        <v>103.21616451458631</v>
      </c>
    </row>
    <row r="20" spans="1:7" x14ac:dyDescent="0.3">
      <c r="A20" s="21">
        <v>43129</v>
      </c>
      <c r="B20" s="22">
        <v>104.91151322330481</v>
      </c>
      <c r="C20" s="22">
        <v>104.75851678245584</v>
      </c>
      <c r="D20" s="22">
        <v>99.97465402747504</v>
      </c>
      <c r="E20" s="22">
        <v>100.46027397260281</v>
      </c>
      <c r="F20" s="22">
        <f>(((100 / 'Курсы валют'!$M$6) / Яндекс!$B$2) * Яндекс!B19) * 'Курсы валют'!M23</f>
        <v>116.50623971832162</v>
      </c>
      <c r="G20">
        <f>(100 / Золото!$B$2) * Золото!B19</f>
        <v>102.6781444285031</v>
      </c>
    </row>
    <row r="21" spans="1:7" x14ac:dyDescent="0.3">
      <c r="A21" s="21">
        <v>43130</v>
      </c>
      <c r="B21" s="22">
        <v>105.17001391926824</v>
      </c>
      <c r="C21" s="22">
        <v>105.18540219301917</v>
      </c>
      <c r="D21" s="22">
        <v>100.41060475490444</v>
      </c>
      <c r="E21" s="22">
        <v>100.47671232876719</v>
      </c>
      <c r="F21" s="22">
        <f>(((100 / 'Курсы валют'!$M$6) / Яндекс!$B$2) * Яндекс!B20) * 'Курсы валют'!M24</f>
        <v>113.62000163416359</v>
      </c>
      <c r="G21">
        <f>(100 / Золото!$B$2) * Золото!B20</f>
        <v>102.66618842659015</v>
      </c>
    </row>
    <row r="22" spans="1:7" x14ac:dyDescent="0.3">
      <c r="A22" s="21">
        <v>43131</v>
      </c>
      <c r="B22" s="22">
        <v>105.59753430105388</v>
      </c>
      <c r="C22" s="22">
        <v>105.21469825060683</v>
      </c>
      <c r="D22" s="22">
        <v>100.56774978455924</v>
      </c>
      <c r="E22" s="22">
        <v>100.49315068493158</v>
      </c>
      <c r="F22" s="22">
        <f>(((100 / 'Курсы валют'!$M$6) / Яндекс!$B$2) * Яндекс!B21) * 'Курсы валют'!M25</f>
        <v>115.29646256265447</v>
      </c>
      <c r="G22">
        <f>(100 / Золото!$B$2) * Золото!B21</f>
        <v>102.6183644189383</v>
      </c>
    </row>
    <row r="23" spans="1:7" x14ac:dyDescent="0.3">
      <c r="A23" s="21">
        <v>43132</v>
      </c>
      <c r="B23" s="22">
        <v>105.62239013720419</v>
      </c>
      <c r="C23" s="22">
        <v>105.59136184816272</v>
      </c>
      <c r="D23" s="22">
        <v>100.38525878237948</v>
      </c>
      <c r="E23" s="22">
        <v>100.50958904109596</v>
      </c>
      <c r="F23" s="22">
        <f>(((100 / 'Курсы валют'!$M$6) / Яндекс!$B$2) * Яндекс!B22) * 'Курсы валют'!M26</f>
        <v>116.52006188747336</v>
      </c>
      <c r="G23">
        <f>(100 / Золото!$B$2) * Золото!B22</f>
        <v>102.25968436154949</v>
      </c>
    </row>
    <row r="24" spans="1:7" x14ac:dyDescent="0.3">
      <c r="A24" s="21">
        <v>43133</v>
      </c>
      <c r="B24" s="22">
        <v>105.38377411016106</v>
      </c>
      <c r="C24" s="22">
        <v>105.03473675399681</v>
      </c>
      <c r="D24" s="22">
        <v>100.1470066406448</v>
      </c>
      <c r="E24" s="22">
        <v>100.52602739726035</v>
      </c>
      <c r="F24" s="22">
        <f>(((100 / 'Курсы валют'!$M$6) / Яндекс!$B$2) * Яндекс!B23) * 'Курсы валют'!M27</f>
        <v>113.31987211014912</v>
      </c>
      <c r="G24">
        <f>(100 / Золото!$B$2) * Золото!B23</f>
        <v>101.84122429459589</v>
      </c>
    </row>
    <row r="25" spans="1:7" x14ac:dyDescent="0.3">
      <c r="A25" s="21">
        <v>43136</v>
      </c>
      <c r="B25" s="22">
        <v>105.46828395307217</v>
      </c>
      <c r="C25" s="22">
        <v>104.90081191931029</v>
      </c>
      <c r="D25" s="22">
        <v>100.08617630658489</v>
      </c>
      <c r="E25" s="22">
        <v>100.57534246575351</v>
      </c>
      <c r="F25" s="22">
        <f>(((100 / 'Курсы валют'!$M$6) / Яндекс!$B$2) * Яндекс!B24) * 'Курсы валют'!M28</f>
        <v>113.57804804478522</v>
      </c>
      <c r="G25">
        <f>(100 / Золото!$B$2) * Золото!B24</f>
        <v>102.08034433285509</v>
      </c>
    </row>
    <row r="26" spans="1:7" x14ac:dyDescent="0.3">
      <c r="A26" s="21">
        <v>43137</v>
      </c>
      <c r="B26" s="22">
        <v>105.89580433485781</v>
      </c>
      <c r="C26" s="22">
        <v>105.04310705616473</v>
      </c>
      <c r="D26" s="22">
        <v>100.41060475490444</v>
      </c>
      <c r="E26" s="22">
        <v>100.59178082191789</v>
      </c>
      <c r="F26" s="22">
        <f>(((100 / 'Курсы валют'!$M$6) / Яндекс!$B$2) * Яндекс!B25) * 'Курсы валют'!M29</f>
        <v>107.95022169845195</v>
      </c>
      <c r="G26">
        <f>(100 / Золото!$B$2) * Золото!B25</f>
        <v>101.80535628885701</v>
      </c>
    </row>
    <row r="27" spans="1:7" x14ac:dyDescent="0.3">
      <c r="A27" s="21">
        <v>43138</v>
      </c>
      <c r="B27" s="22">
        <v>105.87591966593754</v>
      </c>
      <c r="C27" s="22">
        <v>104.75014648028792</v>
      </c>
      <c r="D27" s="22">
        <v>100.84655548233387</v>
      </c>
      <c r="E27" s="22">
        <v>100.60821917808228</v>
      </c>
      <c r="F27" s="22">
        <f>(((100 / 'Курсы валют'!$M$6) / Яндекс!$B$2) * Яндекс!B26) * 'Курсы валют'!M30</f>
        <v>111.81993222236277</v>
      </c>
      <c r="G27">
        <f>(100 / Золото!$B$2) * Золото!B26</f>
        <v>102.82161645145862</v>
      </c>
    </row>
    <row r="28" spans="1:7" x14ac:dyDescent="0.3">
      <c r="A28" s="21">
        <v>43139</v>
      </c>
      <c r="B28" s="22">
        <v>105.16504275203816</v>
      </c>
      <c r="C28" s="22">
        <v>104.24374319912948</v>
      </c>
      <c r="D28" s="22">
        <v>100.80600192629392</v>
      </c>
      <c r="E28" s="22">
        <v>100.62465753424667</v>
      </c>
      <c r="F28" s="22">
        <f>(((100 / 'Курсы валют'!$M$6) / Яндекс!$B$2) * Яндекс!B27) * 'Курсы валют'!M31</f>
        <v>113.03590860250694</v>
      </c>
      <c r="G28">
        <f>(100 / Золото!$B$2) * Золото!B27</f>
        <v>101.55428024868483</v>
      </c>
    </row>
    <row r="29" spans="1:7" x14ac:dyDescent="0.3">
      <c r="A29" s="21">
        <v>43140</v>
      </c>
      <c r="B29" s="22">
        <v>105.00596540067606</v>
      </c>
      <c r="C29" s="22">
        <v>103.38997237800285</v>
      </c>
      <c r="D29" s="22">
        <v>101.28250620976327</v>
      </c>
      <c r="E29" s="22">
        <v>100.64109589041105</v>
      </c>
      <c r="F29" s="22">
        <f>(((100 / 'Курсы валют'!$M$6) / Яндекс!$B$2) * Яндекс!B28) * 'Курсы валют'!M32</f>
        <v>108.56989872891356</v>
      </c>
      <c r="G29">
        <f>(100 / Золото!$B$2) * Золото!B28</f>
        <v>100.69344811095169</v>
      </c>
    </row>
    <row r="30" spans="1:7" x14ac:dyDescent="0.3">
      <c r="A30" s="21">
        <v>43143</v>
      </c>
      <c r="B30" s="22">
        <v>106.06482402068005</v>
      </c>
      <c r="C30" s="22">
        <v>103.15141876621746</v>
      </c>
      <c r="D30" s="22">
        <v>101.47006640644803</v>
      </c>
      <c r="E30" s="22">
        <v>100.69041095890421</v>
      </c>
      <c r="F30" s="22">
        <f>(((100 / 'Курсы валют'!$M$6) / Яндекс!$B$2) * Яндекс!B29) * 'Курсы валют'!M33</f>
        <v>109.9078594856161</v>
      </c>
      <c r="G30">
        <f>(100 / Золото!$B$2) * Золото!B29</f>
        <v>101.26733620277379</v>
      </c>
    </row>
    <row r="31" spans="1:7" x14ac:dyDescent="0.3">
      <c r="A31" s="21">
        <v>43144</v>
      </c>
      <c r="B31" s="22">
        <v>105.77649632133625</v>
      </c>
      <c r="C31" s="22">
        <v>103.33556541391144</v>
      </c>
      <c r="D31" s="22">
        <v>101.17605312515842</v>
      </c>
      <c r="E31" s="22">
        <v>100.7068493150686</v>
      </c>
      <c r="F31" s="22">
        <f>(((100 / 'Курсы валют'!$M$6) / Яндекс!$B$2) * Яндекс!B30) * 'Курсы валют'!M34</f>
        <v>110.31483181792939</v>
      </c>
      <c r="G31">
        <f>(100 / Золото!$B$2) * Золото!B30</f>
        <v>101.39885222381635</v>
      </c>
    </row>
    <row r="32" spans="1:7" x14ac:dyDescent="0.3">
      <c r="A32" s="21">
        <v>43145</v>
      </c>
      <c r="B32" s="22">
        <v>105.85603499701729</v>
      </c>
      <c r="C32" s="22">
        <v>103.52808236377332</v>
      </c>
      <c r="D32" s="22">
        <v>100.9682161504537</v>
      </c>
      <c r="E32" s="22">
        <v>100.72328767123298</v>
      </c>
      <c r="F32" s="22">
        <f>(((100 / 'Курсы валют'!$M$6) / Яндекс!$B$2) * Яндекс!B31) * 'Курсы валют'!M35</f>
        <v>113.77903500785366</v>
      </c>
      <c r="G32">
        <f>(100 / Золото!$B$2) * Золото!B31</f>
        <v>101.78144428503107</v>
      </c>
    </row>
    <row r="33" spans="1:7" x14ac:dyDescent="0.3">
      <c r="A33" s="21">
        <v>43146</v>
      </c>
      <c r="B33" s="22">
        <v>105.87591966593754</v>
      </c>
      <c r="C33" s="22">
        <v>103.72896961580312</v>
      </c>
      <c r="D33" s="22">
        <v>100.88203984386881</v>
      </c>
      <c r="E33" s="22">
        <v>100.73972602739737</v>
      </c>
      <c r="F33" s="22">
        <f>(((100 / 'Курсы валют'!$M$6) / Яндекс!$B$2) * Яндекс!B32) * 'Курсы валют'!M36</f>
        <v>118.45736306620486</v>
      </c>
      <c r="G33">
        <f>(100 / Золото!$B$2) * Золото!B32</f>
        <v>101.80535628885701</v>
      </c>
    </row>
    <row r="34" spans="1:7" x14ac:dyDescent="0.3">
      <c r="A34" s="21">
        <v>43147</v>
      </c>
      <c r="B34" s="22">
        <v>105.86100616424737</v>
      </c>
      <c r="C34" s="22">
        <v>103.92567171674897</v>
      </c>
      <c r="D34" s="22">
        <v>99.94930805495008</v>
      </c>
      <c r="E34" s="22">
        <v>100.75616438356175</v>
      </c>
      <c r="F34" s="22">
        <f>(((100 / 'Курсы валют'!$M$6) / Яндекс!$B$2) * Яндекс!B33) * 'Курсы валют'!M37</f>
        <v>123.9870660461248</v>
      </c>
      <c r="G34">
        <f>(100 / Золото!$B$2) * Золото!B33</f>
        <v>102.59445241511239</v>
      </c>
    </row>
    <row r="35" spans="1:7" x14ac:dyDescent="0.3">
      <c r="A35" s="21">
        <v>43150</v>
      </c>
      <c r="B35" s="22">
        <v>105.78146748856631</v>
      </c>
      <c r="C35" s="22">
        <v>103.49878630618564</v>
      </c>
      <c r="D35" s="22">
        <v>99.356212297865866</v>
      </c>
      <c r="E35" s="22">
        <v>100.80547945205491</v>
      </c>
      <c r="F35" s="22">
        <f>(((100 / 'Курсы валют'!$M$6) / Яндекс!$B$2) * Яндекс!B34) * 'Курсы валют'!M38</f>
        <v>126.18379126001361</v>
      </c>
      <c r="G35">
        <f>(100 / Золото!$B$2) * Золото!B34</f>
        <v>102.35533237685317</v>
      </c>
    </row>
    <row r="36" spans="1:7" x14ac:dyDescent="0.3">
      <c r="A36" s="21">
        <v>43151</v>
      </c>
      <c r="B36" s="22">
        <v>105.0308212368264</v>
      </c>
      <c r="C36" s="22">
        <v>102.79568092408135</v>
      </c>
      <c r="D36" s="22">
        <v>99.38155827039084</v>
      </c>
      <c r="E36" s="22">
        <v>100.8219178082193</v>
      </c>
      <c r="F36" s="22">
        <f>(((100 / 'Курсы валют'!$M$6) / Яндекс!$B$2) * Яндекс!B35) * 'Курсы валют'!M39</f>
        <v>125.9539441301123</v>
      </c>
      <c r="G36">
        <f>(100 / Золото!$B$2) * Золото!B35</f>
        <v>101.54232424677188</v>
      </c>
    </row>
    <row r="37" spans="1:7" x14ac:dyDescent="0.3">
      <c r="A37" s="21">
        <v>43152</v>
      </c>
      <c r="B37" s="22">
        <v>104.33485782461722</v>
      </c>
      <c r="C37" s="22">
        <v>101.71172679333723</v>
      </c>
      <c r="D37" s="22">
        <v>99.406904242915815</v>
      </c>
      <c r="E37" s="22">
        <v>100.83835616438368</v>
      </c>
      <c r="F37" s="22">
        <f>(((100 / 'Курсы валют'!$M$6) / Яндекс!$B$2) * Яндекс!B36) * 'Курсы валют'!M40</f>
        <v>128.77777718820934</v>
      </c>
      <c r="G37">
        <f>(100 / Золото!$B$2) * Золото!B36</f>
        <v>100.81300813008129</v>
      </c>
    </row>
    <row r="38" spans="1:7" x14ac:dyDescent="0.3">
      <c r="A38" s="21">
        <v>43153</v>
      </c>
      <c r="B38" s="22">
        <v>104.14098230264464</v>
      </c>
      <c r="C38" s="22">
        <v>101.59454256298653</v>
      </c>
      <c r="D38" s="22">
        <v>99.472803771480713</v>
      </c>
      <c r="E38" s="22">
        <v>100.85479452054807</v>
      </c>
      <c r="F38" s="22">
        <f>(((100 / 'Курсы валют'!$M$6) / Яндекс!$B$2) * Яндекс!B37) * 'Курсы валют'!M41</f>
        <v>126.5763837931768</v>
      </c>
      <c r="G38">
        <f>(100 / Золото!$B$2) * Золото!B37</f>
        <v>99.904351984696319</v>
      </c>
    </row>
    <row r="39" spans="1:7" x14ac:dyDescent="0.3">
      <c r="A39" s="21">
        <v>43157</v>
      </c>
      <c r="B39" s="22">
        <v>104.26526148339629</v>
      </c>
      <c r="C39" s="22">
        <v>100.54825479199798</v>
      </c>
      <c r="D39" s="22">
        <v>99.320727936330925</v>
      </c>
      <c r="E39" s="22">
        <v>100.92054794520561</v>
      </c>
      <c r="F39" s="22">
        <f>(((100 / 'Курсы валют'!$M$6) / Яндекс!$B$2) * Яндекс!B38) * 'Курсы валют'!M42</f>
        <v>123.85146138799148</v>
      </c>
      <c r="G39">
        <f>(100 / Золото!$B$2) * Золото!B38</f>
        <v>100.08369201339072</v>
      </c>
    </row>
    <row r="40" spans="1:7" x14ac:dyDescent="0.3">
      <c r="A40" s="21">
        <v>43158</v>
      </c>
      <c r="B40" s="22">
        <v>104.15589580433486</v>
      </c>
      <c r="C40" s="22">
        <v>100.59847660500544</v>
      </c>
      <c r="D40" s="22">
        <v>99.133167739646183</v>
      </c>
      <c r="E40" s="22">
        <v>100.93698630137</v>
      </c>
      <c r="F40" s="22">
        <f>(((100 / 'Курсы валют'!$M$6) / Яндекс!$B$2) * Яндекс!B39) * 'Курсы валют'!M43</f>
        <v>125.14627824417518</v>
      </c>
      <c r="G40">
        <f>(100 / Золото!$B$2) * Золото!B39</f>
        <v>100.65758010521282</v>
      </c>
    </row>
    <row r="41" spans="1:7" x14ac:dyDescent="0.3">
      <c r="A41" s="21">
        <v>43159</v>
      </c>
      <c r="B41" s="22">
        <v>103.63392324517797</v>
      </c>
      <c r="C41" s="22">
        <v>100.02092575541977</v>
      </c>
      <c r="D41" s="22">
        <v>99.036853044051298</v>
      </c>
      <c r="E41" s="22">
        <v>100.95342465753438</v>
      </c>
      <c r="F41" s="22">
        <f>(((100 / 'Курсы валют'!$M$6) / Яндекс!$B$2) * Яндекс!B40) * 'Курсы валют'!M44</f>
        <v>123.41313118678003</v>
      </c>
      <c r="G41">
        <f>(100 / Золото!$B$2) * Золото!B40</f>
        <v>100.08369201339072</v>
      </c>
    </row>
    <row r="42" spans="1:7" x14ac:dyDescent="0.3">
      <c r="A42" s="21">
        <v>43160</v>
      </c>
      <c r="B42" s="22">
        <v>103.11195068602106</v>
      </c>
      <c r="C42" s="22">
        <v>99.28015401355988</v>
      </c>
      <c r="D42" s="22">
        <v>99.133167739646183</v>
      </c>
      <c r="E42" s="22">
        <v>100.96986301369877</v>
      </c>
      <c r="F42" s="22">
        <f>(((100 / 'Курсы валют'!$M$6) / Яндекс!$B$2) * Яндекс!B41) * 'Курсы валют'!M45</f>
        <v>120.29321911489889</v>
      </c>
      <c r="G42">
        <f>(100 / Золото!$B$2) * Золото!B41</f>
        <v>99.246771879483504</v>
      </c>
    </row>
    <row r="43" spans="1:7" x14ac:dyDescent="0.3">
      <c r="A43" s="21">
        <v>43161</v>
      </c>
      <c r="B43" s="22">
        <v>102.9777291708093</v>
      </c>
      <c r="C43" s="22">
        <v>98.75701012806563</v>
      </c>
      <c r="D43" s="22">
        <v>99.290312769300968</v>
      </c>
      <c r="E43" s="22">
        <v>100.98630136986316</v>
      </c>
      <c r="F43" s="22">
        <f>(((100 / 'Курсы валют'!$M$6) / Яндекс!$B$2) * Яндекс!B42) * 'Курсы валют'!M46</f>
        <v>118.68512227328591</v>
      </c>
      <c r="G43">
        <f>(100 / Золото!$B$2) * Золото!B42</f>
        <v>98.720707795313231</v>
      </c>
    </row>
    <row r="44" spans="1:7" x14ac:dyDescent="0.3">
      <c r="A44" s="21">
        <v>43164</v>
      </c>
      <c r="B44" s="22">
        <v>103.91230861006163</v>
      </c>
      <c r="C44" s="22">
        <v>99.497781869925504</v>
      </c>
      <c r="D44" s="22">
        <v>99.411973437420798</v>
      </c>
      <c r="E44" s="22">
        <v>101.03561643835631</v>
      </c>
      <c r="F44" s="22">
        <f>(((100 / 'Курсы валют'!$M$6) / Яндекс!$B$2) * Яндекс!B43) * 'Курсы валют'!M47</f>
        <v>121.74214899178583</v>
      </c>
      <c r="G44">
        <f>(100 / Золото!$B$2) * Золото!B43</f>
        <v>99.175035868005736</v>
      </c>
    </row>
    <row r="45" spans="1:7" x14ac:dyDescent="0.3">
      <c r="A45" s="21">
        <v>43165</v>
      </c>
      <c r="B45" s="22">
        <v>104.68781069795187</v>
      </c>
      <c r="C45" s="22">
        <v>99.895371222901133</v>
      </c>
      <c r="D45" s="22">
        <v>99.934100471435102</v>
      </c>
      <c r="E45" s="22">
        <v>101.0520547945207</v>
      </c>
      <c r="F45" s="22">
        <f>(((100 / 'Курсы валют'!$M$6) / Яндекс!$B$2) * Яндекс!B44) * 'Курсы валют'!M48</f>
        <v>123.82702923864223</v>
      </c>
      <c r="G45">
        <f>(100 / Золото!$B$2) * Золото!B44</f>
        <v>99.677187948350067</v>
      </c>
    </row>
    <row r="46" spans="1:7" x14ac:dyDescent="0.3">
      <c r="A46" s="21">
        <v>43166</v>
      </c>
      <c r="B46" s="22">
        <v>103.9471067806721</v>
      </c>
      <c r="C46" s="22">
        <v>99.652632460031796</v>
      </c>
      <c r="D46" s="22">
        <v>99.604602828610538</v>
      </c>
      <c r="E46" s="22">
        <v>101.06849315068509</v>
      </c>
      <c r="F46" s="22">
        <f>(((100 / 'Курсы валют'!$M$6) / Яндекс!$B$2) * Яндекс!B45) * 'Курсы валют'!M49</f>
        <v>126.59421669545264</v>
      </c>
      <c r="G46">
        <f>(100 / Золото!$B$2) * Золото!B45</f>
        <v>100.50215208034433</v>
      </c>
    </row>
    <row r="47" spans="1:7" x14ac:dyDescent="0.3">
      <c r="A47" s="21">
        <v>43168</v>
      </c>
      <c r="B47" s="22">
        <v>103.84768343607078</v>
      </c>
      <c r="C47" s="22">
        <v>99.732150330626936</v>
      </c>
      <c r="D47" s="22">
        <v>99.300451158310949</v>
      </c>
      <c r="E47" s="22">
        <v>101.10136986301386</v>
      </c>
      <c r="F47" s="22">
        <f>(((100 / 'Курсы валют'!$M$6) / Яндекс!$B$2) * Яндекс!B46) * 'Курсы валют'!M50</f>
        <v>127.79117061269193</v>
      </c>
      <c r="G47">
        <f>(100 / Золото!$B$2) * Золото!B46</f>
        <v>100.07173601147777</v>
      </c>
    </row>
    <row r="48" spans="1:7" x14ac:dyDescent="0.3">
      <c r="A48" s="21">
        <v>43171</v>
      </c>
      <c r="B48" s="22">
        <v>103.84768343607078</v>
      </c>
      <c r="C48" s="22">
        <v>99.732150330626936</v>
      </c>
      <c r="D48" s="22">
        <v>99.300451158310949</v>
      </c>
      <c r="E48" s="22">
        <v>101.15068493150702</v>
      </c>
      <c r="F48" s="22">
        <f>(((100 / 'Курсы валют'!$M$6) / Яндекс!$B$2) * Яндекс!B47) * 'Курсы валют'!M51</f>
        <v>126.80776346743426</v>
      </c>
      <c r="G48">
        <f>(100 / Золото!$B$2) * Золото!B47</f>
        <v>100.33476805356288</v>
      </c>
    </row>
    <row r="49" spans="1:7" x14ac:dyDescent="0.3">
      <c r="A49" s="21">
        <v>43172</v>
      </c>
      <c r="B49" s="22">
        <v>102.40107377212168</v>
      </c>
      <c r="C49" s="22">
        <v>99.171340085377082</v>
      </c>
      <c r="D49" s="22">
        <v>99.178790490191105</v>
      </c>
      <c r="E49" s="22">
        <v>101.1671232876714</v>
      </c>
      <c r="F49" s="22">
        <f>(((100 / 'Курсы валют'!$M$6) / Яндекс!$B$2) * Яндекс!B48) * 'Курсы валют'!M52</f>
        <v>125.21009723378521</v>
      </c>
      <c r="G49">
        <f>(100 / Золото!$B$2) * Золото!B48</f>
        <v>99.067431850789092</v>
      </c>
    </row>
    <row r="50" spans="1:7" x14ac:dyDescent="0.3">
      <c r="A50" s="21">
        <v>43173</v>
      </c>
      <c r="B50" s="22">
        <v>102.68443030423542</v>
      </c>
      <c r="C50" s="22">
        <v>99.497781869925504</v>
      </c>
      <c r="D50" s="22">
        <v>99.280174380290973</v>
      </c>
      <c r="E50" s="22">
        <v>101.18356164383579</v>
      </c>
      <c r="F50" s="22">
        <f>(((100 / 'Курсы валют'!$M$6) / Яндекс!$B$2) * Яндекс!B49) * 'Курсы валют'!M53</f>
        <v>125.53580418760312</v>
      </c>
      <c r="G50">
        <f>(100 / Золото!$B$2) * Золото!B49</f>
        <v>99.270683883309417</v>
      </c>
    </row>
    <row r="51" spans="1:7" x14ac:dyDescent="0.3">
      <c r="A51" s="21">
        <v>43174</v>
      </c>
      <c r="B51" s="22">
        <v>102.96778683634916</v>
      </c>
      <c r="C51" s="22">
        <v>99.878630618565325</v>
      </c>
      <c r="D51" s="22">
        <v>99.300451158310949</v>
      </c>
      <c r="E51" s="22">
        <v>101.20000000000017</v>
      </c>
      <c r="F51" s="22">
        <f>(((100 / 'Курсы валют'!$M$6) / Яндекс!$B$2) * Яндекс!B50) * 'Курсы валют'!M54</f>
        <v>126.38044026697101</v>
      </c>
      <c r="G51">
        <f>(100 / Золото!$B$2) * Золото!B50</f>
        <v>99.772835963653748</v>
      </c>
    </row>
    <row r="52" spans="1:7" x14ac:dyDescent="0.3">
      <c r="A52" s="21">
        <v>43175</v>
      </c>
      <c r="B52" s="22">
        <v>102.92304633127857</v>
      </c>
      <c r="C52" s="22">
        <v>100.34736753996819</v>
      </c>
      <c r="D52" s="22">
        <v>99.259897602270996</v>
      </c>
      <c r="E52" s="22">
        <v>101.21643835616456</v>
      </c>
      <c r="F52" s="22">
        <f>(((100 / 'Курсы валют'!$M$6) / Яндекс!$B$2) * Яндекс!B51) * 'Курсы валют'!M55</f>
        <v>125.61511673533708</v>
      </c>
      <c r="G52">
        <f>(100 / Золото!$B$2) * Золото!B51</f>
        <v>99.605451936872313</v>
      </c>
    </row>
    <row r="53" spans="1:7" x14ac:dyDescent="0.3">
      <c r="A53" s="21">
        <v>43178</v>
      </c>
      <c r="B53" s="22">
        <v>102.74408431099623</v>
      </c>
      <c r="C53" s="22">
        <v>100.3180714823805</v>
      </c>
      <c r="D53" s="22">
        <v>99.477872965985711</v>
      </c>
      <c r="E53" s="22">
        <v>101.26575342465772</v>
      </c>
      <c r="F53" s="22">
        <f>(((100 / 'Курсы валют'!$M$6) / Яндекс!$B$2) * Яндекс!B52) * 'Курсы валют'!M56</f>
        <v>124.29468792582377</v>
      </c>
      <c r="G53">
        <f>(100 / Золото!$B$2) * Золото!B52</f>
        <v>99.5815399330464</v>
      </c>
    </row>
    <row r="54" spans="1:7" x14ac:dyDescent="0.3">
      <c r="A54" s="21">
        <v>43179</v>
      </c>
      <c r="B54" s="22">
        <v>102.3563332670511</v>
      </c>
      <c r="C54" s="22">
        <v>100.04603666192348</v>
      </c>
      <c r="D54" s="22">
        <v>99.538703300045626</v>
      </c>
      <c r="E54" s="22">
        <v>101.2821917808221</v>
      </c>
      <c r="F54" s="22">
        <f>(((100 / 'Курсы валют'!$M$6) / Яндекс!$B$2) * Яндекс!B53) * 'Курсы валют'!M57</f>
        <v>126.12751190830869</v>
      </c>
      <c r="G54">
        <f>(100 / Золото!$B$2) * Золото!B53</f>
        <v>99.007651841224288</v>
      </c>
    </row>
    <row r="55" spans="1:7" x14ac:dyDescent="0.3">
      <c r="A55" s="21">
        <v>43180</v>
      </c>
      <c r="B55" s="22">
        <v>102.58003579240405</v>
      </c>
      <c r="C55" s="22">
        <v>100.38921905080772</v>
      </c>
      <c r="D55" s="22">
        <v>99.564049272570585</v>
      </c>
      <c r="E55" s="22">
        <v>101.29863013698649</v>
      </c>
      <c r="F55" s="22">
        <f>(((100 / 'Курсы валют'!$M$6) / Яндекс!$B$2) * Яндекс!B54) * 'Курсы валют'!M58</f>
        <v>127.56807283215164</v>
      </c>
      <c r="G55">
        <f>(100 / Золото!$B$2) * Золото!B54</f>
        <v>99.115255858440946</v>
      </c>
    </row>
    <row r="56" spans="1:7" x14ac:dyDescent="0.3">
      <c r="A56" s="21">
        <v>43181</v>
      </c>
      <c r="B56" s="22">
        <v>102.24199642075959</v>
      </c>
      <c r="C56" s="22">
        <v>99.987444546748137</v>
      </c>
      <c r="D56" s="22">
        <v>99.472803771480713</v>
      </c>
      <c r="E56" s="22">
        <v>101.31506849315087</v>
      </c>
      <c r="F56" s="22">
        <f>(((100 / 'Курсы валют'!$M$6) / Яндекс!$B$2) * Яндекс!B55) * 'Курсы валют'!M59</f>
        <v>122.1511176845239</v>
      </c>
      <c r="G56">
        <f>(100 / Золото!$B$2) * Золото!B55</f>
        <v>99.29459588713533</v>
      </c>
    </row>
    <row r="57" spans="1:7" x14ac:dyDescent="0.3">
      <c r="A57" s="21">
        <v>43182</v>
      </c>
      <c r="B57" s="22">
        <v>102.12268840723802</v>
      </c>
      <c r="C57" s="22">
        <v>99.564744287268766</v>
      </c>
      <c r="D57" s="22">
        <v>98.763116540781667</v>
      </c>
      <c r="E57" s="22">
        <v>101.33150684931526</v>
      </c>
      <c r="F57" s="22">
        <f>(((100 / 'Курсы валют'!$M$6) / Яндекс!$B$2) * Яндекс!B56) * 'Курсы валют'!M60</f>
        <v>122.76395905680914</v>
      </c>
      <c r="G57">
        <f>(100 / Золото!$B$2) * Золото!B56</f>
        <v>99.521759923481582</v>
      </c>
    </row>
    <row r="58" spans="1:7" x14ac:dyDescent="0.3">
      <c r="A58" s="21">
        <v>43185</v>
      </c>
      <c r="B58" s="22">
        <v>102.22211175183931</v>
      </c>
      <c r="C58" s="22">
        <v>98.606344689043269</v>
      </c>
      <c r="D58" s="22">
        <v>98.783393318801657</v>
      </c>
      <c r="E58" s="22">
        <v>101.38082191780842</v>
      </c>
      <c r="F58" s="22">
        <f>(((100 / 'Курсы валют'!$M$6) / Яндекс!$B$2) * Яндекс!B57) * 'Курсы валют'!M61</f>
        <v>120.0723556069092</v>
      </c>
      <c r="G58">
        <f>(100 / Золото!$B$2) * Золото!B57</f>
        <v>100.54997608799616</v>
      </c>
    </row>
    <row r="59" spans="1:7" x14ac:dyDescent="0.3">
      <c r="A59" s="21">
        <v>43186</v>
      </c>
      <c r="B59" s="22">
        <v>102.33644859813084</v>
      </c>
      <c r="C59" s="22">
        <v>99.414078848246419</v>
      </c>
      <c r="D59" s="22">
        <v>98.717493790236745</v>
      </c>
      <c r="E59" s="22">
        <v>101.3972602739728</v>
      </c>
      <c r="F59" s="22">
        <f>(((100 / 'Курсы валют'!$M$6) / Яндекс!$B$2) * Яндекс!B58) * 'Курсы валют'!M62</f>
        <v>121.28492991870542</v>
      </c>
      <c r="G59">
        <f>(100 / Золото!$B$2) * Золото!B58</f>
        <v>100.93256814921091</v>
      </c>
    </row>
    <row r="60" spans="1:7" x14ac:dyDescent="0.3">
      <c r="A60" s="21">
        <v>43187</v>
      </c>
      <c r="B60" s="22">
        <v>102.17240007953866</v>
      </c>
      <c r="C60" s="22">
        <v>99.091822214781956</v>
      </c>
      <c r="D60" s="22">
        <v>98.666801845186797</v>
      </c>
      <c r="E60" s="22">
        <v>101.41369863013719</v>
      </c>
      <c r="F60" s="22">
        <f>(((100 / 'Курсы валют'!$M$6) / Яндекс!$B$2) * Яндекс!B59) * 'Курсы валют'!M63</f>
        <v>115.750163238114</v>
      </c>
      <c r="G60">
        <f>(100 / Золото!$B$2) * Золото!B59</f>
        <v>101.0521281683405</v>
      </c>
    </row>
    <row r="61" spans="1:7" x14ac:dyDescent="0.3">
      <c r="A61" s="21">
        <v>43188</v>
      </c>
      <c r="B61" s="22">
        <v>102.04314973155697</v>
      </c>
      <c r="C61" s="22">
        <v>98.489160458692552</v>
      </c>
      <c r="D61" s="22">
        <v>98.905053986921487</v>
      </c>
      <c r="E61" s="22">
        <v>101.43013698630158</v>
      </c>
      <c r="F61" s="22">
        <f>(((100 / 'Курсы валют'!$M$6) / Яндекс!$B$2) * Яндекс!B60) * 'Курсы валют'!M64</f>
        <v>117.72977224762256</v>
      </c>
      <c r="G61">
        <f>(100 / Золото!$B$2) * Золото!B60</f>
        <v>100.5738880918221</v>
      </c>
    </row>
    <row r="62" spans="1:7" x14ac:dyDescent="0.3">
      <c r="A62" s="21">
        <v>43189</v>
      </c>
      <c r="B62" s="22">
        <v>101.52117717240006</v>
      </c>
      <c r="C62" s="22">
        <v>98.024608688373647</v>
      </c>
      <c r="D62" s="22">
        <v>99.193998073706098</v>
      </c>
      <c r="E62" s="22">
        <v>101.44657534246596</v>
      </c>
      <c r="F62" s="22">
        <f>(((100 / 'Курсы валют'!$M$6) / Яндекс!$B$2) * Яндекс!B61) * 'Курсы валют'!M65</f>
        <v>116.34922296886516</v>
      </c>
      <c r="G62">
        <f>(100 / Золото!$B$2) * Золото!B61</f>
        <v>99.5815399330464</v>
      </c>
    </row>
    <row r="63" spans="1:7" x14ac:dyDescent="0.3">
      <c r="A63" s="21">
        <v>43192</v>
      </c>
      <c r="B63" s="22">
        <v>101.69019685822229</v>
      </c>
      <c r="C63" s="22">
        <v>97.928350213442698</v>
      </c>
      <c r="D63" s="22">
        <v>98.854362041871553</v>
      </c>
      <c r="E63" s="22">
        <v>101.49589041095912</v>
      </c>
      <c r="F63" s="22">
        <f>(((100 / 'Курсы валют'!$M$6) / Яндекс!$B$2) * Яндекс!B62) * 'Курсы валют'!M66</f>
        <v>115.0591358357631</v>
      </c>
      <c r="G63">
        <f>(100 / Золото!$B$2) * Золото!B62</f>
        <v>99.23481587757054</v>
      </c>
    </row>
    <row r="64" spans="1:7" x14ac:dyDescent="0.3">
      <c r="A64" s="21">
        <v>43193</v>
      </c>
      <c r="B64" s="22">
        <v>101.69019685822229</v>
      </c>
      <c r="C64" s="22">
        <v>97.90742445802293</v>
      </c>
      <c r="D64" s="22">
        <v>98.889846403406509</v>
      </c>
      <c r="E64" s="22">
        <v>101.51232876712351</v>
      </c>
      <c r="F64" s="22">
        <f>(((100 / 'Курсы валют'!$M$6) / Яндекс!$B$2) * Яндекс!B63) * 'Курсы валют'!M67</f>
        <v>115.63776514415187</v>
      </c>
      <c r="G64">
        <f>(100 / Золото!$B$2) * Золото!B63</f>
        <v>99.270683883309417</v>
      </c>
    </row>
    <row r="65" spans="1:7" x14ac:dyDescent="0.3">
      <c r="A65" s="21">
        <v>43194</v>
      </c>
      <c r="B65" s="22">
        <v>101.96858222310598</v>
      </c>
      <c r="C65" s="22">
        <v>97.865572947183395</v>
      </c>
      <c r="D65" s="22">
        <v>99.320727936330925</v>
      </c>
      <c r="E65" s="22">
        <v>101.52876712328789</v>
      </c>
      <c r="F65" s="22">
        <f>(((100 / 'Курсы валют'!$M$6) / Яндекс!$B$2) * Яндекс!B64) * 'Курсы валют'!M68</f>
        <v>114.92766499462975</v>
      </c>
      <c r="G65">
        <f>(100 / Золото!$B$2) * Золото!B64</f>
        <v>100.66953610712578</v>
      </c>
    </row>
    <row r="66" spans="1:7" x14ac:dyDescent="0.3">
      <c r="A66" s="21">
        <v>43195</v>
      </c>
      <c r="B66" s="22">
        <v>101.95863988864585</v>
      </c>
      <c r="C66" s="22">
        <v>97.940905666694562</v>
      </c>
      <c r="D66" s="22">
        <v>99.700917524205408</v>
      </c>
      <c r="E66" s="22">
        <v>101.54520547945228</v>
      </c>
      <c r="F66" s="22">
        <f>(((100 / 'Курсы валют'!$M$6) / Яндекс!$B$2) * Яндекс!B65) * 'Курсы валют'!M69</f>
        <v>118.26018119612654</v>
      </c>
      <c r="G66">
        <f>(100 / Золото!$B$2) * Золото!B65</f>
        <v>101.54232424677188</v>
      </c>
    </row>
    <row r="67" spans="1:7" x14ac:dyDescent="0.3">
      <c r="A67" s="21">
        <v>43196</v>
      </c>
      <c r="B67" s="22">
        <v>101.62060051700138</v>
      </c>
      <c r="C67" s="22">
        <v>97.95764627103037</v>
      </c>
      <c r="D67" s="22">
        <v>99.543772494550623</v>
      </c>
      <c r="E67" s="22">
        <v>101.56164383561666</v>
      </c>
      <c r="F67" s="22">
        <f>(((100 / 'Курсы валют'!$M$6) / Яндекс!$B$2) * Яндекс!B66) * 'Курсы валют'!M70</f>
        <v>118.32209088463856</v>
      </c>
      <c r="G67">
        <f>(100 / Золото!$B$2) * Золото!B66</f>
        <v>100.16738402678145</v>
      </c>
    </row>
    <row r="68" spans="1:7" x14ac:dyDescent="0.3">
      <c r="A68" s="21">
        <v>43199</v>
      </c>
      <c r="B68" s="22">
        <v>101.39192682441836</v>
      </c>
      <c r="C68" s="22">
        <v>97.819536285259886</v>
      </c>
      <c r="D68" s="22">
        <v>99.543772494550623</v>
      </c>
      <c r="E68" s="22">
        <v>101.61095890410982</v>
      </c>
      <c r="F68" s="22">
        <f>(((100 / 'Курсы валют'!$M$6) / Яндекс!$B$2) * Яндекс!B67) * 'Курсы валют'!M71</f>
        <v>108.22251850579205</v>
      </c>
      <c r="G68">
        <f>(100 / Золото!$B$2) * Золото!B67</f>
        <v>100.05978000956479</v>
      </c>
    </row>
    <row r="69" spans="1:7" x14ac:dyDescent="0.3">
      <c r="A69" s="21">
        <v>43200</v>
      </c>
      <c r="B69" s="22">
        <v>102.24199642075959</v>
      </c>
      <c r="C69" s="22">
        <v>98.489160458692552</v>
      </c>
      <c r="D69" s="22">
        <v>100.1520758351498</v>
      </c>
      <c r="E69" s="22">
        <v>101.62739726027421</v>
      </c>
      <c r="F69" s="22">
        <f>(((100 / 'Курсы валют'!$M$6) / Яндекс!$B$2) * Яндекс!B68) * 'Курсы валют'!M72</f>
        <v>109.3595883648902</v>
      </c>
      <c r="G69">
        <f>(100 / Золото!$B$2) * Золото!B68</f>
        <v>100.89670014347202</v>
      </c>
    </row>
    <row r="70" spans="1:7" x14ac:dyDescent="0.3">
      <c r="A70" s="21">
        <v>43201</v>
      </c>
      <c r="B70" s="22">
        <v>105.32909127063033</v>
      </c>
      <c r="C70" s="22">
        <v>101.51083954130743</v>
      </c>
      <c r="D70" s="22">
        <v>102.69174228215137</v>
      </c>
      <c r="E70" s="22">
        <v>101.64383561643859</v>
      </c>
      <c r="F70" s="22">
        <f>(((100 / 'Курсы валют'!$M$6) / Яндекс!$B$2) * Яндекс!B69) * 'Курсы валют'!M73</f>
        <v>109.2980013962965</v>
      </c>
      <c r="G70">
        <f>(100 / Золото!$B$2) * Золото!B69</f>
        <v>104.02917264466763</v>
      </c>
    </row>
    <row r="71" spans="1:7" x14ac:dyDescent="0.3">
      <c r="A71" s="21">
        <v>43202</v>
      </c>
      <c r="B71" s="22">
        <v>107.44183734340824</v>
      </c>
      <c r="C71" s="22">
        <v>104.27303925671715</v>
      </c>
      <c r="D71" s="22">
        <v>104.92218786434836</v>
      </c>
      <c r="E71" s="22">
        <v>101.66027397260298</v>
      </c>
      <c r="F71" s="22">
        <f>(((100 / 'Курсы валют'!$M$6) / Яндекс!$B$2) * Яндекс!B70) * 'Курсы валют'!M74</f>
        <v>104.85124439261945</v>
      </c>
      <c r="G71">
        <f>(100 / Золото!$B$2) * Золото!B70</f>
        <v>107.03012912482065</v>
      </c>
    </row>
    <row r="72" spans="1:7" x14ac:dyDescent="0.3">
      <c r="A72" s="21">
        <v>43203</v>
      </c>
      <c r="B72" s="22">
        <v>105.73175581626565</v>
      </c>
      <c r="C72" s="22">
        <v>101.74939315309283</v>
      </c>
      <c r="D72" s="22">
        <v>103.76641151720993</v>
      </c>
      <c r="E72" s="22">
        <v>101.67671232876737</v>
      </c>
      <c r="F72" s="22">
        <f>(((100 / 'Курсы валют'!$M$6) / Яндекс!$B$2) * Яндекс!B71) * 'Курсы валют'!M75</f>
        <v>103.24110691040686</v>
      </c>
      <c r="G72">
        <f>(100 / Золото!$B$2) * Золото!B71</f>
        <v>105.90626494500239</v>
      </c>
    </row>
    <row r="73" spans="1:7" x14ac:dyDescent="0.3">
      <c r="A73" s="21">
        <v>43206</v>
      </c>
      <c r="B73" s="22">
        <v>105.24458142771923</v>
      </c>
      <c r="C73" s="22">
        <v>100.63195781367708</v>
      </c>
      <c r="D73" s="22">
        <v>103.28483803923558</v>
      </c>
      <c r="E73" s="22">
        <v>101.72602739726052</v>
      </c>
      <c r="F73" s="22">
        <f>(((100 / 'Курсы валют'!$M$6) / Яндекс!$B$2) * Яндекс!B72) * 'Курсы валют'!M76</f>
        <v>99.191303661858612</v>
      </c>
      <c r="G73">
        <f>(100 / Золото!$B$2) * Золото!B72</f>
        <v>105.23672883787661</v>
      </c>
    </row>
    <row r="74" spans="1:7" x14ac:dyDescent="0.3">
      <c r="A74" s="21">
        <v>43207</v>
      </c>
      <c r="B74" s="22">
        <v>105.24458142771923</v>
      </c>
      <c r="C74" s="22">
        <v>100.63195781367708</v>
      </c>
      <c r="D74" s="22">
        <v>103.28483803923558</v>
      </c>
      <c r="E74" s="22">
        <v>101.74246575342491</v>
      </c>
      <c r="F74" s="22">
        <f>(((100 / 'Курсы валют'!$M$6) / Яндекс!$B$2) * Яндекс!B73) * 'Курсы валют'!M77</f>
        <v>103.26597735843583</v>
      </c>
      <c r="G74">
        <f>(100 / Золото!$B$2) * Золото!B73</f>
        <v>104.84218077474891</v>
      </c>
    </row>
    <row r="75" spans="1:7" x14ac:dyDescent="0.3">
      <c r="A75" s="21">
        <v>43208</v>
      </c>
      <c r="B75" s="22">
        <v>105.24458142771923</v>
      </c>
      <c r="C75" s="22">
        <v>100.63195781367708</v>
      </c>
      <c r="D75" s="22">
        <v>103.28483803923558</v>
      </c>
      <c r="E75" s="22">
        <v>101.7589041095893</v>
      </c>
      <c r="F75" s="22">
        <f>(((100 / 'Курсы валют'!$M$6) / Яндекс!$B$2) * Яндекс!B74) * 'Курсы валют'!M78</f>
        <v>105.15603684419756</v>
      </c>
      <c r="G75">
        <f>(100 / Золото!$B$2) * Золото!B74</f>
        <v>104.02917264466763</v>
      </c>
    </row>
    <row r="76" spans="1:7" x14ac:dyDescent="0.3">
      <c r="A76" s="21">
        <v>43209</v>
      </c>
      <c r="B76" s="22">
        <v>103.97196261682242</v>
      </c>
      <c r="C76" s="22">
        <v>100.72403113752405</v>
      </c>
      <c r="D76" s="22">
        <v>102.68160389314137</v>
      </c>
      <c r="E76" s="22">
        <v>101.77534246575368</v>
      </c>
      <c r="F76" s="22">
        <f>(((100 / 'Курсы валют'!$M$6) / Яндекс!$B$2) * Яндекс!B75) * 'Курсы валют'!M79</f>
        <v>103.61150006574853</v>
      </c>
      <c r="G76">
        <f>(100 / Золото!$B$2) * Золото!B75</f>
        <v>103.20420851267335</v>
      </c>
    </row>
    <row r="77" spans="1:7" x14ac:dyDescent="0.3">
      <c r="A77" s="21">
        <v>43210</v>
      </c>
      <c r="B77" s="22">
        <v>103.03241201034002</v>
      </c>
      <c r="C77" s="22">
        <v>100.24273876286934</v>
      </c>
      <c r="D77" s="22">
        <v>101.7742180767476</v>
      </c>
      <c r="E77" s="22">
        <v>101.79178082191807</v>
      </c>
      <c r="F77" s="22">
        <f>(((100 / 'Курсы валют'!$M$6) / Яндекс!$B$2) * Яндекс!B76) * 'Курсы валют'!M80</f>
        <v>102.96525493038543</v>
      </c>
      <c r="G77">
        <f>(100 / Золото!$B$2) * Золото!B76</f>
        <v>102.3792443806791</v>
      </c>
    </row>
    <row r="78" spans="1:7" x14ac:dyDescent="0.3">
      <c r="A78" s="21">
        <v>43213</v>
      </c>
      <c r="B78" s="22">
        <v>102.25193875521973</v>
      </c>
      <c r="C78" s="22">
        <v>99.414078848246419</v>
      </c>
      <c r="D78" s="22">
        <v>101.56131190753788</v>
      </c>
      <c r="E78" s="22">
        <v>101.84109589041122</v>
      </c>
      <c r="F78" s="22">
        <f>(((100 / 'Курсы валют'!$M$6) / Яндекс!$B$2) * Яндекс!B77) * 'Курсы валют'!M81</f>
        <v>105.04384288934655</v>
      </c>
      <c r="G78">
        <f>(100 / Золото!$B$2) * Золото!B77</f>
        <v>102.22381635581061</v>
      </c>
    </row>
    <row r="79" spans="1:7" x14ac:dyDescent="0.3">
      <c r="A79" s="21">
        <v>43214</v>
      </c>
      <c r="B79" s="22">
        <v>102.11274607277788</v>
      </c>
      <c r="C79" s="22">
        <v>98.945341926843554</v>
      </c>
      <c r="D79" s="22">
        <v>101.66269579763777</v>
      </c>
      <c r="E79" s="22">
        <v>101.85753424657561</v>
      </c>
      <c r="F79" s="22">
        <f>(((100 / 'Курсы валют'!$M$6) / Яндекс!$B$2) * Яндекс!B78) * 'Курсы валют'!M82</f>
        <v>102.48557004792306</v>
      </c>
      <c r="G79">
        <f>(100 / Золото!$B$2) * Золото!B78</f>
        <v>102.08034433285509</v>
      </c>
    </row>
    <row r="80" spans="1:7" x14ac:dyDescent="0.3">
      <c r="A80" s="21">
        <v>43215</v>
      </c>
      <c r="B80" s="22">
        <v>101.89898588188505</v>
      </c>
      <c r="C80" s="22">
        <v>98.648196199882804</v>
      </c>
      <c r="D80" s="22">
        <v>101.5562427130329</v>
      </c>
      <c r="E80" s="22">
        <v>101.87397260274</v>
      </c>
      <c r="F80" s="22">
        <f>(((100 / 'Курсы валют'!$M$6) / Яндекс!$B$2) * Яндекс!B79) * 'Курсы валют'!M83</f>
        <v>98.76175144242481</v>
      </c>
      <c r="G80">
        <f>(100 / Золото!$B$2) * Золото!B79</f>
        <v>102.00860832137732</v>
      </c>
    </row>
    <row r="81" spans="1:7" x14ac:dyDescent="0.3">
      <c r="A81" s="21">
        <v>43216</v>
      </c>
      <c r="B81" s="22">
        <v>101.40684032610855</v>
      </c>
      <c r="C81" s="22">
        <v>98.242236544739256</v>
      </c>
      <c r="D81" s="22">
        <v>101.54610432402292</v>
      </c>
      <c r="E81" s="22">
        <v>101.89041095890438</v>
      </c>
      <c r="F81" s="22">
        <f>(((100 / 'Курсы валют'!$M$6) / Яндекс!$B$2) * Яндекс!B80) * 'Курсы валют'!M84</f>
        <v>100.39995880292614</v>
      </c>
      <c r="G81">
        <f>(100 / Золото!$B$2) * Золото!B80</f>
        <v>101.78144428503107</v>
      </c>
    </row>
    <row r="82" spans="1:7" x14ac:dyDescent="0.3">
      <c r="A82" s="21">
        <v>43217</v>
      </c>
      <c r="B82" s="22">
        <v>101.40684032610855</v>
      </c>
      <c r="C82" s="22">
        <v>97.878128400435244</v>
      </c>
      <c r="D82" s="22">
        <v>101.76407968773762</v>
      </c>
      <c r="E82" s="22">
        <v>101.90684931506877</v>
      </c>
      <c r="F82" s="22">
        <f>(((100 / 'Курсы валют'!$M$6) / Яндекс!$B$2) * Яндекс!B81) * 'Курсы валют'!M85</f>
        <v>96.843249824701147</v>
      </c>
      <c r="G82">
        <f>(100 / Золото!$B$2) * Золото!B81</f>
        <v>101.59014825442371</v>
      </c>
    </row>
    <row r="83" spans="1:7" x14ac:dyDescent="0.3">
      <c r="A83" s="21">
        <v>43218</v>
      </c>
      <c r="B83" s="22">
        <v>100.89481010141179</v>
      </c>
      <c r="C83" s="22">
        <v>96.50121369381435</v>
      </c>
      <c r="D83" s="22">
        <v>101.86039438333249</v>
      </c>
      <c r="E83" s="22">
        <v>101.92328767123315</v>
      </c>
      <c r="F83" s="22">
        <f>(((100 / 'Курсы валют'!$M$6) / Яндекс!$B$2) * Яндекс!B82) * 'Курсы валют'!M86</f>
        <v>97.677082291920527</v>
      </c>
      <c r="G83">
        <f>(100 / Золото!$B$2) * Золото!B82</f>
        <v>101.70970827355332</v>
      </c>
    </row>
    <row r="84" spans="1:7" x14ac:dyDescent="0.3">
      <c r="A84" s="21">
        <v>43220</v>
      </c>
      <c r="B84" s="22">
        <v>100.64128057267847</v>
      </c>
      <c r="C84" s="22">
        <v>96.668619737172506</v>
      </c>
      <c r="D84" s="22">
        <v>101.38389009986314</v>
      </c>
      <c r="E84" s="22">
        <v>101.95616438356193</v>
      </c>
      <c r="F84" s="22">
        <f>(((100 / 'Курсы валют'!$M$6) / Яндекс!$B$2) * Яндекс!B83) * 'Курсы валют'!M87</f>
        <v>101.41611526528781</v>
      </c>
      <c r="G84">
        <f>(100 / Золото!$B$2) * Золото!B83</f>
        <v>102.1401243424199</v>
      </c>
    </row>
    <row r="85" spans="1:7" x14ac:dyDescent="0.3">
      <c r="A85" s="21">
        <v>43222</v>
      </c>
      <c r="B85" s="22">
        <v>100.64128057267847</v>
      </c>
      <c r="C85" s="22">
        <v>96.668619737172506</v>
      </c>
      <c r="D85" s="22">
        <v>101.38389009986314</v>
      </c>
      <c r="E85" s="22">
        <v>101.9890410958907</v>
      </c>
      <c r="F85" s="22">
        <f>(((100 / 'Курсы валют'!$M$6) / Яндекс!$B$2) * Яндекс!B84) * 'Курсы валют'!M88</f>
        <v>107.09735175809892</v>
      </c>
      <c r="G85">
        <f>(100 / Золото!$B$2) * Золото!B84</f>
        <v>101.84122429459589</v>
      </c>
    </row>
    <row r="86" spans="1:7" x14ac:dyDescent="0.3">
      <c r="A86" s="21">
        <v>43223</v>
      </c>
      <c r="B86" s="22">
        <v>100.79538675681049</v>
      </c>
      <c r="C86" s="22">
        <v>95.22892776429228</v>
      </c>
      <c r="D86" s="22">
        <v>102.33182947229686</v>
      </c>
      <c r="E86" s="22">
        <v>102.00547945205508</v>
      </c>
      <c r="F86" s="22">
        <f>(((100 / 'Курсы валют'!$M$6) / Яндекс!$B$2) * Яндекс!B85) * 'Курсы валют'!M89</f>
        <v>101.69300295109352</v>
      </c>
      <c r="G86">
        <f>(100 / Золото!$B$2) * Золото!B85</f>
        <v>101.60210425633669</v>
      </c>
    </row>
    <row r="87" spans="1:7" x14ac:dyDescent="0.3">
      <c r="A87" s="21">
        <v>43224</v>
      </c>
      <c r="B87" s="22">
        <v>100.83018492742096</v>
      </c>
      <c r="C87" s="22">
        <v>95.764627103038407</v>
      </c>
      <c r="D87" s="22">
        <v>102.56501241952654</v>
      </c>
      <c r="E87" s="22">
        <v>102.02191780821947</v>
      </c>
      <c r="F87" s="22">
        <f>(((100 / 'Курсы валют'!$M$6) / Яндекс!$B$2) * Яндекс!B86) * 'Курсы валют'!M90</f>
        <v>100.85391165022881</v>
      </c>
      <c r="G87">
        <f>(100 / Золото!$B$2) * Золото!B86</f>
        <v>101.73362027737925</v>
      </c>
    </row>
    <row r="88" spans="1:7" x14ac:dyDescent="0.3">
      <c r="A88" s="21">
        <v>43227</v>
      </c>
      <c r="B88" s="22">
        <v>100.76058858620003</v>
      </c>
      <c r="C88" s="22">
        <v>95.873441031221219</v>
      </c>
      <c r="D88" s="22">
        <v>102.57008161403154</v>
      </c>
      <c r="E88" s="22">
        <v>102.07123287671263</v>
      </c>
      <c r="F88" s="22">
        <f>(((100 / 'Курсы валют'!$M$6) / Яндекс!$B$2) * Яндекс!B87) * 'Курсы валют'!M91</f>
        <v>103.35814616710091</v>
      </c>
      <c r="G88">
        <f>(100 / Золото!$B$2) * Золото!B87</f>
        <v>101.94882831181252</v>
      </c>
    </row>
    <row r="89" spans="1:7" x14ac:dyDescent="0.3">
      <c r="A89" s="21">
        <v>43228</v>
      </c>
      <c r="B89" s="22">
        <v>99.955259494929393</v>
      </c>
      <c r="C89" s="22">
        <v>95.408889260902313</v>
      </c>
      <c r="D89" s="22">
        <v>102.32169108328686</v>
      </c>
      <c r="E89" s="22">
        <v>102.08767123287701</v>
      </c>
      <c r="F89" s="22">
        <f>(((100 / 'Курсы валют'!$M$6) / Яндекс!$B$2) * Яндекс!B88) * 'Курсы валют'!M92</f>
        <v>102.70697242312517</v>
      </c>
      <c r="G89">
        <f>(100 / Золото!$B$2) * Золото!B88</f>
        <v>102.05643232902916</v>
      </c>
    </row>
    <row r="90" spans="1:7" x14ac:dyDescent="0.3">
      <c r="A90" s="21">
        <v>43230</v>
      </c>
      <c r="B90" s="22">
        <v>100.20381785643268</v>
      </c>
      <c r="C90" s="22">
        <v>95.885996484473097</v>
      </c>
      <c r="D90" s="22">
        <v>102.41293658437675</v>
      </c>
      <c r="E90" s="22">
        <v>102.12054794520579</v>
      </c>
      <c r="F90" s="22">
        <f>(((100 / 'Курсы валют'!$M$6) / Яндекс!$B$2) * Яндекс!B89) * 'Курсы валют'!M93</f>
        <v>105.46123682348646</v>
      </c>
      <c r="G90">
        <f>(100 / Золото!$B$2) * Золото!B89</f>
        <v>101.55428024868483</v>
      </c>
    </row>
    <row r="91" spans="1:7" x14ac:dyDescent="0.3">
      <c r="A91" s="21">
        <v>43231</v>
      </c>
      <c r="B91" s="22">
        <v>99.955259494929393</v>
      </c>
      <c r="C91" s="22">
        <v>97.120616054239562</v>
      </c>
      <c r="D91" s="22">
        <v>102.26086074922696</v>
      </c>
      <c r="E91" s="22">
        <v>102.13698630137017</v>
      </c>
      <c r="F91" s="22">
        <f>(((100 / 'Курсы валют'!$M$6) / Яндекс!$B$2) * Яндекс!B90) * 'Курсы валют'!M94</f>
        <v>106.71447234396497</v>
      </c>
      <c r="G91">
        <f>(100 / Золото!$B$2) * Золото!B90</f>
        <v>99.461979913916778</v>
      </c>
    </row>
    <row r="92" spans="1:7" x14ac:dyDescent="0.3">
      <c r="A92" s="21">
        <v>43234</v>
      </c>
      <c r="B92" s="22">
        <v>99.557566116524143</v>
      </c>
      <c r="C92" s="22">
        <v>97.555871766970782</v>
      </c>
      <c r="D92" s="22">
        <v>101.58665788006286</v>
      </c>
      <c r="E92" s="22">
        <v>102.18630136986333</v>
      </c>
      <c r="F92" s="22">
        <f>(((100 / 'Курсы валют'!$M$6) / Яндекс!$B$2) * Яндекс!B91) * 'Курсы валют'!M95</f>
        <v>106.54173313039604</v>
      </c>
      <c r="G92">
        <f>(100 / Золото!$B$2) * Золото!B91</f>
        <v>98.88809182209468</v>
      </c>
    </row>
    <row r="93" spans="1:7" x14ac:dyDescent="0.3">
      <c r="A93" s="21">
        <v>43235</v>
      </c>
      <c r="B93" s="22">
        <v>99.448200437462717</v>
      </c>
      <c r="C93" s="22">
        <v>97.514020256131246</v>
      </c>
      <c r="D93" s="22">
        <v>101.39909768337813</v>
      </c>
      <c r="E93" s="22">
        <v>102.20273972602772</v>
      </c>
      <c r="F93" s="22">
        <f>(((100 / 'Курсы валют'!$M$6) / Яндекс!$B$2) * Яндекс!B92) * 'Курсы валют'!M96</f>
        <v>103.02930958058695</v>
      </c>
      <c r="G93">
        <f>(100 / Золото!$B$2) * Золото!B92</f>
        <v>98.648971783835492</v>
      </c>
    </row>
    <row r="94" spans="1:7" x14ac:dyDescent="0.3">
      <c r="A94" s="21">
        <v>43236</v>
      </c>
      <c r="B94" s="22">
        <v>99.42334460131238</v>
      </c>
      <c r="C94" s="22">
        <v>96.773248514271359</v>
      </c>
      <c r="D94" s="22">
        <v>101.40416687788311</v>
      </c>
      <c r="E94" s="22">
        <v>102.2191780821921</v>
      </c>
      <c r="F94" s="22">
        <f>(((100 / 'Курсы валют'!$M$6) / Яндекс!$B$2) * Яндекс!B93) * 'Курсы валют'!M97</f>
        <v>102.55660745654276</v>
      </c>
      <c r="G94">
        <f>(100 / Золото!$B$2) * Золото!B93</f>
        <v>98.959827833572447</v>
      </c>
    </row>
    <row r="95" spans="1:7" x14ac:dyDescent="0.3">
      <c r="A95" s="21">
        <v>43237</v>
      </c>
      <c r="B95" s="22">
        <v>99.42334460131238</v>
      </c>
      <c r="C95" s="22">
        <v>95.756256800870503</v>
      </c>
      <c r="D95" s="22">
        <v>101.54103512951792</v>
      </c>
      <c r="E95" s="22">
        <v>102.23561643835649</v>
      </c>
      <c r="F95" s="22">
        <f>(((100 / 'Курсы валют'!$M$6) / Яндекс!$B$2) * Яндекс!B94) * 'Курсы валют'!M98</f>
        <v>102.74799087525192</v>
      </c>
      <c r="G95">
        <f>(100 / Золото!$B$2) * Золото!B94</f>
        <v>98.971783835485411</v>
      </c>
    </row>
    <row r="96" spans="1:7" x14ac:dyDescent="0.3">
      <c r="A96" s="21">
        <v>43238</v>
      </c>
      <c r="B96" s="22">
        <v>99.015708888446994</v>
      </c>
      <c r="C96" s="22">
        <v>95.902737088808905</v>
      </c>
      <c r="D96" s="22">
        <v>101.18112231966342</v>
      </c>
      <c r="E96" s="22">
        <v>102.25205479452087</v>
      </c>
      <c r="F96" s="22">
        <f>(((100 / 'Курсы валют'!$M$6) / Яндекс!$B$2) * Яндекс!B95) * 'Курсы валют'!M99</f>
        <v>102.68662830957811</v>
      </c>
      <c r="G96">
        <f>(100 / Золото!$B$2) * Золото!B95</f>
        <v>99.497847919655669</v>
      </c>
    </row>
    <row r="97" spans="1:7" x14ac:dyDescent="0.3">
      <c r="A97" s="21">
        <v>43241</v>
      </c>
      <c r="B97" s="22">
        <v>99.075362895207789</v>
      </c>
      <c r="C97" s="22">
        <v>95.26659412404787</v>
      </c>
      <c r="D97" s="22">
        <v>101.06960004055357</v>
      </c>
      <c r="E97" s="22">
        <v>102.30136986301403</v>
      </c>
      <c r="F97" s="22">
        <f>(((100 / 'Курсы валют'!$M$6) / Яндекс!$B$2) * Яндекс!B96) * 'Курсы валют'!M100</f>
        <v>103.45198561422677</v>
      </c>
      <c r="G97">
        <f>(100 / Золото!$B$2) * Золото!B96</f>
        <v>100.33476805356288</v>
      </c>
    </row>
    <row r="98" spans="1:7" x14ac:dyDescent="0.3">
      <c r="A98" s="21">
        <v>43242</v>
      </c>
      <c r="B98" s="22">
        <v>99.587393119904533</v>
      </c>
      <c r="C98" s="22">
        <v>95.768812254122366</v>
      </c>
      <c r="D98" s="22">
        <v>101.495412378973</v>
      </c>
      <c r="E98" s="22">
        <v>102.31780821917842</v>
      </c>
      <c r="F98" s="22">
        <f>(((100 / 'Курсы валют'!$M$6) / Яндекс!$B$2) * Яндекс!B97) * 'Курсы валют'!M101</f>
        <v>102.04823727641259</v>
      </c>
      <c r="G98">
        <f>(100 / Золото!$B$2) * Золото!B97</f>
        <v>100.59780009564801</v>
      </c>
    </row>
    <row r="99" spans="1:7" x14ac:dyDescent="0.3">
      <c r="A99" s="21">
        <v>43243</v>
      </c>
      <c r="B99" s="22">
        <v>99.358719427321518</v>
      </c>
      <c r="C99" s="22">
        <v>96.363103708043866</v>
      </c>
      <c r="D99" s="22">
        <v>100.86683226035383</v>
      </c>
      <c r="E99" s="22">
        <v>102.3342465753428</v>
      </c>
      <c r="F99" s="22">
        <f>(((100 / 'Курсы валют'!$M$6) / Яндекс!$B$2) * Яндекс!B98) * 'Курсы валют'!M102</f>
        <v>101.69541284332061</v>
      </c>
      <c r="G99">
        <f>(100 / Золото!$B$2) * Золото!B98</f>
        <v>101.13582018173123</v>
      </c>
    </row>
    <row r="100" spans="1:7" x14ac:dyDescent="0.3">
      <c r="A100" s="21">
        <v>43244</v>
      </c>
      <c r="B100" s="22">
        <v>100.23861602704314</v>
      </c>
      <c r="C100" s="22">
        <v>95.325186239223228</v>
      </c>
      <c r="D100" s="22">
        <v>101.24195265372333</v>
      </c>
      <c r="E100" s="22">
        <v>102.35068493150719</v>
      </c>
      <c r="F100" s="22">
        <f>(((100 / 'Курсы валют'!$M$6) / Яндекс!$B$2) * Яндекс!B99) * 'Курсы валют'!M103</f>
        <v>102.03895870350588</v>
      </c>
      <c r="G100">
        <f>(100 / Золото!$B$2) * Золото!B99</f>
        <v>100.95648015303682</v>
      </c>
    </row>
    <row r="101" spans="1:7" x14ac:dyDescent="0.3">
      <c r="A101" s="21">
        <v>43245</v>
      </c>
      <c r="B101" s="22">
        <v>100.15410618413202</v>
      </c>
      <c r="C101" s="22">
        <v>95.676738930275363</v>
      </c>
      <c r="D101" s="22">
        <v>101.22167587570335</v>
      </c>
      <c r="E101" s="22">
        <v>102.36712328767157</v>
      </c>
      <c r="F101" s="22">
        <f>(((100 / 'Курсы валют'!$M$6) / Яндекс!$B$2) * Яндекс!B100) * 'Курсы валют'!M104</f>
        <v>101.97717960398407</v>
      </c>
      <c r="G101">
        <f>(100 / Золото!$B$2) * Золото!B100</f>
        <v>100.82496413199425</v>
      </c>
    </row>
    <row r="102" spans="1:7" x14ac:dyDescent="0.3">
      <c r="A102" s="21">
        <v>43248</v>
      </c>
      <c r="B102" s="22">
        <v>100.18890435474249</v>
      </c>
      <c r="C102" s="22">
        <v>96.103624340838692</v>
      </c>
      <c r="D102" s="22">
        <v>101.47006640644803</v>
      </c>
      <c r="E102" s="22">
        <v>102.41643835616473</v>
      </c>
      <c r="F102" s="22">
        <f>(((100 / 'Курсы валют'!$M$6) / Яндекс!$B$2) * Яндекс!B101) * 'Курсы валют'!M105</f>
        <v>102.46262466173229</v>
      </c>
      <c r="G102">
        <f>(100 / Золото!$B$2) * Золото!B101</f>
        <v>100.34672405547586</v>
      </c>
    </row>
    <row r="103" spans="1:7" x14ac:dyDescent="0.3">
      <c r="A103" s="21">
        <v>43249</v>
      </c>
      <c r="B103" s="22">
        <v>100.57665539868761</v>
      </c>
      <c r="C103" s="22">
        <v>95.664183477023514</v>
      </c>
      <c r="D103" s="22">
        <v>101.7742180767476</v>
      </c>
      <c r="E103" s="22">
        <v>102.43287671232912</v>
      </c>
      <c r="F103" s="22">
        <f>(((100 / 'Курсы валют'!$M$6) / Яндекс!$B$2) * Яндекс!B102) * 'Курсы валют'!M106</f>
        <v>100.52474333765929</v>
      </c>
      <c r="G103">
        <f>(100 / Золото!$B$2) * Золото!B102</f>
        <v>99.748923959827835</v>
      </c>
    </row>
    <row r="104" spans="1:7" x14ac:dyDescent="0.3">
      <c r="A104" s="21">
        <v>43250</v>
      </c>
      <c r="B104" s="22">
        <v>101.0837144561543</v>
      </c>
      <c r="C104" s="22">
        <v>94.62626600820289</v>
      </c>
      <c r="D104" s="22">
        <v>102.43321336239673</v>
      </c>
      <c r="E104" s="22">
        <v>102.4493150684935</v>
      </c>
      <c r="F104" s="22">
        <f>(((100 / 'Курсы валют'!$M$6) / Яндекс!$B$2) * Яндекс!B103) * 'Курсы валют'!M107</f>
        <v>100.33556191950895</v>
      </c>
      <c r="G104">
        <f>(100 / Золото!$B$2) * Золото!B103</f>
        <v>99.605451936872313</v>
      </c>
    </row>
    <row r="105" spans="1:7" x14ac:dyDescent="0.3">
      <c r="A105" s="21">
        <v>43251</v>
      </c>
      <c r="B105" s="22">
        <v>101.6603698548419</v>
      </c>
      <c r="C105" s="22">
        <v>95.601406210764196</v>
      </c>
      <c r="D105" s="22">
        <v>102.5244588634866</v>
      </c>
      <c r="E105" s="22">
        <v>102.46575342465789</v>
      </c>
      <c r="F105" s="22">
        <f>(((100 / 'Курсы валют'!$M$6) / Яндекс!$B$2) * Яндекс!B104) * 'Курсы валют'!M108</f>
        <v>100.77165334510114</v>
      </c>
      <c r="G105">
        <f>(100 / Золото!$B$2) * Золото!B104</f>
        <v>99.65327594452414</v>
      </c>
    </row>
    <row r="106" spans="1:7" x14ac:dyDescent="0.3">
      <c r="A106" s="21">
        <v>43252</v>
      </c>
      <c r="B106" s="22">
        <v>101.41181149333863</v>
      </c>
      <c r="C106" s="22">
        <v>95.789738009542148</v>
      </c>
      <c r="D106" s="22">
        <v>102.00740102397731</v>
      </c>
      <c r="E106" s="22">
        <v>102.48219178082228</v>
      </c>
      <c r="F106" s="22">
        <f>(((100 / 'Курсы валют'!$M$6) / Яндекс!$B$2) * Яндекс!B105) * 'Курсы валют'!M109</f>
        <v>103.99959178181868</v>
      </c>
      <c r="G106">
        <f>(100 / Золото!$B$2) * Золото!B105</f>
        <v>99.533715925394546</v>
      </c>
    </row>
    <row r="107" spans="1:7" x14ac:dyDescent="0.3">
      <c r="A107" s="21">
        <v>43255</v>
      </c>
      <c r="B107" s="22">
        <v>101.45158083117914</v>
      </c>
      <c r="C107" s="22">
        <v>95.810663764961902</v>
      </c>
      <c r="D107" s="22">
        <v>101.85532518882751</v>
      </c>
      <c r="E107" s="22">
        <v>102.53150684931543</v>
      </c>
      <c r="F107" s="22">
        <f>(((100 / 'Курсы валют'!$M$6) / Яндекс!$B$2) * Яндекс!B106) * 'Курсы валют'!M110</f>
        <v>104.97424120910753</v>
      </c>
      <c r="G107">
        <f>(100 / Золото!$B$2) * Золото!B106</f>
        <v>99.964131994261109</v>
      </c>
    </row>
    <row r="108" spans="1:7" x14ac:dyDescent="0.3">
      <c r="A108" s="21">
        <v>43256</v>
      </c>
      <c r="B108" s="22">
        <v>101.19308013521574</v>
      </c>
      <c r="C108" s="22">
        <v>95.973884657236127</v>
      </c>
      <c r="D108" s="22">
        <v>101.60693465808284</v>
      </c>
      <c r="E108" s="22">
        <v>102.54794520547982</v>
      </c>
      <c r="F108" s="22">
        <f>(((100 / 'Курсы валют'!$M$6) / Яндекс!$B$2) * Яндекс!B107) * 'Курсы валют'!M111</f>
        <v>107.56202791282625</v>
      </c>
      <c r="G108">
        <f>(100 / Золото!$B$2) * Золото!B107</f>
        <v>99.497847919655669</v>
      </c>
    </row>
    <row r="109" spans="1:7" x14ac:dyDescent="0.3">
      <c r="A109" s="21">
        <v>43257</v>
      </c>
      <c r="B109" s="22">
        <v>101.14833963014514</v>
      </c>
      <c r="C109" s="22">
        <v>95.86088557796937</v>
      </c>
      <c r="D109" s="22">
        <v>101.64748821412277</v>
      </c>
      <c r="E109" s="22">
        <v>102.56438356164421</v>
      </c>
      <c r="F109" s="22">
        <f>(((100 / 'Курсы валют'!$M$6) / Яндекс!$B$2) * Яндекс!B108) * 'Курсы валют'!M112</f>
        <v>107.50428806586319</v>
      </c>
      <c r="G109">
        <f>(100 / Золото!$B$2) * Золото!B108</f>
        <v>100.02391200382591</v>
      </c>
    </row>
    <row r="110" spans="1:7" x14ac:dyDescent="0.3">
      <c r="A110" s="21">
        <v>43258</v>
      </c>
      <c r="B110" s="22">
        <v>100.80532909127062</v>
      </c>
      <c r="C110" s="22">
        <v>95.885996484473097</v>
      </c>
      <c r="D110" s="22">
        <v>101.45992801743803</v>
      </c>
      <c r="E110" s="22">
        <v>102.58082191780859</v>
      </c>
      <c r="F110" s="22">
        <f>(((100 / 'Курсы валют'!$M$6) / Яндекс!$B$2) * Яндекс!B109) * 'Курсы валют'!M113</f>
        <v>105.26778499525447</v>
      </c>
      <c r="G110">
        <f>(100 / Золото!$B$2) * Золото!B109</f>
        <v>100.17934002869441</v>
      </c>
    </row>
    <row r="111" spans="1:7" x14ac:dyDescent="0.3">
      <c r="A111" s="21">
        <v>43259</v>
      </c>
      <c r="B111" s="22">
        <v>101.0837144561543</v>
      </c>
      <c r="C111" s="22">
        <v>96.262660082028958</v>
      </c>
      <c r="D111" s="22">
        <v>101.10508440208851</v>
      </c>
      <c r="E111" s="22">
        <v>102.59726027397298</v>
      </c>
      <c r="F111" s="22">
        <f>(((100 / 'Курсы валют'!$M$6) / Яндекс!$B$2) * Яндекс!B110) * 'Курсы валют'!M114</f>
        <v>103.76098017934567</v>
      </c>
      <c r="G111">
        <f>(100 / Золото!$B$2) * Золото!B110</f>
        <v>99.988043998087036</v>
      </c>
    </row>
    <row r="112" spans="1:7" x14ac:dyDescent="0.3">
      <c r="A112" s="21">
        <v>43260</v>
      </c>
      <c r="B112" s="22">
        <v>101.1980513024458</v>
      </c>
      <c r="C112" s="22">
        <v>95.618146815100019</v>
      </c>
      <c r="D112" s="22">
        <v>101.46499721194301</v>
      </c>
      <c r="E112" s="22">
        <v>102.61369863013736</v>
      </c>
      <c r="F112" s="22">
        <f>(((100 / 'Курсы валют'!$M$6) / Яндекс!$B$2) * Яндекс!B111) * 'Курсы валют'!M115</f>
        <v>103.46609673028208</v>
      </c>
      <c r="G112">
        <f>(100 / Золото!$B$2) * Золото!B111</f>
        <v>99.007651841224288</v>
      </c>
    </row>
    <row r="113" spans="1:7" x14ac:dyDescent="0.3">
      <c r="A113" s="21">
        <v>43262</v>
      </c>
      <c r="B113" s="22">
        <v>101.1980513024458</v>
      </c>
      <c r="C113" s="22">
        <v>95.618146815100019</v>
      </c>
      <c r="D113" s="22">
        <v>101.46499721194301</v>
      </c>
      <c r="E113" s="22">
        <v>102.64657534246614</v>
      </c>
      <c r="F113" s="22">
        <f>(((100 / 'Курсы валют'!$M$6) / Яндекс!$B$2) * Яндекс!B112) * 'Курсы валют'!M116</f>
        <v>105.07152250168757</v>
      </c>
      <c r="G113">
        <f>(100 / Золото!$B$2) * Золото!B112</f>
        <v>99.079387852702055</v>
      </c>
    </row>
    <row r="114" spans="1:7" x14ac:dyDescent="0.3">
      <c r="A114" s="21">
        <v>43264</v>
      </c>
      <c r="B114" s="22">
        <v>101.18810896798567</v>
      </c>
      <c r="C114" s="22">
        <v>97.074579392316068</v>
      </c>
      <c r="D114" s="22">
        <v>101.53089674050793</v>
      </c>
      <c r="E114" s="22">
        <v>102.67945205479491</v>
      </c>
      <c r="F114" s="22">
        <f>(((100 / 'Курсы валют'!$M$6) / Яндекс!$B$2) * Яндекс!B113) * 'Курсы валют'!M117</f>
        <v>109.80924903727957</v>
      </c>
      <c r="G114">
        <f>(100 / Золото!$B$2) * Золото!B113</f>
        <v>98.134863701578183</v>
      </c>
    </row>
    <row r="115" spans="1:7" x14ac:dyDescent="0.3">
      <c r="A115" s="21">
        <v>43265</v>
      </c>
      <c r="B115" s="22">
        <v>101.17319546629548</v>
      </c>
      <c r="C115" s="22">
        <v>97.643759939733812</v>
      </c>
      <c r="D115" s="22">
        <v>101.90601713387743</v>
      </c>
      <c r="E115" s="22">
        <v>102.69589041095929</v>
      </c>
      <c r="F115" s="22">
        <f>(((100 / 'Курсы валют'!$M$6) / Яндекс!$B$2) * Яндекс!B114) * 'Курсы валют'!M118</f>
        <v>109.68506115913954</v>
      </c>
      <c r="G115">
        <f>(100 / Золото!$B$2) * Золото!B114</f>
        <v>97.525107604017208</v>
      </c>
    </row>
    <row r="116" spans="1:7" x14ac:dyDescent="0.3">
      <c r="A116" s="21">
        <v>43266</v>
      </c>
      <c r="B116" s="22">
        <v>100.91966593756213</v>
      </c>
      <c r="C116" s="22">
        <v>97.066209090148149</v>
      </c>
      <c r="D116" s="22">
        <v>101.21660668119836</v>
      </c>
      <c r="E116" s="22">
        <v>102.71232876712368</v>
      </c>
      <c r="F116" s="22">
        <f>(((100 / 'Курсы валют'!$M$6) / Яндекс!$B$2) * Яндекс!B115) * 'Курсы валют'!M119</f>
        <v>109.21058182401042</v>
      </c>
      <c r="G116">
        <f>(100 / Золото!$B$2) * Золото!B115</f>
        <v>97.417503586800578</v>
      </c>
    </row>
    <row r="117" spans="1:7" x14ac:dyDescent="0.3">
      <c r="A117" s="21">
        <v>43269</v>
      </c>
      <c r="B117" s="22">
        <v>99.751441638496715</v>
      </c>
      <c r="C117" s="22">
        <v>95.459111073909753</v>
      </c>
      <c r="D117" s="22">
        <v>101.41937446139809</v>
      </c>
      <c r="E117" s="22">
        <v>102.76164383561684</v>
      </c>
      <c r="F117" s="22">
        <f>(((100 / 'Курсы валют'!$M$6) / Яндекс!$B$2) * Яндекс!B116) * 'Курсы валют'!M120</f>
        <v>109.54533544270075</v>
      </c>
      <c r="G117">
        <f>(100 / Золото!$B$2) * Золото!B116</f>
        <v>97.369679579148723</v>
      </c>
    </row>
    <row r="118" spans="1:7" x14ac:dyDescent="0.3">
      <c r="A118" s="21">
        <v>43270</v>
      </c>
      <c r="B118" s="22">
        <v>100.303241201034</v>
      </c>
      <c r="C118" s="22">
        <v>95.308445634887406</v>
      </c>
      <c r="D118" s="22">
        <v>101.90094793937244</v>
      </c>
      <c r="E118" s="22">
        <v>102.77808219178122</v>
      </c>
      <c r="F118" s="22">
        <f>(((100 / 'Курсы валют'!$M$6) / Яндекс!$B$2) * Яндекс!B117) * 'Курсы валют'!M121</f>
        <v>109.20166574812822</v>
      </c>
      <c r="G118">
        <f>(100 / Золото!$B$2) * Золото!B117</f>
        <v>96.520803443328546</v>
      </c>
    </row>
    <row r="119" spans="1:7" x14ac:dyDescent="0.3">
      <c r="A119" s="21">
        <v>43271</v>
      </c>
      <c r="B119" s="22">
        <v>100.65619407436866</v>
      </c>
      <c r="C119" s="22">
        <v>94.429563907257048</v>
      </c>
      <c r="D119" s="22">
        <v>102.1544076646221</v>
      </c>
      <c r="E119" s="22">
        <v>102.79452054794561</v>
      </c>
      <c r="F119" s="22">
        <f>(((100 / 'Курсы валют'!$M$6) / Яндекс!$B$2) * Яндекс!B118) * 'Курсы валют'!M122</f>
        <v>108.60239062059438</v>
      </c>
      <c r="G119">
        <f>(100 / Золото!$B$2) * Золото!B118</f>
        <v>96.186035389765664</v>
      </c>
    </row>
    <row r="120" spans="1:7" x14ac:dyDescent="0.3">
      <c r="A120" s="21">
        <v>43272</v>
      </c>
      <c r="B120" s="22">
        <v>99.985086498309784</v>
      </c>
      <c r="C120" s="22">
        <v>94.262157863898878</v>
      </c>
      <c r="D120" s="22">
        <v>101.64748821412277</v>
      </c>
      <c r="E120" s="22">
        <v>102.81095890411</v>
      </c>
      <c r="F120" s="22">
        <f>(((100 / 'Курсы валют'!$M$6) / Яндекс!$B$2) * Яндекс!B119) * 'Курсы валют'!M123</f>
        <v>107.40881100277987</v>
      </c>
      <c r="G120">
        <f>(100 / Золото!$B$2) * Золото!B119</f>
        <v>95.648015303682442</v>
      </c>
    </row>
    <row r="121" spans="1:7" x14ac:dyDescent="0.3">
      <c r="A121" s="21">
        <v>43273</v>
      </c>
      <c r="B121" s="22">
        <v>100.09942334460129</v>
      </c>
      <c r="C121" s="22">
        <v>94.006863647777678</v>
      </c>
      <c r="D121" s="22">
        <v>101.76914888224262</v>
      </c>
      <c r="E121" s="22">
        <v>102.82739726027438</v>
      </c>
      <c r="F121" s="22">
        <f>(((100 / 'Курсы валют'!$M$6) / Яндекс!$B$2) * Яндекс!B120) * 'Курсы валют'!M124</f>
        <v>104.84323568506566</v>
      </c>
      <c r="G121">
        <f>(100 / Золото!$B$2) * Золото!B120</f>
        <v>96.365375418460061</v>
      </c>
    </row>
    <row r="122" spans="1:7" x14ac:dyDescent="0.3">
      <c r="A122" s="21">
        <v>43276</v>
      </c>
      <c r="B122" s="22">
        <v>100.29827003380392</v>
      </c>
      <c r="C122" s="22">
        <v>94.387712396417513</v>
      </c>
      <c r="D122" s="22">
        <v>101.1861915141684</v>
      </c>
      <c r="E122" s="22">
        <v>102.87671232876754</v>
      </c>
      <c r="F122" s="22">
        <f>(((100 / 'Курсы валют'!$M$6) / Яндекс!$B$2) * Яндекс!B121) * 'Курсы валют'!M125</f>
        <v>103.21441872367528</v>
      </c>
      <c r="G122">
        <f>(100 / Золото!$B$2) * Золото!B121</f>
        <v>95.767575322812036</v>
      </c>
    </row>
    <row r="123" spans="1:7" x14ac:dyDescent="0.3">
      <c r="A123" s="21">
        <v>43277</v>
      </c>
      <c r="B123" s="22">
        <v>100.39769337840525</v>
      </c>
      <c r="C123" s="22">
        <v>93.910605172846729</v>
      </c>
      <c r="D123" s="22">
        <v>101.12029198560349</v>
      </c>
      <c r="E123" s="22">
        <v>102.89315068493192</v>
      </c>
      <c r="F123" s="22">
        <f>(((100 / 'Курсы валют'!$M$6) / Яндекс!$B$2) * Яндекс!B122) * 'Курсы валют'!M126</f>
        <v>103.89216507562118</v>
      </c>
      <c r="G123">
        <f>(100 / Золото!$B$2) * Золото!B122</f>
        <v>95.743663318986123</v>
      </c>
    </row>
    <row r="124" spans="1:7" x14ac:dyDescent="0.3">
      <c r="A124" s="21">
        <v>43278</v>
      </c>
      <c r="B124" s="22">
        <v>100.19387552197254</v>
      </c>
      <c r="C124" s="22">
        <v>94.245417259563069</v>
      </c>
      <c r="D124" s="22">
        <v>101.11522279109849</v>
      </c>
      <c r="E124" s="22">
        <v>102.90958904109631</v>
      </c>
      <c r="F124" s="22">
        <f>(((100 / 'Курсы валют'!$M$6) / Яндекс!$B$2) * Яндекс!B123) * 'Курсы валют'!M127</f>
        <v>106.16371552935676</v>
      </c>
      <c r="G124">
        <f>(100 / Золото!$B$2) * Золото!B123</f>
        <v>95.552367288378761</v>
      </c>
    </row>
    <row r="125" spans="1:7" x14ac:dyDescent="0.3">
      <c r="A125" s="21">
        <v>43279</v>
      </c>
      <c r="B125" s="22">
        <v>100.11433684629151</v>
      </c>
      <c r="C125" s="22">
        <v>93.85619820875533</v>
      </c>
      <c r="D125" s="22">
        <v>101.28250620976327</v>
      </c>
      <c r="E125" s="22">
        <v>102.9260273972607</v>
      </c>
      <c r="F125" s="22">
        <f>(((100 / 'Курсы валют'!$M$6) / Яндекс!$B$2) * Яндекс!B124) * 'Курсы валют'!M128</f>
        <v>104.17449997344315</v>
      </c>
      <c r="G125">
        <f>(100 / Золото!$B$2) * Золото!B124</f>
        <v>95.958871353419426</v>
      </c>
    </row>
    <row r="126" spans="1:7" x14ac:dyDescent="0.3">
      <c r="A126" s="21">
        <v>43280</v>
      </c>
      <c r="B126" s="22">
        <v>99.726585802346378</v>
      </c>
      <c r="C126" s="22">
        <v>93.044278898468221</v>
      </c>
      <c r="D126" s="22">
        <v>101.43965123941807</v>
      </c>
      <c r="E126" s="22">
        <v>102.94246575342508</v>
      </c>
      <c r="F126" s="22">
        <f>(((100 / 'Курсы валют'!$M$6) / Яндекс!$B$2) * Яндекс!B125) * 'Курсы валют'!M129</f>
        <v>106.5088667335077</v>
      </c>
      <c r="G126">
        <f>(100 / Золото!$B$2) * Золото!B125</f>
        <v>94.619799139167853</v>
      </c>
    </row>
    <row r="127" spans="1:7" x14ac:dyDescent="0.3">
      <c r="A127" s="21">
        <v>43283</v>
      </c>
      <c r="B127" s="22">
        <v>99.711672300656176</v>
      </c>
      <c r="C127" s="22">
        <v>93.052649200636125</v>
      </c>
      <c r="D127" s="22">
        <v>100.86683226035383</v>
      </c>
      <c r="E127" s="22">
        <v>102.99178082191824</v>
      </c>
      <c r="F127" s="22">
        <f>(((100 / 'Курсы валют'!$M$6) / Яндекс!$B$2) * Яндекс!B126) * 'Курсы валют'!M130</f>
        <v>107.43426760024185</v>
      </c>
      <c r="G127">
        <f>(100 / Золото!$B$2) * Золото!B126</f>
        <v>94.273075083692007</v>
      </c>
    </row>
    <row r="128" spans="1:7" x14ac:dyDescent="0.3">
      <c r="A128" s="21">
        <v>43284</v>
      </c>
      <c r="B128" s="22">
        <v>99.711672300656176</v>
      </c>
      <c r="C128" s="22">
        <v>93.052649200636125</v>
      </c>
      <c r="D128" s="22">
        <v>100.86683226035383</v>
      </c>
      <c r="E128" s="22">
        <v>103.00821917808263</v>
      </c>
      <c r="F128" s="22">
        <f>(((100 / 'Курсы валют'!$M$6) / Яндекс!$B$2) * Яндекс!B127) * 'Курсы валют'!M131</f>
        <v>106.6252387855335</v>
      </c>
      <c r="G128">
        <f>(100 / Золото!$B$2) * Золото!B127</f>
        <v>93.962219033955051</v>
      </c>
    </row>
    <row r="129" spans="1:7" x14ac:dyDescent="0.3">
      <c r="A129" s="21">
        <v>43285</v>
      </c>
      <c r="B129" s="22">
        <v>99.711672300656176</v>
      </c>
      <c r="C129" s="22">
        <v>93.052649200636125</v>
      </c>
      <c r="D129" s="22">
        <v>100.86683226035383</v>
      </c>
      <c r="E129" s="22">
        <v>103.02465753424701</v>
      </c>
      <c r="F129" s="22">
        <f>(((100 / 'Курсы валют'!$M$6) / Яндекс!$B$2) * Яндекс!B128) * 'Курсы валют'!M132</f>
        <v>106.41108409928717</v>
      </c>
      <c r="G129">
        <f>(100 / Золото!$B$2) * Золото!B128</f>
        <v>94.392635102821615</v>
      </c>
    </row>
    <row r="130" spans="1:7" x14ac:dyDescent="0.3">
      <c r="A130" s="21">
        <v>43286</v>
      </c>
      <c r="B130" s="22">
        <v>99.870749652018276</v>
      </c>
      <c r="C130" s="22">
        <v>94.571859044111491</v>
      </c>
      <c r="D130" s="22">
        <v>101.11015359659351</v>
      </c>
      <c r="E130" s="22">
        <v>103.0410958904114</v>
      </c>
      <c r="F130" s="22">
        <f>(((100 / 'Курсы валют'!$M$6) / Яндекс!$B$2) * Яндекс!B129) * 'Курсы валют'!M133</f>
        <v>105.33041367372398</v>
      </c>
      <c r="G130">
        <f>(100 / Золото!$B$2) * Золото!B129</f>
        <v>94.488283118125295</v>
      </c>
    </row>
    <row r="131" spans="1:7" x14ac:dyDescent="0.3">
      <c r="A131" s="21">
        <v>43287</v>
      </c>
      <c r="B131" s="22">
        <v>99.567508450984278</v>
      </c>
      <c r="C131" s="22">
        <v>95.166150498032962</v>
      </c>
      <c r="D131" s="22">
        <v>100.83641709332387</v>
      </c>
      <c r="E131" s="22">
        <v>103.05753424657578</v>
      </c>
      <c r="F131" s="22">
        <f>(((100 / 'Курсы валют'!$M$6) / Яндекс!$B$2) * Яндекс!B130) * 'Курсы валют'!M134</f>
        <v>109.24289884652619</v>
      </c>
      <c r="G131">
        <f>(100 / Золото!$B$2) * Золото!B130</f>
        <v>93.51984696317551</v>
      </c>
    </row>
    <row r="132" spans="1:7" x14ac:dyDescent="0.3">
      <c r="A132" s="21">
        <v>43290</v>
      </c>
      <c r="B132" s="22">
        <v>99.443229270232635</v>
      </c>
      <c r="C132" s="22">
        <v>95.002929605758766</v>
      </c>
      <c r="D132" s="22">
        <v>100.3801895878745</v>
      </c>
      <c r="E132" s="22">
        <v>103.10684931506894</v>
      </c>
      <c r="F132" s="22">
        <f>(((100 / 'Курсы валют'!$M$6) / Яндекс!$B$2) * Яндекс!B131) * 'Курсы валют'!M135</f>
        <v>109.27891138736219</v>
      </c>
      <c r="G132">
        <f>(100 / Золото!$B$2) * Золото!B131</f>
        <v>93.400286944045916</v>
      </c>
    </row>
    <row r="133" spans="1:7" x14ac:dyDescent="0.3">
      <c r="A133" s="21">
        <v>43291</v>
      </c>
      <c r="B133" s="22">
        <v>99.487969775303242</v>
      </c>
      <c r="C133" s="22">
        <v>95.086632627437837</v>
      </c>
      <c r="D133" s="22">
        <v>100.2281137527247</v>
      </c>
      <c r="E133" s="22">
        <v>103.12328767123333</v>
      </c>
      <c r="F133" s="22">
        <f>(((100 / 'Курсы валют'!$M$6) / Яндекс!$B$2) * Яндекс!B132) * 'Курсы валют'!M136</f>
        <v>108.76017364222892</v>
      </c>
      <c r="G133">
        <f>(100 / Золото!$B$2) * Золото!B132</f>
        <v>94.093735054997609</v>
      </c>
    </row>
    <row r="134" spans="1:7" x14ac:dyDescent="0.3">
      <c r="A134" s="21">
        <v>43292</v>
      </c>
      <c r="B134" s="22">
        <v>98.697554185722808</v>
      </c>
      <c r="C134" s="22">
        <v>94.358416338829826</v>
      </c>
      <c r="D134" s="22">
        <v>100.03548436153496</v>
      </c>
      <c r="E134" s="22">
        <v>103.13972602739771</v>
      </c>
      <c r="F134" s="22">
        <f>(((100 / 'Курсы валют'!$M$6) / Яндекс!$B$2) * Яндекс!B133) * 'Курсы валют'!M137</f>
        <v>109.19861416862173</v>
      </c>
      <c r="G134">
        <f>(100 / Золото!$B$2) * Золото!B133</f>
        <v>94.021999043519841</v>
      </c>
    </row>
    <row r="135" spans="1:7" x14ac:dyDescent="0.3">
      <c r="A135" s="21">
        <v>43293</v>
      </c>
      <c r="B135" s="22">
        <v>98.439053489759388</v>
      </c>
      <c r="C135" s="22">
        <v>93.801791244663917</v>
      </c>
      <c r="D135" s="22">
        <v>99.827647386830236</v>
      </c>
      <c r="E135" s="22">
        <v>103.1561643835621</v>
      </c>
      <c r="F135" s="22">
        <f>(((100 / 'Курсы валют'!$M$6) / Яндекс!$B$2) * Яндекс!B134) * 'Курсы валют'!M138</f>
        <v>111.53854822253261</v>
      </c>
      <c r="G135">
        <f>(100 / Золото!$B$2) * Золото!B134</f>
        <v>93.555714968914387</v>
      </c>
    </row>
    <row r="136" spans="1:7" x14ac:dyDescent="0.3">
      <c r="A136" s="21">
        <v>43294</v>
      </c>
      <c r="B136" s="22">
        <v>98.19546629548617</v>
      </c>
      <c r="C136" s="22">
        <v>93.056834351720099</v>
      </c>
      <c r="D136" s="22">
        <v>99.863131748365191</v>
      </c>
      <c r="E136" s="22">
        <v>103.17260273972649</v>
      </c>
      <c r="F136" s="22">
        <f>(((100 / 'Курсы валют'!$M$6) / Яндекс!$B$2) * Яндекс!B135) * 'Курсы валют'!M139</f>
        <v>113.65024724511079</v>
      </c>
      <c r="G136">
        <f>(100 / Золото!$B$2) * Золото!B135</f>
        <v>94.129603060736486</v>
      </c>
    </row>
    <row r="137" spans="1:7" x14ac:dyDescent="0.3">
      <c r="A137" s="21">
        <v>43297</v>
      </c>
      <c r="B137" s="22">
        <v>97.569099224497904</v>
      </c>
      <c r="C137" s="22">
        <v>92.491838955386285</v>
      </c>
      <c r="D137" s="22">
        <v>99.893546915395149</v>
      </c>
      <c r="E137" s="22">
        <v>103.22191780821964</v>
      </c>
      <c r="F137" s="22">
        <f>(((100 / 'Курсы валют'!$M$6) / Яндекс!$B$2) * Яндекс!B136) * 'Курсы валют'!M140</f>
        <v>110.77166963119933</v>
      </c>
      <c r="G137">
        <f>(100 / Золото!$B$2) * Золото!B136</f>
        <v>93.92635102821616</v>
      </c>
    </row>
    <row r="138" spans="1:7" x14ac:dyDescent="0.3">
      <c r="A138" s="21">
        <v>43298</v>
      </c>
      <c r="B138" s="22">
        <v>98.105985285344985</v>
      </c>
      <c r="C138" s="22">
        <v>93.429312798192015</v>
      </c>
      <c r="D138" s="22">
        <v>99.989861610990019</v>
      </c>
      <c r="E138" s="22">
        <v>103.23835616438403</v>
      </c>
      <c r="F138" s="22">
        <f>(((100 / 'Курсы валют'!$M$6) / Яндекс!$B$2) * Яндекс!B137) * 'Курсы валют'!M141</f>
        <v>115.06955443554398</v>
      </c>
      <c r="G138">
        <f>(100 / Золото!$B$2) * Золото!B137</f>
        <v>93.364418938307026</v>
      </c>
    </row>
    <row r="139" spans="1:7" x14ac:dyDescent="0.3">
      <c r="A139" s="21">
        <v>43299</v>
      </c>
      <c r="B139" s="22">
        <v>98.936170212765944</v>
      </c>
      <c r="C139" s="22">
        <v>94.199380597639561</v>
      </c>
      <c r="D139" s="22">
        <v>100.19769858569474</v>
      </c>
      <c r="E139" s="22">
        <v>103.25479452054842</v>
      </c>
      <c r="F139" s="22">
        <f>(((100 / 'Курсы валют'!$M$6) / Яндекс!$B$2) * Яндекс!B138) * 'Курсы валют'!M142</f>
        <v>113.95363699081146</v>
      </c>
      <c r="G139">
        <f>(100 / Золото!$B$2) * Золото!B138</f>
        <v>93.555714968914387</v>
      </c>
    </row>
    <row r="140" spans="1:7" x14ac:dyDescent="0.3">
      <c r="A140" s="21">
        <v>43300</v>
      </c>
      <c r="B140" s="22">
        <v>98.836746868164639</v>
      </c>
      <c r="C140" s="22">
        <v>93.923160626098607</v>
      </c>
      <c r="D140" s="22">
        <v>100.80600192629392</v>
      </c>
      <c r="E140" s="22">
        <v>103.2712328767128</v>
      </c>
      <c r="F140" s="22">
        <f>(((100 / 'Курсы валют'!$M$6) / Яндекс!$B$2) * Яндекс!B139) * 'Курсы валют'!M143</f>
        <v>112.18566995525516</v>
      </c>
      <c r="G140">
        <f>(100 / Золото!$B$2) * Золото!B139</f>
        <v>93.041606886657092</v>
      </c>
    </row>
    <row r="141" spans="1:7" x14ac:dyDescent="0.3">
      <c r="A141" s="21">
        <v>43301</v>
      </c>
      <c r="B141" s="22">
        <v>99.015708888446994</v>
      </c>
      <c r="C141" s="22">
        <v>93.513015819871086</v>
      </c>
      <c r="D141" s="22">
        <v>101.18112231966342</v>
      </c>
      <c r="E141" s="22">
        <v>103.28767123287719</v>
      </c>
      <c r="F141" s="22">
        <f>(((100 / 'Курсы валют'!$M$6) / Яндекс!$B$2) * Яндекс!B140) * 'Курсы валют'!M144</f>
        <v>110.23834194371338</v>
      </c>
      <c r="G141">
        <f>(100 / Золото!$B$2) * Золото!B140</f>
        <v>93.495934959349597</v>
      </c>
    </row>
    <row r="142" spans="1:7" x14ac:dyDescent="0.3">
      <c r="A142" s="21">
        <v>43304</v>
      </c>
      <c r="B142" s="22">
        <v>99.502883276993416</v>
      </c>
      <c r="C142" s="22">
        <v>93.998493345609774</v>
      </c>
      <c r="D142" s="22">
        <v>101.30278298778325</v>
      </c>
      <c r="E142" s="22">
        <v>103.33698630137035</v>
      </c>
      <c r="F142" s="22">
        <f>(((100 / 'Курсы валют'!$M$6) / Яндекс!$B$2) * Яндекс!B141) * 'Курсы валют'!M145</f>
        <v>110.24288478944696</v>
      </c>
      <c r="G142">
        <f>(100 / Золото!$B$2) * Золото!B141</f>
        <v>93.615494978479191</v>
      </c>
    </row>
    <row r="143" spans="1:7" x14ac:dyDescent="0.3">
      <c r="A143" s="21">
        <v>43305</v>
      </c>
      <c r="B143" s="22">
        <v>99.69178763173592</v>
      </c>
      <c r="C143" s="22">
        <v>94.182639993303752</v>
      </c>
      <c r="D143" s="22">
        <v>100.85162467683885</v>
      </c>
      <c r="E143" s="22">
        <v>103.35342465753473</v>
      </c>
      <c r="F143" s="22">
        <f>(((100 / 'Курсы валют'!$M$6) / Яндекс!$B$2) * Яндекс!B142) * 'Курсы валют'!M146</f>
        <v>112.40767799318765</v>
      </c>
      <c r="G143">
        <f>(100 / Золото!$B$2) * Золото!B142</f>
        <v>93.472022955523684</v>
      </c>
    </row>
    <row r="144" spans="1:7" x14ac:dyDescent="0.3">
      <c r="A144" s="21">
        <v>43306</v>
      </c>
      <c r="B144" s="22">
        <v>99.45317160469277</v>
      </c>
      <c r="C144" s="22">
        <v>94.082196367288859</v>
      </c>
      <c r="D144" s="22">
        <v>100.77051756475896</v>
      </c>
      <c r="E144" s="22">
        <v>103.36986301369912</v>
      </c>
      <c r="F144" s="22">
        <f>(((100 / 'Курсы валют'!$M$6) / Яндекс!$B$2) * Яндекс!B143) * 'Курсы валют'!M147</f>
        <v>113.39491349728999</v>
      </c>
      <c r="G144">
        <f>(100 / Золото!$B$2) * Золото!B143</f>
        <v>93.758967001434712</v>
      </c>
    </row>
    <row r="145" spans="1:7" x14ac:dyDescent="0.3">
      <c r="A145" s="21">
        <v>43307</v>
      </c>
      <c r="B145" s="22">
        <v>99.781268641877105</v>
      </c>
      <c r="C145" s="22">
        <v>94.714154180965934</v>
      </c>
      <c r="D145" s="22">
        <v>100.88203984386881</v>
      </c>
      <c r="E145" s="22">
        <v>103.3863013698635</v>
      </c>
      <c r="F145" s="22">
        <f>(((100 / 'Курсы валют'!$M$6) / Яндекс!$B$2) * Яндекс!B144) * 'Курсы валют'!M148</f>
        <v>115.1875948744962</v>
      </c>
      <c r="G145">
        <f>(100 / Золото!$B$2) * Золото!B144</f>
        <v>93.711142993782872</v>
      </c>
    </row>
    <row r="146" spans="1:7" x14ac:dyDescent="0.3">
      <c r="A146" s="21">
        <v>43308</v>
      </c>
      <c r="B146" s="22">
        <v>99.58242195267448</v>
      </c>
      <c r="C146" s="22">
        <v>95.078262325269932</v>
      </c>
      <c r="D146" s="22">
        <v>100.84148628782887</v>
      </c>
      <c r="E146" s="22">
        <v>103.40273972602789</v>
      </c>
      <c r="F146" s="22">
        <f>(((100 / 'Курсы валют'!$M$6) / Яндекс!$B$2) * Яндекс!B145) * 'Курсы валют'!M149</f>
        <v>113.28272479601905</v>
      </c>
      <c r="G146">
        <f>(100 / Золото!$B$2) * Золото!B145</f>
        <v>95.528455284552848</v>
      </c>
    </row>
    <row r="147" spans="1:7" x14ac:dyDescent="0.3">
      <c r="A147" s="21">
        <v>43311</v>
      </c>
      <c r="B147" s="22">
        <v>99.299065420560737</v>
      </c>
      <c r="C147" s="22">
        <v>94.153343935716066</v>
      </c>
      <c r="D147" s="22">
        <v>100.98849292847368</v>
      </c>
      <c r="E147" s="22">
        <v>103.45205479452105</v>
      </c>
      <c r="F147" s="22">
        <f>(((100 / 'Курсы валют'!$M$6) / Яндекс!$B$2) * Яндекс!B146) * 'Курсы валют'!M150</f>
        <v>106.49489371155697</v>
      </c>
      <c r="G147">
        <f>(100 / Золото!$B$2) * Золото!B146</f>
        <v>95.743663318986123</v>
      </c>
    </row>
    <row r="148" spans="1:7" x14ac:dyDescent="0.3">
      <c r="A148" s="21">
        <v>43312</v>
      </c>
      <c r="B148" s="22">
        <v>99.736528136806513</v>
      </c>
      <c r="C148" s="22">
        <v>95.044781116598301</v>
      </c>
      <c r="D148" s="22">
        <v>100.95807776144372</v>
      </c>
      <c r="E148" s="22">
        <v>103.46849315068543</v>
      </c>
      <c r="F148" s="22">
        <f>(((100 / 'Курсы валют'!$M$6) / Яндекс!$B$2) * Яндекс!B147) * 'Курсы валют'!M151</f>
        <v>107.1415118511047</v>
      </c>
      <c r="G148">
        <f>(100 / Золото!$B$2) * Золото!B147</f>
        <v>95.863223338115745</v>
      </c>
    </row>
    <row r="149" spans="1:7" x14ac:dyDescent="0.3">
      <c r="A149" s="21">
        <v>43313</v>
      </c>
      <c r="B149" s="22">
        <v>99.885663153708492</v>
      </c>
      <c r="C149" s="22">
        <v>94.948522641667353</v>
      </c>
      <c r="D149" s="22">
        <v>100.63871850762915</v>
      </c>
      <c r="E149" s="22">
        <v>103.48493150684982</v>
      </c>
      <c r="F149" s="22">
        <f>(((100 / 'Курсы валют'!$M$6) / Яндекс!$B$2) * Яндекс!B148) * 'Курсы валют'!M152</f>
        <v>108.5710740298253</v>
      </c>
      <c r="G149">
        <f>(100 / Золото!$B$2) * Золото!B148</f>
        <v>93.735054997608799</v>
      </c>
    </row>
    <row r="150" spans="1:7" x14ac:dyDescent="0.3">
      <c r="A150" s="21">
        <v>43314</v>
      </c>
      <c r="B150" s="22">
        <v>99.701729966196041</v>
      </c>
      <c r="C150" s="22">
        <v>94.400267849669362</v>
      </c>
      <c r="D150" s="22">
        <v>100.83641709332387</v>
      </c>
      <c r="E150" s="22">
        <v>103.5013698630142</v>
      </c>
      <c r="F150" s="22">
        <f>(((100 / 'Курсы валют'!$M$6) / Яндекс!$B$2) * Яндекс!B149) * 'Курсы валют'!M153</f>
        <v>106.76423275332031</v>
      </c>
      <c r="G150">
        <f>(100 / Золото!$B$2) * Золото!B149</f>
        <v>93.101386896221911</v>
      </c>
    </row>
    <row r="151" spans="1:7" x14ac:dyDescent="0.3">
      <c r="A151" s="21">
        <v>43315</v>
      </c>
      <c r="B151" s="22">
        <v>100.02982700338039</v>
      </c>
      <c r="C151" s="22">
        <v>94.437934209424952</v>
      </c>
      <c r="D151" s="22">
        <v>101.39402848887312</v>
      </c>
      <c r="E151" s="22">
        <v>103.51780821917859</v>
      </c>
      <c r="F151" s="22">
        <f>(((100 / 'Курсы валют'!$M$6) / Яндекс!$B$2) * Яндекс!B150) * 'Курсы валют'!M154</f>
        <v>107.18279373274615</v>
      </c>
      <c r="G151">
        <f>(100 / Золото!$B$2) * Золото!B150</f>
        <v>92.766618842659014</v>
      </c>
    </row>
    <row r="152" spans="1:7" x14ac:dyDescent="0.3">
      <c r="A152" s="21">
        <v>43318</v>
      </c>
      <c r="B152" s="22">
        <v>100.57665539868761</v>
      </c>
      <c r="C152" s="22">
        <v>94.483970871348447</v>
      </c>
      <c r="D152" s="22">
        <v>102.07330055254219</v>
      </c>
      <c r="E152" s="22">
        <v>103.56712328767175</v>
      </c>
      <c r="F152" s="22">
        <f>(((100 / 'Курсы валют'!$M$6) / Яндекс!$B$2) * Яндекс!B151) * 'Курсы валют'!M155</f>
        <v>106.31339302746203</v>
      </c>
      <c r="G152">
        <f>(100 / Золото!$B$2) * Золото!B151</f>
        <v>93.579626972740314</v>
      </c>
    </row>
    <row r="153" spans="1:7" x14ac:dyDescent="0.3">
      <c r="A153" s="21">
        <v>43319</v>
      </c>
      <c r="B153" s="22">
        <v>100.54682839530722</v>
      </c>
      <c r="C153" s="22">
        <v>94.513266928936133</v>
      </c>
      <c r="D153" s="22">
        <v>102.01753941298729</v>
      </c>
      <c r="E153" s="22">
        <v>103.58356164383613</v>
      </c>
      <c r="F153" s="22">
        <f>(((100 / 'Курсы валют'!$M$6) / Яндекс!$B$2) * Яндекс!B152) * 'Курсы валют'!M156</f>
        <v>108.0935393626325</v>
      </c>
      <c r="G153">
        <f>(100 / Золото!$B$2) * Золото!B152</f>
        <v>93.974175035868001</v>
      </c>
    </row>
    <row r="154" spans="1:7" x14ac:dyDescent="0.3">
      <c r="A154" s="21">
        <v>43320</v>
      </c>
      <c r="B154" s="22">
        <v>100.47226088685623</v>
      </c>
      <c r="C154" s="22">
        <v>94.463045115928679</v>
      </c>
      <c r="D154" s="22">
        <v>101.97698585694732</v>
      </c>
      <c r="E154" s="22">
        <v>103.60000000000052</v>
      </c>
      <c r="F154" s="22">
        <f>(((100 / 'Курсы валют'!$M$6) / Яндекс!$B$2) * Яндекс!B153) * 'Курсы валют'!M157</f>
        <v>103.81345143601467</v>
      </c>
      <c r="G154">
        <f>(100 / Золото!$B$2) * Золото!B153</f>
        <v>93.83070301291248</v>
      </c>
    </row>
    <row r="155" spans="1:7" x14ac:dyDescent="0.3">
      <c r="A155" s="21">
        <v>43321</v>
      </c>
      <c r="B155" s="22">
        <v>100.42752038178564</v>
      </c>
      <c r="C155" s="22">
        <v>94.165899388967944</v>
      </c>
      <c r="D155" s="22">
        <v>101.9415014954124</v>
      </c>
      <c r="E155" s="22">
        <v>103.61643835616491</v>
      </c>
      <c r="F155" s="22">
        <f>(((100 / 'Курсы валют'!$M$6) / Яндекс!$B$2) * Яндекс!B154) * 'Курсы валют'!M158</f>
        <v>100.96250315017792</v>
      </c>
      <c r="G155">
        <f>(100 / Золото!$B$2) * Золото!B154</f>
        <v>94.045911047345754</v>
      </c>
    </row>
    <row r="156" spans="1:7" x14ac:dyDescent="0.3">
      <c r="A156" s="21">
        <v>43322</v>
      </c>
      <c r="B156" s="22">
        <v>102.2966792602903</v>
      </c>
      <c r="C156" s="22">
        <v>95.467481376077671</v>
      </c>
      <c r="D156" s="22">
        <v>103.64475084909009</v>
      </c>
      <c r="E156" s="22">
        <v>103.63287671232929</v>
      </c>
      <c r="F156" s="22">
        <f>(((100 / 'Курсы валют'!$M$6) / Яндекс!$B$2) * Яндекс!B155) * 'Курсы валют'!M159</f>
        <v>98.898098356370184</v>
      </c>
      <c r="G156">
        <f>(100 / Золото!$B$2) * Золото!B155</f>
        <v>94.619799139167853</v>
      </c>
    </row>
    <row r="157" spans="1:7" x14ac:dyDescent="0.3">
      <c r="A157" s="21">
        <v>43325</v>
      </c>
      <c r="B157" s="22">
        <v>102.72917080930601</v>
      </c>
      <c r="C157" s="22">
        <v>94.743450238553592</v>
      </c>
      <c r="D157" s="22">
        <v>104.20743143914432</v>
      </c>
      <c r="E157" s="22">
        <v>103.68219178082245</v>
      </c>
      <c r="F157" s="22">
        <f>(((100 / 'Курсы валют'!$M$6) / Яндекс!$B$2) * Яндекс!B156) * 'Курсы валют'!M160</f>
        <v>99.348535057586318</v>
      </c>
      <c r="G157">
        <f>(100 / Золото!$B$2) * Золото!B156</f>
        <v>95.970827355332375</v>
      </c>
    </row>
    <row r="158" spans="1:7" x14ac:dyDescent="0.3">
      <c r="A158" s="21">
        <v>43326</v>
      </c>
      <c r="B158" s="22">
        <v>103.484788228276</v>
      </c>
      <c r="C158" s="22">
        <v>94.5885996484473</v>
      </c>
      <c r="D158" s="22">
        <v>104.9678106148933</v>
      </c>
      <c r="E158" s="22">
        <v>103.69863013698684</v>
      </c>
      <c r="F158" s="22">
        <f>(((100 / 'Курсы валют'!$M$6) / Яндекс!$B$2) * Яндекс!B157) * 'Курсы валют'!M161</f>
        <v>98.155263149461348</v>
      </c>
      <c r="G158">
        <f>(100 / Золото!$B$2) * Золото!B157</f>
        <v>95.982783357245339</v>
      </c>
    </row>
    <row r="159" spans="1:7" x14ac:dyDescent="0.3">
      <c r="A159" s="21">
        <v>43327</v>
      </c>
      <c r="B159" s="22">
        <v>103.00755617418969</v>
      </c>
      <c r="C159" s="22">
        <v>94.542562986523805</v>
      </c>
      <c r="D159" s="22">
        <v>104.13139352156942</v>
      </c>
      <c r="E159" s="22">
        <v>103.71506849315122</v>
      </c>
      <c r="F159" s="22">
        <f>(((100 / 'Курсы валют'!$M$6) / Яндекс!$B$2) * Яндекс!B158) * 'Курсы валют'!M162</f>
        <v>96.569639622344738</v>
      </c>
      <c r="G159">
        <f>(100 / Золото!$B$2) * Золото!B158</f>
        <v>96.12625538020086</v>
      </c>
    </row>
    <row r="160" spans="1:7" x14ac:dyDescent="0.3">
      <c r="A160" s="21">
        <v>43328</v>
      </c>
      <c r="B160" s="22">
        <v>102.36130443428115</v>
      </c>
      <c r="C160" s="22">
        <v>93.667866409977407</v>
      </c>
      <c r="D160" s="22">
        <v>104.16180868859939</v>
      </c>
      <c r="E160" s="22">
        <v>103.73150684931561</v>
      </c>
      <c r="F160" s="22">
        <f>(((100 / 'Курсы валют'!$M$6) / Яндекс!$B$2) * Яндекс!B159) * 'Курсы валют'!M163</f>
        <v>98.379782398665014</v>
      </c>
      <c r="G160">
        <f>(100 / Золото!$B$2) * Золото!B159</f>
        <v>96.676231468197031</v>
      </c>
    </row>
    <row r="161" spans="1:7" x14ac:dyDescent="0.3">
      <c r="A161" s="21">
        <v>43329</v>
      </c>
      <c r="B161" s="22">
        <v>102.74408431099623</v>
      </c>
      <c r="C161" s="22">
        <v>93.349794927596889</v>
      </c>
      <c r="D161" s="22">
        <v>104.0857707710245</v>
      </c>
      <c r="E161" s="22">
        <v>103.74794520547999</v>
      </c>
      <c r="F161" s="22">
        <f>(((100 / 'Курсы валют'!$M$6) / Яндекс!$B$2) * Яндекс!B160) * 'Курсы валют'!M164</f>
        <v>96.753219223122628</v>
      </c>
      <c r="G161">
        <f>(100 / Золото!$B$2) * Золото!B160</f>
        <v>96.472979435676706</v>
      </c>
    </row>
    <row r="162" spans="1:7" x14ac:dyDescent="0.3">
      <c r="A162" s="21">
        <v>43332</v>
      </c>
      <c r="B162" s="22">
        <v>102.31656392921056</v>
      </c>
      <c r="C162" s="22">
        <v>93.303758265673395</v>
      </c>
      <c r="D162" s="22">
        <v>103.95904090839967</v>
      </c>
      <c r="E162" s="22">
        <v>103.79726027397315</v>
      </c>
      <c r="F162" s="22">
        <f>(((100 / 'Курсы валют'!$M$6) / Яндекс!$B$2) * Яндекс!B161) * 'Курсы валют'!M165</f>
        <v>98.026452871375326</v>
      </c>
      <c r="G162">
        <f>(100 / Золото!$B$2) * Золото!B161</f>
        <v>96.652319464371118</v>
      </c>
    </row>
    <row r="163" spans="1:7" x14ac:dyDescent="0.3">
      <c r="A163" s="21">
        <v>43333</v>
      </c>
      <c r="B163" s="22">
        <v>102.197255915689</v>
      </c>
      <c r="C163" s="22">
        <v>93.328869172177107</v>
      </c>
      <c r="D163" s="22">
        <v>103.81710346225985</v>
      </c>
      <c r="E163" s="22">
        <v>103.81369863013754</v>
      </c>
      <c r="F163" s="22">
        <f>(((100 / 'Курсы валют'!$M$6) / Яндекс!$B$2) * Яндекс!B162) * 'Курсы валют'!M166</f>
        <v>99.064015420968644</v>
      </c>
      <c r="G163">
        <f>(100 / Золото!$B$2) * Золото!B162</f>
        <v>97.178383548541362</v>
      </c>
    </row>
    <row r="164" spans="1:7" x14ac:dyDescent="0.3">
      <c r="A164" s="21">
        <v>43334</v>
      </c>
      <c r="B164" s="22">
        <v>102.73911314376615</v>
      </c>
      <c r="C164" s="22">
        <v>93.692977316481119</v>
      </c>
      <c r="D164" s="22">
        <v>103.49774420844528</v>
      </c>
      <c r="E164" s="22">
        <v>103.83013698630192</v>
      </c>
      <c r="F164" s="22">
        <f>(((100 / 'Курсы валют'!$M$6) / Яндекс!$B$2) * Яндекс!B163) * 'Курсы валют'!M167</f>
        <v>97.449497203493038</v>
      </c>
      <c r="G164">
        <f>(100 / Золото!$B$2) * Золото!B163</f>
        <v>98.158775705404096</v>
      </c>
    </row>
    <row r="165" spans="1:7" x14ac:dyDescent="0.3">
      <c r="A165" s="21">
        <v>43335</v>
      </c>
      <c r="B165" s="22">
        <v>103.32571087691389</v>
      </c>
      <c r="C165" s="22">
        <v>94.245417259563069</v>
      </c>
      <c r="D165" s="22">
        <v>103.54336695899023</v>
      </c>
      <c r="E165" s="22">
        <v>103.84657534246631</v>
      </c>
      <c r="F165" s="22">
        <f>(((100 / 'Курсы валют'!$M$6) / Яндекс!$B$2) * Яндекс!B164) * 'Курсы валют'!M168</f>
        <v>96.117399442143338</v>
      </c>
      <c r="G165">
        <f>(100 / Золото!$B$2) * Золото!B164</f>
        <v>98.720707795313231</v>
      </c>
    </row>
    <row r="166" spans="1:7" x14ac:dyDescent="0.3">
      <c r="A166" s="21">
        <v>43336</v>
      </c>
      <c r="B166" s="22">
        <v>103.86756810499104</v>
      </c>
      <c r="C166" s="22">
        <v>94.663932367958466</v>
      </c>
      <c r="D166" s="22">
        <v>104.22263902265931</v>
      </c>
      <c r="E166" s="22">
        <v>103.8630136986307</v>
      </c>
      <c r="F166" s="22">
        <f>(((100 / 'Курсы валют'!$M$6) / Яндекс!$B$2) * Яндекс!B165) * 'Курсы валют'!M169</f>
        <v>95.157360221015992</v>
      </c>
      <c r="G166">
        <f>(100 / Золото!$B$2) * Золото!B165</f>
        <v>99.306551889048308</v>
      </c>
    </row>
    <row r="167" spans="1:7" x14ac:dyDescent="0.3">
      <c r="A167" s="21">
        <v>43339</v>
      </c>
      <c r="B167" s="22">
        <v>103.85762577053092</v>
      </c>
      <c r="C167" s="22">
        <v>94.337490583410059</v>
      </c>
      <c r="D167" s="22">
        <v>104.22263902265931</v>
      </c>
      <c r="E167" s="22">
        <v>103.91232876712385</v>
      </c>
      <c r="F167" s="22">
        <f>(((100 / 'Курсы валют'!$M$6) / Яндекс!$B$2) * Яндекс!B166) * 'Курсы валют'!M170</f>
        <v>97.91679114211577</v>
      </c>
      <c r="G167">
        <f>(100 / Золото!$B$2) * Золото!B166</f>
        <v>99.473935915829742</v>
      </c>
    </row>
    <row r="168" spans="1:7" x14ac:dyDescent="0.3">
      <c r="A168" s="21">
        <v>43340</v>
      </c>
      <c r="B168" s="22">
        <v>103.94213561344202</v>
      </c>
      <c r="C168" s="22">
        <v>94.28308361931866</v>
      </c>
      <c r="D168" s="22">
        <v>104.17701627211436</v>
      </c>
      <c r="E168" s="22">
        <v>103.92876712328824</v>
      </c>
      <c r="F168" s="22">
        <f>(((100 / 'Курсы валют'!$M$6) / Яндекс!$B$2) * Яндекс!B167) * 'Курсы валют'!M171</f>
        <v>98.551019838846727</v>
      </c>
      <c r="G168">
        <f>(100 / Золото!$B$2) * Золото!B167</f>
        <v>99.820659971305588</v>
      </c>
    </row>
    <row r="169" spans="1:7" x14ac:dyDescent="0.3">
      <c r="A169" s="21">
        <v>43341</v>
      </c>
      <c r="B169" s="22">
        <v>104.75740703917279</v>
      </c>
      <c r="C169" s="22">
        <v>94.659747216874521</v>
      </c>
      <c r="D169" s="22">
        <v>104.35443807978913</v>
      </c>
      <c r="E169" s="22">
        <v>103.94520547945262</v>
      </c>
      <c r="F169" s="22">
        <f>(((100 / 'Курсы валют'!$M$6) / Яндекс!$B$2) * Яндекс!B168) * 'Курсы валют'!M172</f>
        <v>99.416490866242029</v>
      </c>
      <c r="G169">
        <f>(100 / Золото!$B$2) * Золото!B168</f>
        <v>99.856527977044465</v>
      </c>
    </row>
    <row r="170" spans="1:7" x14ac:dyDescent="0.3">
      <c r="A170" s="21">
        <v>43342</v>
      </c>
      <c r="B170" s="22">
        <v>105.56273613044341</v>
      </c>
      <c r="C170" s="22">
        <v>94.596969950615204</v>
      </c>
      <c r="D170" s="22">
        <v>105.10974806103312</v>
      </c>
      <c r="E170" s="22">
        <v>103.96164383561701</v>
      </c>
      <c r="F170" s="22">
        <f>(((100 / 'Курсы валют'!$M$6) / Яндекс!$B$2) * Яндекс!B169) * 'Курсы валют'!M173</f>
        <v>97.9604393863209</v>
      </c>
      <c r="G170">
        <f>(100 / Золото!$B$2) * Золото!B169</f>
        <v>99.163079866092772</v>
      </c>
    </row>
    <row r="171" spans="1:7" x14ac:dyDescent="0.3">
      <c r="A171" s="21">
        <v>43343</v>
      </c>
      <c r="B171" s="22">
        <v>106.57188307814674</v>
      </c>
      <c r="C171" s="22">
        <v>95.572110153176524</v>
      </c>
      <c r="D171" s="22">
        <v>105.43417650935267</v>
      </c>
      <c r="E171" s="22">
        <v>103.9780821917814</v>
      </c>
      <c r="F171" s="22">
        <f>(((100 / 'Курсы валют'!$M$6) / Яндекс!$B$2) * Яндекс!B170) * 'Курсы валют'!M174</f>
        <v>98.523163856317794</v>
      </c>
      <c r="G171">
        <f>(100 / Золото!$B$2) * Золото!B170</f>
        <v>98.278335724533719</v>
      </c>
    </row>
    <row r="172" spans="1:7" x14ac:dyDescent="0.3">
      <c r="A172" s="21">
        <v>43346</v>
      </c>
      <c r="B172" s="22">
        <v>107.12865380791408</v>
      </c>
      <c r="C172" s="22">
        <v>95.6934795346112</v>
      </c>
      <c r="D172" s="22">
        <v>105.63694428955239</v>
      </c>
      <c r="E172" s="22">
        <v>104.02739726027455</v>
      </c>
      <c r="F172" s="22">
        <f>(((100 / 'Курсы валют'!$M$6) / Яндекс!$B$2) * Яндекс!B171) * 'Курсы валют'!M175</f>
        <v>100.16615497672427</v>
      </c>
      <c r="G172">
        <f>(100 / Золото!$B$2) * Золото!B171</f>
        <v>97.859875657580091</v>
      </c>
    </row>
    <row r="173" spans="1:7" x14ac:dyDescent="0.3">
      <c r="A173" s="21">
        <v>43347</v>
      </c>
      <c r="B173" s="22">
        <v>107.00437462716245</v>
      </c>
      <c r="C173" s="22">
        <v>95.915292542060754</v>
      </c>
      <c r="D173" s="22">
        <v>105.87519643128708</v>
      </c>
      <c r="E173" s="22">
        <v>104.04383561643894</v>
      </c>
      <c r="F173" s="22">
        <f>(((100 / 'Курсы валют'!$M$6) / Яндекс!$B$2) * Яндекс!B172) * 'Курсы валют'!M176</f>
        <v>100.21037661166795</v>
      </c>
      <c r="G173">
        <f>(100 / Золото!$B$2) * Золото!B172</f>
        <v>97.238163558106166</v>
      </c>
    </row>
    <row r="174" spans="1:7" x14ac:dyDescent="0.3">
      <c r="A174" s="21">
        <v>43348</v>
      </c>
      <c r="B174" s="22">
        <v>107.30761582819645</v>
      </c>
      <c r="C174" s="22">
        <v>96.271030384196862</v>
      </c>
      <c r="D174" s="22">
        <v>106.59502205099609</v>
      </c>
      <c r="E174" s="22">
        <v>104.06027397260333</v>
      </c>
      <c r="F174" s="22">
        <f>(((100 / 'Курсы валют'!$M$6) / Яндекс!$B$2) * Яндекс!B173) * 'Курсы валют'!M177</f>
        <v>98.315309713592583</v>
      </c>
      <c r="G174">
        <f>(100 / Золото!$B$2) * Золото!B173</f>
        <v>96.568627450980387</v>
      </c>
    </row>
    <row r="175" spans="1:7" x14ac:dyDescent="0.3">
      <c r="A175" s="21">
        <v>43349</v>
      </c>
      <c r="B175" s="22">
        <v>107.95883873533505</v>
      </c>
      <c r="C175" s="22">
        <v>97.250355737842142</v>
      </c>
      <c r="D175" s="22">
        <v>107.2742941146652</v>
      </c>
      <c r="E175" s="22">
        <v>104.07671232876771</v>
      </c>
      <c r="F175" s="22">
        <f>(((100 / 'Курсы валют'!$M$6) / Яндекс!$B$2) * Яндекс!B174) * 'Курсы валют'!M178</f>
        <v>97.770247779775133</v>
      </c>
      <c r="G175">
        <f>(100 / Золото!$B$2) * Золото!B174</f>
        <v>96.496891439502619</v>
      </c>
    </row>
    <row r="176" spans="1:7" x14ac:dyDescent="0.3">
      <c r="A176" s="21">
        <v>43350</v>
      </c>
      <c r="B176" s="22">
        <v>108.66971564923443</v>
      </c>
      <c r="C176" s="22">
        <v>97.560056918054741</v>
      </c>
      <c r="D176" s="22">
        <v>107.4821310893699</v>
      </c>
      <c r="E176" s="22">
        <v>104.0931506849321</v>
      </c>
      <c r="F176" s="22">
        <f>(((100 / 'Курсы валют'!$M$6) / Яндекс!$B$2) * Яндекс!B175) * 'Курсы валют'!M179</f>
        <v>97.838935337082788</v>
      </c>
      <c r="G176">
        <f>(100 / Золото!$B$2) * Золото!B175</f>
        <v>95.934959349593484</v>
      </c>
    </row>
    <row r="177" spans="1:7" x14ac:dyDescent="0.3">
      <c r="A177" s="21">
        <v>43353</v>
      </c>
      <c r="B177" s="22">
        <v>110.13123881487371</v>
      </c>
      <c r="C177" s="22">
        <v>98.58960408470746</v>
      </c>
      <c r="D177" s="22">
        <v>108.42500126729864</v>
      </c>
      <c r="E177" s="22">
        <v>104.14246575342526</v>
      </c>
      <c r="F177" s="22">
        <f>(((100 / 'Курсы валют'!$M$6) / Яндекс!$B$2) * Яндекс!B176) * 'Курсы валют'!M180</f>
        <v>98.289736786857731</v>
      </c>
      <c r="G177">
        <f>(100 / Золото!$B$2) * Золото!B176</f>
        <v>96.604495456719263</v>
      </c>
    </row>
    <row r="178" spans="1:7" x14ac:dyDescent="0.3">
      <c r="A178" s="21">
        <v>43354</v>
      </c>
      <c r="B178" s="22">
        <v>110.37482600914693</v>
      </c>
      <c r="C178" s="22">
        <v>99.953963338076505</v>
      </c>
      <c r="D178" s="22">
        <v>109.51994728037715</v>
      </c>
      <c r="E178" s="22">
        <v>104.15890410958964</v>
      </c>
      <c r="F178" s="22">
        <f>(((100 / 'Курсы валют'!$M$6) / Яндекс!$B$2) * Яндекс!B177) * 'Курсы валют'!M181</f>
        <v>97.234304559928106</v>
      </c>
      <c r="G178">
        <f>(100 / Золото!$B$2) * Золото!B177</f>
        <v>96.93926351028216</v>
      </c>
    </row>
    <row r="179" spans="1:7" x14ac:dyDescent="0.3">
      <c r="A179" s="21">
        <v>43355</v>
      </c>
      <c r="B179" s="22">
        <v>110.52396102604891</v>
      </c>
      <c r="C179" s="22">
        <v>100.1088139281828</v>
      </c>
      <c r="D179" s="22">
        <v>109.86465250671669</v>
      </c>
      <c r="E179" s="22">
        <v>104.17534246575403</v>
      </c>
      <c r="F179" s="22">
        <f>(((100 / 'Курсы валют'!$M$6) / Яндекс!$B$2) * Яндекс!B178) * 'Курсы валют'!M182</f>
        <v>96.052313589226145</v>
      </c>
      <c r="G179">
        <f>(100 / Золото!$B$2) * Золото!B178</f>
        <v>96.090387374461983</v>
      </c>
    </row>
    <row r="180" spans="1:7" x14ac:dyDescent="0.3">
      <c r="A180" s="21">
        <v>43356</v>
      </c>
      <c r="B180" s="22">
        <v>110.75760588586201</v>
      </c>
      <c r="C180" s="22">
        <v>100.33481208671634</v>
      </c>
      <c r="D180" s="22">
        <v>109.90520606275663</v>
      </c>
      <c r="E180" s="22">
        <v>104.19178082191841</v>
      </c>
      <c r="F180" s="22">
        <f>(((100 / 'Курсы валют'!$M$6) / Яндекс!$B$2) * Яндекс!B179) * 'Курсы валют'!M183</f>
        <v>99.618427226279394</v>
      </c>
      <c r="G180">
        <f>(100 / Золото!$B$2) * Золото!B179</f>
        <v>96.401243424198938</v>
      </c>
    </row>
    <row r="181" spans="1:7" x14ac:dyDescent="0.3">
      <c r="A181" s="21">
        <v>43357</v>
      </c>
      <c r="B181" s="22">
        <v>110.33505667130642</v>
      </c>
      <c r="C181" s="22">
        <v>100.29296057587678</v>
      </c>
      <c r="D181" s="22">
        <v>109.12961930349269</v>
      </c>
      <c r="E181" s="22">
        <v>104.2082191780828</v>
      </c>
      <c r="F181" s="22">
        <f>(((100 / 'Курсы валют'!$M$6) / Яндекс!$B$2) * Яндекс!B180) * 'Курсы валют'!M184</f>
        <v>102.98274334791128</v>
      </c>
      <c r="G181">
        <f>(100 / Золото!$B$2) * Золото!B180</f>
        <v>97.357723577235774</v>
      </c>
    </row>
    <row r="182" spans="1:7" x14ac:dyDescent="0.3">
      <c r="A182" s="21">
        <v>43360</v>
      </c>
      <c r="B182" s="22">
        <v>110.26048916285542</v>
      </c>
      <c r="C182" s="22">
        <v>99.4057085460785</v>
      </c>
      <c r="D182" s="22">
        <v>108.41486287828864</v>
      </c>
      <c r="E182" s="22">
        <v>104.25753424657596</v>
      </c>
      <c r="F182" s="22">
        <f>(((100 / 'Курсы валют'!$M$6) / Яндекс!$B$2) * Яндекс!B181) * 'Курсы валют'!M185</f>
        <v>100.88512842297665</v>
      </c>
      <c r="G182">
        <f>(100 / Золото!$B$2) * Золото!B181</f>
        <v>98.696795791487318</v>
      </c>
    </row>
    <row r="183" spans="1:7" x14ac:dyDescent="0.3">
      <c r="A183" s="21">
        <v>43361</v>
      </c>
      <c r="B183" s="22">
        <v>110.00695963412207</v>
      </c>
      <c r="C183" s="22">
        <v>99.443374905834105</v>
      </c>
      <c r="D183" s="22">
        <v>108.29827140467381</v>
      </c>
      <c r="E183" s="22">
        <v>104.27397260274034</v>
      </c>
      <c r="F183" s="22">
        <f>(((100 / 'Курсы валют'!$M$6) / Яндекс!$B$2) * Яндекс!B182) * 'Курсы валют'!M186</f>
        <v>100.85593953213402</v>
      </c>
      <c r="G183">
        <f>(100 / Золото!$B$2) * Золото!B182</f>
        <v>99.163079866092772</v>
      </c>
    </row>
    <row r="184" spans="1:7" x14ac:dyDescent="0.3">
      <c r="A184" s="21">
        <v>43362</v>
      </c>
      <c r="B184" s="22">
        <v>109.70868960031815</v>
      </c>
      <c r="C184" s="22">
        <v>99.694483970871332</v>
      </c>
      <c r="D184" s="22">
        <v>107.59872256298473</v>
      </c>
      <c r="E184" s="22">
        <v>104.29041095890473</v>
      </c>
      <c r="F184" s="22">
        <f>(((100 / 'Курсы валют'!$M$6) / Яндекс!$B$2) * Яндекс!B183) * 'Курсы валют'!M187</f>
        <v>100.95672721415188</v>
      </c>
      <c r="G184">
        <f>(100 / Золото!$B$2) * Золото!B183</f>
        <v>99.521759923481582</v>
      </c>
    </row>
    <row r="185" spans="1:7" x14ac:dyDescent="0.3">
      <c r="A185" s="21">
        <v>43363</v>
      </c>
      <c r="B185" s="22">
        <v>108.17259892622788</v>
      </c>
      <c r="C185" s="22">
        <v>99.104377668033806</v>
      </c>
      <c r="D185" s="22">
        <v>106.59502205099609</v>
      </c>
      <c r="E185" s="22">
        <v>104.30684931506912</v>
      </c>
      <c r="F185" s="22">
        <f>(((100 / 'Курсы валют'!$M$6) / Яндекс!$B$2) * Яндекс!B184) * 'Курсы валют'!M188</f>
        <v>102.39413598995569</v>
      </c>
      <c r="G185">
        <f>(100 / Золото!$B$2) * Золото!B184</f>
        <v>99.115255858440946</v>
      </c>
    </row>
    <row r="186" spans="1:7" x14ac:dyDescent="0.3">
      <c r="A186" s="21">
        <v>43364</v>
      </c>
      <c r="B186" s="22">
        <v>107.45675084509841</v>
      </c>
      <c r="C186" s="22">
        <v>98.861638905164469</v>
      </c>
      <c r="D186" s="22">
        <v>105.86505804227708</v>
      </c>
      <c r="E186" s="22">
        <v>104.3232876712335</v>
      </c>
      <c r="F186" s="22">
        <f>(((100 / 'Курсы валют'!$M$6) / Яндекс!$B$2) * Яндекс!B185) * 'Курсы валют'!M189</f>
        <v>104.05452621702689</v>
      </c>
      <c r="G186">
        <f>(100 / Золото!$B$2) * Золото!B185</f>
        <v>98.302247728359632</v>
      </c>
    </row>
    <row r="187" spans="1:7" x14ac:dyDescent="0.3">
      <c r="A187" s="21">
        <v>43367</v>
      </c>
      <c r="B187" s="22">
        <v>108.09803141777689</v>
      </c>
      <c r="C187" s="22">
        <v>98.957897380095417</v>
      </c>
      <c r="D187" s="22">
        <v>105.37841536979775</v>
      </c>
      <c r="E187" s="22">
        <v>104.37260273972666</v>
      </c>
      <c r="F187" s="22">
        <f>(((100 / 'Курсы валют'!$M$6) / Яндекс!$B$2) * Яндекс!B186) * 'Курсы валют'!M190</f>
        <v>103.34808406025306</v>
      </c>
      <c r="G187">
        <f>(100 / Золото!$B$2) * Золото!B186</f>
        <v>97.835963653754177</v>
      </c>
    </row>
    <row r="188" spans="1:7" x14ac:dyDescent="0.3">
      <c r="A188" s="21">
        <v>43368</v>
      </c>
      <c r="B188" s="22">
        <v>107.88924239411413</v>
      </c>
      <c r="C188" s="22">
        <v>99.238302502720344</v>
      </c>
      <c r="D188" s="22">
        <v>105.54062959395752</v>
      </c>
      <c r="E188" s="22">
        <v>104.38904109589105</v>
      </c>
      <c r="F188" s="22">
        <f>(((100 / 'Курсы валют'!$M$6) / Яндекс!$B$2) * Яндекс!B187) * 'Курсы валют'!M191</f>
        <v>104.65880650534007</v>
      </c>
      <c r="G188">
        <f>(100 / Золото!$B$2) * Золото!B187</f>
        <v>98.912003825920607</v>
      </c>
    </row>
    <row r="189" spans="1:7" x14ac:dyDescent="0.3">
      <c r="A189" s="21">
        <v>43369</v>
      </c>
      <c r="B189" s="22">
        <v>107.44183734340824</v>
      </c>
      <c r="C189" s="22">
        <v>99.384782790658733</v>
      </c>
      <c r="D189" s="22">
        <v>105.8549196532671</v>
      </c>
      <c r="E189" s="22">
        <v>104.40547945205543</v>
      </c>
      <c r="F189" s="22">
        <f>(((100 / 'Курсы валют'!$M$6) / Яндекс!$B$2) * Яндекс!B188) * 'Курсы валют'!M192</f>
        <v>105.52913709429575</v>
      </c>
      <c r="G189">
        <f>(100 / Золото!$B$2) * Золото!B188</f>
        <v>99.605451936872313</v>
      </c>
    </row>
    <row r="190" spans="1:7" x14ac:dyDescent="0.3">
      <c r="A190" s="21">
        <v>43370</v>
      </c>
      <c r="B190" s="22">
        <v>107.77987671505268</v>
      </c>
      <c r="C190" s="22">
        <v>99.418263999330378</v>
      </c>
      <c r="D190" s="22">
        <v>106.26552440817154</v>
      </c>
      <c r="E190" s="22">
        <v>104.42191780821982</v>
      </c>
      <c r="F190" s="22">
        <f>(((100 / 'Курсы валют'!$M$6) / Яндекс!$B$2) * Яндекс!B189) * 'Курсы валют'!M193</f>
        <v>104.55467154230917</v>
      </c>
      <c r="G190">
        <f>(100 / Золото!$B$2) * Золото!B189</f>
        <v>100.37063605930177</v>
      </c>
    </row>
    <row r="191" spans="1:7" x14ac:dyDescent="0.3">
      <c r="A191" s="21">
        <v>43371</v>
      </c>
      <c r="B191" s="22">
        <v>108.13282958838734</v>
      </c>
      <c r="C191" s="22">
        <v>99.924667280488819</v>
      </c>
      <c r="D191" s="22">
        <v>106.89410452679068</v>
      </c>
      <c r="E191" s="22">
        <v>104.4383561643842</v>
      </c>
      <c r="F191" s="22">
        <f>(((100 / 'Курсы валют'!$M$6) / Яндекс!$B$2) * Яндекс!B190) * 'Курсы валют'!M194</f>
        <v>104.02118249486405</v>
      </c>
      <c r="G191">
        <f>(100 / Золото!$B$2) * Золото!B190</f>
        <v>99.725011956001907</v>
      </c>
    </row>
    <row r="192" spans="1:7" x14ac:dyDescent="0.3">
      <c r="A192" s="21">
        <v>43374</v>
      </c>
      <c r="B192" s="22">
        <v>107.79976138397294</v>
      </c>
      <c r="C192" s="22">
        <v>99.606595798108302</v>
      </c>
      <c r="D192" s="22">
        <v>107.06645713996046</v>
      </c>
      <c r="E192" s="22">
        <v>104.48767123287736</v>
      </c>
      <c r="F192" s="22">
        <f>(((100 / 'Курсы валют'!$M$6) / Яндекс!$B$2) * Яндекс!B191) * 'Курсы валют'!M195</f>
        <v>103.10084532880143</v>
      </c>
      <c r="G192">
        <f>(100 / Золото!$B$2) * Золото!B191</f>
        <v>99.342419894787184</v>
      </c>
    </row>
    <row r="193" spans="1:7" x14ac:dyDescent="0.3">
      <c r="A193" s="21">
        <v>43375</v>
      </c>
      <c r="B193" s="22">
        <v>107.04414396500299</v>
      </c>
      <c r="C193" s="22">
        <v>99.543818531848984</v>
      </c>
      <c r="D193" s="22">
        <v>107.24894814214022</v>
      </c>
      <c r="E193" s="22">
        <v>104.50410958904175</v>
      </c>
      <c r="F193" s="22">
        <f>(((100 / 'Курсы валют'!$M$6) / Яндекс!$B$2) * Яндекс!B192) * 'Курсы валют'!M196</f>
        <v>103.42045888025507</v>
      </c>
      <c r="G193">
        <f>(100 / Золото!$B$2) * Золото!B192</f>
        <v>99.318507890961257</v>
      </c>
    </row>
    <row r="194" spans="1:7" x14ac:dyDescent="0.3">
      <c r="A194" s="21">
        <v>43376</v>
      </c>
      <c r="B194" s="22">
        <v>107.29270232650626</v>
      </c>
      <c r="C194" s="22">
        <v>98.539382271699992</v>
      </c>
      <c r="D194" s="22">
        <v>107.65448370253966</v>
      </c>
      <c r="E194" s="22">
        <v>104.52054794520613</v>
      </c>
      <c r="F194" s="22">
        <f>(((100 / 'Курсы валют'!$M$6) / Яндекс!$B$2) * Яндекс!B193) * 'Курсы валют'!M197</f>
        <v>105.97181350724404</v>
      </c>
      <c r="G194">
        <f>(100 / Золото!$B$2) * Золото!B193</f>
        <v>99.713055954088958</v>
      </c>
    </row>
    <row r="195" spans="1:7" x14ac:dyDescent="0.3">
      <c r="A195" s="21">
        <v>43377</v>
      </c>
      <c r="B195" s="22">
        <v>107.54623185523961</v>
      </c>
      <c r="C195" s="22">
        <v>99.426634301498282</v>
      </c>
      <c r="D195" s="22">
        <v>108.14619556952401</v>
      </c>
      <c r="E195" s="22">
        <v>104.53698630137052</v>
      </c>
      <c r="F195" s="22">
        <f>(((100 / 'Курсы валют'!$M$6) / Яндекс!$B$2) * Яндекс!B194) * 'Курсы валют'!M198</f>
        <v>105.57369345734072</v>
      </c>
      <c r="G195">
        <f>(100 / Золото!$B$2) * Золото!B194</f>
        <v>98.660927785748441</v>
      </c>
    </row>
    <row r="196" spans="1:7" x14ac:dyDescent="0.3">
      <c r="A196" s="21">
        <v>43378</v>
      </c>
      <c r="B196" s="22">
        <v>107.79976138397294</v>
      </c>
      <c r="C196" s="22">
        <v>99.527077927513176</v>
      </c>
      <c r="D196" s="22">
        <v>109.02823541339281</v>
      </c>
      <c r="E196" s="22">
        <v>104.5534246575349</v>
      </c>
      <c r="F196" s="22">
        <f>(((100 / 'Курсы валют'!$M$6) / Яндекс!$B$2) * Яндекс!B195) * 'Курсы валют'!M199</f>
        <v>104.54892412571776</v>
      </c>
      <c r="G196">
        <f>(100 / Золото!$B$2) * Золото!B195</f>
        <v>99.736967957914871</v>
      </c>
    </row>
    <row r="197" spans="1:7" x14ac:dyDescent="0.3">
      <c r="A197" s="21">
        <v>43381</v>
      </c>
      <c r="B197" s="22">
        <v>107.81964605289321</v>
      </c>
      <c r="C197" s="22">
        <v>99.204821294048713</v>
      </c>
      <c r="D197" s="22">
        <v>109.2715567496325</v>
      </c>
      <c r="E197" s="22">
        <v>104.60273972602806</v>
      </c>
      <c r="F197" s="22">
        <f>(((100 / 'Курсы валют'!$M$6) / Яндекс!$B$2) * Яндекс!B196) * 'Курсы валют'!M200</f>
        <v>105.51262133959341</v>
      </c>
      <c r="G197">
        <f>(100 / Золото!$B$2) * Золото!B196</f>
        <v>99.689143950263016</v>
      </c>
    </row>
    <row r="198" spans="1:7" x14ac:dyDescent="0.3">
      <c r="A198" s="21">
        <v>43382</v>
      </c>
      <c r="B198" s="22">
        <v>108.08808908331676</v>
      </c>
      <c r="C198" s="22">
        <v>99.087637063697997</v>
      </c>
      <c r="D198" s="22">
        <v>109.39321741775233</v>
      </c>
      <c r="E198" s="22">
        <v>104.61917808219245</v>
      </c>
      <c r="F198" s="22">
        <f>(((100 / 'Курсы валют'!$M$6) / Яндекс!$B$2) * Яндекс!B197) * 'Курсы валют'!M201</f>
        <v>107.37242921031643</v>
      </c>
      <c r="G198">
        <f>(100 / Золото!$B$2) * Золото!B197</f>
        <v>99.904351984696319</v>
      </c>
    </row>
    <row r="199" spans="1:7" x14ac:dyDescent="0.3">
      <c r="A199" s="21">
        <v>43383</v>
      </c>
      <c r="B199" s="22">
        <v>107.67548220322131</v>
      </c>
      <c r="C199" s="22">
        <v>98.853268602996565</v>
      </c>
      <c r="D199" s="22">
        <v>109.17524205403762</v>
      </c>
      <c r="E199" s="22">
        <v>104.63561643835683</v>
      </c>
      <c r="F199" s="22">
        <f>(((100 / 'Курсы валют'!$M$6) / Яндекс!$B$2) * Яндекс!B198) * 'Курсы валют'!M202</f>
        <v>104.41181769419724</v>
      </c>
      <c r="G199">
        <f>(100 / Золото!$B$2) * Золото!B198</f>
        <v>100.29890004782401</v>
      </c>
    </row>
    <row r="200" spans="1:7" x14ac:dyDescent="0.3">
      <c r="A200" s="21">
        <v>43384</v>
      </c>
      <c r="B200" s="22">
        <v>107.49154901570888</v>
      </c>
      <c r="C200" s="22">
        <v>98.698418012890258</v>
      </c>
      <c r="D200" s="22">
        <v>108.74942971561821</v>
      </c>
      <c r="E200" s="22">
        <v>104.65205479452122</v>
      </c>
      <c r="F200" s="22">
        <f>(((100 / 'Курсы валют'!$M$6) / Яндекс!$B$2) * Яндекс!B199) * 'Курсы валют'!M203</f>
        <v>103.05903883966486</v>
      </c>
      <c r="G200">
        <f>(100 / Золото!$B$2) * Золото!B199</f>
        <v>100.05978000956479</v>
      </c>
    </row>
    <row r="201" spans="1:7" x14ac:dyDescent="0.3">
      <c r="A201" s="21">
        <v>43385</v>
      </c>
      <c r="B201" s="22">
        <v>107.68542453768143</v>
      </c>
      <c r="C201" s="22">
        <v>99.723780028459018</v>
      </c>
      <c r="D201" s="22">
        <v>108.60242307497339</v>
      </c>
      <c r="E201" s="22">
        <v>104.66849315068561</v>
      </c>
      <c r="F201" s="22">
        <f>(((100 / 'Курсы валют'!$M$6) / Яндекс!$B$2) * Яндекс!B200) * 'Курсы валют'!M204</f>
        <v>103.18193358659742</v>
      </c>
      <c r="G201">
        <f>(100 / Золото!$B$2) * Золото!B200</f>
        <v>99.318507890961257</v>
      </c>
    </row>
    <row r="202" spans="1:7" x14ac:dyDescent="0.3">
      <c r="A202" s="21">
        <v>43388</v>
      </c>
      <c r="B202" s="22">
        <v>106.6215947504474</v>
      </c>
      <c r="C202" s="22">
        <v>99.40152339499457</v>
      </c>
      <c r="D202" s="22">
        <v>107.77614437065951</v>
      </c>
      <c r="E202" s="22">
        <v>104.71780821917876</v>
      </c>
      <c r="F202" s="22">
        <f>(((100 / 'Курсы валют'!$M$6) / Яндекс!$B$2) * Яндекс!B201) * 'Курсы валют'!M205</f>
        <v>105.35740506707646</v>
      </c>
      <c r="G202">
        <f>(100 / Золото!$B$2) * Золото!B201</f>
        <v>99.210903873744627</v>
      </c>
    </row>
    <row r="203" spans="1:7" x14ac:dyDescent="0.3">
      <c r="A203" s="21">
        <v>43389</v>
      </c>
      <c r="B203" s="22">
        <v>106.79558560349969</v>
      </c>
      <c r="C203" s="22">
        <v>98.899305264920073</v>
      </c>
      <c r="D203" s="22">
        <v>107.35033203224009</v>
      </c>
      <c r="E203" s="22">
        <v>104.73424657534315</v>
      </c>
      <c r="F203" s="22">
        <f>(((100 / 'Курсы валют'!$M$6) / Яндекс!$B$2) * Яндекс!B202) * 'Курсы валют'!M206</f>
        <v>111.7014677444481</v>
      </c>
      <c r="G203">
        <f>(100 / Золото!$B$2) * Золото!B202</f>
        <v>99.64131994261119</v>
      </c>
    </row>
    <row r="204" spans="1:7" x14ac:dyDescent="0.3">
      <c r="A204" s="21">
        <v>43390</v>
      </c>
      <c r="B204" s="22">
        <v>106.14933386359117</v>
      </c>
      <c r="C204" s="22">
        <v>99.079266761530079</v>
      </c>
      <c r="D204" s="22">
        <v>107.02083438941554</v>
      </c>
      <c r="E204" s="22">
        <v>104.75068493150754</v>
      </c>
      <c r="F204" s="22">
        <f>(((100 / 'Курсы валют'!$M$6) / Яндекс!$B$2) * Яндекс!B203) * 'Курсы валют'!M207</f>
        <v>111.68722453837972</v>
      </c>
      <c r="G204">
        <f>(100 / Золото!$B$2) * Золото!B203</f>
        <v>100.54997608799616</v>
      </c>
    </row>
    <row r="205" spans="1:7" x14ac:dyDescent="0.3">
      <c r="A205" s="21">
        <v>43391</v>
      </c>
      <c r="B205" s="22">
        <v>105.52793795983295</v>
      </c>
      <c r="C205" s="22">
        <v>99.11274797020171</v>
      </c>
      <c r="D205" s="22">
        <v>106.78765144218583</v>
      </c>
      <c r="E205" s="22">
        <v>104.76712328767192</v>
      </c>
      <c r="F205" s="22">
        <f>(((100 / 'Курсы валют'!$M$6) / Яндекс!$B$2) * Яндекс!B204) * 'Курсы валют'!M208</f>
        <v>108.05766116334389</v>
      </c>
      <c r="G205">
        <f>(100 / Золото!$B$2) * Золото!B204</f>
        <v>100.53802008608321</v>
      </c>
    </row>
    <row r="206" spans="1:7" x14ac:dyDescent="0.3">
      <c r="A206" s="21">
        <v>43392</v>
      </c>
      <c r="B206" s="22">
        <v>105.63233247166433</v>
      </c>
      <c r="C206" s="22">
        <v>98.631455595546996</v>
      </c>
      <c r="D206" s="22">
        <v>106.94986566634562</v>
      </c>
      <c r="E206" s="22">
        <v>104.78356164383631</v>
      </c>
      <c r="F206" s="22">
        <f>(((100 / 'Курсы валют'!$M$6) / Яндекс!$B$2) * Яндекс!B205) * 'Курсы валют'!M209</f>
        <v>86.400422784107278</v>
      </c>
      <c r="G206">
        <f>(100 / Золото!$B$2) * Золото!B205</f>
        <v>100.68149210903873</v>
      </c>
    </row>
    <row r="207" spans="1:7" x14ac:dyDescent="0.3">
      <c r="A207" s="21">
        <v>43395</v>
      </c>
      <c r="B207" s="22">
        <v>105.51799562537282</v>
      </c>
      <c r="C207" s="22">
        <v>97.95764627103037</v>
      </c>
      <c r="D207" s="22">
        <v>107.06138794545548</v>
      </c>
      <c r="E207" s="22">
        <v>104.83287671232947</v>
      </c>
      <c r="F207" s="22">
        <f>(((100 / 'Курсы валют'!$M$6) / Яндекс!$B$2) * Яндекс!B206) * 'Курсы валют'!M210</f>
        <v>84.550337038550751</v>
      </c>
      <c r="G207">
        <f>(100 / Золото!$B$2) * Золото!B206</f>
        <v>99.784791965566697</v>
      </c>
    </row>
    <row r="208" spans="1:7" x14ac:dyDescent="0.3">
      <c r="A208" s="21">
        <v>43396</v>
      </c>
      <c r="B208" s="22">
        <v>104.56850268443029</v>
      </c>
      <c r="C208" s="22">
        <v>97.727462961412911</v>
      </c>
      <c r="D208" s="22">
        <v>106.39225427079639</v>
      </c>
      <c r="E208" s="22">
        <v>104.84931506849385</v>
      </c>
      <c r="F208" s="22">
        <f>(((100 / 'Курсы валют'!$M$6) / Яндекс!$B$2) * Яндекс!B207) * 'Курсы валют'!M211</f>
        <v>84.886325999067864</v>
      </c>
      <c r="G208">
        <f>(100 / Золото!$B$2) * Золото!B207</f>
        <v>99.976087996174087</v>
      </c>
    </row>
    <row r="209" spans="1:7" x14ac:dyDescent="0.3">
      <c r="A209" s="21">
        <v>43397</v>
      </c>
      <c r="B209" s="22">
        <v>105.00099423344601</v>
      </c>
      <c r="C209" s="22">
        <v>97.564242069138686</v>
      </c>
      <c r="D209" s="22">
        <v>106.44801541035129</v>
      </c>
      <c r="E209" s="22">
        <v>104.86575342465824</v>
      </c>
      <c r="F209" s="22">
        <f>(((100 / 'Курсы валют'!$M$6) / Яндекс!$B$2) * Яндекс!B208) * 'Курсы валют'!M212</f>
        <v>85.947293998363406</v>
      </c>
      <c r="G209">
        <f>(100 / Золото!$B$2) * Золото!B208</f>
        <v>99.438067910090865</v>
      </c>
    </row>
    <row r="210" spans="1:7" x14ac:dyDescent="0.3">
      <c r="A210" s="21">
        <v>43398</v>
      </c>
      <c r="B210" s="22">
        <v>105.00596540067606</v>
      </c>
      <c r="C210" s="22">
        <v>97.334058759521213</v>
      </c>
      <c r="D210" s="22">
        <v>106.73695949713591</v>
      </c>
      <c r="E210" s="22">
        <v>104.88219178082262</v>
      </c>
      <c r="F210" s="22">
        <f>(((100 / 'Курсы валют'!$M$6) / Яндекс!$B$2) * Яндекс!B209) * 'Курсы валют'!M213</f>
        <v>85.54887899746501</v>
      </c>
      <c r="G210">
        <f>(100 / Золото!$B$2) * Золото!B209</f>
        <v>98.732663797226209</v>
      </c>
    </row>
    <row r="211" spans="1:7" x14ac:dyDescent="0.3">
      <c r="A211" s="21">
        <v>43399</v>
      </c>
      <c r="B211" s="22">
        <v>105.0159077351362</v>
      </c>
      <c r="C211" s="22">
        <v>96.915543651125802</v>
      </c>
      <c r="D211" s="22">
        <v>106.92958888832565</v>
      </c>
      <c r="E211" s="22">
        <v>104.89863013698701</v>
      </c>
      <c r="F211" s="22">
        <f>(((100 / 'Курсы валют'!$M$6) / Яндекс!$B$2) * Яндекс!B210) * 'Курсы валют'!M214</f>
        <v>84.961316351430966</v>
      </c>
      <c r="G211">
        <f>(100 / Золото!$B$2) * Золото!B210</f>
        <v>99.163079866092772</v>
      </c>
    </row>
    <row r="212" spans="1:7" x14ac:dyDescent="0.3">
      <c r="A212" s="21">
        <v>43402</v>
      </c>
      <c r="B212" s="22">
        <v>104.86677271823424</v>
      </c>
      <c r="C212" s="22">
        <v>96.492843391646431</v>
      </c>
      <c r="D212" s="22">
        <v>107.00562680590055</v>
      </c>
      <c r="E212" s="22">
        <v>104.94794520548017</v>
      </c>
      <c r="F212" s="22">
        <f>(((100 / 'Курсы валют'!$M$6) / Яндекс!$B$2) * Яндекс!B211) * 'Курсы валют'!M215</f>
        <v>89.777405287276508</v>
      </c>
      <c r="G212">
        <f>(100 / Золото!$B$2) * Золото!B211</f>
        <v>98.756575801052122</v>
      </c>
    </row>
    <row r="213" spans="1:7" x14ac:dyDescent="0.3">
      <c r="A213" s="21">
        <v>43403</v>
      </c>
      <c r="B213" s="22">
        <v>105.12030224696757</v>
      </c>
      <c r="C213" s="22">
        <v>96.932284255461624</v>
      </c>
      <c r="D213" s="22">
        <v>107.20839458610027</v>
      </c>
      <c r="E213" s="22">
        <v>104.96438356164455</v>
      </c>
      <c r="F213" s="22">
        <f>(((100 / 'Курсы валют'!$M$6) / Яндекс!$B$2) * Яндекс!B212) * 'Курсы валют'!M216</f>
        <v>88.928217356037806</v>
      </c>
      <c r="G213">
        <f>(100 / Золото!$B$2) * Золото!B212</f>
        <v>98.625059780009551</v>
      </c>
    </row>
    <row r="214" spans="1:7" x14ac:dyDescent="0.3">
      <c r="A214" s="21">
        <v>43404</v>
      </c>
      <c r="B214" s="22">
        <v>105.05070590574665</v>
      </c>
      <c r="C214" s="22">
        <v>96.710471248012041</v>
      </c>
      <c r="D214" s="22">
        <v>107.35540122674507</v>
      </c>
      <c r="E214" s="22">
        <v>104.98082191780894</v>
      </c>
      <c r="F214" s="22">
        <f>(((100 / 'Курсы валют'!$M$6) / Яндекс!$B$2) * Яндекс!B213) * 'Курсы валют'!M217</f>
        <v>92.667470229256395</v>
      </c>
      <c r="G214">
        <f>(100 / Золото!$B$2) * Золото!B213</f>
        <v>99.043519846963179</v>
      </c>
    </row>
    <row r="215" spans="1:7" x14ac:dyDescent="0.3">
      <c r="A215" s="21">
        <v>43405</v>
      </c>
      <c r="B215" s="22">
        <v>104.7424935374826</v>
      </c>
      <c r="C215" s="22">
        <v>96.597472168745284</v>
      </c>
      <c r="D215" s="22">
        <v>107.44664672783496</v>
      </c>
      <c r="E215" s="22">
        <v>104.99726027397332</v>
      </c>
      <c r="F215" s="22">
        <f>(((100 / 'Курсы валют'!$M$6) / Яндекс!$B$2) * Яндекс!B214) * 'Курсы валют'!M218</f>
        <v>96.941599095057313</v>
      </c>
      <c r="G215">
        <f>(100 / Золото!$B$2) * Золото!B214</f>
        <v>98.684839789574369</v>
      </c>
    </row>
    <row r="216" spans="1:7" x14ac:dyDescent="0.3">
      <c r="A216" s="21">
        <v>43406</v>
      </c>
      <c r="B216" s="22">
        <v>104.99105189898587</v>
      </c>
      <c r="C216" s="22">
        <v>97.924165062358739</v>
      </c>
      <c r="D216" s="22">
        <v>107.42130075530999</v>
      </c>
      <c r="E216" s="22">
        <v>105.01369863013771</v>
      </c>
      <c r="F216" s="22">
        <f>(((100 / 'Курсы валют'!$M$6) / Яндекс!$B$2) * Яндекс!B215) * 'Курсы валют'!M219</f>
        <v>96.738635284861459</v>
      </c>
      <c r="G216">
        <f>(100 / Золото!$B$2) * Золото!B215</f>
        <v>99.091343854615005</v>
      </c>
    </row>
    <row r="217" spans="1:7" x14ac:dyDescent="0.3">
      <c r="A217" s="21">
        <v>43410</v>
      </c>
      <c r="B217" s="22">
        <v>105.0457347385166</v>
      </c>
      <c r="C217" s="22">
        <v>97.982757177534111</v>
      </c>
      <c r="D217" s="22">
        <v>107.65448370253966</v>
      </c>
      <c r="E217" s="22">
        <v>105.07945205479525</v>
      </c>
      <c r="F217" s="22">
        <f>(((100 / 'Курсы валют'!$M$6) / Яндекс!$B$2) * Яндекс!B216) * 'Курсы валют'!M220</f>
        <v>96.555190776142368</v>
      </c>
      <c r="G217">
        <f>(100 / Золото!$B$2) * Золото!B216</f>
        <v>99.23481587757054</v>
      </c>
    </row>
    <row r="218" spans="1:7" x14ac:dyDescent="0.3">
      <c r="A218" s="21">
        <v>43411</v>
      </c>
      <c r="B218" s="22">
        <v>104.94134022668523</v>
      </c>
      <c r="C218" s="22">
        <v>97.919979911274794</v>
      </c>
      <c r="D218" s="22">
        <v>107.52268464540987</v>
      </c>
      <c r="E218" s="22">
        <v>105.09589041095964</v>
      </c>
      <c r="F218" s="22">
        <f>(((100 / 'Курсы валют'!$M$6) / Яндекс!$B$2) * Яндекс!B217) * 'Курсы валют'!M221</f>
        <v>96.295443270555324</v>
      </c>
      <c r="G218">
        <f>(100 / Золото!$B$2) * Золото!B217</f>
        <v>98.88809182209468</v>
      </c>
    </row>
    <row r="219" spans="1:7" x14ac:dyDescent="0.3">
      <c r="A219" s="21">
        <v>43412</v>
      </c>
      <c r="B219" s="22">
        <v>104.94134022668523</v>
      </c>
      <c r="C219" s="22">
        <v>97.919979911274794</v>
      </c>
      <c r="D219" s="22">
        <v>107.52268464540987</v>
      </c>
      <c r="E219" s="22">
        <v>105.11232876712403</v>
      </c>
      <c r="F219" s="22">
        <f>(((100 / 'Курсы валют'!$M$6) / Яндекс!$B$2) * Яндекс!B218) * 'Курсы валют'!M222</f>
        <v>95.66795416653666</v>
      </c>
      <c r="G219">
        <f>(100 / Золото!$B$2) * Золото!B218</f>
        <v>99.844571975131515</v>
      </c>
    </row>
    <row r="220" spans="1:7" x14ac:dyDescent="0.3">
      <c r="A220" s="21">
        <v>43413</v>
      </c>
      <c r="B220" s="22">
        <v>105.1898985881885</v>
      </c>
      <c r="C220" s="22">
        <v>98.790491336737247</v>
      </c>
      <c r="D220" s="22">
        <v>107.56323820144981</v>
      </c>
      <c r="E220" s="22">
        <v>105.12876712328841</v>
      </c>
      <c r="F220" s="22">
        <f>(((100 / 'Курсы валют'!$M$6) / Яндекс!$B$2) * Яндекс!B219) * 'Курсы валют'!M223</f>
        <v>92.392957912151616</v>
      </c>
      <c r="G220">
        <f>(100 / Золото!$B$2) * Золото!B219</f>
        <v>100.34672405547586</v>
      </c>
    </row>
    <row r="221" spans="1:7" x14ac:dyDescent="0.3">
      <c r="A221" s="21">
        <v>43416</v>
      </c>
      <c r="B221" s="22">
        <v>105.22469675879894</v>
      </c>
      <c r="C221" s="22">
        <v>98.531011969532088</v>
      </c>
      <c r="D221" s="22">
        <v>108.15633395853399</v>
      </c>
      <c r="E221" s="22">
        <v>105.17808219178157</v>
      </c>
      <c r="F221" s="22">
        <f>(((100 / 'Курсы валют'!$M$6) / Яндекс!$B$2) * Яндекс!B220) * 'Курсы валют'!M224</f>
        <v>90.216049952780438</v>
      </c>
      <c r="G221">
        <f>(100 / Золото!$B$2) * Золото!B220</f>
        <v>100.13151602104256</v>
      </c>
    </row>
    <row r="222" spans="1:7" x14ac:dyDescent="0.3">
      <c r="A222" s="21">
        <v>43417</v>
      </c>
      <c r="B222" s="22">
        <v>105.52793795983295</v>
      </c>
      <c r="C222" s="22">
        <v>98.258977149075065</v>
      </c>
      <c r="D222" s="22">
        <v>108.63790743650834</v>
      </c>
      <c r="E222" s="22">
        <v>105.19452054794596</v>
      </c>
      <c r="F222" s="22">
        <f>(((100 / 'Курсы валют'!$M$6) / Яндекс!$B$2) * Яндекс!B221) * 'Курсы валют'!M225</f>
        <v>90.704577361004084</v>
      </c>
      <c r="G222">
        <f>(100 / Золото!$B$2) * Золото!B221</f>
        <v>100.81300813008129</v>
      </c>
    </row>
    <row r="223" spans="1:7" x14ac:dyDescent="0.3">
      <c r="A223" s="21">
        <v>43418</v>
      </c>
      <c r="B223" s="22">
        <v>105.45834161861204</v>
      </c>
      <c r="C223" s="22">
        <v>98.426383192433235</v>
      </c>
      <c r="D223" s="22">
        <v>108.72915293759822</v>
      </c>
      <c r="E223" s="22">
        <v>105.21095890411034</v>
      </c>
      <c r="F223" s="22">
        <f>(((100 / 'Курсы валют'!$M$6) / Яндекс!$B$2) * Яндекс!B222) * 'Курсы валют'!M226</f>
        <v>92.280784971620861</v>
      </c>
      <c r="G223">
        <f>(100 / Золото!$B$2) * Золото!B222</f>
        <v>100</v>
      </c>
    </row>
    <row r="224" spans="1:7" x14ac:dyDescent="0.3">
      <c r="A224" s="21">
        <v>43419</v>
      </c>
      <c r="B224" s="22">
        <v>105.71684231457544</v>
      </c>
      <c r="C224" s="22">
        <v>98.535197120616047</v>
      </c>
      <c r="D224" s="22">
        <v>108.84574441121308</v>
      </c>
      <c r="E224" s="22">
        <v>105.22739726027473</v>
      </c>
      <c r="F224" s="22">
        <f>(((100 / 'Курсы валют'!$M$6) / Яндекс!$B$2) * Яндекс!B223) * 'Курсы валют'!M227</f>
        <v>91.127699198438023</v>
      </c>
      <c r="G224">
        <f>(100 / Золото!$B$2) * Золото!B223</f>
        <v>100.7532281205165</v>
      </c>
    </row>
    <row r="225" spans="1:7" x14ac:dyDescent="0.3">
      <c r="A225" s="21">
        <v>43420</v>
      </c>
      <c r="B225" s="22">
        <v>104.75243587194274</v>
      </c>
      <c r="C225" s="22">
        <v>97.48472419854356</v>
      </c>
      <c r="D225" s="22">
        <v>107.57844578496477</v>
      </c>
      <c r="E225" s="22">
        <v>105.24383561643911</v>
      </c>
      <c r="F225" s="22">
        <f>(((100 / 'Курсы валют'!$M$6) / Яндекс!$B$2) * Яндекс!B224) * 'Курсы валют'!M228</f>
        <v>91.648211903121904</v>
      </c>
      <c r="G225">
        <f>(100 / Золото!$B$2) * Золото!B224</f>
        <v>101.37494021999044</v>
      </c>
    </row>
    <row r="226" spans="1:7" x14ac:dyDescent="0.3">
      <c r="A226" s="21">
        <v>43423</v>
      </c>
      <c r="B226" s="22">
        <v>104.0763571286538</v>
      </c>
      <c r="C226" s="22">
        <v>97.463798443123807</v>
      </c>
      <c r="D226" s="22">
        <v>106.97014244436559</v>
      </c>
      <c r="E226" s="22">
        <v>105.29315068493227</v>
      </c>
      <c r="F226" s="22">
        <f>(((100 / 'Курсы валют'!$M$6) / Яндекс!$B$2) * Яндекс!B225) * 'Курсы валют'!M229</f>
        <v>92.360997382568826</v>
      </c>
      <c r="G226">
        <f>(100 / Золото!$B$2) * Золото!B225</f>
        <v>101.44667623146819</v>
      </c>
    </row>
    <row r="227" spans="1:7" x14ac:dyDescent="0.3">
      <c r="A227" s="21">
        <v>43424</v>
      </c>
      <c r="B227" s="22">
        <v>104.96619606283554</v>
      </c>
      <c r="C227" s="22">
        <v>97.873943249351299</v>
      </c>
      <c r="D227" s="22">
        <v>106.74709788614589</v>
      </c>
      <c r="E227" s="22">
        <v>105.30958904109666</v>
      </c>
      <c r="F227" s="22">
        <f>(((100 / 'Курсы валют'!$M$6) / Яндекс!$B$2) * Яндекс!B226) * 'Курсы валют'!M230</f>
        <v>91.206944200142544</v>
      </c>
      <c r="G227">
        <f>(100 / Золото!$B$2) * Золото!B226</f>
        <v>101.42276422764228</v>
      </c>
    </row>
    <row r="228" spans="1:7" x14ac:dyDescent="0.3">
      <c r="A228" s="21">
        <v>43425</v>
      </c>
      <c r="B228" s="22">
        <v>105.10538874527738</v>
      </c>
      <c r="C228" s="22">
        <v>97.384280572528667</v>
      </c>
      <c r="D228" s="22">
        <v>106.39732346530137</v>
      </c>
      <c r="E228" s="22">
        <v>105.32602739726104</v>
      </c>
      <c r="F228" s="22">
        <f>(((100 / 'Курсы валют'!$M$6) / Яндекс!$B$2) * Яндекс!B227) * 'Курсы валют'!M231</f>
        <v>91.642907288278863</v>
      </c>
      <c r="G228">
        <f>(100 / Золото!$B$2) * Золото!B227</f>
        <v>101.75753228120516</v>
      </c>
    </row>
    <row r="229" spans="1:7" x14ac:dyDescent="0.3">
      <c r="A229" s="21">
        <v>43426</v>
      </c>
      <c r="B229" s="22">
        <v>105.22469675879894</v>
      </c>
      <c r="C229" s="22">
        <v>97.166652716163043</v>
      </c>
      <c r="D229" s="22">
        <v>106.76230546966089</v>
      </c>
      <c r="E229" s="22">
        <v>105.34246575342543</v>
      </c>
      <c r="F229" s="22">
        <f>(((100 / 'Курсы валют'!$M$6) / Яндекс!$B$2) * Яндекс!B228) * 'Курсы валют'!M232</f>
        <v>92.135355368254082</v>
      </c>
      <c r="G229">
        <f>(100 / Золото!$B$2) * Золото!B228</f>
        <v>101.66188426590148</v>
      </c>
    </row>
    <row r="230" spans="1:7" x14ac:dyDescent="0.3">
      <c r="A230" s="21">
        <v>43427</v>
      </c>
      <c r="B230" s="22">
        <v>105.13521574865777</v>
      </c>
      <c r="C230" s="22">
        <v>97.120616054239562</v>
      </c>
      <c r="D230" s="22">
        <v>106.54939930045117</v>
      </c>
      <c r="E230" s="22">
        <v>105.35890410958982</v>
      </c>
      <c r="F230" s="22">
        <f>(((100 / 'Курсы валют'!$M$6) / Яндекс!$B$2) * Яндекс!B229) * 'Курсы валют'!M233</f>
        <v>91.278482199891315</v>
      </c>
      <c r="G230">
        <f>(100 / Золото!$B$2) * Золото!B229</f>
        <v>101.98469631755141</v>
      </c>
    </row>
    <row r="231" spans="1:7" x14ac:dyDescent="0.3">
      <c r="A231" s="21">
        <v>43430</v>
      </c>
      <c r="B231" s="22">
        <v>105.12527341419765</v>
      </c>
      <c r="C231" s="22">
        <v>97.246170586758168</v>
      </c>
      <c r="D231" s="22">
        <v>106.70654433010596</v>
      </c>
      <c r="E231" s="22">
        <v>105.40821917808297</v>
      </c>
      <c r="F231" s="22">
        <f>(((100 / 'Курсы валют'!$M$6) / Яндекс!$B$2) * Яндекс!B230) * 'Курсы валют'!M234</f>
        <v>92.453402602336865</v>
      </c>
      <c r="G231">
        <f>(100 / Золото!$B$2) * Золото!B230</f>
        <v>101.76948828311812</v>
      </c>
    </row>
    <row r="232" spans="1:7" x14ac:dyDescent="0.3">
      <c r="A232" s="21">
        <v>43431</v>
      </c>
      <c r="B232" s="22">
        <v>105.62239013720419</v>
      </c>
      <c r="C232" s="22">
        <v>98.007868084037838</v>
      </c>
      <c r="D232" s="22">
        <v>107.3351244487251</v>
      </c>
      <c r="E232" s="22">
        <v>105.42465753424736</v>
      </c>
      <c r="F232" s="22">
        <f>(((100 / 'Курсы валют'!$M$6) / Яндекс!$B$2) * Яндекс!B231) * 'Курсы валют'!M235</f>
        <v>92.991579344223069</v>
      </c>
      <c r="G232">
        <f>(100 / Золото!$B$2) * Золото!B231</f>
        <v>101.43472022955524</v>
      </c>
    </row>
    <row r="233" spans="1:7" x14ac:dyDescent="0.3">
      <c r="A233" s="21">
        <v>43432</v>
      </c>
      <c r="B233" s="22">
        <v>105.95545834161861</v>
      </c>
      <c r="C233" s="22">
        <v>98.12505231438854</v>
      </c>
      <c r="D233" s="22">
        <v>108.02453490140417</v>
      </c>
      <c r="E233" s="22">
        <v>105.44109589041175</v>
      </c>
      <c r="F233" s="22">
        <f>(((100 / 'Курсы валют'!$M$6) / Яндекс!$B$2) * Яндекс!B232) * 'Курсы валют'!M236</f>
        <v>93.295827675008695</v>
      </c>
      <c r="G233">
        <f>(100 / Золото!$B$2) * Золото!B232</f>
        <v>101.07604017216643</v>
      </c>
    </row>
    <row r="234" spans="1:7" x14ac:dyDescent="0.3">
      <c r="A234" s="21">
        <v>43433</v>
      </c>
      <c r="B234" s="22">
        <v>106.83038377411015</v>
      </c>
      <c r="C234" s="22">
        <v>98.761195279149561</v>
      </c>
      <c r="D234" s="22">
        <v>108.84067521670808</v>
      </c>
      <c r="E234" s="22">
        <v>105.45753424657613</v>
      </c>
      <c r="F234" s="22">
        <f>(((100 / 'Курсы валют'!$M$6) / Яндекс!$B$2) * Яндекс!B233) * 'Курсы валют'!M237</f>
        <v>94.542792672423587</v>
      </c>
      <c r="G234">
        <f>(100 / Золото!$B$2) * Золото!B233</f>
        <v>101.17168818747011</v>
      </c>
    </row>
    <row r="235" spans="1:7" x14ac:dyDescent="0.3">
      <c r="A235" s="21">
        <v>43434</v>
      </c>
      <c r="B235" s="22">
        <v>106.9248359514814</v>
      </c>
      <c r="C235" s="22">
        <v>98.815602243240974</v>
      </c>
      <c r="D235" s="22">
        <v>108.39965529477367</v>
      </c>
      <c r="E235" s="22">
        <v>105.47397260274052</v>
      </c>
      <c r="F235" s="22">
        <f>(((100 / 'Курсы валют'!$M$6) / Яндекс!$B$2) * Яндекс!B234) * 'Курсы валют'!M238</f>
        <v>94.522945397448439</v>
      </c>
      <c r="G235">
        <f>(100 / Золото!$B$2) * Золото!B234</f>
        <v>102.06838833094214</v>
      </c>
    </row>
    <row r="236" spans="1:7" x14ac:dyDescent="0.3">
      <c r="A236" s="21">
        <v>43437</v>
      </c>
      <c r="B236" s="22">
        <v>106.32332471664346</v>
      </c>
      <c r="C236" s="22">
        <v>98.16690382522809</v>
      </c>
      <c r="D236" s="22">
        <v>108.05495006843414</v>
      </c>
      <c r="E236" s="22">
        <v>105.52328767123367</v>
      </c>
      <c r="F236" s="22">
        <f>(((100 / 'Курсы валют'!$M$6) / Яндекс!$B$2) * Яндекс!B235) * 'Курсы валют'!M239</f>
        <v>95.617713429861055</v>
      </c>
      <c r="G236">
        <f>(100 / Золото!$B$2) * Золото!B235</f>
        <v>102.24772835963653</v>
      </c>
    </row>
    <row r="237" spans="1:7" x14ac:dyDescent="0.3">
      <c r="A237" s="21">
        <v>43438</v>
      </c>
      <c r="B237" s="22">
        <v>106.10459335852056</v>
      </c>
      <c r="C237" s="22">
        <v>98.786306185653288</v>
      </c>
      <c r="D237" s="22">
        <v>107.92822020580931</v>
      </c>
      <c r="E237" s="22">
        <v>105.53972602739806</v>
      </c>
      <c r="F237" s="22">
        <f>(((100 / 'Курсы валют'!$M$6) / Яндекс!$B$2) * Яндекс!B236) * 'Курсы валют'!M240</f>
        <v>94.247380112796293</v>
      </c>
      <c r="G237">
        <f>(100 / Золото!$B$2) * Золото!B236</f>
        <v>102.53467240554758</v>
      </c>
    </row>
    <row r="238" spans="1:7" x14ac:dyDescent="0.3">
      <c r="A238" s="21">
        <v>43439</v>
      </c>
      <c r="B238" s="22">
        <v>106.4774309007755</v>
      </c>
      <c r="C238" s="22">
        <v>99.426634301498282</v>
      </c>
      <c r="D238" s="22">
        <v>107.87245906625438</v>
      </c>
      <c r="E238" s="22">
        <v>105.55616438356245</v>
      </c>
      <c r="F238" s="22">
        <f>(((100 / 'Курсы валют'!$M$6) / Яндекс!$B$2) * Яндекс!B237) * 'Курсы валют'!M241</f>
        <v>94.018436598666241</v>
      </c>
      <c r="G238">
        <f>(100 / Золото!$B$2) * Золото!B237</f>
        <v>102.6183644189383</v>
      </c>
    </row>
    <row r="239" spans="1:7" x14ac:dyDescent="0.3">
      <c r="A239" s="21">
        <v>43440</v>
      </c>
      <c r="B239" s="22">
        <v>106.31338238218332</v>
      </c>
      <c r="C239" s="22">
        <v>99.225747049468467</v>
      </c>
      <c r="D239" s="22">
        <v>108.22730268160389</v>
      </c>
      <c r="E239" s="22">
        <v>105.57260273972683</v>
      </c>
      <c r="F239" s="22">
        <f>(((100 / 'Курсы валют'!$M$6) / Яндекс!$B$2) * Яндекс!B238) * 'Курсы валют'!M242</f>
        <v>91.822603742877078</v>
      </c>
      <c r="G239">
        <f>(100 / Золото!$B$2) * Золото!B238</f>
        <v>103.53897656623624</v>
      </c>
    </row>
    <row r="240" spans="1:7" x14ac:dyDescent="0.3">
      <c r="A240" s="21">
        <v>43441</v>
      </c>
      <c r="B240" s="22">
        <v>106.3879498906343</v>
      </c>
      <c r="C240" s="22">
        <v>99.054155855026366</v>
      </c>
      <c r="D240" s="22">
        <v>108.17154154204898</v>
      </c>
      <c r="E240" s="22">
        <v>105.58904109589122</v>
      </c>
      <c r="F240" s="22">
        <f>(((100 / 'Курсы валют'!$M$6) / Яндекс!$B$2) * Яндекс!B239) * 'Курсы валют'!M243</f>
        <v>91.759254573427185</v>
      </c>
      <c r="G240">
        <f>(100 / Золото!$B$2) * Золото!B239</f>
        <v>104.26829268292681</v>
      </c>
    </row>
    <row r="241" spans="1:7" x14ac:dyDescent="0.3">
      <c r="A241" s="21">
        <v>43444</v>
      </c>
      <c r="B241" s="22">
        <v>106.69119109166832</v>
      </c>
      <c r="C241" s="22">
        <v>98.995563739851008</v>
      </c>
      <c r="D241" s="22">
        <v>108.12084959699904</v>
      </c>
      <c r="E241" s="22">
        <v>105.63835616438438</v>
      </c>
      <c r="F241" s="22">
        <f>(((100 / 'Курсы валют'!$M$6) / Яндекс!$B$2) * Яндекс!B240) * 'Курсы валют'!M244</f>
        <v>91.103505711726015</v>
      </c>
      <c r="G241">
        <f>(100 / Золото!$B$2) * Золото!B240</f>
        <v>105.02152080344332</v>
      </c>
    </row>
    <row r="242" spans="1:7" x14ac:dyDescent="0.3">
      <c r="A242" s="21">
        <v>43445</v>
      </c>
      <c r="B242" s="22">
        <v>106.57685424537681</v>
      </c>
      <c r="C242" s="22">
        <v>98.095756256800868</v>
      </c>
      <c r="D242" s="22">
        <v>107.53282303441985</v>
      </c>
      <c r="E242" s="22">
        <v>105.65479452054876</v>
      </c>
      <c r="F242" s="22">
        <f>(((100 / 'Курсы валют'!$M$6) / Яндекс!$B$2) * Яндекс!B241) * 'Курсы валют'!M245</f>
        <v>89.909439011988312</v>
      </c>
      <c r="G242">
        <f>(100 / Золото!$B$2) * Золото!B241</f>
        <v>106.03778096604495</v>
      </c>
    </row>
    <row r="243" spans="1:7" x14ac:dyDescent="0.3">
      <c r="A243" s="21">
        <v>43446</v>
      </c>
      <c r="B243" s="22">
        <v>107.07397096838338</v>
      </c>
      <c r="C243" s="22">
        <v>98.388716832677659</v>
      </c>
      <c r="D243" s="22">
        <v>107.74066000912455</v>
      </c>
      <c r="E243" s="22">
        <v>105.67123287671315</v>
      </c>
      <c r="F243" s="22">
        <f>(((100 / 'Курсы валют'!$M$6) / Яндекс!$B$2) * Яндекс!B242) * 'Курсы валют'!M246</f>
        <v>89.792128070153723</v>
      </c>
      <c r="G243">
        <f>(100 / Золото!$B$2) * Золото!B242</f>
        <v>106.18125298900048</v>
      </c>
    </row>
    <row r="244" spans="1:7" x14ac:dyDescent="0.3">
      <c r="A244" s="21">
        <v>43447</v>
      </c>
      <c r="B244" s="22">
        <v>106.44760389739511</v>
      </c>
      <c r="C244" s="22">
        <v>97.350799363857021</v>
      </c>
      <c r="D244" s="22">
        <v>107.82176712120443</v>
      </c>
      <c r="E244" s="22">
        <v>105.68767123287753</v>
      </c>
      <c r="F244" s="22">
        <f>(((100 / 'Курсы валют'!$M$6) / Яндекс!$B$2) * Яндекс!B243) * 'Курсы валют'!M247</f>
        <v>90.711303444510506</v>
      </c>
      <c r="G244">
        <f>(100 / Золото!$B$2) * Золото!B243</f>
        <v>107.37685318029651</v>
      </c>
    </row>
    <row r="245" spans="1:7" x14ac:dyDescent="0.3">
      <c r="A245" s="21">
        <v>43448</v>
      </c>
      <c r="B245" s="22">
        <v>106.21395903758201</v>
      </c>
      <c r="C245" s="22">
        <v>97.873943249351299</v>
      </c>
      <c r="D245" s="22">
        <v>107.4872002838749</v>
      </c>
      <c r="E245" s="22">
        <v>105.70410958904192</v>
      </c>
      <c r="F245" s="22">
        <f>(((100 / 'Курсы валют'!$M$6) / Яндекс!$B$2) * Яндекс!B244) * 'Курсы валют'!M248</f>
        <v>89.423543647377358</v>
      </c>
      <c r="G245">
        <f>(100 / Золото!$B$2) * Золото!B244</f>
        <v>107.86704925872787</v>
      </c>
    </row>
    <row r="246" spans="1:7" x14ac:dyDescent="0.3">
      <c r="A246" s="21">
        <v>43451</v>
      </c>
      <c r="B246" s="22">
        <v>105.82123682640682</v>
      </c>
      <c r="C246" s="22">
        <v>97.576797522390564</v>
      </c>
      <c r="D246" s="22">
        <v>107.56830739595479</v>
      </c>
      <c r="E246" s="22">
        <v>105.75342465753508</v>
      </c>
      <c r="F246" s="22">
        <f>(((100 / 'Курсы валют'!$M$6) / Яндекс!$B$2) * Яндекс!B245) * 'Курсы валют'!M249</f>
        <v>89.590824391258465</v>
      </c>
      <c r="G246">
        <f>(100 / Золото!$B$2) * Золото!B245</f>
        <v>107.77140124342419</v>
      </c>
    </row>
    <row r="247" spans="1:7" x14ac:dyDescent="0.3">
      <c r="A247" s="21">
        <v>43452</v>
      </c>
      <c r="B247" s="22">
        <v>106.00019884668919</v>
      </c>
      <c r="C247" s="22">
        <v>97.970201724282234</v>
      </c>
      <c r="D247" s="22">
        <v>107.67476048055964</v>
      </c>
      <c r="E247" s="22">
        <v>105.76986301369946</v>
      </c>
      <c r="F247" s="22">
        <f>(((100 / 'Курсы валют'!$M$6) / Яндекс!$B$2) * Яндекс!B246) * 'Курсы валют'!M250</f>
        <v>88.906377473195036</v>
      </c>
      <c r="G247">
        <f>(100 / Золото!$B$2) * Золото!B246</f>
        <v>106.55188904830224</v>
      </c>
    </row>
    <row r="248" spans="1:7" x14ac:dyDescent="0.3">
      <c r="A248" s="21">
        <v>43453</v>
      </c>
      <c r="B248" s="22">
        <v>106.6215947504474</v>
      </c>
      <c r="C248" s="22">
        <v>98.447308947853017</v>
      </c>
      <c r="D248" s="22">
        <v>107.78121356516449</v>
      </c>
      <c r="E248" s="22">
        <v>105.78630136986385</v>
      </c>
      <c r="F248" s="22">
        <f>(((100 / 'Курсы валют'!$M$6) / Яндекс!$B$2) * Яндекс!B247) * 'Курсы валют'!M251</f>
        <v>90.544710919617927</v>
      </c>
      <c r="G248">
        <f>(100 / Золото!$B$2) * Золото!B247</f>
        <v>106.22907699665231</v>
      </c>
    </row>
    <row r="249" spans="1:7" x14ac:dyDescent="0.3">
      <c r="A249" s="21">
        <v>43454</v>
      </c>
      <c r="B249" s="22">
        <v>106.59673891429706</v>
      </c>
      <c r="C249" s="22">
        <v>98.42219804134929</v>
      </c>
      <c r="D249" s="22">
        <v>107.99411973437421</v>
      </c>
      <c r="E249" s="22">
        <v>105.80273972602824</v>
      </c>
      <c r="F249" s="22">
        <f>(((100 / 'Курсы валют'!$M$6) / Яндекс!$B$2) * Яндекс!B248) * 'Курсы валют'!M252</f>
        <v>88.766386075707246</v>
      </c>
      <c r="G249">
        <f>(100 / Золото!$B$2) * Золото!B248</f>
        <v>106.97034911525586</v>
      </c>
    </row>
    <row r="250" spans="1:7" x14ac:dyDescent="0.3">
      <c r="A250" s="21">
        <v>43455</v>
      </c>
      <c r="B250" s="22">
        <v>107.06402863392324</v>
      </c>
      <c r="C250" s="22">
        <v>99.418263999330378</v>
      </c>
      <c r="D250" s="22">
        <v>107.74572920362955</v>
      </c>
      <c r="E250" s="22">
        <v>105.81917808219262</v>
      </c>
      <c r="F250" s="22">
        <f>(((100 / 'Курсы валют'!$M$6) / Яндекс!$B$2) * Яндекс!B249) * 'Курсы валют'!M253</f>
        <v>88.144508545709726</v>
      </c>
      <c r="G250">
        <f>(100 / Золото!$B$2) * Золото!B249</f>
        <v>106.86274509803921</v>
      </c>
    </row>
    <row r="251" spans="1:7" x14ac:dyDescent="0.3">
      <c r="A251" s="21">
        <v>43458</v>
      </c>
      <c r="B251" s="22">
        <v>106.93477828594153</v>
      </c>
      <c r="C251" s="22">
        <v>99.091822214781956</v>
      </c>
      <c r="D251" s="22">
        <v>108.52131596289351</v>
      </c>
      <c r="E251" s="22">
        <v>105.86849315068578</v>
      </c>
      <c r="F251" s="22">
        <f>(((100 / 'Курсы валют'!$M$6) / Яндекс!$B$2) * Яндекс!B250) * 'Курсы валют'!M254</f>
        <v>85.846045502322667</v>
      </c>
      <c r="G251">
        <f>(100 / Золото!$B$2) * Золото!B250</f>
        <v>107.12577714012433</v>
      </c>
    </row>
    <row r="252" spans="1:7" x14ac:dyDescent="0.3">
      <c r="A252" s="21">
        <v>43459</v>
      </c>
      <c r="B252" s="22">
        <v>106.93477828594153</v>
      </c>
      <c r="C252" s="22">
        <v>99.091822214781956</v>
      </c>
      <c r="D252" s="22">
        <v>108.52131596289351</v>
      </c>
      <c r="E252" s="22">
        <v>105.88493150685017</v>
      </c>
      <c r="F252" s="22">
        <f>(((100 / 'Курсы валют'!$M$6) / Яндекс!$B$2) * Яндекс!B251) * 'Курсы валют'!M255</f>
        <v>85.26301069179344</v>
      </c>
      <c r="G252">
        <f>(100 / Золото!$B$2) * Золото!B251</f>
        <v>106.91056910569105</v>
      </c>
    </row>
    <row r="253" spans="1:7" x14ac:dyDescent="0.3">
      <c r="A253" s="21">
        <v>43460</v>
      </c>
      <c r="B253" s="22">
        <v>106.93477828594153</v>
      </c>
      <c r="C253" s="22">
        <v>99.091822214781956</v>
      </c>
      <c r="D253" s="22">
        <v>108.52131596289351</v>
      </c>
      <c r="E253" s="22">
        <v>105.90136986301455</v>
      </c>
      <c r="F253" s="22">
        <f>(((100 / 'Курсы валют'!$M$6) / Яндекс!$B$2) * Яндекс!B252) * 'Курсы валют'!M256</f>
        <v>85.449581831162789</v>
      </c>
      <c r="G253">
        <f>(100 / Золото!$B$2) * Золото!B252</f>
        <v>106.93448110951697</v>
      </c>
    </row>
    <row r="254" spans="1:7" x14ac:dyDescent="0.3">
      <c r="A254" s="21">
        <v>43461</v>
      </c>
      <c r="B254" s="22">
        <v>108.0682044143965</v>
      </c>
      <c r="C254" s="22">
        <v>99.238302502720344</v>
      </c>
      <c r="D254" s="22">
        <v>109.02316621888782</v>
      </c>
      <c r="E254" s="22">
        <v>105.91780821917894</v>
      </c>
      <c r="F254" s="22">
        <f>(((100 / 'Курсы валют'!$M$6) / Яндекс!$B$2) * Яндекс!B253) * 'Курсы валют'!M257</f>
        <v>87.85210703797128</v>
      </c>
      <c r="G254">
        <f>(100 / Золото!$B$2) * Золото!B253</f>
        <v>107.17360114777618</v>
      </c>
    </row>
    <row r="255" spans="1:7" x14ac:dyDescent="0.3">
      <c r="A255" s="21">
        <v>43462</v>
      </c>
      <c r="B255" s="22">
        <v>107.80970371843307</v>
      </c>
      <c r="C255" s="22">
        <v>99.57311458943667</v>
      </c>
      <c r="D255" s="22">
        <v>108.96233588482792</v>
      </c>
      <c r="E255" s="22">
        <v>105.93424657534332</v>
      </c>
      <c r="F255" s="22">
        <f>(((100 / 'Курсы валют'!$M$6) / Яндекс!$B$2) * Яндекс!B254) * 'Курсы валют'!M258</f>
        <v>89.560265066530235</v>
      </c>
      <c r="G255">
        <f>(100 / Золото!$B$2) * Золото!B254</f>
        <v>106.19320899091343</v>
      </c>
    </row>
    <row r="256" spans="1:7" x14ac:dyDescent="0.3">
      <c r="A256" s="21">
        <v>43463</v>
      </c>
      <c r="B256" s="22">
        <v>108.99284151918869</v>
      </c>
      <c r="C256" s="22">
        <v>100.91236293630199</v>
      </c>
      <c r="D256" s="22">
        <v>109.48446291884221</v>
      </c>
      <c r="E256" s="22">
        <v>105.95068493150771</v>
      </c>
      <c r="F256" s="22">
        <f>(((100 / 'Курсы валют'!$M$6) / Яндекс!$B$2) * Яндекс!B255) * 'Курсы валют'!M259</f>
        <v>90.177011349826856</v>
      </c>
      <c r="G256">
        <f>(100 / Золото!$B$2) * Золото!B255</f>
        <v>105.70301291248205</v>
      </c>
    </row>
    <row r="257" spans="1:7" x14ac:dyDescent="0.3">
      <c r="A257" s="21">
        <v>43468</v>
      </c>
      <c r="B257" s="22">
        <v>109.67886259693776</v>
      </c>
      <c r="C257" s="22">
        <v>101.64057922491001</v>
      </c>
      <c r="D257" s="22">
        <v>110.0065899528565</v>
      </c>
      <c r="E257" s="22">
        <v>106.03287671232964</v>
      </c>
      <c r="F257" s="22">
        <f>(((100 / 'Курсы валют'!$M$6) / Яндекс!$B$2) * Яндекс!B256) * 'Курсы валют'!M260</f>
        <v>87.016955922155532</v>
      </c>
      <c r="G257">
        <f>(100 / Золото!$B$2) * Золото!B256</f>
        <v>106.45624103299856</v>
      </c>
    </row>
    <row r="258" spans="1:7" x14ac:dyDescent="0.3">
      <c r="A258" s="21">
        <v>43469</v>
      </c>
      <c r="B258" s="22">
        <v>109.79319944322927</v>
      </c>
      <c r="C258" s="22">
        <v>100.97095505147735</v>
      </c>
      <c r="D258" s="22">
        <v>110.4476098747909</v>
      </c>
      <c r="E258" s="22">
        <v>106.04931506849402</v>
      </c>
      <c r="F258" s="22">
        <f>(((100 / 'Курсы валют'!$M$6) / Яндекс!$B$2) * Яндекс!B257) * 'Курсы валют'!M261</f>
        <v>90.592734645505999</v>
      </c>
      <c r="G258">
        <f>(100 / Золото!$B$2) * Золото!B257</f>
        <v>106.38450502152081</v>
      </c>
    </row>
    <row r="259" spans="1:7" x14ac:dyDescent="0.3">
      <c r="A259" s="21">
        <v>43473</v>
      </c>
      <c r="B259" s="22">
        <v>109.37562139590375</v>
      </c>
      <c r="C259" s="22">
        <v>101.06302837532435</v>
      </c>
      <c r="D259" s="22">
        <v>110.13838900998631</v>
      </c>
      <c r="E259" s="22">
        <v>106.11506849315157</v>
      </c>
      <c r="F259" s="22">
        <f>(((100 / 'Курсы валют'!$M$6) / Яндекс!$B$2) * Яндекс!B258) * 'Курсы валют'!M262</f>
        <v>91.901771441903506</v>
      </c>
      <c r="G259">
        <f>(100 / Золото!$B$2) * Золото!B258</f>
        <v>105.89430894308941</v>
      </c>
    </row>
    <row r="260" spans="1:7" x14ac:dyDescent="0.3">
      <c r="A260" s="21">
        <v>43474</v>
      </c>
      <c r="B260" s="22">
        <v>109.4402465698946</v>
      </c>
      <c r="C260" s="22">
        <v>101.53176529672722</v>
      </c>
      <c r="D260" s="22">
        <v>109.44390936280224</v>
      </c>
      <c r="E260" s="22">
        <v>106.13150684931595</v>
      </c>
      <c r="F260" s="22">
        <f>(((100 / 'Курсы валют'!$M$6) / Яндекс!$B$2) * Яндекс!B259) * 'Курсы валют'!M263</f>
        <v>94.679599649880402</v>
      </c>
      <c r="G260">
        <f>(100 / Золото!$B$2) * Золото!B259</f>
        <v>106.10951697752272</v>
      </c>
    </row>
    <row r="261" spans="1:7" x14ac:dyDescent="0.3">
      <c r="A261" s="21">
        <v>43475</v>
      </c>
      <c r="B261" s="22">
        <v>109.4402465698946</v>
      </c>
      <c r="C261" s="22">
        <v>101.16347200133923</v>
      </c>
      <c r="D261" s="22">
        <v>109.33745627819739</v>
      </c>
      <c r="E261" s="22">
        <v>106.14794520548034</v>
      </c>
      <c r="F261" s="22">
        <f>(((100 / 'Курсы валют'!$M$6) / Яндекс!$B$2) * Яндекс!B260) * 'Курсы валют'!M264</f>
        <v>95.839575118063138</v>
      </c>
      <c r="G261">
        <f>(100 / Золото!$B$2) * Золото!B260</f>
        <v>107.63988522238164</v>
      </c>
    </row>
    <row r="262" spans="1:7" x14ac:dyDescent="0.3">
      <c r="A262" s="21">
        <v>43476</v>
      </c>
      <c r="B262" s="22">
        <v>109.65897792801749</v>
      </c>
      <c r="C262" s="22">
        <v>101.32669289361345</v>
      </c>
      <c r="D262" s="22">
        <v>109.14989608151265</v>
      </c>
      <c r="E262" s="22">
        <v>106.16438356164473</v>
      </c>
      <c r="F262" s="22">
        <f>(((100 / 'Курсы валют'!$M$6) / Яндекс!$B$2) * Яндекс!B261) * 'Курсы валют'!M265</f>
        <v>95.68943380388923</v>
      </c>
      <c r="G262">
        <f>(100 / Золото!$B$2) * Золото!B261</f>
        <v>108.59636537541846</v>
      </c>
    </row>
    <row r="263" spans="1:7" x14ac:dyDescent="0.3">
      <c r="A263" s="21">
        <v>43479</v>
      </c>
      <c r="B263" s="22">
        <v>108.78405249552594</v>
      </c>
      <c r="C263" s="22">
        <v>101.30995228927765</v>
      </c>
      <c r="D263" s="22">
        <v>109.00288944086786</v>
      </c>
      <c r="E263" s="22">
        <v>106.21369863013788</v>
      </c>
      <c r="F263" s="22">
        <f>(((100 / 'Курсы валют'!$M$6) / Яндекс!$B$2) * Яндекс!B262) * 'Курсы валют'!M266</f>
        <v>96.135892043973087</v>
      </c>
      <c r="G263">
        <f>(100 / Золото!$B$2) * Золото!B262</f>
        <v>108.93113342898134</v>
      </c>
    </row>
    <row r="264" spans="1:7" x14ac:dyDescent="0.3">
      <c r="A264" s="21">
        <v>43480</v>
      </c>
      <c r="B264" s="22">
        <v>108.9630145158083</v>
      </c>
      <c r="C264" s="22">
        <v>100.77006779944755</v>
      </c>
      <c r="D264" s="22">
        <v>109.20058802656258</v>
      </c>
      <c r="E264" s="22">
        <v>106.23013698630227</v>
      </c>
      <c r="F264" s="22">
        <f>(((100 / 'Курсы валют'!$M$6) / Яндекс!$B$2) * Яндекс!B263) * 'Курсы валют'!M267</f>
        <v>96.233530579997563</v>
      </c>
      <c r="G264">
        <f>(100 / Золото!$B$2) * Золото!B263</f>
        <v>109.28981348637015</v>
      </c>
    </row>
    <row r="265" spans="1:7" x14ac:dyDescent="0.3">
      <c r="A265" s="21">
        <v>43481</v>
      </c>
      <c r="B265" s="22">
        <v>108.86359117120701</v>
      </c>
      <c r="C265" s="22">
        <v>100.77843810161546</v>
      </c>
      <c r="D265" s="22">
        <v>109.34759466720737</v>
      </c>
      <c r="E265" s="22">
        <v>106.24657534246666</v>
      </c>
      <c r="F265" s="22">
        <f>(((100 / 'Курсы валют'!$M$6) / Яндекс!$B$2) * Яндекс!B264) * 'Курсы валют'!M268</f>
        <v>95.547641178950485</v>
      </c>
      <c r="G265">
        <f>(100 / Золото!$B$2) * Золото!B264</f>
        <v>109.52893352462937</v>
      </c>
    </row>
    <row r="266" spans="1:7" x14ac:dyDescent="0.3">
      <c r="A266" s="21">
        <v>43482</v>
      </c>
      <c r="B266" s="22">
        <v>108.4261284549612</v>
      </c>
      <c r="C266" s="22">
        <v>100.56918054741776</v>
      </c>
      <c r="D266" s="22">
        <v>109.2715567496325</v>
      </c>
      <c r="E266" s="22">
        <v>106.26301369863104</v>
      </c>
      <c r="F266" s="22">
        <f>(((100 / 'Курсы валют'!$M$6) / Яндекс!$B$2) * Яндекс!B265) * 'Курсы валют'!M269</f>
        <v>96.597076819491335</v>
      </c>
      <c r="G266">
        <f>(100 / Золото!$B$2) * Золото!B265</f>
        <v>108.76374940219991</v>
      </c>
    </row>
    <row r="267" spans="1:7" x14ac:dyDescent="0.3">
      <c r="A267" s="21">
        <v>43483</v>
      </c>
      <c r="B267" s="22">
        <v>107.93398289918471</v>
      </c>
      <c r="C267" s="22">
        <v>99.882815769649284</v>
      </c>
      <c r="D267" s="22">
        <v>109.22086480458255</v>
      </c>
      <c r="E267" s="22">
        <v>106.27945205479543</v>
      </c>
      <c r="F267" s="22">
        <f>(((100 / 'Курсы валют'!$M$6) / Яндекс!$B$2) * Яндекс!B266) * 'Курсы валют'!M270</f>
        <v>99.45500786374626</v>
      </c>
      <c r="G267">
        <f>(100 / Золото!$B$2) * Золото!B266</f>
        <v>108.99091343854614</v>
      </c>
    </row>
    <row r="268" spans="1:7" x14ac:dyDescent="0.3">
      <c r="A268" s="21">
        <v>43486</v>
      </c>
      <c r="B268" s="22">
        <v>107.51640485185919</v>
      </c>
      <c r="C268" s="22">
        <v>99.920482129404874</v>
      </c>
      <c r="D268" s="22">
        <v>108.98261266284788</v>
      </c>
      <c r="E268" s="22">
        <v>106.32876712328859</v>
      </c>
      <c r="F268" s="22">
        <f>(((100 / 'Курсы валют'!$M$6) / Яндекс!$B$2) * Яндекс!B267) * 'Курсы валют'!M271</f>
        <v>99.458076705015813</v>
      </c>
      <c r="G268">
        <f>(100 / Золото!$B$2) * Золото!B267</f>
        <v>109.06264945002391</v>
      </c>
    </row>
    <row r="269" spans="1:7" x14ac:dyDescent="0.3">
      <c r="A269" s="21">
        <v>43487</v>
      </c>
      <c r="B269" s="22">
        <v>107.16842314575462</v>
      </c>
      <c r="C269" s="22">
        <v>99.786557294718335</v>
      </c>
      <c r="D269" s="22">
        <v>109.01809702438283</v>
      </c>
      <c r="E269" s="22">
        <v>106.34520547945297</v>
      </c>
      <c r="F269" s="22">
        <f>(((100 / 'Курсы валют'!$M$6) / Яндекс!$B$2) * Яндекс!B268) * 'Курсы валют'!M272</f>
        <v>99.749651149149699</v>
      </c>
      <c r="G269">
        <f>(100 / Золото!$B$2) * Золото!B268</f>
        <v>108.79961740793878</v>
      </c>
    </row>
    <row r="270" spans="1:7" x14ac:dyDescent="0.3">
      <c r="A270" s="21">
        <v>43488</v>
      </c>
      <c r="B270" s="22">
        <v>107.46172201232849</v>
      </c>
      <c r="C270" s="22">
        <v>99.916296978320915</v>
      </c>
      <c r="D270" s="22">
        <v>109.2715567496325</v>
      </c>
      <c r="E270" s="22">
        <v>106.36164383561736</v>
      </c>
      <c r="F270" s="22">
        <f>(((100 / 'Курсы валют'!$M$6) / Яндекс!$B$2) * Яндекс!B269) * 'Курсы валют'!M273</f>
        <v>100.18736292893632</v>
      </c>
      <c r="G270">
        <f>(100 / Золото!$B$2) * Золото!B269</f>
        <v>109.18220946915351</v>
      </c>
    </row>
    <row r="271" spans="1:7" x14ac:dyDescent="0.3">
      <c r="A271" s="21">
        <v>43489</v>
      </c>
      <c r="B271" s="22">
        <v>107.25790415589579</v>
      </c>
      <c r="C271" s="22">
        <v>99.866075165313461</v>
      </c>
      <c r="D271" s="22">
        <v>109.18538044304762</v>
      </c>
      <c r="E271" s="22">
        <v>106.37808219178174</v>
      </c>
      <c r="F271" s="22">
        <f>(((100 / 'Курсы валют'!$M$6) / Яндекс!$B$2) * Яндекс!B270) * 'Курсы валют'!M274</f>
        <v>101.58110319672615</v>
      </c>
      <c r="G271">
        <f>(100 / Золото!$B$2) * Золото!B270</f>
        <v>108.42898134863701</v>
      </c>
    </row>
    <row r="272" spans="1:7" x14ac:dyDescent="0.3">
      <c r="A272" s="21">
        <v>43490</v>
      </c>
      <c r="B272" s="22">
        <v>107.68045337045137</v>
      </c>
      <c r="C272" s="22">
        <v>99.455930359085954</v>
      </c>
      <c r="D272" s="22">
        <v>109.12455010898768</v>
      </c>
      <c r="E272" s="22">
        <v>106.39452054794613</v>
      </c>
      <c r="F272" s="22">
        <f>(((100 / 'Курсы валют'!$M$6) / Яндекс!$B$2) * Яндекс!B271) * 'Курсы валют'!M275</f>
        <v>105.34655267168448</v>
      </c>
      <c r="G272">
        <f>(100 / Золото!$B$2) * Золото!B271</f>
        <v>108.79961740793878</v>
      </c>
    </row>
    <row r="273" spans="1:7" x14ac:dyDescent="0.3">
      <c r="A273" s="21">
        <v>43493</v>
      </c>
      <c r="B273" s="22">
        <v>107.41201034002782</v>
      </c>
      <c r="C273" s="22">
        <v>99.259228258140126</v>
      </c>
      <c r="D273" s="22">
        <v>109.06878896943277</v>
      </c>
      <c r="E273" s="22">
        <v>106.44383561643929</v>
      </c>
      <c r="F273" s="22">
        <f>(((100 / 'Курсы валют'!$M$6) / Яндекс!$B$2) * Яндекс!B272) * 'Курсы валют'!M276</f>
        <v>106.23697595285549</v>
      </c>
      <c r="G273">
        <f>(100 / Золото!$B$2) * Золото!B272</f>
        <v>108.71592539454807</v>
      </c>
    </row>
    <row r="274" spans="1:7" x14ac:dyDescent="0.3">
      <c r="A274" s="21">
        <v>43494</v>
      </c>
      <c r="B274" s="22">
        <v>107.8643865579638</v>
      </c>
      <c r="C274" s="22">
        <v>99.602410647024357</v>
      </c>
      <c r="D274" s="22">
        <v>109.10427333096771</v>
      </c>
      <c r="E274" s="22">
        <v>106.46027397260367</v>
      </c>
      <c r="F274" s="22">
        <f>(((100 / 'Курсы валют'!$M$6) / Яндекс!$B$2) * Яндекс!B273) * 'Курсы валют'!M277</f>
        <v>105.46283991591778</v>
      </c>
      <c r="G274">
        <f>(100 / Золото!$B$2) * Золото!B273</f>
        <v>108.79961740793878</v>
      </c>
    </row>
    <row r="275" spans="1:7" x14ac:dyDescent="0.3">
      <c r="A275" s="21">
        <v>43495</v>
      </c>
      <c r="B275" s="22">
        <v>108.2123682640684</v>
      </c>
      <c r="C275" s="22">
        <v>99.937222733740683</v>
      </c>
      <c r="D275" s="22">
        <v>109.45911694631724</v>
      </c>
      <c r="E275" s="22">
        <v>106.47671232876806</v>
      </c>
      <c r="F275" s="22">
        <f>(((100 / 'Курсы валют'!$M$6) / Яндекс!$B$2) * Яндекс!B274) * 'Курсы валют'!M278</f>
        <v>105.41324311805589</v>
      </c>
      <c r="G275">
        <f>(100 / Золото!$B$2) * Золото!B274</f>
        <v>109.76805356288857</v>
      </c>
    </row>
    <row r="276" spans="1:7" x14ac:dyDescent="0.3">
      <c r="A276" s="21">
        <v>43496</v>
      </c>
      <c r="B276" s="22">
        <v>107.7202227082919</v>
      </c>
      <c r="C276" s="22">
        <v>99.44756005691805</v>
      </c>
      <c r="D276" s="22">
        <v>109.41349419577229</v>
      </c>
      <c r="E276" s="22">
        <v>106.49315068493244</v>
      </c>
      <c r="F276" s="22">
        <f>(((100 / 'Курсы валют'!$M$6) / Яндекс!$B$2) * Яндекс!B275) * 'Курсы валют'!M279</f>
        <v>108.47961970804909</v>
      </c>
      <c r="G276">
        <f>(100 / Золото!$B$2) * Золото!B275</f>
        <v>109.79196556671448</v>
      </c>
    </row>
    <row r="277" spans="1:7" x14ac:dyDescent="0.3">
      <c r="A277" s="21">
        <v>43497</v>
      </c>
      <c r="B277" s="22">
        <v>107.61085702923044</v>
      </c>
      <c r="C277" s="22">
        <v>99.740520632794841</v>
      </c>
      <c r="D277" s="22">
        <v>108.98261266284788</v>
      </c>
      <c r="E277" s="22">
        <v>106.50958904109683</v>
      </c>
      <c r="F277" s="22">
        <f>(((100 / 'Курсы валют'!$M$6) / Яндекс!$B$2) * Яндекс!B276) * 'Курсы валют'!M280</f>
        <v>108.4991654275285</v>
      </c>
      <c r="G277">
        <f>(100 / Золото!$B$2) * Золото!B276</f>
        <v>110.21042563366811</v>
      </c>
    </row>
    <row r="278" spans="1:7" x14ac:dyDescent="0.3">
      <c r="A278" s="21">
        <v>43500</v>
      </c>
      <c r="B278" s="22">
        <v>108.01352157486578</v>
      </c>
      <c r="C278" s="22">
        <v>99.736335481710896</v>
      </c>
      <c r="D278" s="22">
        <v>109.36787144522737</v>
      </c>
      <c r="E278" s="22">
        <v>106.55890410958999</v>
      </c>
      <c r="F278" s="22">
        <f>(((100 / 'Курсы валют'!$M$6) / Яндекс!$B$2) * Яндекс!B277) * 'Курсы валют'!M281</f>
        <v>109.18351537951416</v>
      </c>
      <c r="G278">
        <f>(100 / Золото!$B$2) * Золото!B277</f>
        <v>110.98756575801052</v>
      </c>
    </row>
    <row r="279" spans="1:7" x14ac:dyDescent="0.3">
      <c r="A279" s="21">
        <v>43501</v>
      </c>
      <c r="B279" s="22">
        <v>107.58103002585005</v>
      </c>
      <c r="C279" s="22">
        <v>99.581484891604575</v>
      </c>
      <c r="D279" s="22">
        <v>109.4084250012673</v>
      </c>
      <c r="E279" s="22">
        <v>106.57534246575437</v>
      </c>
      <c r="F279" s="22">
        <f>(((100 / 'Курсы валют'!$M$6) / Яндекс!$B$2) * Яндекс!B278) * 'Курсы валют'!M282</f>
        <v>111.1493468002504</v>
      </c>
      <c r="G279">
        <f>(100 / Золото!$B$2) * Золото!B278</f>
        <v>108.77570540411287</v>
      </c>
    </row>
    <row r="280" spans="1:7" x14ac:dyDescent="0.3">
      <c r="A280" s="21">
        <v>43502</v>
      </c>
      <c r="B280" s="22">
        <v>107.21316365082519</v>
      </c>
      <c r="C280" s="22">
        <v>98.995563739851008</v>
      </c>
      <c r="D280" s="22">
        <v>109.38814822324734</v>
      </c>
      <c r="E280" s="22">
        <v>106.59178082191876</v>
      </c>
      <c r="F280" s="22">
        <f>(((100 / 'Курсы валют'!$M$6) / Яндекс!$B$2) * Яндекс!B279) * 'Курсы валют'!M283</f>
        <v>110.87754578076616</v>
      </c>
      <c r="G280">
        <f>(100 / Золото!$B$2) * Золото!B279</f>
        <v>109.17025346724056</v>
      </c>
    </row>
    <row r="281" spans="1:7" x14ac:dyDescent="0.3">
      <c r="A281" s="21">
        <v>43503</v>
      </c>
      <c r="B281" s="22">
        <v>107.33744283157684</v>
      </c>
      <c r="C281" s="22">
        <v>98.794676487821192</v>
      </c>
      <c r="D281" s="22">
        <v>109.51487808587217</v>
      </c>
      <c r="E281" s="22">
        <v>106.60821917808315</v>
      </c>
      <c r="F281" s="22">
        <f>(((100 / 'Курсы валют'!$M$6) / Яндекс!$B$2) * Яндекс!B280) * 'Курсы валют'!M284</f>
        <v>108.28516759817268</v>
      </c>
      <c r="G281">
        <f>(100 / Золото!$B$2) * Золото!B280</f>
        <v>109.03873744619798</v>
      </c>
    </row>
    <row r="282" spans="1:7" x14ac:dyDescent="0.3">
      <c r="A282" s="21">
        <v>43504</v>
      </c>
      <c r="B282" s="22">
        <v>107.40206800556768</v>
      </c>
      <c r="C282" s="22">
        <v>98.325939566418356</v>
      </c>
      <c r="D282" s="22">
        <v>109.81396056166676</v>
      </c>
      <c r="E282" s="22">
        <v>106.62465753424753</v>
      </c>
      <c r="F282" s="22">
        <f>(((100 / 'Курсы валют'!$M$6) / Яндекс!$B$2) * Яндекс!B281) * 'Курсы валют'!M285</f>
        <v>106.62551872629982</v>
      </c>
      <c r="G282">
        <f>(100 / Золото!$B$2) * Золото!B281</f>
        <v>108.95504543280725</v>
      </c>
    </row>
    <row r="283" spans="1:7" x14ac:dyDescent="0.3">
      <c r="A283" s="21">
        <v>43507</v>
      </c>
      <c r="B283" s="22">
        <v>107.48160668124875</v>
      </c>
      <c r="C283" s="22">
        <v>97.806980832008037</v>
      </c>
      <c r="D283" s="22">
        <v>109.81902975617174</v>
      </c>
      <c r="E283" s="22">
        <v>106.67397260274069</v>
      </c>
      <c r="F283" s="22">
        <f>(((100 / 'Курсы валют'!$M$6) / Яндекс!$B$2) * Яндекс!B282) * 'Курсы валют'!M286</f>
        <v>108.1729127017929</v>
      </c>
      <c r="G283">
        <f>(100 / Золото!$B$2) * Золото!B282</f>
        <v>107.7116212338594</v>
      </c>
    </row>
    <row r="284" spans="1:7" x14ac:dyDescent="0.3">
      <c r="A284" s="21">
        <v>43508</v>
      </c>
      <c r="B284" s="22">
        <v>106.98448995824218</v>
      </c>
      <c r="C284" s="22">
        <v>97.405206327948434</v>
      </c>
      <c r="D284" s="22">
        <v>109.42870177928728</v>
      </c>
      <c r="E284" s="22">
        <v>106.69041095890508</v>
      </c>
      <c r="F284" s="22">
        <f>(((100 / 'Курсы валют'!$M$6) / Яндекс!$B$2) * Яндекс!B283) * 'Курсы валют'!M287</f>
        <v>110.00504321170921</v>
      </c>
      <c r="G284">
        <f>(100 / Золото!$B$2) * Золото!B283</f>
        <v>105.98995695839312</v>
      </c>
    </row>
    <row r="285" spans="1:7" x14ac:dyDescent="0.3">
      <c r="A285" s="21">
        <v>43509</v>
      </c>
      <c r="B285" s="22">
        <v>106.45754623185523</v>
      </c>
      <c r="C285" s="22">
        <v>97.300577550849582</v>
      </c>
      <c r="D285" s="22">
        <v>109.39828661225732</v>
      </c>
      <c r="E285" s="22">
        <v>106.70684931506946</v>
      </c>
      <c r="F285" s="22">
        <f>(((100 / 'Курсы валют'!$M$6) / Яндекс!$B$2) * Яндекс!B284) * 'Курсы валют'!M288</f>
        <v>111.34221142833336</v>
      </c>
      <c r="G285">
        <f>(100 / Золото!$B$2) * Золото!B284</f>
        <v>105.85844093735055</v>
      </c>
    </row>
    <row r="286" spans="1:7" x14ac:dyDescent="0.3">
      <c r="A286" s="21">
        <v>43510</v>
      </c>
      <c r="B286" s="22">
        <v>106.59176774706701</v>
      </c>
      <c r="C286" s="22">
        <v>97.748388716832665</v>
      </c>
      <c r="D286" s="22">
        <v>109.34759466720737</v>
      </c>
      <c r="E286" s="22">
        <v>106.72328767123385</v>
      </c>
      <c r="F286" s="22">
        <f>(((100 / 'Курсы валют'!$M$6) / Яндекс!$B$2) * Яндекс!B285) * 'Курсы валют'!M289</f>
        <v>111.57350404326402</v>
      </c>
      <c r="G286">
        <f>(100 / Золото!$B$2) * Золото!B285</f>
        <v>105.82257293161167</v>
      </c>
    </row>
    <row r="287" spans="1:7" x14ac:dyDescent="0.3">
      <c r="A287" s="21">
        <v>43511</v>
      </c>
      <c r="B287" s="22">
        <v>106.85026844303042</v>
      </c>
      <c r="C287" s="22">
        <v>97.781869925504296</v>
      </c>
      <c r="D287" s="22">
        <v>109.89506767374664</v>
      </c>
      <c r="E287" s="22">
        <v>106.73972602739823</v>
      </c>
      <c r="F287" s="22">
        <f>(((100 / 'Курсы валют'!$M$6) / Яндекс!$B$2) * Яндекс!B286) * 'Курсы валют'!M290</f>
        <v>107.39564072786308</v>
      </c>
      <c r="G287">
        <f>(100 / Золото!$B$2) * Золото!B286</f>
        <v>105.71496891439503</v>
      </c>
    </row>
    <row r="288" spans="1:7" x14ac:dyDescent="0.3">
      <c r="A288" s="21">
        <v>43514</v>
      </c>
      <c r="B288" s="22">
        <v>107.01928812885265</v>
      </c>
      <c r="C288" s="22">
        <v>97.497279651795424</v>
      </c>
      <c r="D288" s="22">
        <v>109.82916814518173</v>
      </c>
      <c r="E288" s="22">
        <v>106.78904109589139</v>
      </c>
      <c r="F288" s="22">
        <f>(((100 / 'Курсы валют'!$M$6) / Яндекс!$B$2) * Яндекс!B287) * 'Курсы валют'!M291</f>
        <v>105.41085799270626</v>
      </c>
      <c r="G288">
        <f>(100 / Золото!$B$2) * Золото!B287</f>
        <v>106.63558106169296</v>
      </c>
    </row>
    <row r="289" spans="1:7" x14ac:dyDescent="0.3">
      <c r="A289" s="21">
        <v>43515</v>
      </c>
      <c r="B289" s="22">
        <v>106.89003778087094</v>
      </c>
      <c r="C289" s="22">
        <v>97.543316313718933</v>
      </c>
      <c r="D289" s="22">
        <v>109.36280225072237</v>
      </c>
      <c r="E289" s="22">
        <v>106.80547945205578</v>
      </c>
      <c r="F289" s="22">
        <f>(((100 / 'Курсы валют'!$M$6) / Яндекс!$B$2) * Яндекс!B288) * 'Курсы валют'!M292</f>
        <v>103.9531225152208</v>
      </c>
      <c r="G289">
        <f>(100 / Золото!$B$2) * Золото!B288</f>
        <v>106.58775705404113</v>
      </c>
    </row>
    <row r="290" spans="1:7" x14ac:dyDescent="0.3">
      <c r="A290" s="21">
        <v>43516</v>
      </c>
      <c r="B290" s="22">
        <v>106.70610459335852</v>
      </c>
      <c r="C290" s="22">
        <v>96.308696743952453</v>
      </c>
      <c r="D290" s="22">
        <v>109.31211030567243</v>
      </c>
      <c r="E290" s="22">
        <v>106.82191780822016</v>
      </c>
      <c r="F290" s="22">
        <f>(((100 / 'Курсы валют'!$M$6) / Яндекс!$B$2) * Яндекс!B289) * 'Курсы валют'!M293</f>
        <v>105.90837112427354</v>
      </c>
      <c r="G290">
        <f>(100 / Золото!$B$2) * Золото!B289</f>
        <v>107.37685318029651</v>
      </c>
    </row>
    <row r="291" spans="1:7" x14ac:dyDescent="0.3">
      <c r="A291" s="21">
        <v>43517</v>
      </c>
      <c r="B291" s="22">
        <v>106.57188307814674</v>
      </c>
      <c r="C291" s="22">
        <v>96.509583995982254</v>
      </c>
      <c r="D291" s="22">
        <v>108.75956810462819</v>
      </c>
      <c r="E291" s="22">
        <v>106.83835616438455</v>
      </c>
      <c r="F291" s="22">
        <f>(((100 / 'Курсы валют'!$M$6) / Яндекс!$B$2) * Яндекс!B290) * 'Курсы валют'!M294</f>
        <v>103.52577289675492</v>
      </c>
      <c r="G291">
        <f>(100 / Золото!$B$2) * Золото!B290</f>
        <v>106.4442850310856</v>
      </c>
    </row>
    <row r="292" spans="1:7" x14ac:dyDescent="0.3">
      <c r="A292" s="21">
        <v>43518</v>
      </c>
      <c r="B292" s="22">
        <v>106.2288725392722</v>
      </c>
      <c r="C292" s="22">
        <v>95.781367707374244</v>
      </c>
      <c r="D292" s="22">
        <v>108.53652354640847</v>
      </c>
      <c r="E292" s="22">
        <v>106.85479452054894</v>
      </c>
      <c r="F292" s="22">
        <f>(((100 / 'Курсы валют'!$M$6) / Яндекс!$B$2) * Яндекс!B291) * 'Курсы валют'!M295</f>
        <v>104.64376775714753</v>
      </c>
      <c r="G292">
        <f>(100 / Золото!$B$2) * Золото!B291</f>
        <v>106.53993304638928</v>
      </c>
    </row>
    <row r="293" spans="1:7" x14ac:dyDescent="0.3">
      <c r="A293" s="21">
        <v>43521</v>
      </c>
      <c r="B293" s="22">
        <v>106.29846888049313</v>
      </c>
      <c r="C293" s="22">
        <v>95.90692223989285</v>
      </c>
      <c r="D293" s="22">
        <v>108.49090079586355</v>
      </c>
      <c r="E293" s="22">
        <v>106.90410958904209</v>
      </c>
      <c r="F293" s="22">
        <f>(((100 / 'Курсы валют'!$M$6) / Яндекс!$B$2) * Яндекс!B292) * 'Курсы валют'!M296</f>
        <v>108.60047906796204</v>
      </c>
      <c r="G293">
        <f>(100 / Золото!$B$2) * Золото!B292</f>
        <v>106.06169296987086</v>
      </c>
    </row>
    <row r="294" spans="1:7" x14ac:dyDescent="0.3">
      <c r="A294" s="21">
        <v>43522</v>
      </c>
      <c r="B294" s="22">
        <v>106.2736130443428</v>
      </c>
      <c r="C294" s="22">
        <v>95.961329203984249</v>
      </c>
      <c r="D294" s="22">
        <v>108.31347898818878</v>
      </c>
      <c r="E294" s="22">
        <v>106.92054794520648</v>
      </c>
      <c r="F294" s="22">
        <f>(((100 / 'Курсы валют'!$M$6) / Яндекс!$B$2) * Яндекс!B293) * 'Курсы валют'!M297</f>
        <v>106.6998724948613</v>
      </c>
      <c r="G294">
        <f>(100 / Золото!$B$2) * Золото!B293</f>
        <v>105.9301769488283</v>
      </c>
    </row>
    <row r="295" spans="1:7" x14ac:dyDescent="0.3">
      <c r="A295" s="21">
        <v>43523</v>
      </c>
      <c r="B295" s="22">
        <v>106.35812288725391</v>
      </c>
      <c r="C295" s="22">
        <v>96.045032225663348</v>
      </c>
      <c r="D295" s="22">
        <v>108.39965529477367</v>
      </c>
      <c r="E295" s="22">
        <v>106.93698630137087</v>
      </c>
      <c r="F295" s="22">
        <f>(((100 / 'Курсы валют'!$M$6) / Яндекс!$B$2) * Яндекс!B294) * 'Курсы валют'!M298</f>
        <v>105.87854069625379</v>
      </c>
      <c r="G295">
        <f>(100 / Золото!$B$2) * Золото!B294</f>
        <v>105.46389287422285</v>
      </c>
    </row>
    <row r="296" spans="1:7" x14ac:dyDescent="0.3">
      <c r="A296" s="21">
        <v>43524</v>
      </c>
      <c r="B296" s="22">
        <v>106.63153708490754</v>
      </c>
      <c r="C296" s="22">
        <v>96.601657319829229</v>
      </c>
      <c r="D296" s="22">
        <v>108.40472448927866</v>
      </c>
      <c r="E296" s="22">
        <v>106.95342465753525</v>
      </c>
      <c r="F296" s="22">
        <f>(((100 / 'Курсы валют'!$M$6) / Яндекс!$B$2) * Яндекс!B295) * 'Курсы валют'!M299</f>
        <v>107.78300099548588</v>
      </c>
      <c r="G296">
        <f>(100 / Золото!$B$2) * Золото!B295</f>
        <v>106.14538498326159</v>
      </c>
    </row>
    <row r="297" spans="1:7" x14ac:dyDescent="0.3">
      <c r="A297" s="21">
        <v>43525</v>
      </c>
      <c r="B297" s="22">
        <v>106.75581626565916</v>
      </c>
      <c r="C297" s="22">
        <v>97.371725119276803</v>
      </c>
      <c r="D297" s="22">
        <v>108.39965529477367</v>
      </c>
      <c r="E297" s="22">
        <v>106.96986301369964</v>
      </c>
      <c r="F297" s="22">
        <f>(((100 / 'Курсы валют'!$M$6) / Яндекс!$B$2) * Яндекс!B296) * 'Курсы валют'!M300</f>
        <v>109.51064560322293</v>
      </c>
      <c r="G297">
        <f>(100 / Золото!$B$2) * Золото!B296</f>
        <v>105.94213295074127</v>
      </c>
    </row>
    <row r="298" spans="1:7" x14ac:dyDescent="0.3">
      <c r="A298" s="21">
        <v>43528</v>
      </c>
      <c r="B298" s="22">
        <v>106.3183535494134</v>
      </c>
      <c r="C298" s="22">
        <v>96.890432744622089</v>
      </c>
      <c r="D298" s="22">
        <v>108.43007046180361</v>
      </c>
      <c r="E298" s="22">
        <v>107.01917808219279</v>
      </c>
      <c r="F298" s="22">
        <f>(((100 / 'Курсы валют'!$M$6) / Яндекс!$B$2) * Яндекс!B297) * 'Курсы валют'!M301</f>
        <v>112.38053739816131</v>
      </c>
      <c r="G298">
        <f>(100 / Золото!$B$2) * Золото!B297</f>
        <v>107.22142515542802</v>
      </c>
    </row>
    <row r="299" spans="1:7" x14ac:dyDescent="0.3">
      <c r="A299" s="21">
        <v>43529</v>
      </c>
      <c r="B299" s="22">
        <v>106.34320938556372</v>
      </c>
      <c r="C299" s="22">
        <v>96.480287938394568</v>
      </c>
      <c r="D299" s="22">
        <v>108.56186951893345</v>
      </c>
      <c r="E299" s="22">
        <v>107.03561643835718</v>
      </c>
      <c r="F299" s="22">
        <f>(((100 / 'Курсы валют'!$M$6) / Яндекс!$B$2) * Яндекс!B298) * 'Курсы валют'!M302</f>
        <v>114.33818103931466</v>
      </c>
      <c r="G299">
        <f>(100 / Золото!$B$2) * Золото!B298</f>
        <v>106.99426111908177</v>
      </c>
    </row>
    <row r="300" spans="1:7" x14ac:dyDescent="0.3">
      <c r="A300" s="21">
        <v>43530</v>
      </c>
      <c r="B300" s="22">
        <v>106.43766156293496</v>
      </c>
      <c r="C300" s="22">
        <v>96.237549175525231</v>
      </c>
      <c r="D300" s="22">
        <v>108.63790743650834</v>
      </c>
      <c r="E300" s="22">
        <v>107.05205479452157</v>
      </c>
      <c r="F300" s="22">
        <f>(((100 / 'Курсы валют'!$M$6) / Яндекс!$B$2) * Яндекс!B299) * 'Курсы валют'!M303</f>
        <v>115.51674517479121</v>
      </c>
      <c r="G300">
        <f>(100 / Золото!$B$2) * Золото!B299</f>
        <v>107.77140124342419</v>
      </c>
    </row>
    <row r="301" spans="1:7" x14ac:dyDescent="0.3">
      <c r="A301" s="21">
        <v>43531</v>
      </c>
      <c r="B301" s="22">
        <v>105.90077550208788</v>
      </c>
      <c r="C301" s="22">
        <v>96.007365865907758</v>
      </c>
      <c r="D301" s="22">
        <v>108.55173112992345</v>
      </c>
      <c r="E301" s="22">
        <v>107.06849315068595</v>
      </c>
      <c r="F301" s="22">
        <f>(((100 / 'Курсы валют'!$M$6) / Яндекс!$B$2) * Яндекс!B300) * 'Курсы валют'!M304</f>
        <v>113.68886195920422</v>
      </c>
      <c r="G301">
        <f>(100 / Золото!$B$2) * Золото!B300</f>
        <v>106.94643711142994</v>
      </c>
    </row>
    <row r="302" spans="1:7" x14ac:dyDescent="0.3">
      <c r="A302" s="21">
        <v>43535</v>
      </c>
      <c r="B302" s="22">
        <v>105.80632332471664</v>
      </c>
      <c r="C302" s="22">
        <v>96.07432828325102</v>
      </c>
      <c r="D302" s="22">
        <v>108.37937851675369</v>
      </c>
      <c r="E302" s="22">
        <v>107.1342465753435</v>
      </c>
      <c r="F302" s="22">
        <f>(((100 / 'Курсы валют'!$M$6) / Яндекс!$B$2) * Яндекс!B301) * 'Курсы валют'!M305</f>
        <v>114.21494045671156</v>
      </c>
      <c r="G302">
        <f>(100 / Золото!$B$2) * Золото!B301</f>
        <v>105.64323290291726</v>
      </c>
    </row>
    <row r="303" spans="1:7" x14ac:dyDescent="0.3">
      <c r="A303" s="21">
        <v>43536</v>
      </c>
      <c r="B303" s="22">
        <v>105.55279379598329</v>
      </c>
      <c r="C303" s="22">
        <v>95.115928685025523</v>
      </c>
      <c r="D303" s="22">
        <v>108.47569321234856</v>
      </c>
      <c r="E303" s="22">
        <v>107.15068493150788</v>
      </c>
      <c r="F303" s="22">
        <f>(((100 / 'Курсы валют'!$M$6) / Яндекс!$B$2) * Яндекс!B302) * 'Курсы валют'!M306</f>
        <v>114.52044274200763</v>
      </c>
      <c r="G303">
        <f>(100 / Золото!$B$2) * Золото!B302</f>
        <v>106.18125298900048</v>
      </c>
    </row>
    <row r="304" spans="1:7" x14ac:dyDescent="0.3">
      <c r="A304" s="21">
        <v>43537</v>
      </c>
      <c r="B304" s="22">
        <v>105.41857228077151</v>
      </c>
      <c r="C304" s="22">
        <v>95.346111994642996</v>
      </c>
      <c r="D304" s="22">
        <v>108.38444771125869</v>
      </c>
      <c r="E304" s="22">
        <v>107.16712328767227</v>
      </c>
      <c r="F304" s="22">
        <f>(((100 / 'Курсы валют'!$M$6) / Яндекс!$B$2) * Яндекс!B303) * 'Курсы валют'!M307</f>
        <v>114.45302429954147</v>
      </c>
      <c r="G304">
        <f>(100 / Золото!$B$2) * Золото!B303</f>
        <v>105.95408895265423</v>
      </c>
    </row>
    <row r="305" spans="1:7" x14ac:dyDescent="0.3">
      <c r="A305" s="21">
        <v>43538</v>
      </c>
      <c r="B305" s="22">
        <v>105.50805329091268</v>
      </c>
      <c r="C305" s="22">
        <v>95.613961664016074</v>
      </c>
      <c r="D305" s="22">
        <v>108.2222334870989</v>
      </c>
      <c r="E305" s="22">
        <v>107.18356164383665</v>
      </c>
      <c r="F305" s="22">
        <f>(((100 / 'Курсы валют'!$M$6) / Яндекс!$B$2) * Яндекс!B304) * 'Курсы валют'!M308</f>
        <v>112.63700456835561</v>
      </c>
      <c r="G305">
        <f>(100 / Золото!$B$2) * Золото!B304</f>
        <v>106.34863701578192</v>
      </c>
    </row>
    <row r="306" spans="1:7" x14ac:dyDescent="0.3">
      <c r="A306" s="21">
        <v>43539</v>
      </c>
      <c r="B306" s="22">
        <v>105.50308212368263</v>
      </c>
      <c r="C306" s="22">
        <v>95.844144973633533</v>
      </c>
      <c r="D306" s="22">
        <v>108.04988087392914</v>
      </c>
      <c r="E306" s="22">
        <v>107.20000000000104</v>
      </c>
      <c r="F306" s="22">
        <f>(((100 / 'Курсы валют'!$M$6) / Яндекс!$B$2) * Яндекс!B305) * 'Курсы валют'!M309</f>
        <v>115.14097070233753</v>
      </c>
      <c r="G306">
        <f>(100 / Золото!$B$2) * Золото!B305</f>
        <v>106.38450502152081</v>
      </c>
    </row>
    <row r="307" spans="1:7" x14ac:dyDescent="0.3">
      <c r="A307" s="21">
        <v>43542</v>
      </c>
      <c r="B307" s="22">
        <v>105.36886060847087</v>
      </c>
      <c r="C307" s="22">
        <v>95.944588599648441</v>
      </c>
      <c r="D307" s="22">
        <v>107.8623206772444</v>
      </c>
      <c r="E307" s="22">
        <v>107.2493150684942</v>
      </c>
      <c r="F307" s="22">
        <f>(((100 / 'Курсы валют'!$M$6) / Яндекс!$B$2) * Яндекс!B306) * 'Курсы валют'!M310</f>
        <v>112.6533819287488</v>
      </c>
      <c r="G307">
        <f>(100 / Золото!$B$2) * Золото!B306</f>
        <v>106.09756097560975</v>
      </c>
    </row>
    <row r="308" spans="1:7" x14ac:dyDescent="0.3">
      <c r="A308" s="21">
        <v>43543</v>
      </c>
      <c r="B308" s="22">
        <v>104.98110956452575</v>
      </c>
      <c r="C308" s="22">
        <v>95.839959822549588</v>
      </c>
      <c r="D308" s="22">
        <v>107.15263344654535</v>
      </c>
      <c r="E308" s="22">
        <v>107.26575342465858</v>
      </c>
      <c r="F308" s="22">
        <f>(((100 / 'Курсы валют'!$M$6) / Яндекс!$B$2) * Яндекс!B307) * 'Курсы валют'!M311</f>
        <v>113.8321021706044</v>
      </c>
      <c r="G308">
        <f>(100 / Золото!$B$2) * Золото!B307</f>
        <v>106.68340506934481</v>
      </c>
    </row>
    <row r="309" spans="1:7" x14ac:dyDescent="0.3">
      <c r="A309" s="21">
        <v>43544</v>
      </c>
      <c r="B309" s="22">
        <v>104.72260886856232</v>
      </c>
      <c r="C309" s="22">
        <v>95.576295304260483</v>
      </c>
      <c r="D309" s="22">
        <v>106.77751305317585</v>
      </c>
      <c r="E309" s="22">
        <v>107.28219178082297</v>
      </c>
      <c r="F309" s="22">
        <f>(((100 / 'Курсы валют'!$M$6) / Яндекс!$B$2) * Яндекс!B308) * 'Курсы валют'!M312</f>
        <v>113.1955501906663</v>
      </c>
      <c r="G309">
        <f>(100 / Золото!$B$2) * Золото!B308</f>
        <v>106.48015303682449</v>
      </c>
    </row>
    <row r="310" spans="1:7" x14ac:dyDescent="0.3">
      <c r="A310" s="21">
        <v>43545</v>
      </c>
      <c r="B310" s="22">
        <v>104.70769536687213</v>
      </c>
      <c r="C310" s="22">
        <v>95.839959822549588</v>
      </c>
      <c r="D310" s="22">
        <v>106.74202869164091</v>
      </c>
      <c r="E310" s="22">
        <v>107.29863013698736</v>
      </c>
      <c r="F310" s="22">
        <f>(((100 / 'Курсы валют'!$M$6) / Яндекс!$B$2) * Яндекс!B309) * 'Курсы валют'!M313</f>
        <v>111.80690709635806</v>
      </c>
      <c r="G310">
        <f>(100 / Золото!$B$2) * Золото!B309</f>
        <v>106.49210903873744</v>
      </c>
    </row>
    <row r="311" spans="1:7" x14ac:dyDescent="0.3">
      <c r="A311" s="21">
        <v>43546</v>
      </c>
      <c r="B311" s="22">
        <v>104.96122489560548</v>
      </c>
      <c r="C311" s="22">
        <v>95.998995563739854</v>
      </c>
      <c r="D311" s="22">
        <v>106.26552440817154</v>
      </c>
      <c r="E311" s="22">
        <v>107.31506849315174</v>
      </c>
      <c r="F311" s="22">
        <f>(((100 / 'Курсы валют'!$M$6) / Яндекс!$B$2) * Яндекс!B310) * 'Курсы валют'!M314</f>
        <v>112.39644523859896</v>
      </c>
      <c r="G311">
        <f>(100 / Золото!$B$2) * Золото!B310</f>
        <v>105.96604495456718</v>
      </c>
    </row>
    <row r="312" spans="1:7" x14ac:dyDescent="0.3">
      <c r="A312" s="21">
        <v>43549</v>
      </c>
      <c r="B312" s="22">
        <v>104.88168621992442</v>
      </c>
      <c r="C312" s="22">
        <v>94.982003850338984</v>
      </c>
      <c r="D312" s="22">
        <v>106.56460688396614</v>
      </c>
      <c r="E312" s="22">
        <v>107.3643835616449</v>
      </c>
      <c r="F312" s="22">
        <f>(((100 / 'Курсы валют'!$M$6) / Яндекс!$B$2) * Яндекс!B311) * 'Курсы валют'!M315</f>
        <v>113.26245017983118</v>
      </c>
      <c r="G312">
        <f>(100 / Золото!$B$2) * Золото!B311</f>
        <v>105.28455284552845</v>
      </c>
    </row>
    <row r="313" spans="1:7" x14ac:dyDescent="0.3">
      <c r="A313" s="21">
        <v>43550</v>
      </c>
      <c r="B313" s="22">
        <v>105.69695764565519</v>
      </c>
      <c r="C313" s="22">
        <v>95.940403448564496</v>
      </c>
      <c r="D313" s="22">
        <v>107.16784103006033</v>
      </c>
      <c r="E313" s="22">
        <v>107.38082191780929</v>
      </c>
      <c r="F313" s="22">
        <f>(((100 / 'Курсы валют'!$M$6) / Яндекс!$B$2) * Яндекс!B312) * 'Курсы валют'!M316</f>
        <v>114.07414901403098</v>
      </c>
      <c r="G313">
        <f>(100 / Золото!$B$2) * Золото!B312</f>
        <v>104.07699665231945</v>
      </c>
    </row>
    <row r="314" spans="1:7" x14ac:dyDescent="0.3">
      <c r="A314" s="21">
        <v>43551</v>
      </c>
      <c r="B314" s="22">
        <v>105.96540067607874</v>
      </c>
      <c r="C314" s="22">
        <v>96.015736168075662</v>
      </c>
      <c r="D314" s="22">
        <v>107.27936330917017</v>
      </c>
      <c r="E314" s="22">
        <v>107.39726027397367</v>
      </c>
      <c r="F314" s="22">
        <f>(((100 / 'Курсы валют'!$M$6) / Яндекс!$B$2) * Яндекс!B313) * 'Курсы валют'!M317</f>
        <v>112.15531852219524</v>
      </c>
      <c r="G314">
        <f>(100 / Золото!$B$2) * Золото!B313</f>
        <v>103.73027259684362</v>
      </c>
    </row>
    <row r="315" spans="1:7" x14ac:dyDescent="0.3">
      <c r="A315" s="21">
        <v>43552</v>
      </c>
      <c r="B315" s="22">
        <v>106.45257506462517</v>
      </c>
      <c r="C315" s="22">
        <v>96.329622499372221</v>
      </c>
      <c r="D315" s="22">
        <v>107.81669792669945</v>
      </c>
      <c r="E315" s="22">
        <v>107.41369863013806</v>
      </c>
      <c r="F315" s="22">
        <f>(((100 / 'Курсы валют'!$M$6) / Яндекс!$B$2) * Яндекс!B314) * 'Курсы валют'!M318</f>
        <v>114.48230445257497</v>
      </c>
      <c r="G315">
        <f>(100 / Золото!$B$2) * Золото!B314</f>
        <v>102.78574844571975</v>
      </c>
    </row>
    <row r="316" spans="1:7" x14ac:dyDescent="0.3">
      <c r="A316" s="21">
        <v>43553</v>
      </c>
      <c r="B316" s="22">
        <v>106.30344004772319</v>
      </c>
      <c r="C316" s="22">
        <v>95.609776512932115</v>
      </c>
      <c r="D316" s="22">
        <v>107.91301262229433</v>
      </c>
      <c r="E316" s="22">
        <v>107.43013698630244</v>
      </c>
      <c r="F316" s="22">
        <f>(((100 / 'Курсы валют'!$M$6) / Яндекс!$B$2) * Яндекс!B315) * 'Курсы валют'!M319</f>
        <v>112.97371221862565</v>
      </c>
      <c r="G316">
        <f>(100 / Золото!$B$2) * Золото!B315</f>
        <v>102.8335724533716</v>
      </c>
    </row>
    <row r="317" spans="1:7" x14ac:dyDescent="0.3">
      <c r="A317" s="21">
        <v>43556</v>
      </c>
      <c r="B317" s="22">
        <v>106.20401670312189</v>
      </c>
      <c r="C317" s="22">
        <v>95.902737088808905</v>
      </c>
      <c r="D317" s="22">
        <v>107.89780503877934</v>
      </c>
      <c r="E317" s="22">
        <v>107.4794520547956</v>
      </c>
      <c r="F317" s="22">
        <f>(((100 / 'Курсы валют'!$M$6) / Яндекс!$B$2) * Яндекс!B316) * 'Курсы валют'!M320</f>
        <v>110.68963182633213</v>
      </c>
      <c r="G317">
        <f>(100 / Золото!$B$2) * Золото!B316</f>
        <v>102.73792443806792</v>
      </c>
    </row>
    <row r="318" spans="1:7" x14ac:dyDescent="0.3">
      <c r="A318" s="21">
        <v>43557</v>
      </c>
      <c r="B318" s="22">
        <v>106.91986478425133</v>
      </c>
      <c r="C318" s="22">
        <v>96.664434586088547</v>
      </c>
      <c r="D318" s="22">
        <v>108.38951690576367</v>
      </c>
      <c r="E318" s="22">
        <v>107.49589041095999</v>
      </c>
      <c r="F318" s="22">
        <f>(((100 / 'Курсы валют'!$M$6) / Яндекс!$B$2) * Яндекс!B317) * 'Курсы валют'!M321</f>
        <v>110.34478923248444</v>
      </c>
      <c r="G318">
        <f>(100 / Золото!$B$2) * Золото!B317</f>
        <v>102.4390243902439</v>
      </c>
    </row>
    <row r="319" spans="1:7" x14ac:dyDescent="0.3">
      <c r="A319" s="21">
        <v>43558</v>
      </c>
      <c r="B319" s="22">
        <v>106.51222907138595</v>
      </c>
      <c r="C319" s="22">
        <v>96.16221645601405</v>
      </c>
      <c r="D319" s="22">
        <v>108.55173112992345</v>
      </c>
      <c r="E319" s="22">
        <v>107.51232876712437</v>
      </c>
      <c r="F319" s="22">
        <f>(((100 / 'Курсы валют'!$M$6) / Яндекс!$B$2) * Яндекс!B318) * 'Курсы валют'!M322</f>
        <v>111.42981082315994</v>
      </c>
      <c r="G319">
        <f>(100 / Золото!$B$2) * Золото!B318</f>
        <v>102.22381635581061</v>
      </c>
    </row>
    <row r="320" spans="1:7" x14ac:dyDescent="0.3">
      <c r="A320" s="21">
        <v>43559</v>
      </c>
      <c r="B320" s="22">
        <v>106.84032610857028</v>
      </c>
      <c r="C320" s="22">
        <v>96.75650790993555</v>
      </c>
      <c r="D320" s="22">
        <v>108.56693871343845</v>
      </c>
      <c r="E320" s="22">
        <v>107.52876712328876</v>
      </c>
      <c r="F320" s="22">
        <f>(((100 / 'Курсы валют'!$M$6) / Яндекс!$B$2) * Яндекс!B319) * 'Курсы валют'!M323</f>
        <v>112.57603482036842</v>
      </c>
      <c r="G320">
        <f>(100 / Золото!$B$2) * Золото!B319</f>
        <v>102.54662840746053</v>
      </c>
    </row>
    <row r="321" spans="1:7" x14ac:dyDescent="0.3">
      <c r="A321" s="21">
        <v>43560</v>
      </c>
      <c r="B321" s="22">
        <v>106.69119109166832</v>
      </c>
      <c r="C321" s="22">
        <v>96.656064283920642</v>
      </c>
      <c r="D321" s="22">
        <v>108.62269985299335</v>
      </c>
      <c r="E321" s="22">
        <v>107.54520547945314</v>
      </c>
      <c r="F321" s="22">
        <f>(((100 / 'Курсы валют'!$M$6) / Яндекс!$B$2) * Яндекс!B320) * 'Курсы валют'!M324</f>
        <v>113.09385709164974</v>
      </c>
      <c r="G321">
        <f>(100 / Золото!$B$2) * Золото!B320</f>
        <v>103.6704925872788</v>
      </c>
    </row>
    <row r="322" spans="1:7" x14ac:dyDescent="0.3">
      <c r="A322" s="21">
        <v>43563</v>
      </c>
      <c r="B322" s="22">
        <v>106.42771922847483</v>
      </c>
      <c r="C322" s="22">
        <v>96.517954298150158</v>
      </c>
      <c r="D322" s="22">
        <v>108.55680032442847</v>
      </c>
      <c r="E322" s="22">
        <v>107.5945205479463</v>
      </c>
      <c r="F322" s="22">
        <f>(((100 / 'Курсы валют'!$M$6) / Яндекс!$B$2) * Яндекс!B321) * 'Курсы валют'!M325</f>
        <v>113.12247319216296</v>
      </c>
      <c r="G322">
        <f>(100 / Золото!$B$2) * Золото!B321</f>
        <v>103.95743663318986</v>
      </c>
    </row>
    <row r="323" spans="1:7" x14ac:dyDescent="0.3">
      <c r="A323" s="21">
        <v>43564</v>
      </c>
      <c r="B323" s="22">
        <v>106.39292105786438</v>
      </c>
      <c r="C323" s="22">
        <v>96.450991880806896</v>
      </c>
      <c r="D323" s="22">
        <v>108.46555482333858</v>
      </c>
      <c r="E323" s="22">
        <v>107.61095890411069</v>
      </c>
      <c r="F323" s="22">
        <f>(((100 / 'Курсы валют'!$M$6) / Яндекс!$B$2) * Яндекс!B322) * 'Курсы валют'!M326</f>
        <v>115.24484688902463</v>
      </c>
      <c r="G323">
        <f>(100 / Золото!$B$2) * Золото!B322</f>
        <v>103.93352462936394</v>
      </c>
    </row>
    <row r="324" spans="1:7" x14ac:dyDescent="0.3">
      <c r="A324" s="21">
        <v>43565</v>
      </c>
      <c r="B324" s="22">
        <v>105.89580433485781</v>
      </c>
      <c r="C324" s="22">
        <v>96.329622499372221</v>
      </c>
      <c r="D324" s="22">
        <v>107.8623206772444</v>
      </c>
      <c r="E324" s="22">
        <v>107.62739726027507</v>
      </c>
      <c r="F324" s="22">
        <f>(((100 / 'Курсы валют'!$M$6) / Яндекс!$B$2) * Яндекс!B323) * 'Курсы валют'!M327</f>
        <v>115.96758940371815</v>
      </c>
      <c r="G324">
        <f>(100 / Золото!$B$2) * Золото!B323</f>
        <v>104.01721664275466</v>
      </c>
    </row>
    <row r="325" spans="1:7" x14ac:dyDescent="0.3">
      <c r="A325" s="21">
        <v>43566</v>
      </c>
      <c r="B325" s="22">
        <v>105.51302445814277</v>
      </c>
      <c r="C325" s="22">
        <v>96.057587678915198</v>
      </c>
      <c r="D325" s="22">
        <v>107.6342069245197</v>
      </c>
      <c r="E325" s="22">
        <v>107.64383561643946</v>
      </c>
      <c r="F325" s="22">
        <f>(((100 / 'Курсы валют'!$M$6) / Яндекс!$B$2) * Яндекс!B324) * 'Курсы валют'!M328</f>
        <v>119.76139169977728</v>
      </c>
      <c r="G325">
        <f>(100 / Золото!$B$2) * Золото!B324</f>
        <v>103.1922525107604</v>
      </c>
    </row>
    <row r="326" spans="1:7" x14ac:dyDescent="0.3">
      <c r="A326" s="21">
        <v>43567</v>
      </c>
      <c r="B326" s="22">
        <v>104.84688804931397</v>
      </c>
      <c r="C326" s="22">
        <v>95.52188834016907</v>
      </c>
      <c r="D326" s="22">
        <v>107.11714908501041</v>
      </c>
      <c r="E326" s="22">
        <v>107.66027397260385</v>
      </c>
      <c r="F326" s="22">
        <f>(((100 / 'Курсы валют'!$M$6) / Яндекс!$B$2) * Яндекс!B325) * 'Курсы валют'!M329</f>
        <v>119.94837111736882</v>
      </c>
      <c r="G326">
        <f>(100 / Золото!$B$2) * Золото!B325</f>
        <v>103.21616451458631</v>
      </c>
    </row>
    <row r="327" spans="1:7" x14ac:dyDescent="0.3">
      <c r="A327" s="21">
        <v>43570</v>
      </c>
      <c r="B327" s="22">
        <v>104.95128256114536</v>
      </c>
      <c r="C327" s="22">
        <v>95.350297145726969</v>
      </c>
      <c r="D327" s="22">
        <v>107.11714908501041</v>
      </c>
      <c r="E327" s="22">
        <v>107.709589041097</v>
      </c>
      <c r="F327" s="22">
        <f>(((100 / 'Курсы валют'!$M$6) / Яндекс!$B$2) * Яндекс!B326) * 'Курсы валют'!M330</f>
        <v>120.52688634801906</v>
      </c>
      <c r="G327">
        <f>(100 / Золото!$B$2) * Золото!B326</f>
        <v>103.64658058345289</v>
      </c>
    </row>
    <row r="328" spans="1:7" x14ac:dyDescent="0.3">
      <c r="A328" s="21">
        <v>43571</v>
      </c>
      <c r="B328" s="22">
        <v>104.35971366076754</v>
      </c>
      <c r="C328" s="22">
        <v>95.220557462124376</v>
      </c>
      <c r="D328" s="22">
        <v>106.67105996857099</v>
      </c>
      <c r="E328" s="22">
        <v>107.72602739726139</v>
      </c>
      <c r="F328" s="22">
        <f>(((100 / 'Курсы валют'!$M$6) / Яндекс!$B$2) * Яндекс!B327) * 'Курсы валют'!M331</f>
        <v>122.88641625557338</v>
      </c>
      <c r="G328">
        <f>(100 / Золото!$B$2) * Золото!B327</f>
        <v>103.81396461023434</v>
      </c>
    </row>
    <row r="329" spans="1:7" x14ac:dyDescent="0.3">
      <c r="A329" s="21">
        <v>43572</v>
      </c>
      <c r="B329" s="22">
        <v>103.89242394114137</v>
      </c>
      <c r="C329" s="22">
        <v>94.927596886247599</v>
      </c>
      <c r="D329" s="22">
        <v>106.55446849495615</v>
      </c>
      <c r="E329" s="22">
        <v>107.74246575342578</v>
      </c>
      <c r="F329" s="22">
        <f>(((100 / 'Курсы валют'!$M$6) / Яндекс!$B$2) * Яндекс!B328) * 'Курсы валют'!M332</f>
        <v>120.36239525515259</v>
      </c>
      <c r="G329">
        <f>(100 / Золото!$B$2) * Золото!B328</f>
        <v>103.74222859875657</v>
      </c>
    </row>
    <row r="330" spans="1:7" x14ac:dyDescent="0.3">
      <c r="A330" s="21">
        <v>43573</v>
      </c>
      <c r="B330" s="22">
        <v>103.29091270630343</v>
      </c>
      <c r="C330" s="22">
        <v>95.028040512262479</v>
      </c>
      <c r="D330" s="22">
        <v>106.21483246312161</v>
      </c>
      <c r="E330" s="22">
        <v>107.75890410959016</v>
      </c>
      <c r="F330" s="22">
        <f>(((100 / 'Курсы валют'!$M$6) / Яндекс!$B$2) * Яндекс!B329) * 'Курсы валют'!M333</f>
        <v>117.24038895615512</v>
      </c>
      <c r="G330">
        <f>(100 / Золото!$B$2) * Золото!B329</f>
        <v>103.50310856049735</v>
      </c>
    </row>
    <row r="331" spans="1:7" x14ac:dyDescent="0.3">
      <c r="A331" s="21">
        <v>43574</v>
      </c>
      <c r="B331" s="22">
        <v>103.03241201034002</v>
      </c>
      <c r="C331" s="22">
        <v>94.107307273792586</v>
      </c>
      <c r="D331" s="22">
        <v>106.23510924114159</v>
      </c>
      <c r="E331" s="22">
        <v>107.77534246575455</v>
      </c>
      <c r="F331" s="22">
        <f>(((100 / 'Курсы валют'!$M$6) / Яндекс!$B$2) * Яндекс!B330) * 'Курсы валют'!M334</f>
        <v>118.60797329992515</v>
      </c>
      <c r="G331">
        <f>(100 / Золото!$B$2) * Золото!B330</f>
        <v>104.67479674796748</v>
      </c>
    </row>
    <row r="332" spans="1:7" x14ac:dyDescent="0.3">
      <c r="A332" s="21">
        <v>43577</v>
      </c>
      <c r="B332" s="22">
        <v>102.72917080930601</v>
      </c>
      <c r="C332" s="22">
        <v>94.312379676906318</v>
      </c>
      <c r="D332" s="22">
        <v>106.19962487960665</v>
      </c>
      <c r="E332" s="22">
        <v>107.82465753424771</v>
      </c>
      <c r="F332" s="22">
        <f>(((100 / 'Курсы валют'!$M$6) / Яндекс!$B$2) * Яндекс!B331) * 'Курсы валют'!M335</f>
        <v>118.0344348607219</v>
      </c>
      <c r="G332">
        <f>(100 / Золото!$B$2) * Золото!B331</f>
        <v>104.49545671927308</v>
      </c>
    </row>
    <row r="333" spans="1:7" x14ac:dyDescent="0.3">
      <c r="A333" s="21">
        <v>43578</v>
      </c>
      <c r="B333" s="22">
        <v>102.35136209982103</v>
      </c>
      <c r="C333" s="22">
        <v>93.969197288022087</v>
      </c>
      <c r="D333" s="22">
        <v>105.90054240381205</v>
      </c>
      <c r="E333" s="22">
        <v>107.84109589041209</v>
      </c>
      <c r="F333" s="22">
        <f>(((100 / 'Курсы валют'!$M$6) / Яндекс!$B$2) * Яндекс!B332) * 'Курсы валют'!M336</f>
        <v>118.62411349870396</v>
      </c>
      <c r="G333">
        <f>(100 / Золото!$B$2) * Золото!B332</f>
        <v>104.02917264466763</v>
      </c>
    </row>
    <row r="334" spans="1:7" x14ac:dyDescent="0.3">
      <c r="A334" s="21">
        <v>43579</v>
      </c>
      <c r="B334" s="22">
        <v>101.93378405249551</v>
      </c>
      <c r="C334" s="22">
        <v>93.713903071900887</v>
      </c>
      <c r="D334" s="22">
        <v>105.86505804227708</v>
      </c>
      <c r="E334" s="22">
        <v>107.85753424657648</v>
      </c>
      <c r="F334" s="22">
        <f>(((100 / 'Курсы валют'!$M$6) / Яндекс!$B$2) * Яндекс!B333) * 'Курсы валют'!M337</f>
        <v>118.50509649426874</v>
      </c>
      <c r="G334">
        <f>(100 / Золото!$B$2) * Золото!B333</f>
        <v>103.07269249163079</v>
      </c>
    </row>
    <row r="335" spans="1:7" x14ac:dyDescent="0.3">
      <c r="A335" s="21">
        <v>43580</v>
      </c>
      <c r="B335" s="22">
        <v>102.22708291906939</v>
      </c>
      <c r="C335" s="22">
        <v>93.596718841550185</v>
      </c>
      <c r="D335" s="22">
        <v>106.16920971257667</v>
      </c>
      <c r="E335" s="22">
        <v>107.87397260274086</v>
      </c>
      <c r="F335" s="22">
        <f>(((100 / 'Курсы валют'!$M$6) / Яндекс!$B$2) * Яндекс!B334) * 'Курсы валют'!M338</f>
        <v>118.37929966970816</v>
      </c>
      <c r="G335">
        <f>(100 / Золото!$B$2) * Золото!B334</f>
        <v>102.05643232902916</v>
      </c>
    </row>
    <row r="336" spans="1:7" x14ac:dyDescent="0.3">
      <c r="A336" s="21">
        <v>43581</v>
      </c>
      <c r="B336" s="22">
        <v>102.67945913700537</v>
      </c>
      <c r="C336" s="22">
        <v>92.353728969615801</v>
      </c>
      <c r="D336" s="22">
        <v>106.98535002788057</v>
      </c>
      <c r="E336" s="22">
        <v>107.89041095890525</v>
      </c>
      <c r="F336" s="22">
        <f>(((100 / 'Курсы валют'!$M$6) / Яндекс!$B$2) * Яндекс!B335) * 'Курсы валют'!M339</f>
        <v>116.91969271690114</v>
      </c>
      <c r="G336">
        <f>(100 / Золото!$B$2) * Золото!B335</f>
        <v>101.81731229076996</v>
      </c>
    </row>
    <row r="337" spans="1:7" x14ac:dyDescent="0.3">
      <c r="A337" s="21">
        <v>43584</v>
      </c>
      <c r="B337" s="22">
        <v>102.82362298667726</v>
      </c>
      <c r="C337" s="22">
        <v>92.91035406378171</v>
      </c>
      <c r="D337" s="22">
        <v>106.98028083337557</v>
      </c>
      <c r="E337" s="22">
        <v>107.93972602739841</v>
      </c>
      <c r="F337" s="22">
        <f>(((100 / 'Курсы валют'!$M$6) / Яндекс!$B$2) * Яндекс!B336) * 'Курсы валют'!M340</f>
        <v>117.78419033096151</v>
      </c>
      <c r="G337">
        <f>(100 / Золото!$B$2) * Золото!B336</f>
        <v>101.64992826398851</v>
      </c>
    </row>
    <row r="338" spans="1:7" x14ac:dyDescent="0.3">
      <c r="A338" s="21">
        <v>43585</v>
      </c>
      <c r="B338" s="22">
        <v>102.92304633127857</v>
      </c>
      <c r="C338" s="22">
        <v>92.864317401858202</v>
      </c>
      <c r="D338" s="22">
        <v>106.90424291580069</v>
      </c>
      <c r="E338" s="22">
        <v>107.95616438356279</v>
      </c>
      <c r="F338" s="22">
        <f>(((100 / 'Курсы валют'!$M$6) / Яндекс!$B$2) * Яндекс!B337) * 'Курсы валют'!M341</f>
        <v>116.97809601597532</v>
      </c>
      <c r="G338">
        <f>(100 / Золото!$B$2) * Золото!B337</f>
        <v>101.99665231946437</v>
      </c>
    </row>
    <row r="339" spans="1:7" x14ac:dyDescent="0.3">
      <c r="A339" s="21">
        <v>43587</v>
      </c>
      <c r="B339" s="22">
        <v>102.76396897991648</v>
      </c>
      <c r="C339" s="22">
        <v>92.927094668117519</v>
      </c>
      <c r="D339" s="22">
        <v>106.74202869164091</v>
      </c>
      <c r="E339" s="22">
        <v>107.98904109589157</v>
      </c>
      <c r="F339" s="22">
        <f>(((100 / 'Курсы валют'!$M$6) / Яндекс!$B$2) * Яндекс!B338) * 'Курсы валют'!M342</f>
        <v>118.23915186563669</v>
      </c>
      <c r="G339">
        <f>(100 / Золото!$B$2) * Золото!B338</f>
        <v>102.42706838833094</v>
      </c>
    </row>
    <row r="340" spans="1:7" x14ac:dyDescent="0.3">
      <c r="A340" s="21">
        <v>43588</v>
      </c>
      <c r="B340" s="22">
        <v>102.94790216742891</v>
      </c>
      <c r="C340" s="22">
        <v>92.751318322591445</v>
      </c>
      <c r="D340" s="22">
        <v>107.03604197293051</v>
      </c>
      <c r="E340" s="22">
        <v>108.00547945205595</v>
      </c>
      <c r="F340" s="22">
        <f>(((100 / 'Курсы валют'!$M$6) / Яндекс!$B$2) * Яндекс!B339) * 'Курсы валют'!M343</f>
        <v>117.60694054365081</v>
      </c>
      <c r="G340">
        <f>(100 / Золото!$B$2) * Золото!B339</f>
        <v>102.4390243902439</v>
      </c>
    </row>
    <row r="341" spans="1:7" x14ac:dyDescent="0.3">
      <c r="A341" s="21">
        <v>43591</v>
      </c>
      <c r="B341" s="22">
        <v>103.1368065221714</v>
      </c>
      <c r="C341" s="22">
        <v>92.516949861889998</v>
      </c>
      <c r="D341" s="22">
        <v>106.90931211030568</v>
      </c>
      <c r="E341" s="22">
        <v>108.05479452054911</v>
      </c>
      <c r="F341" s="22">
        <f>(((100 / 'Курсы валют'!$M$6) / Яндекс!$B$2) * Яндекс!B340) * 'Курсы валют'!M344</f>
        <v>117.15390782337099</v>
      </c>
      <c r="G341">
        <f>(100 / Золото!$B$2) * Золото!B340</f>
        <v>102.64227642276421</v>
      </c>
    </row>
    <row r="342" spans="1:7" x14ac:dyDescent="0.3">
      <c r="A342" s="21">
        <v>43592</v>
      </c>
      <c r="B342" s="22">
        <v>103.1368065221714</v>
      </c>
      <c r="C342" s="22">
        <v>92.516949861889998</v>
      </c>
      <c r="D342" s="22">
        <v>106.90931211030568</v>
      </c>
      <c r="E342" s="22">
        <v>108.07123287671349</v>
      </c>
      <c r="F342" s="22">
        <f>(((100 / 'Курсы валют'!$M$6) / Яндекс!$B$2) * Яндекс!B341) * 'Курсы валют'!M345</f>
        <v>116.25833993639549</v>
      </c>
      <c r="G342">
        <f>(100 / Золото!$B$2) * Золото!B341</f>
        <v>103.01291248206599</v>
      </c>
    </row>
    <row r="343" spans="1:7" x14ac:dyDescent="0.3">
      <c r="A343" s="21">
        <v>43593</v>
      </c>
      <c r="B343" s="22">
        <v>103.1368065221714</v>
      </c>
      <c r="C343" s="22">
        <v>92.516949861889998</v>
      </c>
      <c r="D343" s="22">
        <v>106.90931211030568</v>
      </c>
      <c r="E343" s="22">
        <v>108.08767123287788</v>
      </c>
      <c r="F343" s="22">
        <f>(((100 / 'Курсы валют'!$M$6) / Яндекс!$B$2) * Яндекс!B342) * 'Курсы валют'!M346</f>
        <v>115.79108712579958</v>
      </c>
      <c r="G343">
        <f>(100 / Золото!$B$2) * Золото!B342</f>
        <v>102.80966044954566</v>
      </c>
    </row>
    <row r="344" spans="1:7" x14ac:dyDescent="0.3">
      <c r="A344" s="21">
        <v>43595</v>
      </c>
      <c r="B344" s="22">
        <v>103.1368065221714</v>
      </c>
      <c r="C344" s="22">
        <v>92.516949861889998</v>
      </c>
      <c r="D344" s="22">
        <v>106.90931211030568</v>
      </c>
      <c r="E344" s="22">
        <v>108.12054794520665</v>
      </c>
      <c r="F344" s="22">
        <f>(((100 / 'Курсы валют'!$M$6) / Яндекс!$B$2) * Яндекс!B343) * 'Курсы валют'!M347</f>
        <v>113.89287258275368</v>
      </c>
      <c r="G344">
        <f>(100 / Золото!$B$2) * Золото!B343</f>
        <v>104.56719273075083</v>
      </c>
    </row>
    <row r="345" spans="1:7" x14ac:dyDescent="0.3">
      <c r="A345" s="21">
        <v>43598</v>
      </c>
      <c r="B345" s="22">
        <v>103.02744084310994</v>
      </c>
      <c r="C345" s="22">
        <v>91.29488574537541</v>
      </c>
      <c r="D345" s="22">
        <v>106.29593957520152</v>
      </c>
      <c r="E345" s="22">
        <v>108.16986301369981</v>
      </c>
      <c r="F345" s="22">
        <f>(((100 / 'Курсы валют'!$M$6) / Яндекс!$B$2) * Яндекс!B344) * 'Курсы валют'!M348</f>
        <v>110.68284029822831</v>
      </c>
      <c r="G345">
        <f>(100 / Золото!$B$2) * Золото!B344</f>
        <v>106.12147297943568</v>
      </c>
    </row>
    <row r="346" spans="1:7" x14ac:dyDescent="0.3">
      <c r="A346" s="21">
        <v>43599</v>
      </c>
      <c r="B346" s="22">
        <v>103.46490355935573</v>
      </c>
      <c r="C346" s="22">
        <v>91.114924248765362</v>
      </c>
      <c r="D346" s="22">
        <v>106.39225427079639</v>
      </c>
      <c r="E346" s="22">
        <v>108.1863013698642</v>
      </c>
      <c r="F346" s="22">
        <f>(((100 / 'Курсы валют'!$M$6) / Яндекс!$B$2) * Яндекс!B345) * 'Курсы валют'!M349</f>
        <v>110.70331905352732</v>
      </c>
      <c r="G346">
        <f>(100 / Золото!$B$2) * Золото!B345</f>
        <v>106.73122907699664</v>
      </c>
    </row>
    <row r="347" spans="1:7" x14ac:dyDescent="0.3">
      <c r="A347" s="21">
        <v>43600</v>
      </c>
      <c r="B347" s="22">
        <v>103.51461523165639</v>
      </c>
      <c r="C347" s="22">
        <v>91.608772076671954</v>
      </c>
      <c r="D347" s="22">
        <v>106.38211588178638</v>
      </c>
      <c r="E347" s="22">
        <v>108.20273972602858</v>
      </c>
      <c r="F347" s="22">
        <f>(((100 / 'Курсы валют'!$M$6) / Яндекс!$B$2) * Яндекс!B346) * 'Курсы валют'!M350</f>
        <v>111.42647585053453</v>
      </c>
      <c r="G347">
        <f>(100 / Золото!$B$2) * Золото!B346</f>
        <v>107.91487326637973</v>
      </c>
    </row>
    <row r="348" spans="1:7" x14ac:dyDescent="0.3">
      <c r="A348" s="21">
        <v>43601</v>
      </c>
      <c r="B348" s="22">
        <v>103.30085504076355</v>
      </c>
      <c r="C348" s="22">
        <v>91.0772578890098</v>
      </c>
      <c r="D348" s="22">
        <v>106.09824098950678</v>
      </c>
      <c r="E348" s="22">
        <v>108.21917808219297</v>
      </c>
      <c r="F348" s="22">
        <f>(((100 / 'Курсы валют'!$M$6) / Яндекс!$B$2) * Яндекс!B347) * 'Курсы валют'!M351</f>
        <v>115.96065768007772</v>
      </c>
      <c r="G348">
        <f>(100 / Золото!$B$2) * Золото!B347</f>
        <v>107.85509325681491</v>
      </c>
    </row>
    <row r="349" spans="1:7" x14ac:dyDescent="0.3">
      <c r="A349" s="21">
        <v>43602</v>
      </c>
      <c r="B349" s="22">
        <v>102.95784450188903</v>
      </c>
      <c r="C349" s="22">
        <v>91.227923328032148</v>
      </c>
      <c r="D349" s="22">
        <v>105.89040401480206</v>
      </c>
      <c r="E349" s="22">
        <v>108.23561643835735</v>
      </c>
      <c r="F349" s="22">
        <f>(((100 / 'Курсы валют'!$M$6) / Яндекс!$B$2) * Яндекс!B348) * 'Курсы валют'!M352</f>
        <v>117.85528778049623</v>
      </c>
      <c r="G349">
        <f>(100 / Золото!$B$2) * Золото!B348</f>
        <v>107.32902917264465</v>
      </c>
    </row>
    <row r="350" spans="1:7" x14ac:dyDescent="0.3">
      <c r="A350" s="21">
        <v>43605</v>
      </c>
      <c r="B350" s="22">
        <v>102.53032412010339</v>
      </c>
      <c r="C350" s="22">
        <v>90.491336737256205</v>
      </c>
      <c r="D350" s="22">
        <v>105.71298220712728</v>
      </c>
      <c r="E350" s="22">
        <v>108.28493150685051</v>
      </c>
      <c r="F350" s="22">
        <f>(((100 / 'Курсы валют'!$M$6) / Яндекс!$B$2) * Яндекс!B349) * 'Курсы валют'!M353</f>
        <v>116.67240610281979</v>
      </c>
      <c r="G350">
        <f>(100 / Золото!$B$2) * Золото!B349</f>
        <v>106.25298900047824</v>
      </c>
    </row>
    <row r="351" spans="1:7" x14ac:dyDescent="0.3">
      <c r="A351" s="21">
        <v>43606</v>
      </c>
      <c r="B351" s="22">
        <v>102.51043945118313</v>
      </c>
      <c r="C351" s="22">
        <v>90.369967355821544</v>
      </c>
      <c r="D351" s="22">
        <v>105.53556039945254</v>
      </c>
      <c r="E351" s="22">
        <v>108.3013698630149</v>
      </c>
      <c r="F351" s="22">
        <f>(((100 / 'Курсы валют'!$M$6) / Яндекс!$B$2) * Яндекс!B350) * 'Курсы валют'!M354</f>
        <v>115.87590872769223</v>
      </c>
      <c r="G351">
        <f>(100 / Золото!$B$2) * Золото!B350</f>
        <v>105.30846484935437</v>
      </c>
    </row>
    <row r="352" spans="1:7" x14ac:dyDescent="0.3">
      <c r="A352" s="21">
        <v>43607</v>
      </c>
      <c r="B352" s="22">
        <v>102.17240007953866</v>
      </c>
      <c r="C352" s="22">
        <v>89.89286013225076</v>
      </c>
      <c r="D352" s="22">
        <v>105.23140872915293</v>
      </c>
      <c r="E352" s="22">
        <v>108.31780821917928</v>
      </c>
      <c r="F352" s="22">
        <f>(((100 / 'Курсы валют'!$M$6) / Яндекс!$B$2) * Яндекс!B351) * 'Курсы валют'!M355</f>
        <v>117.03027937645678</v>
      </c>
      <c r="G352">
        <f>(100 / Золото!$B$2) * Золото!B351</f>
        <v>106.46819703491151</v>
      </c>
    </row>
    <row r="353" spans="1:7" x14ac:dyDescent="0.3">
      <c r="A353" s="21">
        <v>43608</v>
      </c>
      <c r="B353" s="22">
        <v>102.11274607277788</v>
      </c>
      <c r="C353" s="22">
        <v>90.173265254875687</v>
      </c>
      <c r="D353" s="22">
        <v>105.22127034014295</v>
      </c>
      <c r="E353" s="22">
        <v>108.33424657534367</v>
      </c>
      <c r="F353" s="22">
        <f>(((100 / 'Курсы валют'!$M$6) / Яндекс!$B$2) * Яндекс!B352) * 'Курсы валют'!M356</f>
        <v>114.42809230957458</v>
      </c>
      <c r="G353">
        <f>(100 / Золото!$B$2) * Золото!B352</f>
        <v>106.31276901004304</v>
      </c>
    </row>
    <row r="354" spans="1:7" x14ac:dyDescent="0.3">
      <c r="A354" s="21">
        <v>43609</v>
      </c>
      <c r="B354" s="22">
        <v>102.44084310996222</v>
      </c>
      <c r="C354" s="22">
        <v>90.206746463547333</v>
      </c>
      <c r="D354" s="22">
        <v>105.42403812034267</v>
      </c>
      <c r="E354" s="22">
        <v>108.35068493150806</v>
      </c>
      <c r="F354" s="22">
        <f>(((100 / 'Курсы валют'!$M$6) / Яндекс!$B$2) * Яндекс!B353) * 'Курсы валют'!M357</f>
        <v>115.35413276215608</v>
      </c>
      <c r="G354">
        <f>(100 / Золото!$B$2) * Золото!B353</f>
        <v>107.37685318029651</v>
      </c>
    </row>
    <row r="355" spans="1:7" x14ac:dyDescent="0.3">
      <c r="A355" s="21">
        <v>43612</v>
      </c>
      <c r="B355" s="22">
        <v>103.05229667926028</v>
      </c>
      <c r="C355" s="22">
        <v>90.947518205407206</v>
      </c>
      <c r="D355" s="22">
        <v>105.40376134232271</v>
      </c>
      <c r="E355" s="22">
        <v>108.40000000000121</v>
      </c>
      <c r="F355" s="22">
        <f>(((100 / 'Курсы валют'!$M$6) / Яндекс!$B$2) * Яндекс!B354) * 'Курсы валют'!M358</f>
        <v>116.24303550715393</v>
      </c>
      <c r="G355">
        <f>(100 / Золото!$B$2) * Золото!B354</f>
        <v>105.66714490674318</v>
      </c>
    </row>
    <row r="356" spans="1:7" x14ac:dyDescent="0.3">
      <c r="A356" s="21">
        <v>43613</v>
      </c>
      <c r="B356" s="22">
        <v>102.72917080930601</v>
      </c>
      <c r="C356" s="22">
        <v>90.918222147819534</v>
      </c>
      <c r="D356" s="22">
        <v>105.33279261925281</v>
      </c>
      <c r="E356" s="22">
        <v>108.4164383561656</v>
      </c>
      <c r="F356" s="22">
        <f>(((100 / 'Курсы валют'!$M$6) / Яндекс!$B$2) * Яндекс!B355) * 'Курсы валют'!M359</f>
        <v>110.35251259558954</v>
      </c>
      <c r="G356">
        <f>(100 / Золото!$B$2) * Золото!B355</f>
        <v>106.63558106169296</v>
      </c>
    </row>
    <row r="357" spans="1:7" x14ac:dyDescent="0.3">
      <c r="A357" s="21">
        <v>43614</v>
      </c>
      <c r="B357" s="22">
        <v>102.96281566911911</v>
      </c>
      <c r="C357" s="22">
        <v>91.018665773834428</v>
      </c>
      <c r="D357" s="22">
        <v>105.42403812034267</v>
      </c>
      <c r="E357" s="22">
        <v>108.43287671232999</v>
      </c>
      <c r="F357" s="22">
        <f>(((100 / 'Курсы валют'!$M$6) / Яндекс!$B$2) * Яндекс!B356) * 'Курсы валют'!M360</f>
        <v>113.6661493816615</v>
      </c>
      <c r="G357">
        <f>(100 / Золото!$B$2) * Золото!B356</f>
        <v>106.43232902917264</v>
      </c>
    </row>
    <row r="358" spans="1:7" x14ac:dyDescent="0.3">
      <c r="A358" s="21">
        <v>43615</v>
      </c>
      <c r="B358" s="22">
        <v>103.23622986677272</v>
      </c>
      <c r="C358" s="22">
        <v>91.035406378170237</v>
      </c>
      <c r="D358" s="22">
        <v>105.83971206975211</v>
      </c>
      <c r="E358" s="22">
        <v>108.44931506849437</v>
      </c>
      <c r="F358" s="22">
        <f>(((100 / 'Курсы валют'!$M$6) / Яндекс!$B$2) * Яндекс!B357) * 'Курсы валют'!M361</f>
        <v>114.87018257308986</v>
      </c>
      <c r="G358">
        <f>(100 / Золото!$B$2) * Золото!B357</f>
        <v>108.81157340985175</v>
      </c>
    </row>
    <row r="359" spans="1:7" x14ac:dyDescent="0.3">
      <c r="A359" s="21">
        <v>43616</v>
      </c>
      <c r="B359" s="22">
        <v>103.19646052893218</v>
      </c>
      <c r="C359" s="22">
        <v>91.872436594961059</v>
      </c>
      <c r="D359" s="22">
        <v>106.21483246312161</v>
      </c>
      <c r="E359" s="22">
        <v>108.46575342465876</v>
      </c>
      <c r="F359" s="22">
        <f>(((100 / 'Курсы валют'!$M$6) / Яндекс!$B$2) * Яндекс!B358) * 'Курсы валют'!M362</f>
        <v>113.09256771299943</v>
      </c>
      <c r="G359">
        <f>(100 / Золото!$B$2) * Золото!B358</f>
        <v>108.95504543280725</v>
      </c>
    </row>
    <row r="360" spans="1:7" x14ac:dyDescent="0.3">
      <c r="A360" s="21">
        <v>43619</v>
      </c>
      <c r="B360" s="22">
        <v>103.87751043945117</v>
      </c>
      <c r="C360" s="22">
        <v>91.893362350380841</v>
      </c>
      <c r="D360" s="22">
        <v>106.39732346530137</v>
      </c>
      <c r="E360" s="22">
        <v>108.51506849315192</v>
      </c>
      <c r="F360" s="22">
        <f>(((100 / 'Курсы валют'!$M$6) / Яндекс!$B$2) * Яндекс!B359) * 'Курсы валют'!M363</f>
        <v>111.64200922629227</v>
      </c>
      <c r="G360">
        <f>(100 / Золото!$B$2) * Золото!B359</f>
        <v>109.94739359158297</v>
      </c>
    </row>
    <row r="361" spans="1:7" x14ac:dyDescent="0.3">
      <c r="A361" s="21">
        <v>43620</v>
      </c>
      <c r="B361" s="22">
        <v>104.51879101212964</v>
      </c>
      <c r="C361" s="22">
        <v>92.625763790072824</v>
      </c>
      <c r="D361" s="22">
        <v>106.50377654990622</v>
      </c>
      <c r="E361" s="22">
        <v>108.5315068493163</v>
      </c>
      <c r="F361" s="22">
        <f>(((100 / 'Курсы валют'!$M$6) / Яндекс!$B$2) * Яндекс!B360) * 'Курсы валют'!M364</f>
        <v>112.85223743933362</v>
      </c>
      <c r="G361">
        <f>(100 / Золото!$B$2) * Золото!B360</f>
        <v>111.83644189383071</v>
      </c>
    </row>
    <row r="362" spans="1:7" x14ac:dyDescent="0.3">
      <c r="A362" s="21">
        <v>43621</v>
      </c>
      <c r="B362" s="22">
        <v>104.92642672499503</v>
      </c>
      <c r="C362" s="22">
        <v>92.977316481124959</v>
      </c>
      <c r="D362" s="22">
        <v>106.33649313124145</v>
      </c>
      <c r="E362" s="22">
        <v>108.54794520548069</v>
      </c>
      <c r="F362" s="22">
        <f>(((100 / 'Курсы валют'!$M$6) / Яндекс!$B$2) * Яндекс!B361) * 'Курсы валют'!M365</f>
        <v>114.05027284355489</v>
      </c>
      <c r="G362">
        <f>(100 / Золото!$B$2) * Золото!B361</f>
        <v>110.28216164514585</v>
      </c>
    </row>
    <row r="363" spans="1:7" x14ac:dyDescent="0.3">
      <c r="A363" s="21">
        <v>43622</v>
      </c>
      <c r="B363" s="22">
        <v>105.21972559156889</v>
      </c>
      <c r="C363" s="22">
        <v>93.194944337490568</v>
      </c>
      <c r="D363" s="22">
        <v>106.37704668728139</v>
      </c>
      <c r="E363" s="22">
        <v>108.56438356164507</v>
      </c>
      <c r="F363" s="22">
        <f>(((100 / 'Курсы валют'!$M$6) / Яндекс!$B$2) * Яндекс!B362) * 'Курсы валют'!M366</f>
        <v>115.64309677740668</v>
      </c>
      <c r="G363">
        <f>(100 / Золото!$B$2) * Золото!B362</f>
        <v>110.13868962219034</v>
      </c>
    </row>
    <row r="364" spans="1:7" x14ac:dyDescent="0.3">
      <c r="A364" s="21">
        <v>43623</v>
      </c>
      <c r="B364" s="22">
        <v>104.90654205607476</v>
      </c>
      <c r="C364" s="22">
        <v>93.061019502804044</v>
      </c>
      <c r="D364" s="22">
        <v>106.40746185431135</v>
      </c>
      <c r="E364" s="22">
        <v>108.58082191780946</v>
      </c>
      <c r="F364" s="22">
        <f>(((100 / 'Курсы валют'!$M$6) / Яндекс!$B$2) * Яндекс!B363) * 'Курсы валют'!M367</f>
        <v>116.9198227054822</v>
      </c>
      <c r="G364">
        <f>(100 / Золото!$B$2) * Золото!B363</f>
        <v>110.99952175992348</v>
      </c>
    </row>
    <row r="365" spans="1:7" x14ac:dyDescent="0.3">
      <c r="A365" s="21">
        <v>43626</v>
      </c>
      <c r="B365" s="22">
        <v>104.56353151720023</v>
      </c>
      <c r="C365" s="22">
        <v>92.558801372729548</v>
      </c>
      <c r="D365" s="22">
        <v>106.0728950169818</v>
      </c>
      <c r="E365" s="22">
        <v>108.63013698630262</v>
      </c>
      <c r="F365" s="22">
        <f>(((100 / 'Курсы валют'!$M$6) / Яндекс!$B$2) * Яндекс!B364) * 'Курсы валют'!M368</f>
        <v>117.58105090108916</v>
      </c>
      <c r="G365">
        <f>(100 / Золото!$B$2) * Золото!B364</f>
        <v>109.23003347680535</v>
      </c>
    </row>
    <row r="366" spans="1:7" x14ac:dyDescent="0.3">
      <c r="A366" s="21">
        <v>43627</v>
      </c>
      <c r="B366" s="22">
        <v>104.38456949691788</v>
      </c>
      <c r="C366" s="22">
        <v>92.370469573951624</v>
      </c>
      <c r="D366" s="22">
        <v>105.46459167638262</v>
      </c>
      <c r="E366" s="22">
        <v>108.646575342467</v>
      </c>
      <c r="F366" s="22">
        <f>(((100 / 'Курсы валют'!$M$6) / Яндекс!$B$2) * Яндекс!B365) * 'Курсы валют'!M369</f>
        <v>120.30015384058505</v>
      </c>
      <c r="G366">
        <f>(100 / Золото!$B$2) * Золото!B365</f>
        <v>109.62458153993305</v>
      </c>
    </row>
    <row r="367" spans="1:7" x14ac:dyDescent="0.3">
      <c r="A367" s="21">
        <v>43629</v>
      </c>
      <c r="B367" s="22">
        <v>103.84271226884073</v>
      </c>
      <c r="C367" s="22">
        <v>91.834770235205497</v>
      </c>
      <c r="D367" s="22">
        <v>105.0438485324682</v>
      </c>
      <c r="E367" s="22">
        <v>108.67945205479577</v>
      </c>
      <c r="F367" s="22">
        <f>(((100 / 'Курсы валют'!$M$6) / Яндекс!$B$2) * Яндекс!B366) * 'Курсы валют'!M370</f>
        <v>119.77986028524101</v>
      </c>
      <c r="G367">
        <f>(100 / Золото!$B$2) * Золото!B366</f>
        <v>111.45384983261597</v>
      </c>
    </row>
    <row r="368" spans="1:7" x14ac:dyDescent="0.3">
      <c r="A368" s="21">
        <v>43630</v>
      </c>
      <c r="B368" s="22">
        <v>103.61900974348777</v>
      </c>
      <c r="C368" s="22">
        <v>91.395329371390304</v>
      </c>
      <c r="D368" s="22">
        <v>104.9526030313783</v>
      </c>
      <c r="E368" s="22">
        <v>108.69589041096016</v>
      </c>
      <c r="F368" s="22">
        <f>(((100 / 'Курсы валют'!$M$6) / Яндекс!$B$2) * Яндекс!B367) * 'Курсы валют'!M371</f>
        <v>118.57088542630096</v>
      </c>
      <c r="G368">
        <f>(100 / Золото!$B$2) * Золото!B367</f>
        <v>111.39406982305117</v>
      </c>
    </row>
    <row r="369" spans="1:7" x14ac:dyDescent="0.3">
      <c r="A369" s="21">
        <v>43633</v>
      </c>
      <c r="B369" s="22">
        <v>103.1368065221714</v>
      </c>
      <c r="C369" s="22">
        <v>91.558550263664515</v>
      </c>
      <c r="D369" s="22">
        <v>104.70421250063366</v>
      </c>
      <c r="E369" s="22">
        <v>108.74520547945332</v>
      </c>
      <c r="F369" s="22">
        <f>(((100 / 'Курсы валют'!$M$6) / Яндекс!$B$2) * Яндекс!B368) * 'Курсы валют'!M372</f>
        <v>118.2426216301164</v>
      </c>
      <c r="G369">
        <f>(100 / Золото!$B$2) * Золото!B368</f>
        <v>110.82018173122907</v>
      </c>
    </row>
    <row r="370" spans="1:7" x14ac:dyDescent="0.3">
      <c r="A370" s="21">
        <v>43634</v>
      </c>
      <c r="B370" s="22">
        <v>102.5452376217936</v>
      </c>
      <c r="C370" s="22">
        <v>90.876370636979999</v>
      </c>
      <c r="D370" s="22">
        <v>104.52679069295888</v>
      </c>
      <c r="E370" s="22">
        <v>108.7616438356177</v>
      </c>
      <c r="F370" s="22">
        <f>(((100 / 'Курсы валют'!$M$6) / Яндекс!$B$2) * Яндекс!B369) * 'Курсы валют'!M373</f>
        <v>119.44722310880553</v>
      </c>
      <c r="G370">
        <f>(100 / Золото!$B$2) * Золото!B369</f>
        <v>109.36154949784792</v>
      </c>
    </row>
    <row r="371" spans="1:7" x14ac:dyDescent="0.3">
      <c r="A371" s="21">
        <v>43635</v>
      </c>
      <c r="B371" s="22">
        <v>102.53032412010339</v>
      </c>
      <c r="C371" s="22">
        <v>90.842889428308354</v>
      </c>
      <c r="D371" s="22">
        <v>104.58762102701883</v>
      </c>
      <c r="E371" s="22">
        <v>108.77808219178209</v>
      </c>
      <c r="F371" s="22">
        <f>(((100 / 'Курсы валют'!$M$6) / Яндекс!$B$2) * Яндекс!B370) * 'Курсы валют'!M374</f>
        <v>118.98786687935457</v>
      </c>
      <c r="G371">
        <f>(100 / Золото!$B$2) * Золото!B370</f>
        <v>109.78000956480152</v>
      </c>
    </row>
    <row r="372" spans="1:7" x14ac:dyDescent="0.3">
      <c r="A372" s="21">
        <v>43636</v>
      </c>
      <c r="B372" s="22">
        <v>102.69934380592562</v>
      </c>
      <c r="C372" s="22">
        <v>90.516447643759932</v>
      </c>
      <c r="D372" s="22">
        <v>104.55213666548386</v>
      </c>
      <c r="E372" s="22">
        <v>108.79452054794648</v>
      </c>
      <c r="F372" s="22">
        <f>(((100 / 'Курсы валют'!$M$6) / Яндекс!$B$2) * Яндекс!B371) * 'Курсы валют'!M375</f>
        <v>120.67517359873679</v>
      </c>
      <c r="G372">
        <f>(100 / Золото!$B$2) * Золото!B371</f>
        <v>111.26255380200861</v>
      </c>
    </row>
    <row r="373" spans="1:7" x14ac:dyDescent="0.3">
      <c r="A373" s="21">
        <v>43637</v>
      </c>
      <c r="B373" s="22">
        <v>103.22628753231257</v>
      </c>
      <c r="C373" s="22">
        <v>91.068887586841882</v>
      </c>
      <c r="D373" s="22">
        <v>103.8627262128048</v>
      </c>
      <c r="E373" s="22">
        <v>108.81095890411086</v>
      </c>
      <c r="F373" s="22">
        <f>(((100 / 'Курсы валют'!$M$6) / Яндекс!$B$2) * Яндекс!B372) * 'Курсы валют'!M376</f>
        <v>119.83855868541255</v>
      </c>
      <c r="G373">
        <f>(100 / Золото!$B$2) * Золото!B372</f>
        <v>109.9115255858441</v>
      </c>
    </row>
    <row r="374" spans="1:7" x14ac:dyDescent="0.3">
      <c r="A374" s="21">
        <v>43640</v>
      </c>
      <c r="B374" s="22">
        <v>103.2809703718433</v>
      </c>
      <c r="C374" s="22">
        <v>90.914036996735575</v>
      </c>
      <c r="D374" s="22">
        <v>103.49774420844528</v>
      </c>
      <c r="E374" s="22">
        <v>108.86027397260402</v>
      </c>
      <c r="F374" s="22">
        <f>(((100 / 'Курсы валют'!$M$6) / Яндекс!$B$2) * Яндекс!B373) * 'Курсы валют'!M377</f>
        <v>119.10093442951931</v>
      </c>
      <c r="G374">
        <f>(100 / Золото!$B$2) * Золото!B373</f>
        <v>110.5691056910569</v>
      </c>
    </row>
    <row r="375" spans="1:7" x14ac:dyDescent="0.3">
      <c r="A375" s="21">
        <v>43641</v>
      </c>
      <c r="B375" s="22">
        <v>103.71843308808907</v>
      </c>
      <c r="C375" s="22">
        <v>91.441366033313784</v>
      </c>
      <c r="D375" s="22">
        <v>103.16824656562073</v>
      </c>
      <c r="E375" s="22">
        <v>108.87671232876841</v>
      </c>
      <c r="F375" s="22">
        <f>(((100 / 'Курсы валют'!$M$6) / Яндекс!$B$2) * Яндекс!B374) * 'Курсы валют'!M378</f>
        <v>117.78853579218691</v>
      </c>
      <c r="G375">
        <f>(100 / Золото!$B$2) * Золото!B374</f>
        <v>110.54519368723098</v>
      </c>
    </row>
    <row r="376" spans="1:7" x14ac:dyDescent="0.3">
      <c r="A376" s="21">
        <v>43642</v>
      </c>
      <c r="B376" s="22">
        <v>103.63889441240802</v>
      </c>
      <c r="C376" s="22">
        <v>92.002176278563653</v>
      </c>
      <c r="D376" s="22">
        <v>103.16317737111574</v>
      </c>
      <c r="E376" s="22">
        <v>108.89315068493279</v>
      </c>
      <c r="F376" s="22">
        <f>(((100 / 'Курсы валют'!$M$6) / Яндекс!$B$2) * Яндекс!B375) * 'Курсы валют'!M379</f>
        <v>116.75975122437121</v>
      </c>
      <c r="G376">
        <f>(100 / Золото!$B$2) * Золото!B375</f>
        <v>109.52893352462937</v>
      </c>
    </row>
    <row r="377" spans="1:7" x14ac:dyDescent="0.3">
      <c r="A377" s="21">
        <v>43643</v>
      </c>
      <c r="B377" s="22">
        <v>103.73831775700934</v>
      </c>
      <c r="C377" s="22">
        <v>92.027287185067379</v>
      </c>
      <c r="D377" s="22">
        <v>103.38622192933543</v>
      </c>
      <c r="E377" s="22">
        <v>108.90958904109718</v>
      </c>
      <c r="F377" s="22">
        <f>(((100 / 'Курсы валют'!$M$6) / Яндекс!$B$2) * Яндекс!B376) * 'Курсы валют'!M380</f>
        <v>117.33971644311944</v>
      </c>
      <c r="G377">
        <f>(100 / Золото!$B$2) * Золото!B376</f>
        <v>110.87996174079387</v>
      </c>
    </row>
    <row r="378" spans="1:7" x14ac:dyDescent="0.3">
      <c r="A378" s="21">
        <v>43644</v>
      </c>
      <c r="B378" s="22">
        <v>103.86259693776098</v>
      </c>
      <c r="C378" s="22">
        <v>92.244915041432989</v>
      </c>
      <c r="D378" s="22">
        <v>103.57885132052517</v>
      </c>
      <c r="E378" s="22">
        <v>108.92602739726156</v>
      </c>
      <c r="F378" s="22">
        <f>(((100 / 'Курсы валют'!$M$6) / Яндекс!$B$2) * Яндекс!B377) * 'Курсы валют'!M381</f>
        <v>117.06881123408748</v>
      </c>
      <c r="G378">
        <f>(100 / Золото!$B$2) * Золото!B377</f>
        <v>111.88426590148254</v>
      </c>
    </row>
    <row r="379" spans="1:7" x14ac:dyDescent="0.3">
      <c r="A379" s="21">
        <v>43647</v>
      </c>
      <c r="B379" s="22">
        <v>104.16086697156491</v>
      </c>
      <c r="C379" s="22">
        <v>92.307692307692307</v>
      </c>
      <c r="D379" s="22">
        <v>103.57885132052517</v>
      </c>
      <c r="E379" s="22">
        <v>108.97534246575472</v>
      </c>
      <c r="F379" s="22">
        <f>(((100 / 'Курсы валют'!$M$6) / Яндекс!$B$2) * Яндекс!B378) * 'Курсы валют'!M382</f>
        <v>120.67846984497203</v>
      </c>
      <c r="G379">
        <f>(100 / Золото!$B$2) * Золото!B378</f>
        <v>110.84409373505498</v>
      </c>
    </row>
    <row r="380" spans="1:7" x14ac:dyDescent="0.3">
      <c r="A380" s="21">
        <v>43648</v>
      </c>
      <c r="B380" s="22">
        <v>103.36548021475441</v>
      </c>
      <c r="C380" s="22">
        <v>91.926843559052472</v>
      </c>
      <c r="D380" s="22">
        <v>103.62447407107011</v>
      </c>
      <c r="E380" s="22">
        <v>108.99178082191911</v>
      </c>
      <c r="F380" s="22">
        <f>(((100 / 'Курсы валют'!$M$6) / Яндекс!$B$2) * Яндекс!B379) * 'Курсы валют'!M383</f>
        <v>121.10626977030063</v>
      </c>
      <c r="G380">
        <f>(100 / Золото!$B$2) * Золото!B379</f>
        <v>110.21042563366811</v>
      </c>
    </row>
    <row r="381" spans="1:7" x14ac:dyDescent="0.3">
      <c r="A381" s="21">
        <v>43649</v>
      </c>
      <c r="B381" s="22">
        <v>103.06223901372041</v>
      </c>
      <c r="C381" s="22">
        <v>91.730141458106644</v>
      </c>
      <c r="D381" s="22">
        <v>103.77148071171491</v>
      </c>
      <c r="E381" s="22">
        <v>109.00821917808349</v>
      </c>
      <c r="F381" s="22">
        <f>(((100 / 'Курсы валют'!$M$6) / Яндекс!$B$2) * Яндекс!B380) * 'Курсы валют'!M384</f>
        <v>121.73641268276367</v>
      </c>
      <c r="G381">
        <f>(100 / Золото!$B$2) * Золото!B380</f>
        <v>111.14299378287899</v>
      </c>
    </row>
    <row r="382" spans="1:7" x14ac:dyDescent="0.3">
      <c r="A382" s="21">
        <v>43650</v>
      </c>
      <c r="B382" s="22">
        <v>103.06223901372041</v>
      </c>
      <c r="C382" s="22">
        <v>91.730141458106644</v>
      </c>
      <c r="D382" s="22">
        <v>103.77148071171491</v>
      </c>
      <c r="E382" s="22">
        <v>109.02465753424788</v>
      </c>
      <c r="F382" s="22">
        <f>(((100 / 'Курсы валют'!$M$6) / Яндекс!$B$2) * Яндекс!B381) * 'Курсы валют'!M385</f>
        <v>121.22136280073397</v>
      </c>
      <c r="G382">
        <f>(100 / Золото!$B$2) * Золото!B381</f>
        <v>111.26255380200861</v>
      </c>
    </row>
    <row r="383" spans="1:7" x14ac:dyDescent="0.3">
      <c r="A383" s="21">
        <v>43651</v>
      </c>
      <c r="B383" s="22">
        <v>103.27599920461324</v>
      </c>
      <c r="C383" s="22">
        <v>91.893362350380841</v>
      </c>
      <c r="D383" s="22">
        <v>103.85765701829979</v>
      </c>
      <c r="E383" s="22">
        <v>109.04109589041227</v>
      </c>
      <c r="F383" s="22">
        <f>(((100 / 'Курсы валют'!$M$6) / Яндекс!$B$2) * Яндекс!B382) * 'Курсы валют'!M386</f>
        <v>120.29091414417081</v>
      </c>
      <c r="G383">
        <f>(100 / Золото!$B$2) * Золото!B382</f>
        <v>110.50932568149211</v>
      </c>
    </row>
    <row r="384" spans="1:7" x14ac:dyDescent="0.3">
      <c r="A384" s="21">
        <v>43654</v>
      </c>
      <c r="B384" s="22">
        <v>103.14674885663153</v>
      </c>
      <c r="C384" s="22">
        <v>91.558550263664515</v>
      </c>
      <c r="D384" s="22">
        <v>103.85765701829979</v>
      </c>
      <c r="E384" s="22">
        <v>109.09041095890542</v>
      </c>
      <c r="F384" s="22">
        <f>(((100 / 'Курсы валют'!$M$6) / Яндекс!$B$2) * Яндекс!B383) * 'Курсы валют'!M387</f>
        <v>119.2590894046225</v>
      </c>
      <c r="G384">
        <f>(100 / Золото!$B$2) * Золото!B383</f>
        <v>110.96365375418461</v>
      </c>
    </row>
    <row r="385" spans="1:7" x14ac:dyDescent="0.3">
      <c r="A385" s="21">
        <v>43655</v>
      </c>
      <c r="B385" s="22">
        <v>102.91807516404852</v>
      </c>
      <c r="C385" s="22">
        <v>91.035406378170237</v>
      </c>
      <c r="D385" s="22">
        <v>104.02494043696456</v>
      </c>
      <c r="E385" s="22">
        <v>109.10684931506981</v>
      </c>
      <c r="F385" s="22">
        <f>(((100 / 'Курсы валют'!$M$6) / Яндекс!$B$2) * Яндекс!B384) * 'Курсы валют'!M388</f>
        <v>119.53840574544124</v>
      </c>
      <c r="G385">
        <f>(100 / Золото!$B$2) * Золото!B384</f>
        <v>111.90817790530845</v>
      </c>
    </row>
    <row r="386" spans="1:7" x14ac:dyDescent="0.3">
      <c r="A386" s="21">
        <v>43656</v>
      </c>
      <c r="B386" s="22">
        <v>102.44581427719227</v>
      </c>
      <c r="C386" s="22">
        <v>90.411818866661079</v>
      </c>
      <c r="D386" s="22">
        <v>103.90834896334972</v>
      </c>
      <c r="E386" s="22">
        <v>109.12328767123419</v>
      </c>
      <c r="F386" s="22">
        <f>(((100 / 'Курсы валют'!$M$6) / Яндекс!$B$2) * Яндекс!B385) * 'Курсы валют'!M389</f>
        <v>120.56054378396293</v>
      </c>
      <c r="G386">
        <f>(100 / Золото!$B$2) * Золото!B385</f>
        <v>110.52128168340506</v>
      </c>
    </row>
    <row r="387" spans="1:7" x14ac:dyDescent="0.3">
      <c r="A387" s="21">
        <v>43657</v>
      </c>
      <c r="B387" s="22">
        <v>102.6148339630145</v>
      </c>
      <c r="C387" s="22">
        <v>90.436929773164792</v>
      </c>
      <c r="D387" s="22">
        <v>103.75120393369494</v>
      </c>
      <c r="E387" s="22">
        <v>109.13972602739858</v>
      </c>
      <c r="F387" s="22">
        <f>(((100 / 'Курсы валют'!$M$6) / Яндекс!$B$2) * Яндекс!B386) * 'Курсы валют'!M390</f>
        <v>120.18246614200862</v>
      </c>
      <c r="G387">
        <f>(100 / Золото!$B$2) * Золото!B386</f>
        <v>113.45050215208035</v>
      </c>
    </row>
    <row r="388" spans="1:7" x14ac:dyDescent="0.3">
      <c r="A388" s="21">
        <v>43658</v>
      </c>
      <c r="B388" s="22">
        <v>102.53032412010339</v>
      </c>
      <c r="C388" s="22">
        <v>90.65455762953043</v>
      </c>
      <c r="D388" s="22">
        <v>103.1074162315608</v>
      </c>
      <c r="E388" s="22">
        <v>109.15616438356297</v>
      </c>
      <c r="F388" s="22">
        <f>(((100 / 'Курсы валют'!$M$6) / Яндекс!$B$2) * Яндекс!B387) * 'Курсы валют'!M391</f>
        <v>124.7236862678164</v>
      </c>
      <c r="G388">
        <f>(100 / Золото!$B$2) * Золото!B387</f>
        <v>115.19607843137254</v>
      </c>
    </row>
    <row r="389" spans="1:7" x14ac:dyDescent="0.3">
      <c r="A389" s="21">
        <v>43661</v>
      </c>
      <c r="B389" s="22">
        <v>102.43587194273215</v>
      </c>
      <c r="C389" s="22">
        <v>90.87218548589604</v>
      </c>
      <c r="D389" s="22">
        <v>103.11755462057079</v>
      </c>
      <c r="E389" s="22">
        <v>109.20547945205612</v>
      </c>
      <c r="F389" s="22">
        <f>(((100 / 'Курсы валют'!$M$6) / Яндекс!$B$2) * Яндекс!B388) * 'Курсы валют'!M392</f>
        <v>123.33872188037219</v>
      </c>
      <c r="G389">
        <f>(100 / Золото!$B$2) * Золото!B388</f>
        <v>115.33955045432806</v>
      </c>
    </row>
    <row r="390" spans="1:7" x14ac:dyDescent="0.3">
      <c r="A390" s="21">
        <v>43662</v>
      </c>
      <c r="B390" s="22">
        <v>102.75402664545635</v>
      </c>
      <c r="C390" s="22">
        <v>90.771741859881132</v>
      </c>
      <c r="D390" s="22">
        <v>102.95534039641102</v>
      </c>
      <c r="E390" s="22">
        <v>109.22191780822051</v>
      </c>
      <c r="F390" s="22">
        <f>(((100 / 'Курсы валют'!$M$6) / Яндекс!$B$2) * Яндекс!B389) * 'Курсы валют'!M393</f>
        <v>123.42563470733539</v>
      </c>
      <c r="G390">
        <f>(100 / Золото!$B$2) * Золото!B389</f>
        <v>117.15686274509802</v>
      </c>
    </row>
    <row r="391" spans="1:7" x14ac:dyDescent="0.3">
      <c r="A391" s="21">
        <v>43663</v>
      </c>
      <c r="B391" s="22">
        <v>102.5452376217936</v>
      </c>
      <c r="C391" s="22">
        <v>90.604335816522962</v>
      </c>
      <c r="D391" s="22">
        <v>102.95027120190602</v>
      </c>
      <c r="E391" s="22">
        <v>109.2383561643849</v>
      </c>
      <c r="F391" s="22">
        <f>(((100 / 'Курсы валют'!$M$6) / Яндекс!$B$2) * Яндекс!B390) * 'Курсы валют'!M394</f>
        <v>121.83066040811175</v>
      </c>
      <c r="G391">
        <f>(100 / Золото!$B$2) * Золото!B390</f>
        <v>117.67097082735533</v>
      </c>
    </row>
    <row r="392" spans="1:7" x14ac:dyDescent="0.3">
      <c r="A392" s="21">
        <v>43664</v>
      </c>
      <c r="B392" s="22">
        <v>102.197255915689</v>
      </c>
      <c r="C392" s="22">
        <v>90.734075500125556</v>
      </c>
      <c r="D392" s="22">
        <v>103.1124854260658</v>
      </c>
      <c r="E392" s="22">
        <v>109.25479452054928</v>
      </c>
      <c r="F392" s="22">
        <f>(((100 / 'Курсы валют'!$M$6) / Яндекс!$B$2) * Яндекс!B391) * 'Курсы валют'!M395</f>
        <v>120.75417993780407</v>
      </c>
      <c r="G392">
        <f>(100 / Золото!$B$2) * Золото!B391</f>
        <v>118.07747489239598</v>
      </c>
    </row>
    <row r="393" spans="1:7" x14ac:dyDescent="0.3">
      <c r="A393" s="21">
        <v>43665</v>
      </c>
      <c r="B393" s="22">
        <v>102.36130443428115</v>
      </c>
      <c r="C393" s="22">
        <v>90.784297313132996</v>
      </c>
      <c r="D393" s="22">
        <v>102.90971764586608</v>
      </c>
      <c r="E393" s="22">
        <v>109.27123287671367</v>
      </c>
      <c r="F393" s="22">
        <f>(((100 / 'Курсы валют'!$M$6) / Яндекс!$B$2) * Яндекс!B392) * 'Курсы валют'!M396</f>
        <v>122.13320597854707</v>
      </c>
      <c r="G393">
        <f>(100 / Золото!$B$2) * Золото!B392</f>
        <v>117.93400286944046</v>
      </c>
    </row>
    <row r="394" spans="1:7" x14ac:dyDescent="0.3">
      <c r="A394" s="21">
        <v>43668</v>
      </c>
      <c r="B394" s="22">
        <v>102.37621793597137</v>
      </c>
      <c r="C394" s="22">
        <v>90.562484305683427</v>
      </c>
      <c r="D394" s="22">
        <v>102.6765346986364</v>
      </c>
      <c r="E394" s="22">
        <v>109.32054794520683</v>
      </c>
      <c r="F394" s="22">
        <f>(((100 / 'Курсы валют'!$M$6) / Яндекс!$B$2) * Яндекс!B393) * 'Курсы валют'!M397</f>
        <v>119.96910324532926</v>
      </c>
      <c r="G394">
        <f>(100 / Золото!$B$2) * Золото!B393</f>
        <v>119.87087517934003</v>
      </c>
    </row>
    <row r="395" spans="1:7" x14ac:dyDescent="0.3">
      <c r="A395" s="21">
        <v>43669</v>
      </c>
      <c r="B395" s="22">
        <v>102.46569894611254</v>
      </c>
      <c r="C395" s="22">
        <v>90.106302837532425</v>
      </c>
      <c r="D395" s="22">
        <v>102.62077355908147</v>
      </c>
      <c r="E395" s="22">
        <v>109.33698630137121</v>
      </c>
      <c r="F395" s="22">
        <f>(((100 / 'Курсы валют'!$M$6) / Яндекс!$B$2) * Яндекс!B394) * 'Курсы валют'!M398</f>
        <v>119.62088755287512</v>
      </c>
      <c r="G395">
        <f>(100 / Золото!$B$2) * Золото!B394</f>
        <v>117.7427068388331</v>
      </c>
    </row>
    <row r="396" spans="1:7" x14ac:dyDescent="0.3">
      <c r="A396" s="21">
        <v>43670</v>
      </c>
      <c r="B396" s="22">
        <v>102.10280373831775</v>
      </c>
      <c r="C396" s="22">
        <v>89.465974721687459</v>
      </c>
      <c r="D396" s="22">
        <v>102.5244588634866</v>
      </c>
      <c r="E396" s="22">
        <v>109.3534246575356</v>
      </c>
      <c r="F396" s="22">
        <f>(((100 / 'Курсы валют'!$M$6) / Яндекс!$B$2) * Яндекс!B395) * 'Курсы валют'!M399</f>
        <v>120.56481869711317</v>
      </c>
      <c r="G396">
        <f>(100 / Золото!$B$2) * Золото!B395</f>
        <v>119.34481109516976</v>
      </c>
    </row>
    <row r="397" spans="1:7" x14ac:dyDescent="0.3">
      <c r="A397" s="21">
        <v>43671</v>
      </c>
      <c r="B397" s="22">
        <v>102.32153509644064</v>
      </c>
      <c r="C397" s="22">
        <v>89.733824391060509</v>
      </c>
      <c r="D397" s="22">
        <v>102.81340295027121</v>
      </c>
      <c r="E397" s="22">
        <v>109.36986301369998</v>
      </c>
      <c r="F397" s="22">
        <f>(((100 / 'Курсы валют'!$M$6) / Яндекс!$B$2) * Яндекс!B396) * 'Курсы валют'!M400</f>
        <v>118.71401756405405</v>
      </c>
      <c r="G397">
        <f>(100 / Золото!$B$2) * Золото!B396</f>
        <v>118.7350549976088</v>
      </c>
    </row>
    <row r="398" spans="1:7" x14ac:dyDescent="0.3">
      <c r="A398" s="21">
        <v>43672</v>
      </c>
      <c r="B398" s="22">
        <v>102.21216941737919</v>
      </c>
      <c r="C398" s="22">
        <v>89.922156189838446</v>
      </c>
      <c r="D398" s="22">
        <v>102.86916408982614</v>
      </c>
      <c r="E398" s="22">
        <v>109.38630136986437</v>
      </c>
      <c r="F398" s="22">
        <f>(((100 / 'Курсы валют'!$M$6) / Яндекс!$B$2) * Яндекс!B397) * 'Курсы валют'!M401</f>
        <v>121.53043722026982</v>
      </c>
      <c r="G398">
        <f>(100 / Золото!$B$2) * Золото!B397</f>
        <v>118.29268292682926</v>
      </c>
    </row>
    <row r="399" spans="1:7" x14ac:dyDescent="0.3">
      <c r="A399" s="21">
        <v>43675</v>
      </c>
      <c r="B399" s="22">
        <v>101.61065818254126</v>
      </c>
      <c r="C399" s="22">
        <v>89.58734410312212</v>
      </c>
      <c r="D399" s="22">
        <v>102.75764181071628</v>
      </c>
      <c r="E399" s="22">
        <v>109.43561643835753</v>
      </c>
      <c r="F399" s="22">
        <f>(((100 / 'Курсы валют'!$M$6) / Яндекс!$B$2) * Яндекс!B398) * 'Курсы валют'!M402</f>
        <v>117.71689046930253</v>
      </c>
      <c r="G399">
        <f>(100 / Золото!$B$2) * Золото!B398</f>
        <v>118.89048302247728</v>
      </c>
    </row>
    <row r="400" spans="1:7" x14ac:dyDescent="0.3">
      <c r="A400" s="21">
        <v>43676</v>
      </c>
      <c r="B400" s="22">
        <v>102.02326506263668</v>
      </c>
      <c r="C400" s="22">
        <v>89.553862894450489</v>
      </c>
      <c r="D400" s="22">
        <v>103.12262381507578</v>
      </c>
      <c r="E400" s="22">
        <v>109.45205479452191</v>
      </c>
      <c r="F400" s="22">
        <f>(((100 / 'Курсы валют'!$M$6) / Яндекс!$B$2) * Яндекс!B399) * 'Курсы валют'!M403</f>
        <v>119.30420654981388</v>
      </c>
      <c r="G400">
        <f>(100 / Золото!$B$2) * Золото!B399</f>
        <v>118.55571496891439</v>
      </c>
    </row>
    <row r="401" spans="1:7" x14ac:dyDescent="0.3">
      <c r="A401" s="21">
        <v>43677</v>
      </c>
      <c r="B401" s="22">
        <v>102.11274607277788</v>
      </c>
      <c r="C401" s="22">
        <v>89.244161714237876</v>
      </c>
      <c r="D401" s="22">
        <v>103.14796978760076</v>
      </c>
      <c r="E401" s="22">
        <v>109.4684931506863</v>
      </c>
      <c r="F401" s="22">
        <f>(((100 / 'Курсы валют'!$M$6) / Яндекс!$B$2) * Яндекс!B400) * 'Курсы валют'!M404</f>
        <v>120.05000837833443</v>
      </c>
      <c r="G401">
        <f>(100 / Золото!$B$2) * Золото!B400</f>
        <v>118.36441893830703</v>
      </c>
    </row>
    <row r="402" spans="1:7" x14ac:dyDescent="0.3">
      <c r="A402" s="21">
        <v>43678</v>
      </c>
      <c r="B402" s="22">
        <v>102.12268840723802</v>
      </c>
      <c r="C402" s="22">
        <v>88.984682347032717</v>
      </c>
      <c r="D402" s="22">
        <v>103.15810817661075</v>
      </c>
      <c r="E402" s="22">
        <v>109.48493150685069</v>
      </c>
      <c r="F402" s="22">
        <f>(((100 / 'Курсы валют'!$M$6) / Яндекс!$B$2) * Яндекс!B401) * 'Курсы валют'!M405</f>
        <v>122.81473851059488</v>
      </c>
      <c r="G402">
        <f>(100 / Золото!$B$2) * Золото!B401</f>
        <v>118.11334289813487</v>
      </c>
    </row>
    <row r="403" spans="1:7" x14ac:dyDescent="0.3">
      <c r="A403" s="21">
        <v>43679</v>
      </c>
      <c r="B403" s="22">
        <v>102.14257307615827</v>
      </c>
      <c r="C403" s="22">
        <v>88.536871181049634</v>
      </c>
      <c r="D403" s="22">
        <v>103.62954326557509</v>
      </c>
      <c r="E403" s="22">
        <v>109.50136986301507</v>
      </c>
      <c r="F403" s="22">
        <f>(((100 / 'Курсы валют'!$M$6) / Яндекс!$B$2) * Яндекс!B402) * 'Курсы валют'!M406</f>
        <v>118.84105453371461</v>
      </c>
      <c r="G403">
        <f>(100 / Золото!$B$2) * Золото!B402</f>
        <v>118.96221903395504</v>
      </c>
    </row>
    <row r="404" spans="1:7" x14ac:dyDescent="0.3">
      <c r="A404" s="21">
        <v>43682</v>
      </c>
      <c r="B404" s="22">
        <v>103.62398091071782</v>
      </c>
      <c r="C404" s="22">
        <v>89.013978404620403</v>
      </c>
      <c r="D404" s="22">
        <v>104.18715466112435</v>
      </c>
      <c r="E404" s="22">
        <v>109.55068493150823</v>
      </c>
      <c r="F404" s="22">
        <f>(((100 / 'Курсы валют'!$M$6) / Яндекс!$B$2) * Яндекс!B403) * 'Курсы валют'!M407</f>
        <v>112.90425808893534</v>
      </c>
      <c r="G404">
        <f>(100 / Золото!$B$2) * Золото!B403</f>
        <v>121.62840746054519</v>
      </c>
    </row>
    <row r="405" spans="1:7" x14ac:dyDescent="0.3">
      <c r="A405" s="21">
        <v>43683</v>
      </c>
      <c r="B405" s="22">
        <v>104.82203221316364</v>
      </c>
      <c r="C405" s="22">
        <v>89.290198376161385</v>
      </c>
      <c r="D405" s="22">
        <v>104.23784660617427</v>
      </c>
      <c r="E405" s="22">
        <v>109.56712328767262</v>
      </c>
      <c r="F405" s="22">
        <f>(((100 / 'Курсы валют'!$M$6) / Яндекс!$B$2) * Яндекс!B404) * 'Курсы валют'!M408</f>
        <v>114.59182988895739</v>
      </c>
      <c r="G405">
        <f>(100 / Золото!$B$2) * Золото!B404</f>
        <v>123.24246771879483</v>
      </c>
    </row>
    <row r="406" spans="1:7" x14ac:dyDescent="0.3">
      <c r="A406" s="21">
        <v>43684</v>
      </c>
      <c r="B406" s="22">
        <v>104.70769536687213</v>
      </c>
      <c r="C406" s="22">
        <v>89.541307441198626</v>
      </c>
      <c r="D406" s="22">
        <v>104.05028640948953</v>
      </c>
      <c r="E406" s="22">
        <v>109.583561643837</v>
      </c>
      <c r="F406" s="22">
        <f>(((100 / 'Курсы валют'!$M$6) / Яндекс!$B$2) * Яндекс!B405) * 'Курсы валют'!M409</f>
        <v>114.82812030965532</v>
      </c>
      <c r="G406">
        <f>(100 / Золото!$B$2) * Золото!B405</f>
        <v>123.58919177427069</v>
      </c>
    </row>
    <row r="407" spans="1:7" x14ac:dyDescent="0.3">
      <c r="A407" s="21">
        <v>43685</v>
      </c>
      <c r="B407" s="22">
        <v>104.04155895804335</v>
      </c>
      <c r="C407" s="22">
        <v>89.34460534025277</v>
      </c>
      <c r="D407" s="22">
        <v>103.85258782379482</v>
      </c>
      <c r="E407" s="22">
        <v>109.60000000000139</v>
      </c>
      <c r="F407" s="22">
        <f>(((100 / 'Курсы валют'!$M$6) / Яндекс!$B$2) * Яндекс!B406) * 'Курсы валют'!M410</f>
        <v>114.03263162190031</v>
      </c>
      <c r="G407">
        <f>(100 / Золото!$B$2) * Золото!B406</f>
        <v>123.11095169775227</v>
      </c>
    </row>
    <row r="408" spans="1:7" x14ac:dyDescent="0.3">
      <c r="A408" s="21">
        <v>43686</v>
      </c>
      <c r="B408" s="22">
        <v>104.22052097832569</v>
      </c>
      <c r="C408" s="22">
        <v>89.085125973047624</v>
      </c>
      <c r="D408" s="22">
        <v>103.63461246008009</v>
      </c>
      <c r="E408" s="22">
        <v>109.61643835616577</v>
      </c>
      <c r="F408" s="22">
        <f>(((100 / 'Курсы валют'!$M$6) / Яндекс!$B$2) * Яндекс!B407) * 'Курсы валют'!M411</f>
        <v>113.27332539077084</v>
      </c>
      <c r="G408">
        <f>(100 / Золото!$B$2) * Золото!B407</f>
        <v>123.25442372070779</v>
      </c>
    </row>
    <row r="409" spans="1:7" x14ac:dyDescent="0.3">
      <c r="A409" s="21">
        <v>43689</v>
      </c>
      <c r="B409" s="22">
        <v>104.39948299860805</v>
      </c>
      <c r="C409" s="22">
        <v>89.38227170000836</v>
      </c>
      <c r="D409" s="22">
        <v>103.56871293151518</v>
      </c>
      <c r="E409" s="22">
        <v>109.66575342465893</v>
      </c>
      <c r="F409" s="22">
        <f>(((100 / 'Курсы валют'!$M$6) / Яндекс!$B$2) * Яндекс!B408) * 'Курсы валют'!M412</f>
        <v>113.27368563626104</v>
      </c>
      <c r="G409">
        <f>(100 / Золото!$B$2) * Золото!B408</f>
        <v>124.8206599713056</v>
      </c>
    </row>
    <row r="410" spans="1:7" x14ac:dyDescent="0.3">
      <c r="A410" s="21">
        <v>43690</v>
      </c>
      <c r="B410" s="22">
        <v>104.38954066414793</v>
      </c>
      <c r="C410" s="22">
        <v>89.12697748388716</v>
      </c>
      <c r="D410" s="22">
        <v>103.55350534800021</v>
      </c>
      <c r="E410" s="22">
        <v>109.68219178082332</v>
      </c>
      <c r="F410" s="22">
        <f>(((100 / 'Курсы валют'!$M$6) / Яндекс!$B$2) * Яндекс!B409) * 'Курсы валют'!M413</f>
        <v>113.67508617165939</v>
      </c>
      <c r="G410">
        <f>(100 / Золото!$B$2) * Золото!B409</f>
        <v>125.16738402678143</v>
      </c>
    </row>
    <row r="411" spans="1:7" x14ac:dyDescent="0.3">
      <c r="A411" s="21">
        <v>43691</v>
      </c>
      <c r="B411" s="22">
        <v>104.78723404255318</v>
      </c>
      <c r="C411" s="22">
        <v>89.369716246756511</v>
      </c>
      <c r="D411" s="22">
        <v>103.50788259745528</v>
      </c>
      <c r="E411" s="22">
        <v>109.6986301369877</v>
      </c>
      <c r="F411" s="22">
        <f>(((100 / 'Курсы валют'!$M$6) / Яндекс!$B$2) * Яндекс!B410) * 'Курсы валют'!M414</f>
        <v>110.92595977260191</v>
      </c>
      <c r="G411">
        <f>(100 / Золото!$B$2) * Золото!B410</f>
        <v>125.14347202295552</v>
      </c>
    </row>
    <row r="412" spans="1:7" x14ac:dyDescent="0.3">
      <c r="A412" s="21">
        <v>43692</v>
      </c>
      <c r="B412" s="22">
        <v>104.17578047325512</v>
      </c>
      <c r="C412" s="22">
        <v>89.290198376161385</v>
      </c>
      <c r="D412" s="22">
        <v>103.4876058194353</v>
      </c>
      <c r="E412" s="22">
        <v>109.71506849315209</v>
      </c>
      <c r="F412" s="22">
        <f>(((100 / 'Курсы валют'!$M$6) / Яндекс!$B$2) * Яндекс!B411) * 'Курсы валют'!M415</f>
        <v>111.11705859737383</v>
      </c>
      <c r="G412">
        <f>(100 / Золото!$B$2) * Золото!B411</f>
        <v>121.89143950263032</v>
      </c>
    </row>
    <row r="413" spans="1:7" x14ac:dyDescent="0.3">
      <c r="A413" s="21">
        <v>43693</v>
      </c>
      <c r="B413" s="22">
        <v>104.48399284151917</v>
      </c>
      <c r="C413" s="22">
        <v>89.001422951368525</v>
      </c>
      <c r="D413" s="22">
        <v>103.70051198864502</v>
      </c>
      <c r="E413" s="22">
        <v>109.73150684931647</v>
      </c>
      <c r="F413" s="22">
        <f>(((100 / 'Курсы валют'!$M$6) / Яндекс!$B$2) * Яндекс!B412) * 'Курсы валют'!M416</f>
        <v>111.37175756262042</v>
      </c>
      <c r="G413">
        <f>(100 / Золото!$B$2) * Золото!B412</f>
        <v>121.81970349115255</v>
      </c>
    </row>
    <row r="414" spans="1:7" x14ac:dyDescent="0.3">
      <c r="A414" s="21">
        <v>43696</v>
      </c>
      <c r="B414" s="22">
        <v>103.77808709484987</v>
      </c>
      <c r="C414" s="22">
        <v>88.48664936804218</v>
      </c>
      <c r="D414" s="22">
        <v>103.76641151720993</v>
      </c>
      <c r="E414" s="22">
        <v>109.78082191780963</v>
      </c>
      <c r="F414" s="22">
        <f>(((100 / 'Курсы валют'!$M$6) / Яндекс!$B$2) * Яндекс!B413) * 'Курсы валют'!M417</f>
        <v>112.91293280033909</v>
      </c>
      <c r="G414">
        <f>(100 / Золото!$B$2) * Золото!B413</f>
        <v>120.15781922525107</v>
      </c>
    </row>
    <row r="415" spans="1:7" x14ac:dyDescent="0.3">
      <c r="A415" s="21">
        <v>43697</v>
      </c>
      <c r="B415" s="22">
        <v>104.1906939749453</v>
      </c>
      <c r="C415" s="22">
        <v>88.733573281995476</v>
      </c>
      <c r="D415" s="22">
        <v>104.04014802047955</v>
      </c>
      <c r="E415" s="22">
        <v>109.79726027397402</v>
      </c>
      <c r="F415" s="22">
        <f>(((100 / 'Курсы валют'!$M$6) / Яндекс!$B$2) * Яндекс!B414) * 'Курсы валют'!M418</f>
        <v>112.88462470971999</v>
      </c>
      <c r="G415">
        <f>(100 / Золото!$B$2) * Золото!B414</f>
        <v>119.67957914873266</v>
      </c>
    </row>
    <row r="416" spans="1:7" x14ac:dyDescent="0.3">
      <c r="A416" s="21">
        <v>43698</v>
      </c>
      <c r="B416" s="22">
        <v>104.52376217935969</v>
      </c>
      <c r="C416" s="22">
        <v>88.658240562484295</v>
      </c>
      <c r="D416" s="22">
        <v>104.34429969077912</v>
      </c>
      <c r="E416" s="22">
        <v>109.8136986301384</v>
      </c>
      <c r="F416" s="22">
        <f>(((100 / 'Курсы валют'!$M$6) / Яндекс!$B$2) * Яндекс!B415) * 'Курсы валют'!M419</f>
        <v>112.16831257702637</v>
      </c>
      <c r="G416">
        <f>(100 / Золото!$B$2) * Золото!B415</f>
        <v>119.87087517934003</v>
      </c>
    </row>
    <row r="417" spans="1:7" x14ac:dyDescent="0.3">
      <c r="A417" s="21">
        <v>43699</v>
      </c>
      <c r="B417" s="22">
        <v>104.31000198846688</v>
      </c>
      <c r="C417" s="22">
        <v>89.152088390390887</v>
      </c>
      <c r="D417" s="22">
        <v>104.25305418968927</v>
      </c>
      <c r="E417" s="22">
        <v>109.83013698630279</v>
      </c>
      <c r="F417" s="22">
        <f>(((100 / 'Курсы валют'!$M$6) / Яндекс!$B$2) * Яндекс!B416) * 'Курсы валют'!M420</f>
        <v>111.83122366694589</v>
      </c>
      <c r="G417">
        <f>(100 / Золото!$B$2) * Золото!B416</f>
        <v>118.75896700143471</v>
      </c>
    </row>
    <row r="418" spans="1:7" x14ac:dyDescent="0.3">
      <c r="A418" s="21">
        <v>43700</v>
      </c>
      <c r="B418" s="22">
        <v>103.95207794790215</v>
      </c>
      <c r="C418" s="22">
        <v>88.94701598727714</v>
      </c>
      <c r="D418" s="22">
        <v>104.15167029958941</v>
      </c>
      <c r="E418" s="22">
        <v>109.84657534246718</v>
      </c>
      <c r="F418" s="22">
        <f>(((100 / 'Курсы валют'!$M$6) / Яндекс!$B$2) * Яндекс!B417) * 'Курсы валют'!M421</f>
        <v>112.38065657937766</v>
      </c>
      <c r="G418">
        <f>(100 / Золото!$B$2) * Золото!B417</f>
        <v>118.00573888091822</v>
      </c>
    </row>
    <row r="419" spans="1:7" x14ac:dyDescent="0.3">
      <c r="A419" s="21">
        <v>43703</v>
      </c>
      <c r="B419" s="22">
        <v>103.59415390733743</v>
      </c>
      <c r="C419" s="22">
        <v>88.813091152590601</v>
      </c>
      <c r="D419" s="22">
        <v>104.25305418968927</v>
      </c>
      <c r="E419" s="22">
        <v>109.89589041096033</v>
      </c>
      <c r="F419" s="22">
        <f>(((100 / 'Курсы валют'!$M$6) / Яндекс!$B$2) * Яндекс!B418) * 'Курсы валют'!M422</f>
        <v>112.66984754928707</v>
      </c>
      <c r="G419">
        <f>(100 / Золото!$B$2) * Золото!B418</f>
        <v>118.18507890961261</v>
      </c>
    </row>
    <row r="420" spans="1:7" x14ac:dyDescent="0.3">
      <c r="A420" s="21">
        <v>43704</v>
      </c>
      <c r="B420" s="22">
        <v>104.54364684827998</v>
      </c>
      <c r="C420" s="22">
        <v>89.235791412069972</v>
      </c>
      <c r="D420" s="22">
        <v>104.32402291275916</v>
      </c>
      <c r="E420" s="22">
        <v>109.91232876712472</v>
      </c>
      <c r="F420" s="22">
        <f>(((100 / 'Курсы валют'!$M$6) / Яндекс!$B$2) * Яндекс!B419) * 'Курсы валют'!M423</f>
        <v>113.78124241209483</v>
      </c>
      <c r="G420">
        <f>(100 / Золото!$B$2) * Золото!B419</f>
        <v>118.83070301291248</v>
      </c>
    </row>
    <row r="421" spans="1:7" x14ac:dyDescent="0.3">
      <c r="A421" s="21">
        <v>43705</v>
      </c>
      <c r="B421" s="22">
        <v>104.76237820640286</v>
      </c>
      <c r="C421" s="22">
        <v>89.725454088892604</v>
      </c>
      <c r="D421" s="22">
        <v>104.70421250063366</v>
      </c>
      <c r="E421" s="22">
        <v>109.92876712328911</v>
      </c>
      <c r="F421" s="22">
        <f>(((100 / 'Курсы валют'!$M$6) / Яндекс!$B$2) * Яндекс!B420) * 'Курсы валют'!M424</f>
        <v>113.79158956318679</v>
      </c>
      <c r="G421">
        <f>(100 / Золото!$B$2) * Золото!B420</f>
        <v>118.20899091343854</v>
      </c>
    </row>
    <row r="422" spans="1:7" x14ac:dyDescent="0.3">
      <c r="A422" s="21">
        <v>43706</v>
      </c>
      <c r="B422" s="22">
        <v>105.2893219327898</v>
      </c>
      <c r="C422" s="22">
        <v>89.884489830082856</v>
      </c>
      <c r="D422" s="22">
        <v>105.4189689258377</v>
      </c>
      <c r="E422" s="22">
        <v>109.94520547945349</v>
      </c>
      <c r="F422" s="22">
        <f>(((100 / 'Курсы валют'!$M$6) / Яндекс!$B$2) * Яндекс!B421) * 'Курсы валют'!M425</f>
        <v>114.44127729451554</v>
      </c>
      <c r="G422">
        <f>(100 / Золото!$B$2) * Золото!B421</f>
        <v>118.01769488283117</v>
      </c>
    </row>
    <row r="423" spans="1:7" x14ac:dyDescent="0.3">
      <c r="A423" s="21">
        <v>43707</v>
      </c>
      <c r="B423" s="22">
        <v>105.74169815072578</v>
      </c>
      <c r="C423" s="22">
        <v>90.005859211517517</v>
      </c>
      <c r="D423" s="22">
        <v>106.06275662797181</v>
      </c>
      <c r="E423" s="22">
        <v>109.96164383561788</v>
      </c>
      <c r="F423" s="22">
        <f>(((100 / 'Курсы валют'!$M$6) / Яндекс!$B$2) * Яндекс!B422) * 'Курсы валют'!M426</f>
        <v>115.96238265556657</v>
      </c>
      <c r="G423">
        <f>(100 / Золото!$B$2) * Золото!B422</f>
        <v>119.41654710664753</v>
      </c>
    </row>
    <row r="424" spans="1:7" x14ac:dyDescent="0.3">
      <c r="A424" s="21">
        <v>43710</v>
      </c>
      <c r="B424" s="22">
        <v>105.46331278584212</v>
      </c>
      <c r="C424" s="22">
        <v>89.495270779275117</v>
      </c>
      <c r="D424" s="22">
        <v>106.35170071475642</v>
      </c>
      <c r="E424" s="22">
        <v>110.01095890411104</v>
      </c>
      <c r="F424" s="22">
        <f>(((100 / 'Курсы валют'!$M$6) / Яндекс!$B$2) * Яндекс!B423) * 'Курсы валют'!M427</f>
        <v>117.06308483181635</v>
      </c>
      <c r="G424">
        <f>(100 / Золото!$B$2) * Золото!B423</f>
        <v>120.46867527498804</v>
      </c>
    </row>
    <row r="425" spans="1:7" x14ac:dyDescent="0.3">
      <c r="A425" s="21">
        <v>43711</v>
      </c>
      <c r="B425" s="22">
        <v>105.54782262875324</v>
      </c>
      <c r="C425" s="22">
        <v>89.738009542144468</v>
      </c>
      <c r="D425" s="22">
        <v>106.70147513560097</v>
      </c>
      <c r="E425" s="22">
        <v>110.02739726027542</v>
      </c>
      <c r="F425" s="22">
        <f>(((100 / 'Курсы валют'!$M$6) / Яндекс!$B$2) * Яндекс!B424) * 'Курсы валют'!M428</f>
        <v>117.97538612181117</v>
      </c>
      <c r="G425">
        <f>(100 / Золото!$B$2) * Золото!B424</f>
        <v>122.07077953132472</v>
      </c>
    </row>
    <row r="426" spans="1:7" x14ac:dyDescent="0.3">
      <c r="A426" s="21">
        <v>43712</v>
      </c>
      <c r="B426" s="22">
        <v>106.43766156293496</v>
      </c>
      <c r="C426" s="22">
        <v>89.712898635640755</v>
      </c>
      <c r="D426" s="22">
        <v>107.416231560805</v>
      </c>
      <c r="E426" s="22">
        <v>110.04383561643981</v>
      </c>
      <c r="F426" s="22">
        <f>(((100 / 'Курсы валют'!$M$6) / Яндекс!$B$2) * Яндекс!B425) * 'Курсы валют'!M429</f>
        <v>118.22550006258139</v>
      </c>
      <c r="G426">
        <f>(100 / Золото!$B$2) * Золото!B425</f>
        <v>120.15781922525107</v>
      </c>
    </row>
    <row r="427" spans="1:7" x14ac:dyDescent="0.3">
      <c r="A427" s="21">
        <v>43713</v>
      </c>
      <c r="B427" s="22">
        <v>106.80552793795982</v>
      </c>
      <c r="C427" s="22">
        <v>90.759186406629283</v>
      </c>
      <c r="D427" s="22">
        <v>107.26922492016018</v>
      </c>
      <c r="E427" s="22">
        <v>110.06027397260419</v>
      </c>
      <c r="F427" s="22">
        <f>(((100 / 'Курсы валют'!$M$6) / Яндекс!$B$2) * Яндекс!B426) * 'Курсы валют'!M430</f>
        <v>119.93994437494415</v>
      </c>
      <c r="G427">
        <f>(100 / Золото!$B$2) * Золото!B426</f>
        <v>119.29698708751793</v>
      </c>
    </row>
    <row r="428" spans="1:7" x14ac:dyDescent="0.3">
      <c r="A428" s="21">
        <v>43714</v>
      </c>
      <c r="B428" s="22">
        <v>106.74090276396898</v>
      </c>
      <c r="C428" s="22">
        <v>91.449736335481703</v>
      </c>
      <c r="D428" s="22">
        <v>106.98535002788057</v>
      </c>
      <c r="E428" s="22">
        <v>110.07671232876858</v>
      </c>
      <c r="F428" s="22">
        <f>(((100 / 'Курсы валют'!$M$6) / Яндекс!$B$2) * Яндекс!B427) * 'Курсы валют'!M431</f>
        <v>120.09691354197544</v>
      </c>
      <c r="G428">
        <f>(100 / Золото!$B$2) * Золото!B427</f>
        <v>118.72309899569584</v>
      </c>
    </row>
    <row r="429" spans="1:7" x14ac:dyDescent="0.3">
      <c r="A429" s="21">
        <v>43717</v>
      </c>
      <c r="B429" s="22">
        <v>105.81626565917676</v>
      </c>
      <c r="C429" s="22">
        <v>91.227923328032148</v>
      </c>
      <c r="D429" s="22">
        <v>106.81299741471081</v>
      </c>
      <c r="E429" s="22">
        <v>110.12602739726174</v>
      </c>
      <c r="F429" s="22">
        <f>(((100 / 'Курсы валют'!$M$6) / Яндекс!$B$2) * Яндекс!B428) * 'Курсы валют'!M432</f>
        <v>118.22292430732652</v>
      </c>
      <c r="G429">
        <f>(100 / Золото!$B$2) * Золото!B428</f>
        <v>117.39598278335724</v>
      </c>
    </row>
    <row r="430" spans="1:7" x14ac:dyDescent="0.3">
      <c r="A430" s="21">
        <v>43718</v>
      </c>
      <c r="B430" s="22">
        <v>105.39371644462118</v>
      </c>
      <c r="C430" s="22">
        <v>91.098183644429554</v>
      </c>
      <c r="D430" s="22">
        <v>106.39732346530137</v>
      </c>
      <c r="E430" s="22">
        <v>110.14246575342612</v>
      </c>
      <c r="F430" s="22">
        <f>(((100 / 'Курсы валют'!$M$6) / Яндекс!$B$2) * Яндекс!B429) * 'Курсы валют'!M433</f>
        <v>117.74128929594393</v>
      </c>
      <c r="G430">
        <f>(100 / Золото!$B$2) * Золото!B429</f>
        <v>119.26111908177904</v>
      </c>
    </row>
    <row r="431" spans="1:7" x14ac:dyDescent="0.3">
      <c r="A431" s="21">
        <v>43719</v>
      </c>
      <c r="B431" s="22">
        <v>105.0159077351362</v>
      </c>
      <c r="C431" s="22">
        <v>89.884489830082856</v>
      </c>
      <c r="D431" s="22">
        <v>106.02220307193187</v>
      </c>
      <c r="E431" s="22">
        <v>110.15890410959051</v>
      </c>
      <c r="F431" s="22">
        <f>(((100 / 'Курсы валют'!$M$6) / Яндекс!$B$2) * Яндекс!B430) * 'Курсы валют'!M434</f>
        <v>118.3102508161943</v>
      </c>
      <c r="G431">
        <f>(100 / Золото!$B$2) * Золото!B430</f>
        <v>120.4208512673362</v>
      </c>
    </row>
    <row r="432" spans="1:7" x14ac:dyDescent="0.3">
      <c r="A432" s="21">
        <v>43720</v>
      </c>
      <c r="B432" s="22">
        <v>104.32491549015707</v>
      </c>
      <c r="C432" s="22">
        <v>90.198376161379414</v>
      </c>
      <c r="D432" s="22">
        <v>105.66735945658235</v>
      </c>
      <c r="E432" s="22">
        <v>110.17534246575489</v>
      </c>
      <c r="F432" s="22">
        <f>(((100 / 'Курсы валют'!$M$6) / Яндекс!$B$2) * Яндекс!B431) * 'Курсы валют'!M435</f>
        <v>117.57386100151412</v>
      </c>
      <c r="G432">
        <f>(100 / Золото!$B$2) * Золото!B431</f>
        <v>120.33715925394549</v>
      </c>
    </row>
    <row r="433" spans="1:7" x14ac:dyDescent="0.3">
      <c r="A433" s="21">
        <v>43721</v>
      </c>
      <c r="B433" s="22">
        <v>104.17578047325512</v>
      </c>
      <c r="C433" s="22">
        <v>89.980748305013805</v>
      </c>
      <c r="D433" s="22">
        <v>105.18071678410301</v>
      </c>
      <c r="E433" s="22">
        <v>110.19178082191928</v>
      </c>
      <c r="F433" s="22">
        <f>(((100 / 'Курсы валют'!$M$6) / Яндекс!$B$2) * Яндекс!B432) * 'Курсы валют'!M436</f>
        <v>117.15048399019132</v>
      </c>
      <c r="G433">
        <f>(100 / Золото!$B$2) * Золото!B432</f>
        <v>119.57197513151603</v>
      </c>
    </row>
    <row r="434" spans="1:7" x14ac:dyDescent="0.3">
      <c r="A434" s="21">
        <v>43724</v>
      </c>
      <c r="B434" s="22">
        <v>103.2958838735335</v>
      </c>
      <c r="C434" s="22">
        <v>89.482715326023268</v>
      </c>
      <c r="D434" s="22">
        <v>103.97424849191464</v>
      </c>
      <c r="E434" s="22">
        <v>110.24109589041244</v>
      </c>
      <c r="F434" s="22">
        <f>(((100 / 'Курсы валют'!$M$6) / Яндекс!$B$2) * Яндекс!B433) * 'Курсы валют'!M437</f>
        <v>117.04689449887348</v>
      </c>
      <c r="G434">
        <f>(100 / Золото!$B$2) * Золото!B433</f>
        <v>119.33285509325681</v>
      </c>
    </row>
    <row r="435" spans="1:7" x14ac:dyDescent="0.3">
      <c r="A435" s="21">
        <v>43725</v>
      </c>
      <c r="B435" s="22">
        <v>102.62477629747464</v>
      </c>
      <c r="C435" s="22">
        <v>88.683351468988036</v>
      </c>
      <c r="D435" s="22">
        <v>103.60419729305015</v>
      </c>
      <c r="E435" s="22">
        <v>110.25753424657682</v>
      </c>
      <c r="F435" s="22">
        <f>(((100 / 'Курсы валют'!$M$6) / Яндекс!$B$2) * Яндекс!B434) * 'Курсы валют'!M438</f>
        <v>117.08641282873816</v>
      </c>
      <c r="G435">
        <f>(100 / Золото!$B$2) * Золото!B434</f>
        <v>119.66762314681971</v>
      </c>
    </row>
    <row r="436" spans="1:7" x14ac:dyDescent="0.3">
      <c r="A436" s="21">
        <v>43726</v>
      </c>
      <c r="B436" s="22">
        <v>102.49552594949293</v>
      </c>
      <c r="C436" s="22">
        <v>88.356909684439614</v>
      </c>
      <c r="D436" s="22">
        <v>103.94890251938969</v>
      </c>
      <c r="E436" s="22">
        <v>110.27397260274121</v>
      </c>
      <c r="F436" s="22">
        <f>(((100 / 'Курсы валют'!$M$6) / Яндекс!$B$2) * Яндекс!B435) * 'Курсы валют'!M439</f>
        <v>116.80100233504372</v>
      </c>
      <c r="G436">
        <f>(100 / Золото!$B$2) * Золото!B435</f>
        <v>119.53610712577714</v>
      </c>
    </row>
    <row r="437" spans="1:7" x14ac:dyDescent="0.3">
      <c r="A437" s="21">
        <v>43727</v>
      </c>
      <c r="B437" s="22">
        <v>102.77888248160667</v>
      </c>
      <c r="C437" s="22">
        <v>88.65405541140035</v>
      </c>
      <c r="D437" s="22">
        <v>104.32402291275916</v>
      </c>
      <c r="E437" s="22">
        <v>110.2904109589056</v>
      </c>
      <c r="F437" s="22">
        <f>(((100 / 'Курсы валют'!$M$6) / Яндекс!$B$2) * Яндекс!B436) * 'Курсы валют'!M440</f>
        <v>115.43525314184163</v>
      </c>
      <c r="G437">
        <f>(100 / Золото!$B$2) * Золото!B436</f>
        <v>118.1013868962219</v>
      </c>
    </row>
    <row r="438" spans="1:7" x14ac:dyDescent="0.3">
      <c r="A438" s="21">
        <v>43728</v>
      </c>
      <c r="B438" s="22">
        <v>102.90813282958838</v>
      </c>
      <c r="C438" s="22">
        <v>88.620574202728719</v>
      </c>
      <c r="D438" s="22">
        <v>104.03507882597455</v>
      </c>
      <c r="E438" s="22">
        <v>110.30684931506998</v>
      </c>
      <c r="F438" s="22">
        <f>(((100 / 'Курсы валют'!$M$6) / Яндекс!$B$2) * Яндекс!B437) * 'Курсы валют'!M441</f>
        <v>112.8371389504306</v>
      </c>
      <c r="G438">
        <f>(100 / Золото!$B$2) * Золото!B437</f>
        <v>117.85031085604973</v>
      </c>
    </row>
    <row r="439" spans="1:7" x14ac:dyDescent="0.3">
      <c r="A439" s="21">
        <v>43731</v>
      </c>
      <c r="B439" s="22">
        <v>102.37124676874129</v>
      </c>
      <c r="C439" s="22">
        <v>88.135096676990045</v>
      </c>
      <c r="D439" s="22">
        <v>103.47239823592031</v>
      </c>
      <c r="E439" s="22">
        <v>110.35616438356314</v>
      </c>
      <c r="F439" s="22">
        <f>(((100 / 'Курсы валют'!$M$6) / Яндекс!$B$2) * Яндекс!B438) * 'Курсы валют'!M442</f>
        <v>112.43195103411205</v>
      </c>
      <c r="G439">
        <f>(100 / Золото!$B$2) * Золото!B438</f>
        <v>117.79053084648493</v>
      </c>
    </row>
    <row r="440" spans="1:7" x14ac:dyDescent="0.3">
      <c r="A440" s="21">
        <v>43732</v>
      </c>
      <c r="B440" s="22">
        <v>102.52038178564327</v>
      </c>
      <c r="C440" s="22">
        <v>87.683100359922989</v>
      </c>
      <c r="D440" s="22">
        <v>103.63461246008009</v>
      </c>
      <c r="E440" s="22">
        <v>110.37260273972753</v>
      </c>
      <c r="F440" s="22">
        <f>(((100 / 'Курсы валют'!$M$6) / Яндекс!$B$2) * Яндекс!B439) * 'Курсы валют'!M443</f>
        <v>110.64270865041659</v>
      </c>
      <c r="G440">
        <f>(100 / Золото!$B$2) * Золото!B439</f>
        <v>116.82209469153514</v>
      </c>
    </row>
    <row r="441" spans="1:7" x14ac:dyDescent="0.3">
      <c r="A441" s="21">
        <v>43733</v>
      </c>
      <c r="B441" s="22">
        <v>103.57426923841717</v>
      </c>
      <c r="C441" s="22">
        <v>88.817276303674547</v>
      </c>
      <c r="D441" s="22">
        <v>104.49637552592893</v>
      </c>
      <c r="E441" s="22">
        <v>110.38904109589191</v>
      </c>
      <c r="F441" s="22">
        <f>(((100 / 'Курсы валют'!$M$6) / Яндекс!$B$2) * Яндекс!B440) * 'Курсы валют'!M444</f>
        <v>112.86891560471111</v>
      </c>
      <c r="G441">
        <f>(100 / Золото!$B$2) * Золото!B440</f>
        <v>116.40363462458154</v>
      </c>
    </row>
    <row r="442" spans="1:7" x14ac:dyDescent="0.3">
      <c r="A442" s="21">
        <v>43734</v>
      </c>
      <c r="B442" s="22">
        <v>104.60827202227081</v>
      </c>
      <c r="C442" s="22">
        <v>89.386456851092319</v>
      </c>
      <c r="D442" s="22">
        <v>105.16044000608304</v>
      </c>
      <c r="E442" s="22">
        <v>110.4054794520563</v>
      </c>
      <c r="F442" s="22">
        <f>(((100 / 'Курсы валют'!$M$6) / Яндекс!$B$2) * Яндекс!B441) * 'Курсы валют'!M445</f>
        <v>112.48214764071511</v>
      </c>
      <c r="G442">
        <f>(100 / Золото!$B$2) * Золото!B441</f>
        <v>116.57101865136298</v>
      </c>
    </row>
    <row r="443" spans="1:7" x14ac:dyDescent="0.3">
      <c r="A443" s="21">
        <v>43735</v>
      </c>
      <c r="B443" s="22">
        <v>103.70849075362894</v>
      </c>
      <c r="C443" s="22">
        <v>89.030719008956211</v>
      </c>
      <c r="D443" s="22">
        <v>105.14016322806307</v>
      </c>
      <c r="E443" s="22">
        <v>110.42191780822068</v>
      </c>
      <c r="F443" s="22">
        <f>(((100 / 'Курсы валют'!$M$6) / Яндекс!$B$2) * Яндекс!B442) * 'Курсы валют'!M446</f>
        <v>112.19011973757047</v>
      </c>
      <c r="G443">
        <f>(100 / Золото!$B$2) * Золото!B442</f>
        <v>116.85796269727402</v>
      </c>
    </row>
    <row r="444" spans="1:7" x14ac:dyDescent="0.3">
      <c r="A444" s="21">
        <v>43738</v>
      </c>
      <c r="B444" s="22">
        <v>103.92225094452176</v>
      </c>
      <c r="C444" s="22">
        <v>88.633129655980568</v>
      </c>
      <c r="D444" s="22">
        <v>105.15030161707305</v>
      </c>
      <c r="E444" s="22">
        <v>110.47123287671384</v>
      </c>
      <c r="F444" s="22">
        <f>(((100 / 'Курсы валют'!$M$6) / Яндекс!$B$2) * Яндекс!B443) * 'Курсы валют'!M447</f>
        <v>109.47151183541902</v>
      </c>
      <c r="G444">
        <f>(100 / Золото!$B$2) * Золото!B443</f>
        <v>116.48732663797226</v>
      </c>
    </row>
    <row r="445" spans="1:7" x14ac:dyDescent="0.3">
      <c r="A445" s="21">
        <v>43739</v>
      </c>
      <c r="B445" s="22">
        <v>103.78802942931</v>
      </c>
      <c r="C445" s="22">
        <v>88.499204821294029</v>
      </c>
      <c r="D445" s="22">
        <v>105.24661631266792</v>
      </c>
      <c r="E445" s="22">
        <v>110.48767123287823</v>
      </c>
      <c r="F445" s="22">
        <f>(((100 / 'Курсы валют'!$M$6) / Яндекс!$B$2) * Яндекс!B444) * 'Курсы валют'!M448</f>
        <v>110.2353361454046</v>
      </c>
      <c r="G445">
        <f>(100 / Золото!$B$2) * Золото!B444</f>
        <v>117.168818747011</v>
      </c>
    </row>
    <row r="446" spans="1:7" x14ac:dyDescent="0.3">
      <c r="A446" s="21">
        <v>43740</v>
      </c>
      <c r="B446" s="22">
        <v>103.40027838536489</v>
      </c>
      <c r="C446" s="22">
        <v>88.022097597723274</v>
      </c>
      <c r="D446" s="22">
        <v>105.59639073351245</v>
      </c>
      <c r="E446" s="22">
        <v>110.50410958904261</v>
      </c>
      <c r="F446" s="22">
        <f>(((100 / 'Курсы валют'!$M$6) / Яндекс!$B$2) * Яндекс!B445) * 'Курсы валют'!M449</f>
        <v>108.22562562314494</v>
      </c>
      <c r="G446">
        <f>(100 / Золото!$B$2) * Золото!B445</f>
        <v>116.88187470109996</v>
      </c>
    </row>
    <row r="447" spans="1:7" x14ac:dyDescent="0.3">
      <c r="A447" s="21">
        <v>43741</v>
      </c>
      <c r="B447" s="22">
        <v>103.9471067806721</v>
      </c>
      <c r="C447" s="22">
        <v>88.323428475767969</v>
      </c>
      <c r="D447" s="22">
        <v>105.97658032138693</v>
      </c>
      <c r="E447" s="22">
        <v>110.520547945207</v>
      </c>
      <c r="F447" s="22">
        <f>(((100 / 'Курсы валют'!$M$6) / Яндекс!$B$2) * Яндекс!B446) * 'Курсы валют'!M450</f>
        <v>108.60034847897185</v>
      </c>
      <c r="G447">
        <f>(100 / Золото!$B$2) * Золото!B446</f>
        <v>118.29268292682926</v>
      </c>
    </row>
    <row r="448" spans="1:7" x14ac:dyDescent="0.3">
      <c r="A448" s="21">
        <v>43742</v>
      </c>
      <c r="B448" s="22">
        <v>103.42513422151519</v>
      </c>
      <c r="C448" s="22">
        <v>88.005356993387451</v>
      </c>
      <c r="D448" s="22">
        <v>105.59132153900747</v>
      </c>
      <c r="E448" s="22">
        <v>110.53698630137139</v>
      </c>
      <c r="F448" s="22">
        <f>(((100 / 'Курсы валют'!$M$6) / Яндекс!$B$2) * Яндекс!B447) * 'Курсы валют'!M451</f>
        <v>109.2285760862454</v>
      </c>
      <c r="G448">
        <f>(100 / Золото!$B$2) * Золото!B447</f>
        <v>118.43615494978479</v>
      </c>
    </row>
    <row r="449" spans="1:7" x14ac:dyDescent="0.3">
      <c r="A449" s="21">
        <v>43745</v>
      </c>
      <c r="B449" s="22">
        <v>103.58918274010738</v>
      </c>
      <c r="C449" s="22">
        <v>88.130911525906072</v>
      </c>
      <c r="D449" s="22">
        <v>105.13002483905308</v>
      </c>
      <c r="E449" s="22">
        <v>110.58630136986454</v>
      </c>
      <c r="F449" s="22">
        <f>(((100 / 'Курсы валют'!$M$6) / Яндекс!$B$2) * Яндекс!B448) * 'Курсы валют'!M452</f>
        <v>109.51750557796986</v>
      </c>
      <c r="G449">
        <f>(100 / Золото!$B$2) * Золото!B448</f>
        <v>117.94595887135343</v>
      </c>
    </row>
    <row r="450" spans="1:7" x14ac:dyDescent="0.3">
      <c r="A450" s="21">
        <v>43746</v>
      </c>
      <c r="B450" s="22">
        <v>103.58421157287729</v>
      </c>
      <c r="C450" s="22">
        <v>87.482213107893187</v>
      </c>
      <c r="D450" s="22">
        <v>104.97287980939831</v>
      </c>
      <c r="E450" s="22">
        <v>110.60273972602893</v>
      </c>
      <c r="F450" s="22">
        <f>(((100 / 'Курсы валют'!$M$6) / Яндекс!$B$2) * Яндекс!B449) * 'Курсы валют'!M453</f>
        <v>110.00356620519943</v>
      </c>
      <c r="G450">
        <f>(100 / Золото!$B$2) * Золото!B449</f>
        <v>117.6829268292683</v>
      </c>
    </row>
    <row r="451" spans="1:7" x14ac:dyDescent="0.3">
      <c r="A451" s="21">
        <v>43747</v>
      </c>
      <c r="B451" s="22">
        <v>103.70849075362894</v>
      </c>
      <c r="C451" s="22">
        <v>87.565916129572273</v>
      </c>
      <c r="D451" s="22">
        <v>104.91204947533836</v>
      </c>
      <c r="E451" s="22">
        <v>110.61917808219332</v>
      </c>
      <c r="F451" s="22">
        <f>(((100 / 'Курсы валют'!$M$6) / Яндекс!$B$2) * Яндекс!B450) * 'Курсы валют'!M454</f>
        <v>110.66299557499207</v>
      </c>
      <c r="G451">
        <f>(100 / Золото!$B$2) * Золото!B450</f>
        <v>117.67097082735533</v>
      </c>
    </row>
    <row r="452" spans="1:7" x14ac:dyDescent="0.3">
      <c r="A452" s="21">
        <v>43748</v>
      </c>
      <c r="B452" s="22">
        <v>103.60906740902763</v>
      </c>
      <c r="C452" s="22">
        <v>87.226918891771987</v>
      </c>
      <c r="D452" s="22">
        <v>104.97287980939831</v>
      </c>
      <c r="E452" s="22">
        <v>110.6356164383577</v>
      </c>
      <c r="F452" s="22">
        <f>(((100 / 'Курсы валют'!$M$6) / Яндекс!$B$2) * Яндекс!B451) * 'Курсы валют'!M455</f>
        <v>111.22029234627009</v>
      </c>
      <c r="G452">
        <f>(100 / Золото!$B$2) * Золото!B451</f>
        <v>119.20133907221425</v>
      </c>
    </row>
    <row r="453" spans="1:7" x14ac:dyDescent="0.3">
      <c r="A453" s="21">
        <v>43749</v>
      </c>
      <c r="B453" s="22">
        <v>103.36050904752436</v>
      </c>
      <c r="C453" s="22">
        <v>87.84213610111324</v>
      </c>
      <c r="D453" s="22">
        <v>104.5217214984539</v>
      </c>
      <c r="E453" s="22">
        <v>110.65205479452209</v>
      </c>
      <c r="F453" s="22">
        <f>(((100 / 'Курсы валют'!$M$6) / Яндекс!$B$2) * Яндекс!B452) * 'Курсы валют'!M456</f>
        <v>90.721690522810988</v>
      </c>
      <c r="G453">
        <f>(100 / Золото!$B$2) * Золото!B452</f>
        <v>118.4002869440459</v>
      </c>
    </row>
    <row r="454" spans="1:7" x14ac:dyDescent="0.3">
      <c r="A454" s="21">
        <v>43752</v>
      </c>
      <c r="B454" s="22">
        <v>102.12765957446807</v>
      </c>
      <c r="C454" s="22">
        <v>87.285511006947345</v>
      </c>
      <c r="D454" s="22">
        <v>103.94383332488468</v>
      </c>
      <c r="E454" s="22">
        <v>110.70136986301524</v>
      </c>
      <c r="F454" s="22">
        <f>(((100 / 'Курсы валют'!$M$6) / Яндекс!$B$2) * Яндекс!B453) * 'Курсы валют'!M457</f>
        <v>94.703678458444685</v>
      </c>
      <c r="G454">
        <f>(100 / Золото!$B$2) * Золото!B453</f>
        <v>118.43615494978479</v>
      </c>
    </row>
    <row r="455" spans="1:7" x14ac:dyDescent="0.3">
      <c r="A455" s="21">
        <v>43753</v>
      </c>
      <c r="B455" s="22">
        <v>102.49552594949293</v>
      </c>
      <c r="C455" s="22">
        <v>87.318992215618977</v>
      </c>
      <c r="D455" s="22">
        <v>104.01480204795457</v>
      </c>
      <c r="E455" s="22">
        <v>110.71780821917963</v>
      </c>
      <c r="F455" s="22">
        <f>(((100 / 'Курсы валют'!$M$6) / Яндекс!$B$2) * Яндекс!B454) * 'Курсы валют'!M458</f>
        <v>95.040138139735646</v>
      </c>
      <c r="G455">
        <f>(100 / Золото!$B$2) * Золото!B454</f>
        <v>116.91774270683884</v>
      </c>
    </row>
    <row r="456" spans="1:7" x14ac:dyDescent="0.3">
      <c r="A456" s="21">
        <v>43754</v>
      </c>
      <c r="B456" s="22">
        <v>102.09783257108768</v>
      </c>
      <c r="C456" s="22">
        <v>87.268770402611523</v>
      </c>
      <c r="D456" s="22">
        <v>103.92355654686472</v>
      </c>
      <c r="E456" s="22">
        <v>110.73424657534402</v>
      </c>
      <c r="F456" s="22">
        <f>(((100 / 'Курсы валют'!$M$6) / Яндекс!$B$2) * Яндекс!B455) * 'Курсы валют'!M459</f>
        <v>93.677691497064899</v>
      </c>
      <c r="G456">
        <f>(100 / Золото!$B$2) * Золото!B455</f>
        <v>115.45911047345767</v>
      </c>
    </row>
    <row r="457" spans="1:7" x14ac:dyDescent="0.3">
      <c r="A457" s="21">
        <v>43755</v>
      </c>
      <c r="B457" s="22">
        <v>102.10280373831775</v>
      </c>
      <c r="C457" s="22">
        <v>87.599397338243918</v>
      </c>
      <c r="D457" s="22">
        <v>103.9184873523597</v>
      </c>
      <c r="E457" s="22">
        <v>110.7506849315084</v>
      </c>
      <c r="F457" s="22">
        <f>(((100 / 'Курсы валют'!$M$6) / Яндекс!$B$2) * Яндекс!B456) * 'Курсы валют'!M460</f>
        <v>92.102064181891905</v>
      </c>
      <c r="G457">
        <f>(100 / Золото!$B$2) * Золото!B456</f>
        <v>114.62219033955046</v>
      </c>
    </row>
    <row r="458" spans="1:7" x14ac:dyDescent="0.3">
      <c r="A458" s="21">
        <v>43756</v>
      </c>
      <c r="B458" s="22">
        <v>102.12765957446807</v>
      </c>
      <c r="C458" s="22">
        <v>88.005356993387451</v>
      </c>
      <c r="D458" s="22">
        <v>103.41156790186041</v>
      </c>
      <c r="E458" s="22">
        <v>110.76712328767279</v>
      </c>
      <c r="F458" s="22">
        <f>(((100 / 'Курсы валют'!$M$6) / Яндекс!$B$2) * Яндекс!B457) * 'Курсы валют'!M461</f>
        <v>92.56146123916507</v>
      </c>
      <c r="G458">
        <f>(100 / Золото!$B$2) * Золото!B457</f>
        <v>115.63845050215207</v>
      </c>
    </row>
    <row r="459" spans="1:7" x14ac:dyDescent="0.3">
      <c r="A459" s="21">
        <v>43759</v>
      </c>
      <c r="B459" s="22">
        <v>102.58003579240405</v>
      </c>
      <c r="C459" s="22">
        <v>88.122541223738168</v>
      </c>
      <c r="D459" s="22">
        <v>103.35073756780049</v>
      </c>
      <c r="E459" s="22">
        <v>110.81643835616595</v>
      </c>
      <c r="F459" s="22">
        <f>(((100 / 'Курсы валют'!$M$6) / Яндекс!$B$2) * Яндекс!B458) * 'Курсы валют'!M462</f>
        <v>98.636602159132835</v>
      </c>
      <c r="G459">
        <f>(100 / Золото!$B$2) * Золото!B458</f>
        <v>115.94930655188905</v>
      </c>
    </row>
    <row r="460" spans="1:7" x14ac:dyDescent="0.3">
      <c r="A460" s="21">
        <v>43760</v>
      </c>
      <c r="B460" s="22">
        <v>102.89321932789818</v>
      </c>
      <c r="C460" s="22">
        <v>88.762869339583148</v>
      </c>
      <c r="D460" s="22">
        <v>103.36594515131546</v>
      </c>
      <c r="E460" s="22">
        <v>110.83287671233033</v>
      </c>
      <c r="F460" s="22">
        <f>(((100 / 'Курсы валют'!$M$6) / Яндекс!$B$2) * Яндекс!B459) * 'Курсы валют'!M463</f>
        <v>98.604783176007231</v>
      </c>
      <c r="G460">
        <f>(100 / Золото!$B$2) * Золото!B459</f>
        <v>115.36346245815399</v>
      </c>
    </row>
    <row r="461" spans="1:7" x14ac:dyDescent="0.3">
      <c r="A461" s="21">
        <v>43761</v>
      </c>
      <c r="B461" s="22">
        <v>102.44581427719227</v>
      </c>
      <c r="C461" s="22">
        <v>88.495019670210098</v>
      </c>
      <c r="D461" s="22">
        <v>103.27469965022559</v>
      </c>
      <c r="E461" s="22">
        <v>110.84931506849472</v>
      </c>
      <c r="F461" s="22">
        <f>(((100 / 'Курсы валют'!$M$6) / Яндекс!$B$2) * Яндекс!B460) * 'Курсы валют'!M464</f>
        <v>98.322221323526463</v>
      </c>
      <c r="G461">
        <f>(100 / Золото!$B$2) * Золото!B460</f>
        <v>115.35150645624104</v>
      </c>
    </row>
    <row r="462" spans="1:7" x14ac:dyDescent="0.3">
      <c r="A462" s="21">
        <v>43762</v>
      </c>
      <c r="B462" s="22">
        <v>102.47067011334261</v>
      </c>
      <c r="C462" s="22">
        <v>88.369465137691463</v>
      </c>
      <c r="D462" s="22">
        <v>103.41156790186041</v>
      </c>
      <c r="E462" s="22">
        <v>110.8657534246591</v>
      </c>
      <c r="F462" s="22">
        <f>(((100 / 'Курсы валют'!$M$6) / Яндекс!$B$2) * Яндекс!B461) * 'Курсы валют'!M465</f>
        <v>100.35095490910018</v>
      </c>
      <c r="G462">
        <f>(100 / Золото!$B$2) * Золото!B461</f>
        <v>114.67001434720228</v>
      </c>
    </row>
    <row r="463" spans="1:7" x14ac:dyDescent="0.3">
      <c r="A463" s="21">
        <v>43763</v>
      </c>
      <c r="B463" s="22">
        <v>102.51541061841318</v>
      </c>
      <c r="C463" s="22">
        <v>88.913534778605495</v>
      </c>
      <c r="D463" s="22">
        <v>103.53322856998025</v>
      </c>
      <c r="E463" s="22">
        <v>110.88219178082349</v>
      </c>
      <c r="F463" s="22">
        <f>(((100 / 'Курсы валют'!$M$6) / Яндекс!$B$2) * Яндекс!B462) * 'Курсы валют'!M466</f>
        <v>99.1240683441833</v>
      </c>
      <c r="G463">
        <f>(100 / Золото!$B$2) * Золото!B462</f>
        <v>115.19607843137254</v>
      </c>
    </row>
    <row r="464" spans="1:7" x14ac:dyDescent="0.3">
      <c r="A464" s="21">
        <v>43766</v>
      </c>
      <c r="B464" s="22">
        <v>102.55517995625372</v>
      </c>
      <c r="C464" s="22">
        <v>88.658240562484295</v>
      </c>
      <c r="D464" s="22">
        <v>103.68023521062504</v>
      </c>
      <c r="E464" s="22">
        <v>110.93150684931665</v>
      </c>
      <c r="F464" s="22">
        <f>(((100 / 'Курсы валют'!$M$6) / Яндекс!$B$2) * Яндекс!B463) * 'Курсы валют'!M467</f>
        <v>101.63806791547617</v>
      </c>
      <c r="G464">
        <f>(100 / Золото!$B$2) * Золото!B463</f>
        <v>116.15255858440938</v>
      </c>
    </row>
    <row r="465" spans="1:7" x14ac:dyDescent="0.3">
      <c r="A465" s="21">
        <v>43767</v>
      </c>
      <c r="B465" s="22">
        <v>102.23205408629947</v>
      </c>
      <c r="C465" s="22">
        <v>88.428057252866807</v>
      </c>
      <c r="D465" s="22">
        <v>103.77148071171491</v>
      </c>
      <c r="E465" s="22">
        <v>110.94794520548103</v>
      </c>
      <c r="F465" s="22">
        <f>(((100 / 'Курсы валют'!$M$6) / Яндекс!$B$2) * Яндекс!B464) * 'Курсы валют'!M468</f>
        <v>102.74532806067026</v>
      </c>
      <c r="G465">
        <f>(100 / Золото!$B$2) * Золото!B464</f>
        <v>115.6264945002391</v>
      </c>
    </row>
    <row r="466" spans="1:7" x14ac:dyDescent="0.3">
      <c r="A466" s="21">
        <v>43768</v>
      </c>
      <c r="B466" s="22">
        <v>102.64963213362498</v>
      </c>
      <c r="C466" s="22">
        <v>88.423872101782877</v>
      </c>
      <c r="D466" s="22">
        <v>104.19729305013433</v>
      </c>
      <c r="E466" s="22">
        <v>110.96438356164542</v>
      </c>
      <c r="F466" s="22">
        <f>(((100 / 'Курсы валют'!$M$6) / Яндекс!$B$2) * Яндекс!B465) * 'Курсы валют'!M469</f>
        <v>104.27053541703626</v>
      </c>
      <c r="G466">
        <f>(100 / Золото!$B$2) * Золото!B465</f>
        <v>115.94930655188905</v>
      </c>
    </row>
    <row r="467" spans="1:7" x14ac:dyDescent="0.3">
      <c r="A467" s="21">
        <v>43769</v>
      </c>
      <c r="B467" s="22">
        <v>102.94293100019885</v>
      </c>
      <c r="C467" s="22">
        <v>88.361094835523559</v>
      </c>
      <c r="D467" s="22">
        <v>104.1415319105794</v>
      </c>
      <c r="E467" s="22">
        <v>110.98082191780981</v>
      </c>
      <c r="F467" s="22">
        <f>(((100 / 'Курсы валют'!$M$6) / Яндекс!$B$2) * Яндекс!B466) * 'Курсы валют'!M470</f>
        <v>102.70786613214541</v>
      </c>
      <c r="G467">
        <f>(100 / Золото!$B$2) * Золото!B466</f>
        <v>115.57867049258728</v>
      </c>
    </row>
    <row r="468" spans="1:7" x14ac:dyDescent="0.3">
      <c r="A468" s="21">
        <v>43770</v>
      </c>
      <c r="B468" s="22">
        <v>103.35553788029428</v>
      </c>
      <c r="C468" s="22">
        <v>89.009793253536444</v>
      </c>
      <c r="D468" s="22">
        <v>104.00466365894459</v>
      </c>
      <c r="E468" s="22">
        <v>110.99726027397419</v>
      </c>
      <c r="F468" s="22">
        <f>(((100 / 'Курсы валют'!$M$6) / Яндекс!$B$2) * Яндекс!B467) * 'Курсы валют'!M471</f>
        <v>103.15931317185925</v>
      </c>
      <c r="G468">
        <f>(100 / Золото!$B$2) * Золото!B467</f>
        <v>116.21233859397418</v>
      </c>
    </row>
    <row r="469" spans="1:7" x14ac:dyDescent="0.3">
      <c r="A469" s="21">
        <v>43774</v>
      </c>
      <c r="B469" s="22">
        <v>102.72917080930601</v>
      </c>
      <c r="C469" s="22">
        <v>89.453419268435582</v>
      </c>
      <c r="D469" s="22">
        <v>103.4876058194353</v>
      </c>
      <c r="E469" s="22">
        <v>111.06301369863174</v>
      </c>
      <c r="F469" s="22">
        <f>(((100 / 'Курсы валют'!$M$6) / Яндекс!$B$2) * Яндекс!B468) * 'Курсы валют'!M472</f>
        <v>105.10984526683168</v>
      </c>
      <c r="G469">
        <f>(100 / Золото!$B$2) * Золото!B468</f>
        <v>117.59923481587757</v>
      </c>
    </row>
    <row r="470" spans="1:7" x14ac:dyDescent="0.3">
      <c r="A470" s="21">
        <v>43775</v>
      </c>
      <c r="B470" s="22">
        <v>102.45078544442235</v>
      </c>
      <c r="C470" s="22">
        <v>89.034904160040185</v>
      </c>
      <c r="D470" s="22">
        <v>103.47746743042532</v>
      </c>
      <c r="E470" s="22">
        <v>111.07945205479612</v>
      </c>
      <c r="F470" s="22">
        <f>(((100 / 'Курсы валют'!$M$6) / Яндекс!$B$2) * Яндекс!B469) * 'Курсы валют'!M473</f>
        <v>106.11123226450471</v>
      </c>
      <c r="G470">
        <f>(100 / Золото!$B$2) * Золото!B469</f>
        <v>118.41224294595888</v>
      </c>
    </row>
    <row r="471" spans="1:7" x14ac:dyDescent="0.3">
      <c r="A471" s="21">
        <v>43776</v>
      </c>
      <c r="B471" s="22">
        <v>102.31656392921056</v>
      </c>
      <c r="C471" s="22">
        <v>88.846572361262233</v>
      </c>
      <c r="D471" s="22">
        <v>103.58392051503017</v>
      </c>
      <c r="E471" s="22">
        <v>111.09589041096051</v>
      </c>
      <c r="F471" s="22">
        <f>(((100 / 'Курсы валют'!$M$6) / Яндекс!$B$2) * Яндекс!B470) * 'Курсы валют'!M474</f>
        <v>105.45381216393365</v>
      </c>
      <c r="G471">
        <f>(100 / Золото!$B$2) * Золото!B470</f>
        <v>118.04160688665711</v>
      </c>
    </row>
    <row r="472" spans="1:7" x14ac:dyDescent="0.3">
      <c r="A472" s="21">
        <v>43777</v>
      </c>
      <c r="B472" s="22">
        <v>102.31656392921056</v>
      </c>
      <c r="C472" s="22">
        <v>88.846572361262233</v>
      </c>
      <c r="D472" s="22">
        <v>103.58392051503017</v>
      </c>
      <c r="E472" s="22">
        <v>111.11232876712489</v>
      </c>
      <c r="F472" s="22">
        <f>(((100 / 'Курсы валют'!$M$6) / Яндекс!$B$2) * Яндекс!B471) * 'Курсы валют'!M475</f>
        <v>105.3092096241714</v>
      </c>
      <c r="G472">
        <f>(100 / Золото!$B$2) * Золото!B471</f>
        <v>118.24485891917743</v>
      </c>
    </row>
    <row r="473" spans="1:7" x14ac:dyDescent="0.3">
      <c r="A473" s="21">
        <v>43780</v>
      </c>
      <c r="B473" s="22">
        <v>102.31656392921056</v>
      </c>
      <c r="C473" s="22">
        <v>88.846572361262233</v>
      </c>
      <c r="D473" s="22">
        <v>103.58392051503017</v>
      </c>
      <c r="E473" s="22">
        <v>111.16164383561805</v>
      </c>
      <c r="F473" s="22">
        <f>(((100 / 'Курсы валют'!$M$6) / Яндекс!$B$2) * Яндекс!B472) * 'Курсы валют'!M476</f>
        <v>105.05856522191687</v>
      </c>
      <c r="G473">
        <f>(100 / Золото!$B$2) * Золото!B472</f>
        <v>119.28503108560497</v>
      </c>
    </row>
    <row r="474" spans="1:7" x14ac:dyDescent="0.3">
      <c r="A474" s="21">
        <v>43781</v>
      </c>
      <c r="B474" s="22">
        <v>102.36130443428115</v>
      </c>
      <c r="C474" s="22">
        <v>88.281576964928433</v>
      </c>
      <c r="D474" s="22">
        <v>103.89314137983476</v>
      </c>
      <c r="E474" s="22">
        <v>111.17808219178244</v>
      </c>
      <c r="F474" s="22">
        <f>(((100 / 'Курсы валют'!$M$6) / Яндекс!$B$2) * Яндекс!B473) * 'Курсы валют'!M477</f>
        <v>105.1427978224331</v>
      </c>
      <c r="G474">
        <f>(100 / Золото!$B$2) * Золото!B473</f>
        <v>120.16977522716404</v>
      </c>
    </row>
    <row r="475" spans="1:7" x14ac:dyDescent="0.3">
      <c r="A475" s="21">
        <v>43782</v>
      </c>
      <c r="B475" s="22">
        <v>102.44084310996222</v>
      </c>
      <c r="C475" s="22">
        <v>88.407131497447054</v>
      </c>
      <c r="D475" s="22">
        <v>103.88807218532975</v>
      </c>
      <c r="E475" s="22">
        <v>111.19452054794682</v>
      </c>
      <c r="F475" s="22">
        <f>(((100 / 'Курсы валют'!$M$6) / Яндекс!$B$2) * Яндекс!B474) * 'Курсы валют'!M478</f>
        <v>104.7267935352716</v>
      </c>
      <c r="G475">
        <f>(100 / Золото!$B$2) * Золото!B474</f>
        <v>120.01434720229554</v>
      </c>
    </row>
    <row r="476" spans="1:7" x14ac:dyDescent="0.3">
      <c r="A476" s="21">
        <v>43783</v>
      </c>
      <c r="B476" s="22">
        <v>103.25114336846291</v>
      </c>
      <c r="C476" s="22">
        <v>88.277391813844488</v>
      </c>
      <c r="D476" s="22">
        <v>104.20236224463933</v>
      </c>
      <c r="E476" s="22">
        <v>111.21095890411121</v>
      </c>
      <c r="F476" s="22">
        <f>(((100 / 'Курсы валют'!$M$6) / Яндекс!$B$2) * Яндекс!B475) * 'Курсы валют'!M479</f>
        <v>104.97610142675751</v>
      </c>
      <c r="G476">
        <f>(100 / Золото!$B$2) * Золото!B475</f>
        <v>119.93065518890482</v>
      </c>
    </row>
    <row r="477" spans="1:7" x14ac:dyDescent="0.3">
      <c r="A477" s="21">
        <v>43784</v>
      </c>
      <c r="B477" s="22">
        <v>103.4400477232054</v>
      </c>
      <c r="C477" s="22">
        <v>88.478279065874275</v>
      </c>
      <c r="D477" s="22">
        <v>104.18208546661937</v>
      </c>
      <c r="E477" s="22">
        <v>111.22739726027559</v>
      </c>
      <c r="F477" s="22">
        <f>(((100 / 'Курсы валют'!$M$6) / Яндекс!$B$2) * Яндекс!B476) * 'Курсы валют'!M480</f>
        <v>108.93444014657395</v>
      </c>
      <c r="G477">
        <f>(100 / Золото!$B$2) * Золото!B476</f>
        <v>119.04591104734575</v>
      </c>
    </row>
    <row r="478" spans="1:7" x14ac:dyDescent="0.3">
      <c r="A478" s="21">
        <v>43787</v>
      </c>
      <c r="B478" s="22">
        <v>102.73911314376615</v>
      </c>
      <c r="C478" s="22">
        <v>88.813091152590601</v>
      </c>
      <c r="D478" s="22">
        <v>103.70558118314999</v>
      </c>
      <c r="E478" s="22">
        <v>111.27671232876875</v>
      </c>
      <c r="F478" s="22">
        <f>(((100 / 'Курсы валют'!$M$6) / Яндекс!$B$2) * Яндекс!B477) * 'Курсы валют'!M481</f>
        <v>121.60685669651295</v>
      </c>
      <c r="G478">
        <f>(100 / Золото!$B$2) * Золото!B477</f>
        <v>118.97417503586802</v>
      </c>
    </row>
    <row r="479" spans="1:7" x14ac:dyDescent="0.3">
      <c r="A479" s="21">
        <v>43788</v>
      </c>
      <c r="B479" s="22">
        <v>102.63968979916484</v>
      </c>
      <c r="C479" s="22">
        <v>88.842387210178273</v>
      </c>
      <c r="D479" s="22">
        <v>103.69037359963502</v>
      </c>
      <c r="E479" s="22">
        <v>111.29315068493314</v>
      </c>
      <c r="F479" s="22">
        <f>(((100 / 'Курсы валют'!$M$6) / Яндекс!$B$2) * Яндекс!B478) * 'Курсы валют'!M482</f>
        <v>120.82588710283092</v>
      </c>
      <c r="G479">
        <f>(100 / Золото!$B$2) * Золото!B478</f>
        <v>119.3089430894309</v>
      </c>
    </row>
    <row r="480" spans="1:7" x14ac:dyDescent="0.3">
      <c r="A480" s="21">
        <v>43789</v>
      </c>
      <c r="B480" s="22">
        <v>102.56015112348378</v>
      </c>
      <c r="C480" s="22">
        <v>88.94701598727714</v>
      </c>
      <c r="D480" s="22">
        <v>103.70051198864502</v>
      </c>
      <c r="E480" s="22">
        <v>111.30958904109752</v>
      </c>
      <c r="F480" s="22">
        <f>(((100 / 'Курсы валют'!$M$6) / Яндекс!$B$2) * Яндекс!B479) * 'Курсы валют'!M483</f>
        <v>121.07543515797698</v>
      </c>
      <c r="G480">
        <f>(100 / Золото!$B$2) * Золото!B479</f>
        <v>119.56001912960306</v>
      </c>
    </row>
    <row r="481" spans="1:7" x14ac:dyDescent="0.3">
      <c r="A481" s="21">
        <v>43790</v>
      </c>
      <c r="B481" s="22">
        <v>102.66951680254523</v>
      </c>
      <c r="C481" s="22">
        <v>88.340169080103777</v>
      </c>
      <c r="D481" s="22">
        <v>103.79682668423989</v>
      </c>
      <c r="E481" s="22">
        <v>111.32602739726191</v>
      </c>
      <c r="F481" s="22">
        <f>(((100 / 'Курсы валют'!$M$6) / Яндекс!$B$2) * Яндекс!B480) * 'Курсы валют'!M484</f>
        <v>122.46604279102505</v>
      </c>
      <c r="G481">
        <f>(100 / Золото!$B$2) * Золото!B480</f>
        <v>118.75896700143471</v>
      </c>
    </row>
    <row r="482" spans="1:7" x14ac:dyDescent="0.3">
      <c r="A482" s="21">
        <v>43791</v>
      </c>
      <c r="B482" s="22">
        <v>102.76894014714654</v>
      </c>
      <c r="C482" s="22">
        <v>89.227421109902068</v>
      </c>
      <c r="D482" s="22">
        <v>103.81203426775485</v>
      </c>
      <c r="E482" s="22">
        <v>111.3424657534263</v>
      </c>
      <c r="F482" s="22">
        <f>(((100 / 'Курсы валют'!$M$6) / Яндекс!$B$2) * Яндекс!B481) * 'Курсы валют'!M485</f>
        <v>123.6082701647244</v>
      </c>
      <c r="G482">
        <f>(100 / Золото!$B$2) * Золото!B481</f>
        <v>119.54806312769009</v>
      </c>
    </row>
    <row r="483" spans="1:7" x14ac:dyDescent="0.3">
      <c r="A483" s="21">
        <v>43794</v>
      </c>
      <c r="B483" s="22">
        <v>102.58500695963411</v>
      </c>
      <c r="C483" s="22">
        <v>89.147903239306942</v>
      </c>
      <c r="D483" s="22">
        <v>103.92355654686472</v>
      </c>
      <c r="E483" s="22">
        <v>111.39178082191945</v>
      </c>
      <c r="F483" s="22">
        <f>(((100 / 'Курсы валют'!$M$6) / Яндекс!$B$2) * Яндекс!B482) * 'Курсы валют'!M486</f>
        <v>127.13042934890586</v>
      </c>
      <c r="G483">
        <f>(100 / Золото!$B$2) * Золото!B482</f>
        <v>119.54806312769009</v>
      </c>
    </row>
    <row r="484" spans="1:7" x14ac:dyDescent="0.3">
      <c r="A484" s="21">
        <v>43795</v>
      </c>
      <c r="B484" s="22">
        <v>102.67448796977529</v>
      </c>
      <c r="C484" s="22">
        <v>89.696158031304932</v>
      </c>
      <c r="D484" s="22">
        <v>104.44061438637399</v>
      </c>
      <c r="E484" s="22">
        <v>111.40821917808384</v>
      </c>
      <c r="F484" s="22">
        <f>(((100 / 'Курсы валют'!$M$6) / Яндекс!$B$2) * Яндекс!B483) * 'Курсы валют'!M487</f>
        <v>127.84698344648706</v>
      </c>
      <c r="G484">
        <f>(100 / Золото!$B$2) * Золото!B483</f>
        <v>119.73935915829748</v>
      </c>
    </row>
    <row r="485" spans="1:7" x14ac:dyDescent="0.3">
      <c r="A485" s="21">
        <v>43796</v>
      </c>
      <c r="B485" s="22">
        <v>103.3406243786041</v>
      </c>
      <c r="C485" s="22">
        <v>90.382522809073407</v>
      </c>
      <c r="D485" s="22">
        <v>105.13509403355806</v>
      </c>
      <c r="E485" s="22">
        <v>111.42465753424823</v>
      </c>
      <c r="F485" s="22">
        <f>(((100 / 'Курсы валют'!$M$6) / Яндекс!$B$2) * Яндекс!B484) * 'Курсы валют'!M488</f>
        <v>129.6971544501429</v>
      </c>
      <c r="G485">
        <f>(100 / Золото!$B$2) * Золото!B484</f>
        <v>119.28503108560497</v>
      </c>
    </row>
    <row r="486" spans="1:7" x14ac:dyDescent="0.3">
      <c r="A486" s="21">
        <v>43797</v>
      </c>
      <c r="B486" s="22">
        <v>104.394511831378</v>
      </c>
      <c r="C486" s="22">
        <v>91.386959069222399</v>
      </c>
      <c r="D486" s="22">
        <v>106.23510924114159</v>
      </c>
      <c r="E486" s="22">
        <v>111.44109589041261</v>
      </c>
      <c r="F486" s="22">
        <f>(((100 / 'Курсы валют'!$M$6) / Яндекс!$B$2) * Яндекс!B485) * 'Курсы валют'!M489</f>
        <v>129.23413452405674</v>
      </c>
      <c r="G486">
        <f>(100 / Золото!$B$2) * Золото!B485</f>
        <v>119.20133907221425</v>
      </c>
    </row>
    <row r="487" spans="1:7" x14ac:dyDescent="0.3">
      <c r="A487" s="21">
        <v>43798</v>
      </c>
      <c r="B487" s="22">
        <v>105.20481208987869</v>
      </c>
      <c r="C487" s="22">
        <v>92.228174437097181</v>
      </c>
      <c r="D487" s="22">
        <v>107.13742586303037</v>
      </c>
      <c r="E487" s="22">
        <v>111.457534246577</v>
      </c>
      <c r="F487" s="22">
        <f>(((100 / 'Курсы валют'!$M$6) / Яндекс!$B$2) * Яндекс!B486) * 'Курсы валют'!M490</f>
        <v>133.32972587502184</v>
      </c>
      <c r="G487">
        <f>(100 / Золото!$B$2) * Золото!B486</f>
        <v>119.65566714490674</v>
      </c>
    </row>
    <row r="488" spans="1:7" x14ac:dyDescent="0.3">
      <c r="A488" s="21">
        <v>43801</v>
      </c>
      <c r="B488" s="22">
        <v>104.85683038377411</v>
      </c>
      <c r="C488" s="22">
        <v>92.454172595630695</v>
      </c>
      <c r="D488" s="22">
        <v>106.8890353322857</v>
      </c>
      <c r="E488" s="22">
        <v>111.50684931507016</v>
      </c>
      <c r="F488" s="22">
        <f>(((100 / 'Курсы валют'!$M$6) / Яндекс!$B$2) * Яндекс!B487) * 'Курсы валют'!M491</f>
        <v>129.44233510286168</v>
      </c>
      <c r="G488">
        <f>(100 / Золото!$B$2) * Золото!B487</f>
        <v>120.12195121951218</v>
      </c>
    </row>
    <row r="489" spans="1:7" x14ac:dyDescent="0.3">
      <c r="A489" s="21">
        <v>43802</v>
      </c>
      <c r="B489" s="22">
        <v>104.91648439053489</v>
      </c>
      <c r="C489" s="22">
        <v>92.362099271783705</v>
      </c>
      <c r="D489" s="22">
        <v>106.98535002788057</v>
      </c>
      <c r="E489" s="22">
        <v>111.52328767123454</v>
      </c>
      <c r="F489" s="22">
        <f>(((100 / 'Курсы валют'!$M$6) / Яндекс!$B$2) * Яндекс!B488) * 'Курсы валют'!M492</f>
        <v>127.82925906816513</v>
      </c>
      <c r="G489">
        <f>(100 / Золото!$B$2) * Золото!B488</f>
        <v>120.25346724055476</v>
      </c>
    </row>
    <row r="490" spans="1:7" x14ac:dyDescent="0.3">
      <c r="A490" s="21">
        <v>43803</v>
      </c>
      <c r="B490" s="22">
        <v>106.03996818452973</v>
      </c>
      <c r="C490" s="22">
        <v>92.964761027873095</v>
      </c>
      <c r="D490" s="22">
        <v>106.98535002788057</v>
      </c>
      <c r="E490" s="22">
        <v>111.53972602739893</v>
      </c>
      <c r="F490" s="22">
        <f>(((100 / 'Курсы валют'!$M$6) / Яндекс!$B$2) * Яндекс!B489) * 'Курсы валют'!M493</f>
        <v>128.809901029081</v>
      </c>
      <c r="G490">
        <f>(100 / Золото!$B$2) * Золото!B489</f>
        <v>122.3218555714969</v>
      </c>
    </row>
    <row r="491" spans="1:7" x14ac:dyDescent="0.3">
      <c r="A491" s="21">
        <v>43804</v>
      </c>
      <c r="B491" s="22">
        <v>106.51720023861603</v>
      </c>
      <c r="C491" s="22">
        <v>92.851761948606338</v>
      </c>
      <c r="D491" s="22">
        <v>107.38074719927005</v>
      </c>
      <c r="E491" s="22">
        <v>111.55616438356331</v>
      </c>
      <c r="F491" s="22">
        <f>(((100 / 'Курсы валют'!$M$6) / Яндекс!$B$2) * Яндекс!B490) * 'Курсы валют'!M494</f>
        <v>127.25333790524888</v>
      </c>
      <c r="G491">
        <f>(100 / Золото!$B$2) * Золото!B490</f>
        <v>122.22620755619322</v>
      </c>
    </row>
    <row r="492" spans="1:7" x14ac:dyDescent="0.3">
      <c r="A492" s="21">
        <v>43805</v>
      </c>
      <c r="B492" s="22">
        <v>106.41777689401469</v>
      </c>
      <c r="C492" s="22">
        <v>93.328869172177107</v>
      </c>
      <c r="D492" s="22">
        <v>107.3351244487251</v>
      </c>
      <c r="E492" s="22">
        <v>111.5726027397277</v>
      </c>
      <c r="F492" s="22">
        <f>(((100 / 'Курсы валют'!$M$6) / Яндекс!$B$2) * Яндекс!B491) * 'Курсы валют'!M495</f>
        <v>127.98132079100633</v>
      </c>
      <c r="G492">
        <f>(100 / Золото!$B$2) * Золото!B491</f>
        <v>123.43376374940219</v>
      </c>
    </row>
    <row r="493" spans="1:7" x14ac:dyDescent="0.3">
      <c r="A493" s="21">
        <v>43808</v>
      </c>
      <c r="B493" s="22">
        <v>106.42771922847483</v>
      </c>
      <c r="C493" s="22">
        <v>93.39583158952037</v>
      </c>
      <c r="D493" s="22">
        <v>107.23374055862524</v>
      </c>
      <c r="E493" s="22">
        <v>111.62191780822086</v>
      </c>
      <c r="F493" s="22">
        <f>(((100 / 'Курсы валют'!$M$6) / Яндекс!$B$2) * Яндекс!B492) * 'Курсы валют'!M496</f>
        <v>128.75155807112645</v>
      </c>
      <c r="G493">
        <f>(100 / Золото!$B$2) * Золото!B492</f>
        <v>125.49019607843137</v>
      </c>
    </row>
    <row r="494" spans="1:7" x14ac:dyDescent="0.3">
      <c r="A494" s="21">
        <v>43809</v>
      </c>
      <c r="B494" s="22">
        <v>106.2288725392722</v>
      </c>
      <c r="C494" s="22">
        <v>93.01079768979659</v>
      </c>
      <c r="D494" s="22">
        <v>107.2590865311502</v>
      </c>
      <c r="E494" s="22">
        <v>111.63835616438524</v>
      </c>
      <c r="F494" s="22">
        <f>(((100 / 'Курсы валют'!$M$6) / Яндекс!$B$2) * Яндекс!B493) * 'Курсы валют'!M497</f>
        <v>128.94697924137145</v>
      </c>
      <c r="G494">
        <f>(100 / Золото!$B$2) * Золото!B493</f>
        <v>125.59780009564801</v>
      </c>
    </row>
    <row r="495" spans="1:7" x14ac:dyDescent="0.3">
      <c r="A495" s="21">
        <v>43810</v>
      </c>
      <c r="B495" s="22">
        <v>106.54205607476635</v>
      </c>
      <c r="C495" s="22">
        <v>92.738762869339581</v>
      </c>
      <c r="D495" s="22">
        <v>107.13235666852538</v>
      </c>
      <c r="E495" s="22">
        <v>111.65479452054963</v>
      </c>
      <c r="F495" s="22">
        <f>(((100 / 'Курсы валют'!$M$6) / Яндекс!$B$2) * Яндекс!B494) * 'Курсы валют'!M498</f>
        <v>129.43597947180101</v>
      </c>
      <c r="G495">
        <f>(100 / Золото!$B$2) * Золото!B494</f>
        <v>128.610712577714</v>
      </c>
    </row>
    <row r="496" spans="1:7" x14ac:dyDescent="0.3">
      <c r="A496" s="21">
        <v>43811</v>
      </c>
      <c r="B496" s="22">
        <v>106.71604692781864</v>
      </c>
      <c r="C496" s="22">
        <v>93.747384280572533</v>
      </c>
      <c r="D496" s="22">
        <v>107.17797941907033</v>
      </c>
      <c r="E496" s="22">
        <v>111.67123287671401</v>
      </c>
      <c r="F496" s="22">
        <f>(((100 / 'Курсы валют'!$M$6) / Яндекс!$B$2) * Яндекс!B495) * 'Курсы валют'!M499</f>
        <v>131.23582898375054</v>
      </c>
      <c r="G496">
        <f>(100 / Золото!$B$2) * Золото!B495</f>
        <v>125.89670014347202</v>
      </c>
    </row>
    <row r="497" spans="1:7" x14ac:dyDescent="0.3">
      <c r="A497" s="21">
        <v>43812</v>
      </c>
      <c r="B497" s="22">
        <v>106.69616225889838</v>
      </c>
      <c r="C497" s="22">
        <v>93.977567590189992</v>
      </c>
      <c r="D497" s="22">
        <v>106.91438130481068</v>
      </c>
      <c r="E497" s="22">
        <v>111.6876712328784</v>
      </c>
      <c r="F497" s="22">
        <f>(((100 / 'Курсы валют'!$M$6) / Яндекс!$B$2) * Яндекс!B496) * 'Курсы валют'!M500</f>
        <v>133.35735970616517</v>
      </c>
      <c r="G497">
        <f>(100 / Золото!$B$2) * Золото!B496</f>
        <v>126.17168818747011</v>
      </c>
    </row>
    <row r="498" spans="1:7" x14ac:dyDescent="0.3">
      <c r="A498" s="21">
        <v>43815</v>
      </c>
      <c r="B498" s="22">
        <v>106.3183535494134</v>
      </c>
      <c r="C498" s="22">
        <v>94.036159705365364</v>
      </c>
      <c r="D498" s="22">
        <v>106.49363816089624</v>
      </c>
      <c r="E498" s="22">
        <v>111.73698630137156</v>
      </c>
      <c r="F498" s="22">
        <f>(((100 / 'Курсы валют'!$M$6) / Яндекс!$B$2) * Яндекс!B497) * 'Курсы валют'!M501</f>
        <v>135.63614959323067</v>
      </c>
      <c r="G498">
        <f>(100 / Золото!$B$2) * Золото!B497</f>
        <v>125.90865614538498</v>
      </c>
    </row>
    <row r="499" spans="1:7" x14ac:dyDescent="0.3">
      <c r="A499" s="21">
        <v>43816</v>
      </c>
      <c r="B499" s="22">
        <v>106.40783455955457</v>
      </c>
      <c r="C499" s="22">
        <v>94.011048798861637</v>
      </c>
      <c r="D499" s="22">
        <v>106.71161352461095</v>
      </c>
      <c r="E499" s="22">
        <v>111.75342465753594</v>
      </c>
      <c r="F499" s="22">
        <f>(((100 / 'Курсы валют'!$M$6) / Яндекс!$B$2) * Яндекс!B498) * 'Курсы валют'!M502</f>
        <v>133.94779906254064</v>
      </c>
      <c r="G499">
        <f>(100 / Золото!$B$2) * Золото!B498</f>
        <v>125.92061214729793</v>
      </c>
    </row>
    <row r="500" spans="1:7" x14ac:dyDescent="0.3">
      <c r="A500" s="21">
        <v>43817</v>
      </c>
      <c r="B500" s="22">
        <v>106.33326705110358</v>
      </c>
      <c r="C500" s="22">
        <v>93.868753662007194</v>
      </c>
      <c r="D500" s="22">
        <v>106.64064480154103</v>
      </c>
      <c r="E500" s="22">
        <v>111.76986301370033</v>
      </c>
      <c r="F500" s="22">
        <f>(((100 / 'Курсы валют'!$M$6) / Яндекс!$B$2) * Яндекс!B499) * 'Курсы валют'!M503</f>
        <v>132.50448301120917</v>
      </c>
      <c r="G500">
        <f>(100 / Золото!$B$2) * Золото!B499</f>
        <v>126.75753228120516</v>
      </c>
    </row>
    <row r="501" spans="1:7" x14ac:dyDescent="0.3">
      <c r="A501" s="21">
        <v>43818</v>
      </c>
      <c r="B501" s="22">
        <v>106.78564326903955</v>
      </c>
      <c r="C501" s="22">
        <v>93.780865489244164</v>
      </c>
      <c r="D501" s="22">
        <v>106.76737466416586</v>
      </c>
      <c r="E501" s="22">
        <v>111.78630136986472</v>
      </c>
      <c r="F501" s="22">
        <f>(((100 / 'Курсы валют'!$M$6) / Яндекс!$B$2) * Яндекс!B500) * 'Курсы валют'!M504</f>
        <v>132.47268504240381</v>
      </c>
      <c r="G501">
        <f>(100 / Золото!$B$2) * Золото!B500</f>
        <v>127.02056432329029</v>
      </c>
    </row>
    <row r="502" spans="1:7" x14ac:dyDescent="0.3">
      <c r="A502" s="21">
        <v>43819</v>
      </c>
      <c r="B502" s="22">
        <v>106.63650825213759</v>
      </c>
      <c r="C502" s="22">
        <v>93.77249518707626</v>
      </c>
      <c r="D502" s="22">
        <v>106.69133674659096</v>
      </c>
      <c r="E502" s="22">
        <v>111.8027397260291</v>
      </c>
      <c r="F502" s="22">
        <f>(((100 / 'Курсы валют'!$M$6) / Яндекс!$B$2) * Яндекс!B501) * 'Курсы валют'!M505</f>
        <v>135.44569981075028</v>
      </c>
      <c r="G502">
        <f>(100 / Золото!$B$2) * Золото!B501</f>
        <v>127.00860832137734</v>
      </c>
    </row>
    <row r="503" spans="1:7" x14ac:dyDescent="0.3">
      <c r="A503" s="21">
        <v>43822</v>
      </c>
      <c r="B503" s="22">
        <v>106.51222907138595</v>
      </c>
      <c r="C503" s="22">
        <v>93.517200970955059</v>
      </c>
      <c r="D503" s="22">
        <v>106.43787702134131</v>
      </c>
      <c r="E503" s="22">
        <v>111.85205479452226</v>
      </c>
      <c r="F503" s="22">
        <f>(((100 / 'Курсы валют'!$M$6) / Яндекс!$B$2) * Яндекс!B502) * 'Курсы валют'!M506</f>
        <v>136.51932503534366</v>
      </c>
      <c r="G503">
        <f>(100 / Золото!$B$2) * Золото!B502</f>
        <v>127.09230033476804</v>
      </c>
    </row>
    <row r="504" spans="1:7" x14ac:dyDescent="0.3">
      <c r="A504" s="21">
        <v>43823</v>
      </c>
      <c r="B504" s="22">
        <v>106.37800755617418</v>
      </c>
      <c r="C504" s="22">
        <v>93.278647359169668</v>
      </c>
      <c r="D504" s="22">
        <v>106.33649313124145</v>
      </c>
      <c r="E504" s="22">
        <v>111.86849315068665</v>
      </c>
      <c r="F504" s="22">
        <f>(((100 / 'Курсы валют'!$M$6) / Яндекс!$B$2) * Яндекс!B503) * 'Курсы валют'!M507</f>
        <v>135.93877982135621</v>
      </c>
      <c r="G504">
        <f>(100 / Золото!$B$2) * Золото!B503</f>
        <v>126.79340028694403</v>
      </c>
    </row>
    <row r="505" spans="1:7" x14ac:dyDescent="0.3">
      <c r="A505" s="21">
        <v>43824</v>
      </c>
      <c r="B505" s="22">
        <v>106.02008351560944</v>
      </c>
      <c r="C505" s="22">
        <v>93.094500711475689</v>
      </c>
      <c r="D505" s="22">
        <v>106.26045521366656</v>
      </c>
      <c r="E505" s="22">
        <v>111.88493150685103</v>
      </c>
      <c r="F505" s="22">
        <f>(((100 / 'Курсы валют'!$M$6) / Яндекс!$B$2) * Яндекс!B504) * 'Курсы валют'!M508</f>
        <v>136.05357054578235</v>
      </c>
      <c r="G505">
        <f>(100 / Золото!$B$2) * Золото!B504</f>
        <v>126.70970827355332</v>
      </c>
    </row>
    <row r="506" spans="1:7" x14ac:dyDescent="0.3">
      <c r="A506" s="21">
        <v>43825</v>
      </c>
      <c r="B506" s="22">
        <v>106.02008351560944</v>
      </c>
      <c r="C506" s="22">
        <v>93.094500711475689</v>
      </c>
      <c r="D506" s="22">
        <v>106.26045521366656</v>
      </c>
      <c r="E506" s="22">
        <v>111.90136986301542</v>
      </c>
      <c r="F506" s="22">
        <f>(((100 / 'Курсы валют'!$M$6) / Яндекс!$B$2) * Яндекс!B505) * 'Курсы валют'!M509</f>
        <v>137.37005466717807</v>
      </c>
      <c r="G506">
        <f>(100 / Золото!$B$2) * Золото!B505</f>
        <v>126.26733620277379</v>
      </c>
    </row>
    <row r="507" spans="1:7" x14ac:dyDescent="0.3">
      <c r="A507" s="21">
        <v>43826</v>
      </c>
      <c r="B507" s="22">
        <v>106.34320938556372</v>
      </c>
      <c r="C507" s="22">
        <v>93.366535531932698</v>
      </c>
      <c r="D507" s="22">
        <v>106.3719774927764</v>
      </c>
      <c r="E507" s="22">
        <v>111.9178082191798</v>
      </c>
      <c r="F507" s="22">
        <f>(((100 / 'Курсы валют'!$M$6) / Яндекс!$B$2) * Яндекс!B506) * 'Курсы валют'!M510</f>
        <v>139.61883160184215</v>
      </c>
      <c r="G507">
        <f>(100 / Золото!$B$2) * Золото!B506</f>
        <v>126.85318029650884</v>
      </c>
    </row>
    <row r="508" spans="1:7" x14ac:dyDescent="0.3">
      <c r="A508" s="21">
        <v>43829</v>
      </c>
      <c r="B508" s="22">
        <v>107.23801948697553</v>
      </c>
      <c r="C508" s="22">
        <v>94.040344856449309</v>
      </c>
      <c r="D508" s="22">
        <v>106.78258224768085</v>
      </c>
      <c r="E508" s="22">
        <v>111.96712328767296</v>
      </c>
      <c r="F508" s="22">
        <f>(((100 / 'Курсы валют'!$M$6) / Яндекс!$B$2) * Яндекс!B507) * 'Курсы валют'!M511</f>
        <v>137.58007178386728</v>
      </c>
      <c r="G508">
        <f>(100 / Золото!$B$2) * Золото!B507</f>
        <v>129.04112864658057</v>
      </c>
    </row>
    <row r="509" spans="1:7" x14ac:dyDescent="0.3">
      <c r="A509" s="21">
        <v>43833</v>
      </c>
      <c r="B509" s="22">
        <v>108.25213760190891</v>
      </c>
      <c r="C509" s="22">
        <v>94.634636310370809</v>
      </c>
      <c r="D509" s="22">
        <v>106.8839661377807</v>
      </c>
      <c r="E509" s="22">
        <v>112.03287671233051</v>
      </c>
      <c r="F509" s="22">
        <f>(((100 / 'Курсы валют'!$M$6) / Яндекс!$B$2) * Яндекс!B508) * 'Курсы валют'!M512</f>
        <v>136.9558338953976</v>
      </c>
      <c r="G509">
        <f>(100 / Золото!$B$2) * Золото!B508</f>
        <v>129.23242467718794</v>
      </c>
    </row>
    <row r="510" spans="1:7" x14ac:dyDescent="0.3">
      <c r="A510" s="21">
        <v>43836</v>
      </c>
      <c r="B510" s="22">
        <v>107.82461722012327</v>
      </c>
      <c r="C510" s="22">
        <v>93.956641834770238</v>
      </c>
      <c r="D510" s="22">
        <v>106.94986566634562</v>
      </c>
      <c r="E510" s="22">
        <v>112.08219178082366</v>
      </c>
      <c r="F510" s="22">
        <f>(((100 / 'Курсы валют'!$M$6) / Яндекс!$B$2) * Яндекс!B509) * 'Курсы валют'!M513</f>
        <v>136.3448725542643</v>
      </c>
      <c r="G510">
        <f>(100 / Золото!$B$2) * Золото!B509</f>
        <v>128.53897656623624</v>
      </c>
    </row>
    <row r="511" spans="1:7" x14ac:dyDescent="0.3">
      <c r="A511" s="21">
        <v>43838</v>
      </c>
      <c r="B511" s="22">
        <v>107.82461722012327</v>
      </c>
      <c r="C511" s="22">
        <v>93.956641834770238</v>
      </c>
      <c r="D511" s="22">
        <v>106.94986566634562</v>
      </c>
      <c r="E511" s="22">
        <v>112.11506849315244</v>
      </c>
      <c r="F511" s="22">
        <f>(((100 / 'Курсы валют'!$M$6) / Яндекс!$B$2) * Яндекс!B510) * 'Курсы валют'!M514</f>
        <v>136.6000089175769</v>
      </c>
      <c r="G511">
        <f>(100 / Золото!$B$2) * Золото!B510</f>
        <v>129.86609277857485</v>
      </c>
    </row>
    <row r="512" spans="1:7" x14ac:dyDescent="0.3">
      <c r="A512" s="21">
        <v>43839</v>
      </c>
      <c r="B512" s="22">
        <v>108.1676277589978</v>
      </c>
      <c r="C512" s="22">
        <v>93.676236712145311</v>
      </c>
      <c r="D512" s="22">
        <v>107.15263344654535</v>
      </c>
      <c r="E512" s="22">
        <v>112.13150684931682</v>
      </c>
      <c r="F512" s="22">
        <f>(((100 / 'Курсы валют'!$M$6) / Яндекс!$B$2) * Яндекс!B511) * 'Курсы валют'!M515</f>
        <v>140.08284280343551</v>
      </c>
      <c r="G512">
        <f>(100 / Золото!$B$2) * Золото!B511</f>
        <v>129.91391678622668</v>
      </c>
    </row>
    <row r="513" spans="1:7" x14ac:dyDescent="0.3">
      <c r="A513" s="21">
        <v>43840</v>
      </c>
      <c r="B513" s="22">
        <v>107.96878106979517</v>
      </c>
      <c r="C513" s="22">
        <v>93.400016740604329</v>
      </c>
      <c r="D513" s="22">
        <v>107.2590865311502</v>
      </c>
      <c r="E513" s="22">
        <v>112.14794520548121</v>
      </c>
      <c r="F513" s="22">
        <f>(((100 / 'Курсы валют'!$M$6) / Яндекс!$B$2) * Яндекс!B512) * 'Курсы валют'!M516</f>
        <v>141.49121954528715</v>
      </c>
      <c r="G513">
        <f>(100 / Золото!$B$2) * Золото!B512</f>
        <v>130.38020086083213</v>
      </c>
    </row>
    <row r="514" spans="1:7" x14ac:dyDescent="0.3">
      <c r="A514" s="21">
        <v>43843</v>
      </c>
      <c r="B514" s="22">
        <v>108.09306025054681</v>
      </c>
      <c r="C514" s="22">
        <v>93.328869172177107</v>
      </c>
      <c r="D514" s="22">
        <v>107.43143914431997</v>
      </c>
      <c r="E514" s="22">
        <v>112.19726027397436</v>
      </c>
      <c r="F514" s="22">
        <f>(((100 / 'Курсы валют'!$M$6) / Яндекс!$B$2) * Яндекс!B513) * 'Курсы валют'!M517</f>
        <v>140.41431098325532</v>
      </c>
      <c r="G514">
        <f>(100 / Золото!$B$2) * Золото!B513</f>
        <v>129.7345767575323</v>
      </c>
    </row>
    <row r="515" spans="1:7" x14ac:dyDescent="0.3">
      <c r="A515" s="21">
        <v>43844</v>
      </c>
      <c r="B515" s="22">
        <v>107.97375223702525</v>
      </c>
      <c r="C515" s="22">
        <v>92.964761027873095</v>
      </c>
      <c r="D515" s="22">
        <v>107.10194150149542</v>
      </c>
      <c r="E515" s="22">
        <v>112.21369863013875</v>
      </c>
      <c r="F515" s="22">
        <f>(((100 / 'Курсы валют'!$M$6) / Яндекс!$B$2) * Яндекс!B514) * 'Курсы валют'!M518</f>
        <v>139.73267367981077</v>
      </c>
      <c r="G515">
        <f>(100 / Золото!$B$2) * Золото!B514</f>
        <v>128.51506456241032</v>
      </c>
    </row>
    <row r="516" spans="1:7" x14ac:dyDescent="0.3">
      <c r="A516" s="21">
        <v>43845</v>
      </c>
      <c r="B516" s="22">
        <v>108.70451381984489</v>
      </c>
      <c r="C516" s="22">
        <v>93.65112580564157</v>
      </c>
      <c r="D516" s="22">
        <v>107.4821310893699</v>
      </c>
      <c r="E516" s="22">
        <v>112.23013698630314</v>
      </c>
      <c r="F516" s="22">
        <f>(((100 / 'Курсы валют'!$M$6) / Яндекс!$B$2) * Яндекс!B515) * 'Курсы валют'!M519</f>
        <v>139.41548503081293</v>
      </c>
      <c r="G516">
        <f>(100 / Золото!$B$2) * Золото!B515</f>
        <v>130.00956480153036</v>
      </c>
    </row>
    <row r="517" spans="1:7" x14ac:dyDescent="0.3">
      <c r="A517" s="21">
        <v>43846</v>
      </c>
      <c r="B517" s="22">
        <v>109.30602505468282</v>
      </c>
      <c r="C517" s="22">
        <v>93.776680338160205</v>
      </c>
      <c r="D517" s="22">
        <v>107.7102448420946</v>
      </c>
      <c r="E517" s="22">
        <v>112.24657534246752</v>
      </c>
      <c r="F517" s="22">
        <f>(((100 / 'Курсы валют'!$M$6) / Яндекс!$B$2) * Яндекс!B516) * 'Курсы валют'!M520</f>
        <v>141.18039313185068</v>
      </c>
      <c r="G517">
        <f>(100 / Золото!$B$2) * Золото!B516</f>
        <v>131.19320899091343</v>
      </c>
    </row>
    <row r="518" spans="1:7" x14ac:dyDescent="0.3">
      <c r="A518" s="21">
        <v>43847</v>
      </c>
      <c r="B518" s="22">
        <v>109.64406442632729</v>
      </c>
      <c r="C518" s="22">
        <v>93.965012136938142</v>
      </c>
      <c r="D518" s="22">
        <v>107.7051756475896</v>
      </c>
      <c r="E518" s="22">
        <v>112.26301369863191</v>
      </c>
      <c r="F518" s="22">
        <f>(((100 / 'Курсы валют'!$M$6) / Яндекс!$B$2) * Яндекс!B517) * 'Курсы валют'!M521</f>
        <v>143.68597676808355</v>
      </c>
      <c r="G518">
        <f>(100 / Золото!$B$2) * Золото!B517</f>
        <v>132.18555714968915</v>
      </c>
    </row>
    <row r="519" spans="1:7" x14ac:dyDescent="0.3">
      <c r="A519" s="21">
        <v>43850</v>
      </c>
      <c r="B519" s="22">
        <v>109.29111155299265</v>
      </c>
      <c r="C519" s="22">
        <v>93.672051561061352</v>
      </c>
      <c r="D519" s="22">
        <v>107.60886095199473</v>
      </c>
      <c r="E519" s="22">
        <v>112.31232876712507</v>
      </c>
      <c r="F519" s="22">
        <f>(((100 / 'Курсы валют'!$M$6) / Яндекс!$B$2) * Яндекс!B518) * 'Курсы валют'!M522</f>
        <v>145.11228713084603</v>
      </c>
      <c r="G519">
        <f>(100 / Золото!$B$2) * Золото!B518</f>
        <v>132.11382113821136</v>
      </c>
    </row>
    <row r="520" spans="1:7" x14ac:dyDescent="0.3">
      <c r="A520" s="21">
        <v>43851</v>
      </c>
      <c r="B520" s="22">
        <v>108.88347584012726</v>
      </c>
      <c r="C520" s="22">
        <v>93.12798192014732</v>
      </c>
      <c r="D520" s="22">
        <v>107.49226947837988</v>
      </c>
      <c r="E520" s="22">
        <v>112.32876712328945</v>
      </c>
      <c r="F520" s="22">
        <f>(((100 / 'Курсы валют'!$M$6) / Яндекс!$B$2) * Яндекс!B519) * 'Курсы валют'!M523</f>
        <v>143.39951495796689</v>
      </c>
      <c r="G520">
        <f>(100 / Золото!$B$2) * Золото!B519</f>
        <v>132.00621712099473</v>
      </c>
    </row>
    <row r="521" spans="1:7" x14ac:dyDescent="0.3">
      <c r="A521" s="21">
        <v>43852</v>
      </c>
      <c r="B521" s="22">
        <v>108.8039371644462</v>
      </c>
      <c r="C521" s="22">
        <v>93.169833430986856</v>
      </c>
      <c r="D521" s="22">
        <v>107.44157753332996</v>
      </c>
      <c r="E521" s="22">
        <v>112.34520547945384</v>
      </c>
      <c r="F521" s="22">
        <f>(((100 / 'Курсы валют'!$M$6) / Яндекс!$B$2) * Яндекс!B520) * 'Курсы валют'!M524</f>
        <v>143.46749628401147</v>
      </c>
      <c r="G521">
        <f>(100 / Золото!$B$2) * Золото!B520</f>
        <v>133.20181731229076</v>
      </c>
    </row>
    <row r="522" spans="1:7" x14ac:dyDescent="0.3">
      <c r="A522" s="21">
        <v>43853</v>
      </c>
      <c r="B522" s="22">
        <v>108.26705110359913</v>
      </c>
      <c r="C522" s="22">
        <v>93.12798192014732</v>
      </c>
      <c r="D522" s="22">
        <v>107.24387894763524</v>
      </c>
      <c r="E522" s="22">
        <v>112.36164383561822</v>
      </c>
      <c r="F522" s="22">
        <f>(((100 / 'Курсы валют'!$M$6) / Яндекс!$B$2) * Яндекс!B521) * 'Курсы валют'!M525</f>
        <v>144.7241190127115</v>
      </c>
      <c r="G522">
        <f>(100 / Золото!$B$2) * Золото!B521</f>
        <v>133.22572931611668</v>
      </c>
    </row>
    <row r="523" spans="1:7" x14ac:dyDescent="0.3">
      <c r="A523" s="21">
        <v>43854</v>
      </c>
      <c r="B523" s="22">
        <v>108.43607078942134</v>
      </c>
      <c r="C523" s="22">
        <v>93.069389804971962</v>
      </c>
      <c r="D523" s="22">
        <v>107.14756425204037</v>
      </c>
      <c r="E523" s="22">
        <v>112.37808219178261</v>
      </c>
      <c r="F523" s="22">
        <f>(((100 / 'Курсы валют'!$M$6) / Яндекс!$B$2) * Яндекс!B522) * 'Курсы валют'!M526</f>
        <v>143.30769138456321</v>
      </c>
      <c r="G523">
        <f>(100 / Золото!$B$2) * Золото!B522</f>
        <v>133.29746532759444</v>
      </c>
    </row>
    <row r="524" spans="1:7" x14ac:dyDescent="0.3">
      <c r="A524" s="21">
        <v>43857</v>
      </c>
      <c r="B524" s="22">
        <v>108.20242592960827</v>
      </c>
      <c r="C524" s="22">
        <v>92.604838034653042</v>
      </c>
      <c r="D524" s="22">
        <v>107.1120798905054</v>
      </c>
      <c r="E524" s="22">
        <v>112.42739726027577</v>
      </c>
      <c r="F524" s="22">
        <f>(((100 / 'Курсы валют'!$M$6) / Яндекс!$B$2) * Яндекс!B523) * 'Курсы валют'!M527</f>
        <v>142.61944837964691</v>
      </c>
      <c r="G524">
        <f>(100 / Золото!$B$2) * Золото!B523</f>
        <v>134.49306551889046</v>
      </c>
    </row>
    <row r="525" spans="1:7" x14ac:dyDescent="0.3">
      <c r="A525" s="21">
        <v>43858</v>
      </c>
      <c r="B525" s="22">
        <v>108.63491747862396</v>
      </c>
      <c r="C525" s="22">
        <v>92.48765380430234</v>
      </c>
      <c r="D525" s="22">
        <v>107.47199270035991</v>
      </c>
      <c r="E525" s="22">
        <v>112.44383561644015</v>
      </c>
      <c r="F525" s="22">
        <f>(((100 / 'Курсы валют'!$M$6) / Яндекс!$B$2) * Яндекс!B524) * 'Курсы валют'!M528</f>
        <v>142.81152467051555</v>
      </c>
      <c r="G525">
        <f>(100 / Золото!$B$2) * Золото!B524</f>
        <v>136.35820181731228</v>
      </c>
    </row>
    <row r="526" spans="1:7" x14ac:dyDescent="0.3">
      <c r="A526" s="21">
        <v>43859</v>
      </c>
      <c r="B526" s="22">
        <v>109.20660171008153</v>
      </c>
      <c r="C526" s="22">
        <v>92.475098351050462</v>
      </c>
      <c r="D526" s="22">
        <v>107.88766664976934</v>
      </c>
      <c r="E526" s="22">
        <v>112.46027397260454</v>
      </c>
      <c r="F526" s="22">
        <f>(((100 / 'Курсы валют'!$M$6) / Яндекс!$B$2) * Яндекс!B525) * 'Курсы валют'!M529</f>
        <v>146.90488370025975</v>
      </c>
      <c r="G526">
        <f>(100 / Золото!$B$2) * Золото!B525</f>
        <v>136.47776183644189</v>
      </c>
    </row>
    <row r="527" spans="1:7" x14ac:dyDescent="0.3">
      <c r="A527" s="21">
        <v>43860</v>
      </c>
      <c r="B527" s="22">
        <v>108.53549413402266</v>
      </c>
      <c r="C527" s="22">
        <v>92.717837113919799</v>
      </c>
      <c r="D527" s="22">
        <v>107.88766664976934</v>
      </c>
      <c r="E527" s="22">
        <v>112.47671232876893</v>
      </c>
      <c r="F527" s="22">
        <f>(((100 / 'Курсы валют'!$M$6) / Яндекс!$B$2) * Яндекс!B526) * 'Курсы валют'!M530</f>
        <v>147.78291903963682</v>
      </c>
      <c r="G527">
        <f>(100 / Золото!$B$2) * Золото!B526</f>
        <v>138.90483022477284</v>
      </c>
    </row>
    <row r="528" spans="1:7" x14ac:dyDescent="0.3">
      <c r="A528" s="21">
        <v>43861</v>
      </c>
      <c r="B528" s="22">
        <v>109.48001590773514</v>
      </c>
      <c r="C528" s="22">
        <v>92.730392567171677</v>
      </c>
      <c r="D528" s="22">
        <v>108.36417093323873</v>
      </c>
      <c r="E528" s="22">
        <v>112.49315068493331</v>
      </c>
      <c r="F528" s="22">
        <f>(((100 / 'Курсы валют'!$M$6) / Яндекс!$B$2) * Яндекс!B527) * 'Курсы валют'!M531</f>
        <v>146.3327916466996</v>
      </c>
      <c r="G528">
        <f>(100 / Золото!$B$2) * Золото!B527</f>
        <v>143.86657101865134</v>
      </c>
    </row>
    <row r="529" spans="1:7" x14ac:dyDescent="0.3">
      <c r="A529" s="21">
        <v>43864</v>
      </c>
      <c r="B529" s="22">
        <v>109.54961224895605</v>
      </c>
      <c r="C529" s="22">
        <v>92.516949861889998</v>
      </c>
      <c r="D529" s="22">
        <v>108.37937851675369</v>
      </c>
      <c r="E529" s="22">
        <v>112.54246575342647</v>
      </c>
      <c r="F529" s="22">
        <f>(((100 / 'Курсы валют'!$M$6) / Яндекс!$B$2) * Яндекс!B528) * 'Курсы валют'!M532</f>
        <v>146.39247081521816</v>
      </c>
      <c r="G529">
        <f>(100 / Золото!$B$2) * Золото!B528</f>
        <v>141.73840267814441</v>
      </c>
    </row>
    <row r="530" spans="1:7" x14ac:dyDescent="0.3">
      <c r="A530" s="21">
        <v>43865</v>
      </c>
      <c r="B530" s="22">
        <v>110.76754822032213</v>
      </c>
      <c r="C530" s="22">
        <v>93.278647359169668</v>
      </c>
      <c r="D530" s="22">
        <v>108.90150555076798</v>
      </c>
      <c r="E530" s="22">
        <v>112.55890410959086</v>
      </c>
      <c r="F530" s="22">
        <f>(((100 / 'Курсы валют'!$M$6) / Яндекс!$B$2) * Яндекс!B529) * 'Курсы валют'!M533</f>
        <v>150.91545171185766</v>
      </c>
      <c r="G530">
        <f>(100 / Золото!$B$2) * Золото!B529</f>
        <v>141.75035868005739</v>
      </c>
    </row>
    <row r="531" spans="1:7" x14ac:dyDescent="0.3">
      <c r="A531" s="21">
        <v>43866</v>
      </c>
      <c r="B531" s="22">
        <v>110.24060449393517</v>
      </c>
      <c r="C531" s="22">
        <v>93.374905834100616</v>
      </c>
      <c r="D531" s="22">
        <v>108.88629796725301</v>
      </c>
      <c r="E531" s="22">
        <v>112.57534246575524</v>
      </c>
      <c r="F531" s="22">
        <f>(((100 / 'Курсы валют'!$M$6) / Яндекс!$B$2) * Яндекс!B530) * 'Курсы валют'!M534</f>
        <v>152.83196582519145</v>
      </c>
      <c r="G531">
        <f>(100 / Золото!$B$2) * Золото!B530</f>
        <v>141.40363462458154</v>
      </c>
    </row>
    <row r="532" spans="1:7" x14ac:dyDescent="0.3">
      <c r="A532" s="21">
        <v>43867</v>
      </c>
      <c r="B532" s="22">
        <v>110.09146947703319</v>
      </c>
      <c r="C532" s="22">
        <v>94.182639993303752</v>
      </c>
      <c r="D532" s="22">
        <v>109.19044963755259</v>
      </c>
      <c r="E532" s="22">
        <v>112.59178082191963</v>
      </c>
      <c r="F532" s="22">
        <f>(((100 / 'Курсы валют'!$M$6) / Яндекс!$B$2) * Яндекс!B531) * 'Курсы валют'!M535</f>
        <v>156.35575692144349</v>
      </c>
      <c r="G532">
        <f>(100 / Золото!$B$2) * Золото!B531</f>
        <v>139.98087039693925</v>
      </c>
    </row>
    <row r="533" spans="1:7" x14ac:dyDescent="0.3">
      <c r="A533" s="21">
        <v>43868</v>
      </c>
      <c r="B533" s="22">
        <v>110.2505468283953</v>
      </c>
      <c r="C533" s="22">
        <v>94.262157863898878</v>
      </c>
      <c r="D533" s="22">
        <v>109.5706392254271</v>
      </c>
      <c r="E533" s="22">
        <v>112.60821917808401</v>
      </c>
      <c r="F533" s="22">
        <f>(((100 / 'Курсы валют'!$M$6) / Яндекс!$B$2) * Яндекс!B532) * 'Курсы валют'!M536</f>
        <v>160.19541006267571</v>
      </c>
      <c r="G533">
        <f>(100 / Золото!$B$2) * Золото!B532</f>
        <v>138.24725011956002</v>
      </c>
    </row>
    <row r="534" spans="1:7" x14ac:dyDescent="0.3">
      <c r="A534" s="21">
        <v>43871</v>
      </c>
      <c r="B534" s="22">
        <v>110.84708689600318</v>
      </c>
      <c r="C534" s="22">
        <v>94.446304511592857</v>
      </c>
      <c r="D534" s="22">
        <v>110.31581081766109</v>
      </c>
      <c r="E534" s="22">
        <v>112.65753424657717</v>
      </c>
      <c r="F534" s="22">
        <f>(((100 / 'Курсы валют'!$M$6) / Яндекс!$B$2) * Яндекс!B533) * 'Курсы валют'!M537</f>
        <v>158.80110060701136</v>
      </c>
      <c r="G534">
        <f>(100 / Золото!$B$2) * Золото!B533</f>
        <v>137.39837398373984</v>
      </c>
    </row>
    <row r="535" spans="1:7" x14ac:dyDescent="0.3">
      <c r="A535" s="21">
        <v>43872</v>
      </c>
      <c r="B535" s="22">
        <v>111.10061642473653</v>
      </c>
      <c r="C535" s="22">
        <v>94.596969950615204</v>
      </c>
      <c r="D535" s="22">
        <v>110.74669235058549</v>
      </c>
      <c r="E535" s="22">
        <v>112.67397260274156</v>
      </c>
      <c r="F535" s="22">
        <f>(((100 / 'Курсы валют'!$M$6) / Яндекс!$B$2) * Яндекс!B534) * 'Курсы валют'!M538</f>
        <v>158.58143071241253</v>
      </c>
      <c r="G535">
        <f>(100 / Золото!$B$2) * Золото!B534</f>
        <v>141.22429459588713</v>
      </c>
    </row>
    <row r="536" spans="1:7" x14ac:dyDescent="0.3">
      <c r="A536" s="21">
        <v>43873</v>
      </c>
      <c r="B536" s="22">
        <v>111.53310797375222</v>
      </c>
      <c r="C536" s="22">
        <v>95.023855361178548</v>
      </c>
      <c r="D536" s="22">
        <v>111.13702032746998</v>
      </c>
      <c r="E536" s="22">
        <v>112.69041095890594</v>
      </c>
      <c r="F536" s="22">
        <f>(((100 / 'Курсы валют'!$M$6) / Яндекс!$B$2) * Яндекс!B535) * 'Курсы валют'!M539</f>
        <v>156.30667437401883</v>
      </c>
      <c r="G536">
        <f>(100 / Золото!$B$2) * Золото!B535</f>
        <v>141.58297465327595</v>
      </c>
    </row>
    <row r="537" spans="1:7" x14ac:dyDescent="0.3">
      <c r="A537" s="21">
        <v>43874</v>
      </c>
      <c r="B537" s="22">
        <v>111.82143567309603</v>
      </c>
      <c r="C537" s="22">
        <v>95.362852598978819</v>
      </c>
      <c r="D537" s="22">
        <v>111.11167435494501</v>
      </c>
      <c r="E537" s="22">
        <v>112.70684931507033</v>
      </c>
      <c r="F537" s="22">
        <f>(((100 / 'Курсы валют'!$M$6) / Яндекс!$B$2) * Яндекс!B536) * 'Курсы валют'!M540</f>
        <v>161.27217932978471</v>
      </c>
      <c r="G537">
        <f>(100 / Золото!$B$2) * Золото!B536</f>
        <v>145.22955523672883</v>
      </c>
    </row>
    <row r="538" spans="1:7" x14ac:dyDescent="0.3">
      <c r="A538" s="21">
        <v>43875</v>
      </c>
      <c r="B538" s="22">
        <v>112.01531119506859</v>
      </c>
      <c r="C538" s="22">
        <v>95.601406210764196</v>
      </c>
      <c r="D538" s="22">
        <v>111.52734830435445</v>
      </c>
      <c r="E538" s="22">
        <v>112.72328767123471</v>
      </c>
      <c r="F538" s="22">
        <f>(((100 / 'Курсы валют'!$M$6) / Яндекс!$B$2) * Яндекс!B537) * 'Курсы валют'!M541</f>
        <v>156.3955421331755</v>
      </c>
      <c r="G538">
        <f>(100 / Золото!$B$2) * Золото!B537</f>
        <v>151.5662362505978</v>
      </c>
    </row>
    <row r="539" spans="1:7" x14ac:dyDescent="0.3">
      <c r="A539" s="21">
        <v>43878</v>
      </c>
      <c r="B539" s="22">
        <v>111.40882879300058</v>
      </c>
      <c r="C539" s="22">
        <v>94.96107809491923</v>
      </c>
      <c r="D539" s="22">
        <v>111.45131038677954</v>
      </c>
      <c r="E539" s="22">
        <v>112.77260273972787</v>
      </c>
      <c r="F539" s="22">
        <f>(((100 / 'Курсы валют'!$M$6) / Яндекс!$B$2) * Яндекс!B538) * 'Курсы валют'!M542</f>
        <v>155.18283513095705</v>
      </c>
      <c r="G539">
        <f>(100 / Золото!$B$2) * Золото!B538</f>
        <v>147.85987565758009</v>
      </c>
    </row>
    <row r="540" spans="1:7" x14ac:dyDescent="0.3">
      <c r="A540" s="21">
        <v>43879</v>
      </c>
      <c r="B540" s="22">
        <v>111.12050109365678</v>
      </c>
      <c r="C540" s="22">
        <v>94.534192684355901</v>
      </c>
      <c r="D540" s="22">
        <v>111.23840421756982</v>
      </c>
      <c r="E540" s="22">
        <v>112.78904109589226</v>
      </c>
      <c r="F540" s="22">
        <f>(((100 / 'Курсы валют'!$M$6) / Яндекс!$B$2) * Яндекс!B539) * 'Курсы валют'!M543</f>
        <v>152.84284013551743</v>
      </c>
      <c r="G540">
        <f>(100 / Золото!$B$2) * Золото!B539</f>
        <v>147.88378766140602</v>
      </c>
    </row>
    <row r="541" spans="1:7" x14ac:dyDescent="0.3">
      <c r="A541" s="21">
        <v>43880</v>
      </c>
      <c r="B541" s="22">
        <v>111.6524159872738</v>
      </c>
      <c r="C541" s="22">
        <v>94.630451159286835</v>
      </c>
      <c r="D541" s="22">
        <v>111.67435494499924</v>
      </c>
      <c r="E541" s="22">
        <v>112.80547945205664</v>
      </c>
      <c r="F541" s="22">
        <f>(((100 / 'Курсы валют'!$M$6) / Яндекс!$B$2) * Яндекс!B540) * 'Курсы валют'!M544</f>
        <v>153.10812491449329</v>
      </c>
      <c r="G541">
        <f>(100 / Золото!$B$2) * Золото!B540</f>
        <v>147.68053562888568</v>
      </c>
    </row>
    <row r="542" spans="1:7" x14ac:dyDescent="0.3">
      <c r="A542" s="21">
        <v>43881</v>
      </c>
      <c r="B542" s="22">
        <v>111.38397295685027</v>
      </c>
      <c r="C542" s="22">
        <v>94.103122122708626</v>
      </c>
      <c r="D542" s="22">
        <v>111.72504689004919</v>
      </c>
      <c r="E542" s="22">
        <v>112.82191780822103</v>
      </c>
      <c r="F542" s="22">
        <f>(((100 / 'Курсы валют'!$M$6) / Яндекс!$B$2) * Яндекс!B541) * 'Курсы валют'!M545</f>
        <v>155.37417892266228</v>
      </c>
      <c r="G542">
        <f>(100 / Золото!$B$2) * Золото!B541</f>
        <v>142.86226685796268</v>
      </c>
    </row>
    <row r="543" spans="1:7" x14ac:dyDescent="0.3">
      <c r="A543" s="21">
        <v>43882</v>
      </c>
      <c r="B543" s="22">
        <v>111.50328097037183</v>
      </c>
      <c r="C543" s="22">
        <v>94.107307273792586</v>
      </c>
      <c r="D543" s="22">
        <v>111.76560044608912</v>
      </c>
      <c r="E543" s="22">
        <v>112.83835616438542</v>
      </c>
      <c r="F543" s="22">
        <f>(((100 / 'Курсы валют'!$M$6) / Яндекс!$B$2) * Яндекс!B542) * 'Курсы валют'!M546</f>
        <v>151.14243008683874</v>
      </c>
      <c r="G543">
        <f>(100 / Золото!$B$2) * Золото!B542</f>
        <v>136.70492587278815</v>
      </c>
    </row>
    <row r="544" spans="1:7" x14ac:dyDescent="0.3">
      <c r="A544" s="21">
        <v>43886</v>
      </c>
      <c r="B544" s="22">
        <v>112.73115927619804</v>
      </c>
      <c r="C544" s="22">
        <v>95.149409893697154</v>
      </c>
      <c r="D544" s="22">
        <v>112.76930095807778</v>
      </c>
      <c r="E544" s="22">
        <v>112.90410958904296</v>
      </c>
      <c r="F544" s="22">
        <f>(((100 / 'Курсы валют'!$M$6) / Яндекс!$B$2) * Яндекс!B543) * 'Курсы валют'!M547</f>
        <v>137.62587579712664</v>
      </c>
      <c r="G544">
        <f>(100 / Золото!$B$2) * Золото!B543</f>
        <v>133.97895743663318</v>
      </c>
    </row>
    <row r="545" spans="1:7" x14ac:dyDescent="0.3">
      <c r="A545" s="21">
        <v>43887</v>
      </c>
      <c r="B545" s="22">
        <v>113.23821833366472</v>
      </c>
      <c r="C545" s="22">
        <v>95.701849836779104</v>
      </c>
      <c r="D545" s="22">
        <v>112.88082323718761</v>
      </c>
      <c r="E545" s="22">
        <v>112.92054794520735</v>
      </c>
      <c r="F545" s="22">
        <f>(((100 / 'Курсы валют'!$M$6) / Яндекс!$B$2) * Яндекс!B544) * 'Курсы валют'!M548</f>
        <v>138.29776755944781</v>
      </c>
      <c r="G545">
        <f>(100 / Золото!$B$2) * Золото!B544</f>
        <v>141.33189861310376</v>
      </c>
    </row>
    <row r="546" spans="1:7" x14ac:dyDescent="0.3">
      <c r="A546" s="21">
        <v>43888</v>
      </c>
      <c r="B546" s="22">
        <v>114.16782660568701</v>
      </c>
      <c r="C546" s="22">
        <v>96.271030384196862</v>
      </c>
      <c r="D546" s="22">
        <v>113.43843463273687</v>
      </c>
      <c r="E546" s="22">
        <v>112.93698630137173</v>
      </c>
      <c r="F546" s="22">
        <f>(((100 / 'Курсы валют'!$M$6) / Яндекс!$B$2) * Яндекс!B545) * 'Курсы валют'!M549</f>
        <v>137.23208724893598</v>
      </c>
      <c r="G546">
        <f>(100 / Золото!$B$2) * Золото!B545</f>
        <v>144.64371114299379</v>
      </c>
    </row>
    <row r="547" spans="1:7" x14ac:dyDescent="0.3">
      <c r="A547" s="21">
        <v>43889</v>
      </c>
      <c r="B547" s="22">
        <v>114.24736528136806</v>
      </c>
      <c r="C547" s="22">
        <v>96.789989118607181</v>
      </c>
      <c r="D547" s="22">
        <v>113.24580524154712</v>
      </c>
      <c r="E547" s="22">
        <v>112.95342465753612</v>
      </c>
      <c r="F547" s="22">
        <f>(((100 / 'Курсы валют'!$M$6) / Яндекс!$B$2) * Яндекс!B546) * 'Курсы валют'!M550</f>
        <v>135.84211244713237</v>
      </c>
      <c r="G547">
        <f>(100 / Золото!$B$2) * Золото!B546</f>
        <v>147.99139167862268</v>
      </c>
    </row>
    <row r="548" spans="1:7" x14ac:dyDescent="0.3">
      <c r="A548" s="21">
        <v>43892</v>
      </c>
      <c r="B548" s="22">
        <v>115.49015708888446</v>
      </c>
      <c r="C548" s="22">
        <v>97.087134845567917</v>
      </c>
      <c r="D548" s="22">
        <v>113.50433416130178</v>
      </c>
      <c r="E548" s="22">
        <v>113.00273972602928</v>
      </c>
      <c r="F548" s="22">
        <f>(((100 / 'Курсы валют'!$M$6) / Яндекс!$B$2) * Яндекс!B547) * 'Курсы валют'!M551</f>
        <v>136.45962335148189</v>
      </c>
      <c r="G548">
        <f>(100 / Золото!$B$2) * Золото!B547</f>
        <v>151.63797226207555</v>
      </c>
    </row>
    <row r="549" spans="1:7" x14ac:dyDescent="0.3">
      <c r="A549" s="21">
        <v>43893</v>
      </c>
      <c r="B549" s="22">
        <v>115.45535891827399</v>
      </c>
      <c r="C549" s="22">
        <v>98.007868084037838</v>
      </c>
      <c r="D549" s="22">
        <v>113.25594363055711</v>
      </c>
      <c r="E549" s="22">
        <v>113.01917808219366</v>
      </c>
      <c r="F549" s="22">
        <f>(((100 / 'Курсы валют'!$M$6) / Яндекс!$B$2) * Яндекс!B548) * 'Курсы валют'!M552</f>
        <v>137.59028474351416</v>
      </c>
      <c r="G549">
        <f>(100 / Золото!$B$2) * Золото!B548</f>
        <v>159.86370157819226</v>
      </c>
    </row>
    <row r="550" spans="1:7" x14ac:dyDescent="0.3">
      <c r="A550" s="21">
        <v>43894</v>
      </c>
      <c r="B550" s="22">
        <v>116.08669715649233</v>
      </c>
      <c r="C550" s="22">
        <v>98.618900142295118</v>
      </c>
      <c r="D550" s="22">
        <v>113.31170477011204</v>
      </c>
      <c r="E550" s="22">
        <v>113.03561643835805</v>
      </c>
      <c r="F550" s="22">
        <f>(((100 / 'Курсы валют'!$M$6) / Яндекс!$B$2) * Яндекс!B549) * 'Курсы валют'!M553</f>
        <v>134.15771831253835</v>
      </c>
      <c r="G550">
        <f>(100 / Золото!$B$2) * Золото!B549</f>
        <v>160.68866571018651</v>
      </c>
    </row>
    <row r="551" spans="1:7" x14ac:dyDescent="0.3">
      <c r="A551" s="21">
        <v>43895</v>
      </c>
      <c r="B551" s="22">
        <v>116.23086100616423</v>
      </c>
      <c r="C551" s="22">
        <v>98.710973466142121</v>
      </c>
      <c r="D551" s="22">
        <v>113.09879860090233</v>
      </c>
      <c r="E551" s="22">
        <v>113.05205479452243</v>
      </c>
      <c r="F551" s="22">
        <f>(((100 / 'Курсы валют'!$M$6) / Яндекс!$B$2) * Яндекс!B550) * 'Курсы валют'!M554</f>
        <v>138.46320369631684</v>
      </c>
      <c r="G551">
        <f>(100 / Золото!$B$2) * Золото!B550</f>
        <v>161.29842180774747</v>
      </c>
    </row>
    <row r="552" spans="1:7" x14ac:dyDescent="0.3">
      <c r="A552" s="21">
        <v>43896</v>
      </c>
      <c r="B552" s="22">
        <v>116.65341022071982</v>
      </c>
      <c r="C552" s="22">
        <v>98.903490416004004</v>
      </c>
      <c r="D552" s="22">
        <v>113.33198154813201</v>
      </c>
      <c r="E552" s="22">
        <v>113.06849315068682</v>
      </c>
      <c r="F552" s="22">
        <f>(((100 / 'Курсы валют'!$M$6) / Яндекс!$B$2) * Яндекс!B551) * 'Курсы валют'!M555</f>
        <v>136.02081672560971</v>
      </c>
      <c r="G552">
        <f>(100 / Золото!$B$2) * Золото!B551</f>
        <v>160.49736967957915</v>
      </c>
    </row>
    <row r="553" spans="1:7" x14ac:dyDescent="0.3">
      <c r="A553" s="21">
        <v>43900</v>
      </c>
      <c r="B553" s="22">
        <v>125.84509842911113</v>
      </c>
      <c r="C553" s="22">
        <v>104.89662676822634</v>
      </c>
      <c r="D553" s="22">
        <v>119.21731636842905</v>
      </c>
      <c r="E553" s="22">
        <v>113.13424657534436</v>
      </c>
      <c r="F553" s="22">
        <f>(((100 / 'Курсы валют'!$M$6) / Яндекс!$B$2) * Яндекс!B552) * 'Курсы валют'!M556</f>
        <v>122.95857042521266</v>
      </c>
      <c r="G553">
        <f>(100 / Золото!$B$2) * Золото!B552</f>
        <v>162.4940219990435</v>
      </c>
    </row>
    <row r="554" spans="1:7" x14ac:dyDescent="0.3">
      <c r="A554" s="21">
        <v>43901</v>
      </c>
      <c r="B554" s="22">
        <v>123.65778484788227</v>
      </c>
      <c r="C554" s="22">
        <v>102.83753243492089</v>
      </c>
      <c r="D554" s="22">
        <v>117.6458660718812</v>
      </c>
      <c r="E554" s="22">
        <v>113.15068493150875</v>
      </c>
      <c r="F554" s="22">
        <f>(((100 / 'Курсы валют'!$M$6) / Яндекс!$B$2) * Яндекс!B553) * 'Курсы валют'!M557</f>
        <v>126.42203060881344</v>
      </c>
      <c r="G554">
        <f>(100 / Золото!$B$2) * Золото!B553</f>
        <v>159.48110951697751</v>
      </c>
    </row>
    <row r="555" spans="1:7" x14ac:dyDescent="0.3">
      <c r="A555" s="21">
        <v>43902</v>
      </c>
      <c r="B555" s="22">
        <v>122.76794591370052</v>
      </c>
      <c r="C555" s="22">
        <v>101.92098434753493</v>
      </c>
      <c r="D555" s="22">
        <v>117.30623004004663</v>
      </c>
      <c r="E555" s="22">
        <v>113.16712328767314</v>
      </c>
      <c r="F555" s="22">
        <f>(((100 / 'Курсы валют'!$M$6) / Яндекс!$B$2) * Яндекс!B554) * 'Курсы валют'!M558</f>
        <v>119.50090418991246</v>
      </c>
      <c r="G555">
        <f>(100 / Золото!$B$2) * Золото!B554</f>
        <v>159.17025346724054</v>
      </c>
    </row>
    <row r="556" spans="1:7" x14ac:dyDescent="0.3">
      <c r="A556" s="21">
        <v>43903</v>
      </c>
      <c r="B556" s="22">
        <v>124.40843109962219</v>
      </c>
      <c r="C556" s="22">
        <v>102.17627856365614</v>
      </c>
      <c r="D556" s="22">
        <v>118.99427181020936</v>
      </c>
      <c r="E556" s="22">
        <v>113.18356164383752</v>
      </c>
      <c r="F556" s="22">
        <f>(((100 / 'Курсы валют'!$M$6) / Яндекс!$B$2) * Яндекс!B555) * 'Курсы валют'!M559</f>
        <v>117.36545898543925</v>
      </c>
      <c r="G556">
        <f>(100 / Золото!$B$2) * Золото!B555</f>
        <v>158.05834528933522</v>
      </c>
    </row>
    <row r="557" spans="1:7" x14ac:dyDescent="0.3">
      <c r="A557" s="21">
        <v>43906</v>
      </c>
      <c r="B557" s="22">
        <v>123.00159077351361</v>
      </c>
      <c r="C557" s="22">
        <v>100.7575123461957</v>
      </c>
      <c r="D557" s="22">
        <v>118.62928980584985</v>
      </c>
      <c r="E557" s="22">
        <v>113.23287671233068</v>
      </c>
      <c r="F557" s="22">
        <f>(((100 / 'Курсы валют'!$M$6) / Яндекс!$B$2) * Яндекс!B556) * 'Курсы валют'!M560</f>
        <v>113.68816308295328</v>
      </c>
      <c r="G557">
        <f>(100 / Золото!$B$2) * Золото!B556</f>
        <v>159.93543758967002</v>
      </c>
    </row>
    <row r="558" spans="1:7" x14ac:dyDescent="0.3">
      <c r="A558" s="21">
        <v>43907</v>
      </c>
      <c r="B558" s="22">
        <v>124.6669317955856</v>
      </c>
      <c r="C558" s="22">
        <v>102.15953795932032</v>
      </c>
      <c r="D558" s="22">
        <v>119.81548132001825</v>
      </c>
      <c r="E558" s="22">
        <v>113.24931506849506</v>
      </c>
      <c r="F558" s="22">
        <f>(((100 / 'Курсы валют'!$M$6) / Яндекс!$B$2) * Яндекс!B557) * 'Курсы валют'!M561</f>
        <v>115.36554113642126</v>
      </c>
      <c r="G558">
        <f>(100 / Золото!$B$2) * Золото!B557</f>
        <v>159.49306551889049</v>
      </c>
    </row>
    <row r="559" spans="1:7" x14ac:dyDescent="0.3">
      <c r="A559" s="21">
        <v>43908</v>
      </c>
      <c r="B559" s="22">
        <v>123.51362099821037</v>
      </c>
      <c r="C559" s="22">
        <v>100.46036661923495</v>
      </c>
      <c r="D559" s="22">
        <v>120.00304151670301</v>
      </c>
      <c r="E559" s="22">
        <v>113.26575342465945</v>
      </c>
      <c r="F559" s="22">
        <f>(((100 / 'Курсы валют'!$M$6) / Яндекс!$B$2) * Яндекс!B558) * 'Курсы валют'!M562</f>
        <v>111.07548926985164</v>
      </c>
      <c r="G559">
        <f>(100 / Золото!$B$2) * Золото!B558</f>
        <v>161.72883787661408</v>
      </c>
    </row>
    <row r="560" spans="1:7" x14ac:dyDescent="0.3">
      <c r="A560" s="21">
        <v>43909</v>
      </c>
      <c r="B560" s="22">
        <v>126.47643666732948</v>
      </c>
      <c r="C560" s="22">
        <v>102.74545911107391</v>
      </c>
      <c r="D560" s="22">
        <v>123.75424545039795</v>
      </c>
      <c r="E560" s="22">
        <v>113.28219178082384</v>
      </c>
      <c r="F560" s="22">
        <f>(((100 / 'Курсы валют'!$M$6) / Яндекс!$B$2) * Яндекс!B559) * 'Курсы валют'!M563</f>
        <v>115.35893663576779</v>
      </c>
      <c r="G560">
        <f>(100 / Золото!$B$2) * Золото!B559</f>
        <v>162.0755619320899</v>
      </c>
    </row>
    <row r="561" spans="1:7" x14ac:dyDescent="0.3">
      <c r="A561" s="21">
        <v>43910</v>
      </c>
      <c r="B561" s="22">
        <v>129.62815669119109</v>
      </c>
      <c r="C561" s="22">
        <v>101.95865070729053</v>
      </c>
      <c r="D561" s="22">
        <v>128.82850914989609</v>
      </c>
      <c r="E561" s="22">
        <v>113.29863013698822</v>
      </c>
      <c r="F561" s="22">
        <f>(((100 / 'Курсы валют'!$M$6) / Яндекс!$B$2) * Яндекс!B560) * 'Курсы валют'!M564</f>
        <v>117.21501326382614</v>
      </c>
      <c r="G561">
        <f>(100 / Золото!$B$2) * Золото!B560</f>
        <v>161.71688187470107</v>
      </c>
    </row>
    <row r="562" spans="1:7" x14ac:dyDescent="0.3">
      <c r="A562" s="21">
        <v>43913</v>
      </c>
      <c r="B562" s="22">
        <v>129.36468482799759</v>
      </c>
      <c r="C562" s="22">
        <v>104.36511258056416</v>
      </c>
      <c r="D562" s="22">
        <v>129.72575657727987</v>
      </c>
      <c r="E562" s="22">
        <v>113.34794520548138</v>
      </c>
      <c r="F562" s="22">
        <f>(((100 / 'Курсы валют'!$M$6) / Яндекс!$B$2) * Яндекс!B561) * 'Курсы валют'!M565</f>
        <v>113.08923694323805</v>
      </c>
      <c r="G562">
        <f>(100 / Золото!$B$2) * Золото!B561</f>
        <v>160.78431372549016</v>
      </c>
    </row>
    <row r="563" spans="1:7" x14ac:dyDescent="0.3">
      <c r="A563" s="21">
        <v>43914</v>
      </c>
      <c r="B563" s="22">
        <v>132.93398289918471</v>
      </c>
      <c r="C563" s="22">
        <v>105.99313635222231</v>
      </c>
      <c r="D563" s="22">
        <v>133.80645815379938</v>
      </c>
      <c r="E563" s="22">
        <v>113.36438356164577</v>
      </c>
      <c r="F563" s="22">
        <f>(((100 / 'Курсы валют'!$M$6) / Яндекс!$B$2) * Яндекс!B562) * 'Курсы валют'!M566</f>
        <v>120.68881669585942</v>
      </c>
      <c r="G563">
        <f>(100 / Золото!$B$2) * Золото!B562</f>
        <v>159.91152558584409</v>
      </c>
    </row>
    <row r="564" spans="1:7" x14ac:dyDescent="0.3">
      <c r="A564" s="21">
        <v>43915</v>
      </c>
      <c r="B564" s="22">
        <v>132.73016504275202</v>
      </c>
      <c r="C564" s="22">
        <v>106.78412990708964</v>
      </c>
      <c r="D564" s="22">
        <v>131.79905712982207</v>
      </c>
      <c r="E564" s="22">
        <v>113.38082191781015</v>
      </c>
      <c r="F564" s="22">
        <f>(((100 / 'Курсы валют'!$M$6) / Яндекс!$B$2) * Яндекс!B563) * 'Курсы валют'!M567</f>
        <v>126.58302551919762</v>
      </c>
      <c r="G564">
        <f>(100 / Золото!$B$2) * Золото!B563</f>
        <v>159.00286944045911</v>
      </c>
    </row>
    <row r="565" spans="1:7" x14ac:dyDescent="0.3">
      <c r="A565" s="21">
        <v>43916</v>
      </c>
      <c r="B565" s="22">
        <v>130.99025651222905</v>
      </c>
      <c r="C565" s="22">
        <v>107.13149744705784</v>
      </c>
      <c r="D565" s="22">
        <v>130.72945708926852</v>
      </c>
      <c r="E565" s="22">
        <v>113.39726027397454</v>
      </c>
      <c r="F565" s="22">
        <f>(((100 / 'Курсы валют'!$M$6) / Яндекс!$B$2) * Яндекс!B564) * 'Курсы валют'!M568</f>
        <v>130.23117636070893</v>
      </c>
      <c r="G565">
        <f>(100 / Золото!$B$2) * Золото!B564</f>
        <v>161.82448589191773</v>
      </c>
    </row>
    <row r="566" spans="1:7" x14ac:dyDescent="0.3">
      <c r="A566" s="21">
        <v>43917</v>
      </c>
      <c r="B566" s="22">
        <v>132.43686617617814</v>
      </c>
      <c r="C566" s="22">
        <v>107.6002343684607</v>
      </c>
      <c r="D566" s="22">
        <v>131.29213767932276</v>
      </c>
      <c r="E566" s="22">
        <v>113.41369863013892</v>
      </c>
      <c r="F566" s="22">
        <f>(((100 / 'Курсы валют'!$M$6) / Яндекс!$B$2) * Яндекс!B565) * 'Курсы валют'!M569</f>
        <v>128.47154075262472</v>
      </c>
      <c r="G566">
        <f>(100 / Золото!$B$2) * Золото!B565</f>
        <v>161.29842180774747</v>
      </c>
    </row>
    <row r="567" spans="1:7" x14ac:dyDescent="0.3">
      <c r="A567" s="21">
        <v>43920</v>
      </c>
      <c r="B567" s="22">
        <v>132.8643865579638</v>
      </c>
      <c r="C567" s="22">
        <v>107.93086130409307</v>
      </c>
      <c r="D567" s="22">
        <v>130.55203528159376</v>
      </c>
      <c r="E567" s="22">
        <v>113.46301369863208</v>
      </c>
      <c r="F567" s="22">
        <f>(((100 / 'Курсы валют'!$M$6) / Яндекс!$B$2) * Яндекс!B566) * 'Курсы валют'!M570</f>
        <v>132.75000412218407</v>
      </c>
      <c r="G567">
        <f>(100 / Золото!$B$2) * Золото!B566</f>
        <v>162.35054997608799</v>
      </c>
    </row>
    <row r="568" spans="1:7" x14ac:dyDescent="0.3">
      <c r="A568" s="21">
        <v>43921</v>
      </c>
      <c r="B568" s="22">
        <v>135.35494134022667</v>
      </c>
      <c r="C568" s="22">
        <v>109.08596300326441</v>
      </c>
      <c r="D568" s="22">
        <v>131.91564860343692</v>
      </c>
      <c r="E568" s="22">
        <v>113.47945205479647</v>
      </c>
      <c r="F568" s="22">
        <f>(((100 / 'Курсы валют'!$M$6) / Яндекс!$B$2) * Яндекс!B567) * 'Курсы валют'!M571</f>
        <v>132.82467370595859</v>
      </c>
      <c r="G568">
        <f>(100 / Золото!$B$2) * Золото!B567</f>
        <v>159.13438546150167</v>
      </c>
    </row>
    <row r="569" spans="1:7" x14ac:dyDescent="0.3">
      <c r="A569" s="21">
        <v>43922</v>
      </c>
      <c r="B569" s="22">
        <v>133.30184927420959</v>
      </c>
      <c r="C569" s="22">
        <v>107.24868167740856</v>
      </c>
      <c r="D569" s="22">
        <v>131.06909312110307</v>
      </c>
      <c r="E569" s="22">
        <v>113.49589041096085</v>
      </c>
      <c r="F569" s="22">
        <f>(((100 / 'Курсы валют'!$M$6) / Яндекс!$B$2) * Яндекс!B568) * 'Курсы валют'!M572</f>
        <v>128.72303563444066</v>
      </c>
      <c r="G569">
        <f>(100 / Золото!$B$2) * Золото!B568</f>
        <v>158.71592539454807</v>
      </c>
    </row>
    <row r="570" spans="1:7" x14ac:dyDescent="0.3">
      <c r="A570" s="21">
        <v>43923</v>
      </c>
      <c r="B570" s="22">
        <v>133.52058063233247</v>
      </c>
      <c r="C570" s="22">
        <v>108.76789152088389</v>
      </c>
      <c r="D570" s="22">
        <v>131.66218887818727</v>
      </c>
      <c r="E570" s="22">
        <v>113.51232876712524</v>
      </c>
      <c r="F570" s="22">
        <f>(((100 / 'Курсы валют'!$M$6) / Яндекс!$B$2) * Яндекс!B569) * 'Курсы валют'!M573</f>
        <v>125.8491280029004</v>
      </c>
      <c r="G570">
        <f>(100 / Золото!$B$2) * Золото!B569</f>
        <v>160.1745576279292</v>
      </c>
    </row>
    <row r="571" spans="1:7" x14ac:dyDescent="0.3">
      <c r="A571" s="21">
        <v>43924</v>
      </c>
      <c r="B571" s="22">
        <v>133.16762775899778</v>
      </c>
      <c r="C571" s="22">
        <v>108.3577467146564</v>
      </c>
      <c r="D571" s="22">
        <v>131.25665331778782</v>
      </c>
      <c r="E571" s="22">
        <v>113.52876712328963</v>
      </c>
      <c r="F571" s="22">
        <f>(((100 / 'Курсы валют'!$M$6) / Яндекс!$B$2) * Яндекс!B570) * 'Курсы валют'!M574</f>
        <v>125.58536045784739</v>
      </c>
      <c r="G571">
        <f>(100 / Золото!$B$2) * Золото!B570</f>
        <v>163.2831181252989</v>
      </c>
    </row>
    <row r="572" spans="1:7" x14ac:dyDescent="0.3">
      <c r="A572" s="21">
        <v>43927</v>
      </c>
      <c r="B572" s="22">
        <v>130.7516404851859</v>
      </c>
      <c r="C572" s="22">
        <v>105.5285845819034</v>
      </c>
      <c r="D572" s="22">
        <v>130.38982105743398</v>
      </c>
      <c r="E572" s="22">
        <v>113.57808219178278</v>
      </c>
      <c r="F572" s="22">
        <f>(((100 / 'Курсы валют'!$M$6) / Яндекс!$B$2) * Яндекс!B571) * 'Курсы валют'!M575</f>
        <v>130.16728081893226</v>
      </c>
      <c r="G572">
        <f>(100 / Золото!$B$2) * Золото!B571</f>
        <v>163.94069823051171</v>
      </c>
    </row>
    <row r="573" spans="1:7" x14ac:dyDescent="0.3">
      <c r="A573" s="21">
        <v>43928</v>
      </c>
      <c r="B573" s="22">
        <v>130.76655398687612</v>
      </c>
      <c r="C573" s="22">
        <v>105.90106302837533</v>
      </c>
      <c r="D573" s="22">
        <v>130.3188523343641</v>
      </c>
      <c r="E573" s="22">
        <v>113.59452054794717</v>
      </c>
      <c r="F573" s="22">
        <f>(((100 / 'Курсы валют'!$M$6) / Яндекс!$B$2) * Яндекс!B572) * 'Курсы валют'!M576</f>
        <v>134.79917923768946</v>
      </c>
      <c r="G573">
        <f>(100 / Золото!$B$2) * Золото!B572</f>
        <v>163.53419416547106</v>
      </c>
    </row>
    <row r="574" spans="1:7" x14ac:dyDescent="0.3">
      <c r="A574" s="21">
        <v>43929</v>
      </c>
      <c r="B574" s="22">
        <v>130.38377411016106</v>
      </c>
      <c r="C574" s="22">
        <v>106.57487235289193</v>
      </c>
      <c r="D574" s="22">
        <v>129.36584376742536</v>
      </c>
      <c r="E574" s="22">
        <v>113.61095890411156</v>
      </c>
      <c r="F574" s="22">
        <f>(((100 / 'Курсы валют'!$M$6) / Яндекс!$B$2) * Яндекс!B573) * 'Курсы валют'!M577</f>
        <v>139.23109127522721</v>
      </c>
      <c r="G574">
        <f>(100 / Золото!$B$2) * Золото!B573</f>
        <v>159.7560975609756</v>
      </c>
    </row>
    <row r="575" spans="1:7" x14ac:dyDescent="0.3">
      <c r="A575" s="21">
        <v>43930</v>
      </c>
      <c r="B575" s="22">
        <v>130.55776496321334</v>
      </c>
      <c r="C575" s="22">
        <v>105.81317485561229</v>
      </c>
      <c r="D575" s="22">
        <v>129.32529021138544</v>
      </c>
      <c r="E575" s="22">
        <v>113.62739726027594</v>
      </c>
      <c r="F575" s="22">
        <f>(((100 / 'Курсы валют'!$M$6) / Яндекс!$B$2) * Яндекс!B574) * 'Курсы валют'!M578</f>
        <v>136.3109296237694</v>
      </c>
      <c r="G575">
        <f>(100 / Золото!$B$2) * Золото!B574</f>
        <v>159.32568149210903</v>
      </c>
    </row>
    <row r="576" spans="1:7" x14ac:dyDescent="0.3">
      <c r="A576" s="21">
        <v>43931</v>
      </c>
      <c r="B576" s="22">
        <v>129.01173195466296</v>
      </c>
      <c r="C576" s="22">
        <v>104.97614463882147</v>
      </c>
      <c r="D576" s="22">
        <v>127.54093374562783</v>
      </c>
      <c r="E576" s="22">
        <v>113.64383561644033</v>
      </c>
      <c r="F576" s="22">
        <f>(((100 / 'Курсы валют'!$M$6) / Яндекс!$B$2) * Яндекс!B575) * 'Курсы валют'!M579</f>
        <v>136.8070435018119</v>
      </c>
      <c r="G576">
        <f>(100 / Золото!$B$2) * Золото!B575</f>
        <v>160.73648971783834</v>
      </c>
    </row>
    <row r="577" spans="1:7" x14ac:dyDescent="0.3">
      <c r="A577" s="21">
        <v>43934</v>
      </c>
      <c r="B577" s="22">
        <v>127.41598727381188</v>
      </c>
      <c r="C577" s="22">
        <v>104.37766803381602</v>
      </c>
      <c r="D577" s="22">
        <v>125.47270238759062</v>
      </c>
      <c r="E577" s="22">
        <v>113.69315068493349</v>
      </c>
      <c r="F577" s="22">
        <f>(((100 / 'Курсы валют'!$M$6) / Яндекс!$B$2) * Яндекс!B576) * 'Курсы валют'!M580</f>
        <v>133.98924080311838</v>
      </c>
      <c r="G577">
        <f>(100 / Золото!$B$2) * Золото!B576</f>
        <v>159.12242945958872</v>
      </c>
    </row>
    <row r="578" spans="1:7" x14ac:dyDescent="0.3">
      <c r="A578" s="21">
        <v>43935</v>
      </c>
      <c r="B578" s="22">
        <v>126.65042752038177</v>
      </c>
      <c r="C578" s="22">
        <v>103.49878630618564</v>
      </c>
      <c r="D578" s="22">
        <v>124.76808435139657</v>
      </c>
      <c r="E578" s="22">
        <v>113.70958904109787</v>
      </c>
      <c r="F578" s="22">
        <f>(((100 / 'Курсы валют'!$M$6) / Яндекс!$B$2) * Яндекс!B577) * 'Курсы валют'!M581</f>
        <v>138.45578263921894</v>
      </c>
      <c r="G578">
        <f>(100 / Золото!$B$2) * Золото!B577</f>
        <v>160.1745576279292</v>
      </c>
    </row>
    <row r="579" spans="1:7" x14ac:dyDescent="0.3">
      <c r="A579" s="21">
        <v>43936</v>
      </c>
      <c r="B579" s="22">
        <v>126.59574468085107</v>
      </c>
      <c r="C579" s="22">
        <v>103.13467816188164</v>
      </c>
      <c r="D579" s="22">
        <v>124.37268718000711</v>
      </c>
      <c r="E579" s="22">
        <v>113.72602739726226</v>
      </c>
      <c r="F579" s="22">
        <f>(((100 / 'Курсы валют'!$M$6) / Яндекс!$B$2) * Яндекс!B578) * 'Курсы валют'!M582</f>
        <v>129.93983592604135</v>
      </c>
      <c r="G579">
        <f>(100 / Золото!$B$2) * Золото!B578</f>
        <v>159.2419894787183</v>
      </c>
    </row>
    <row r="580" spans="1:7" x14ac:dyDescent="0.3">
      <c r="A580" s="21">
        <v>43937</v>
      </c>
      <c r="B580" s="22">
        <v>126.39689799164844</v>
      </c>
      <c r="C580" s="22">
        <v>102.56549761446387</v>
      </c>
      <c r="D580" s="22">
        <v>124.2256805393623</v>
      </c>
      <c r="E580" s="22">
        <v>113.74246575342664</v>
      </c>
      <c r="F580" s="22">
        <f>(((100 / 'Курсы валют'!$M$6) / Яндекс!$B$2) * Яндекс!B579) * 'Курсы валют'!M583</f>
        <v>131.48765288978086</v>
      </c>
      <c r="G580">
        <f>(100 / Золото!$B$2) * Золото!B579</f>
        <v>159.92348158775704</v>
      </c>
    </row>
    <row r="581" spans="1:7" x14ac:dyDescent="0.3">
      <c r="A581" s="21">
        <v>43938</v>
      </c>
      <c r="B581" s="22">
        <v>126.31238814873733</v>
      </c>
      <c r="C581" s="22">
        <v>102.36042521135013</v>
      </c>
      <c r="D581" s="22">
        <v>124.63628529426674</v>
      </c>
      <c r="E581" s="22">
        <v>113.75890410959103</v>
      </c>
      <c r="F581" s="22">
        <f>(((100 / 'Курсы валют'!$M$6) / Яндекс!$B$2) * Яндекс!B580) * 'Курсы валют'!M584</f>
        <v>129.98562222723078</v>
      </c>
      <c r="G581">
        <f>(100 / Золото!$B$2) * Золото!B580</f>
        <v>159.01482544237206</v>
      </c>
    </row>
    <row r="582" spans="1:7" x14ac:dyDescent="0.3">
      <c r="A582" s="21">
        <v>43941</v>
      </c>
      <c r="B582" s="22">
        <v>125.0695963412209</v>
      </c>
      <c r="C582" s="22">
        <v>101.81635557043609</v>
      </c>
      <c r="D582" s="22">
        <v>123.94180564708267</v>
      </c>
      <c r="E582" s="22">
        <v>113.80821917808419</v>
      </c>
      <c r="F582" s="22">
        <f>(((100 / 'Курсы валют'!$M$6) / Яндекс!$B$2) * Яндекс!B581) * 'Курсы валют'!M585</f>
        <v>135.74542946227061</v>
      </c>
      <c r="G582">
        <f>(100 / Золото!$B$2) * Золото!B581</f>
        <v>159.72022955523673</v>
      </c>
    </row>
    <row r="583" spans="1:7" x14ac:dyDescent="0.3">
      <c r="A583" s="21">
        <v>43942</v>
      </c>
      <c r="B583" s="22">
        <v>126.01908928216345</v>
      </c>
      <c r="C583" s="22">
        <v>102.86264334142463</v>
      </c>
      <c r="D583" s="22">
        <v>124.2256805393623</v>
      </c>
      <c r="E583" s="22">
        <v>113.82465753424857</v>
      </c>
      <c r="F583" s="22">
        <f>(((100 / 'Курсы валют'!$M$6) / Яндекс!$B$2) * Яндекс!B582) * 'Курсы валют'!M586</f>
        <v>131.00168742740161</v>
      </c>
      <c r="G583">
        <f>(100 / Золото!$B$2) * Золото!B582</f>
        <v>159.83978957436634</v>
      </c>
    </row>
    <row r="584" spans="1:7" x14ac:dyDescent="0.3">
      <c r="A584" s="21">
        <v>43943</v>
      </c>
      <c r="B584" s="22">
        <v>127.08789023662756</v>
      </c>
      <c r="C584" s="22">
        <v>103.07190089562233</v>
      </c>
      <c r="D584" s="22">
        <v>125.83768439195013</v>
      </c>
      <c r="E584" s="22">
        <v>113.84109589041296</v>
      </c>
      <c r="F584" s="22">
        <f>(((100 / 'Курсы валют'!$M$6) / Яндекс!$B$2) * Яндекс!B583) * 'Курсы валют'!M587</f>
        <v>129.35611754969449</v>
      </c>
      <c r="G584">
        <f>(100 / Золото!$B$2) * Золото!B583</f>
        <v>161.72883787661408</v>
      </c>
    </row>
    <row r="585" spans="1:7" x14ac:dyDescent="0.3">
      <c r="A585" s="21">
        <v>43944</v>
      </c>
      <c r="B585" s="22">
        <v>127.99761383972957</v>
      </c>
      <c r="C585" s="22">
        <v>103.85452414832174</v>
      </c>
      <c r="D585" s="22">
        <v>126.47133370507427</v>
      </c>
      <c r="E585" s="22">
        <v>113.85753424657734</v>
      </c>
      <c r="F585" s="22">
        <f>(((100 / 'Курсы валют'!$M$6) / Яндекс!$B$2) * Яндекс!B584) * 'Курсы валют'!M588</f>
        <v>128.6584886487359</v>
      </c>
      <c r="G585">
        <f>(100 / Золото!$B$2) * Золото!B584</f>
        <v>163.12769010043041</v>
      </c>
    </row>
    <row r="586" spans="1:7" x14ac:dyDescent="0.3">
      <c r="A586" s="21">
        <v>43945</v>
      </c>
      <c r="B586" s="22">
        <v>125.7655597534301</v>
      </c>
      <c r="C586" s="22">
        <v>102.31438854942664</v>
      </c>
      <c r="D586" s="22">
        <v>125.14320474476607</v>
      </c>
      <c r="E586" s="22">
        <v>113.87397260274173</v>
      </c>
      <c r="F586" s="22">
        <f>(((100 / 'Курсы валют'!$M$6) / Яндекс!$B$2) * Яндекс!B585) * 'Курсы валют'!M589</f>
        <v>129.22997609028167</v>
      </c>
      <c r="G586">
        <f>(100 / Золото!$B$2) * Золото!B585</f>
        <v>164.55045432807268</v>
      </c>
    </row>
    <row r="587" spans="1:7" x14ac:dyDescent="0.3">
      <c r="A587" s="21">
        <v>43948</v>
      </c>
      <c r="B587" s="22">
        <v>125.36786637502485</v>
      </c>
      <c r="C587" s="22">
        <v>102.28090734075501</v>
      </c>
      <c r="D587" s="22">
        <v>124.85426065798146</v>
      </c>
      <c r="E587" s="22">
        <v>113.92328767123489</v>
      </c>
      <c r="F587" s="22">
        <f>(((100 / 'Курсы валют'!$M$6) / Яндекс!$B$2) * Яндекс!B586) * 'Курсы валют'!M590</f>
        <v>134.37411207460852</v>
      </c>
      <c r="G587">
        <f>(100 / Золото!$B$2) * Золото!B586</f>
        <v>161.14299378287899</v>
      </c>
    </row>
    <row r="588" spans="1:7" x14ac:dyDescent="0.3">
      <c r="A588" s="21">
        <v>43949</v>
      </c>
      <c r="B588" s="22">
        <v>125.36786637502485</v>
      </c>
      <c r="C588" s="22">
        <v>102.28090734075501</v>
      </c>
      <c r="D588" s="22">
        <v>124.85426065798146</v>
      </c>
      <c r="E588" s="22">
        <v>113.93972602739927</v>
      </c>
      <c r="F588" s="22">
        <f>(((100 / 'Курсы валют'!$M$6) / Яндекс!$B$2) * Яндекс!B587) * 'Курсы валют'!M591</f>
        <v>136.34394252049043</v>
      </c>
      <c r="G588">
        <f>(100 / Золото!$B$2) * Золото!B587</f>
        <v>162.03969392635102</v>
      </c>
    </row>
    <row r="589" spans="1:7" x14ac:dyDescent="0.3">
      <c r="A589" s="21">
        <v>43950</v>
      </c>
      <c r="B589" s="22">
        <v>125.36786637502485</v>
      </c>
      <c r="C589" s="22">
        <v>102.28090734075501</v>
      </c>
      <c r="D589" s="22">
        <v>124.85426065798146</v>
      </c>
      <c r="E589" s="22">
        <v>113.95616438356366</v>
      </c>
      <c r="F589" s="22">
        <f>(((100 / 'Курсы валют'!$M$6) / Яндекс!$B$2) * Яндекс!B588) * 'Курсы валют'!M592</f>
        <v>142.04556230354564</v>
      </c>
      <c r="G589">
        <f>(100 / Золото!$B$2) * Золото!B588</f>
        <v>158.8833094213295</v>
      </c>
    </row>
    <row r="590" spans="1:7" x14ac:dyDescent="0.3">
      <c r="A590" s="21">
        <v>43951</v>
      </c>
      <c r="B590" s="22">
        <v>124.28415191887055</v>
      </c>
      <c r="C590" s="22">
        <v>103.11793755754583</v>
      </c>
      <c r="D590" s="22">
        <v>123.49064733613831</v>
      </c>
      <c r="E590" s="22">
        <v>113.97260273972805</v>
      </c>
      <c r="F590" s="22">
        <f>(((100 / 'Курсы валют'!$M$6) / Яндекс!$B$2) * Яндекс!B589) * 'Курсы валют'!M593</f>
        <v>141.49325012903353</v>
      </c>
      <c r="G590">
        <f>(100 / Золото!$B$2) * Золото!B589</f>
        <v>159.73218555714968</v>
      </c>
    </row>
    <row r="591" spans="1:7" x14ac:dyDescent="0.3">
      <c r="A591" s="21">
        <v>43955</v>
      </c>
      <c r="B591" s="22">
        <v>123.46888049313976</v>
      </c>
      <c r="C591" s="22">
        <v>102.6994224491504</v>
      </c>
      <c r="D591" s="22">
        <v>122.38556293404979</v>
      </c>
      <c r="E591" s="22">
        <v>114.03835616438559</v>
      </c>
      <c r="F591" s="22">
        <f>(((100 / 'Курсы валют'!$M$6) / Яндекс!$B$2) * Яндекс!B590) * 'Курсы валют'!M594</f>
        <v>140.91935144434009</v>
      </c>
      <c r="G591">
        <f>(100 / Золото!$B$2) * Золото!B590</f>
        <v>159.06264945002388</v>
      </c>
    </row>
    <row r="592" spans="1:7" x14ac:dyDescent="0.3">
      <c r="A592" s="21">
        <v>43956</v>
      </c>
      <c r="B592" s="22">
        <v>126.54106184132034</v>
      </c>
      <c r="C592" s="22">
        <v>103.63271114087217</v>
      </c>
      <c r="D592" s="22">
        <v>124.41830993055206</v>
      </c>
      <c r="E592" s="22">
        <v>114.05479452054998</v>
      </c>
      <c r="F592" s="22">
        <f>(((100 / 'Курсы валют'!$M$6) / Яндекс!$B$2) * Яндекс!B591) * 'Курсы валют'!M595</f>
        <v>138.66026698558798</v>
      </c>
      <c r="G592">
        <f>(100 / Золото!$B$2) * Золото!B591</f>
        <v>157.90291726446674</v>
      </c>
    </row>
    <row r="593" spans="1:7" x14ac:dyDescent="0.3">
      <c r="A593" s="21">
        <v>43957</v>
      </c>
      <c r="B593" s="22">
        <v>125.04474050507058</v>
      </c>
      <c r="C593" s="22">
        <v>103.52389721268936</v>
      </c>
      <c r="D593" s="22">
        <v>123.708622699853</v>
      </c>
      <c r="E593" s="22">
        <v>114.07123287671436</v>
      </c>
      <c r="F593" s="22">
        <f>(((100 / 'Курсы валют'!$M$6) / Яндекс!$B$2) * Яндекс!B592) * 'Курсы валют'!M596</f>
        <v>141.61103719532431</v>
      </c>
      <c r="G593">
        <f>(100 / Золото!$B$2) * Золото!B592</f>
        <v>159.88761358201816</v>
      </c>
    </row>
    <row r="594" spans="1:7" x14ac:dyDescent="0.3">
      <c r="A594" s="21">
        <v>43958</v>
      </c>
      <c r="B594" s="22">
        <v>124.99005766553985</v>
      </c>
      <c r="C594" s="22">
        <v>104.05541140035155</v>
      </c>
      <c r="D594" s="22">
        <v>124.33213362396717</v>
      </c>
      <c r="E594" s="22">
        <v>114.08767123287875</v>
      </c>
      <c r="F594" s="22">
        <f>(((100 / 'Курсы валют'!$M$6) / Яндекс!$B$2) * Яндекс!B593) * 'Курсы валют'!M597</f>
        <v>144.58559291375502</v>
      </c>
      <c r="G594">
        <f>(100 / Золото!$B$2) * Золото!B593</f>
        <v>159.86370157819226</v>
      </c>
    </row>
    <row r="595" spans="1:7" x14ac:dyDescent="0.3">
      <c r="A595" s="21">
        <v>43959</v>
      </c>
      <c r="B595" s="22">
        <v>125.0845098429111</v>
      </c>
      <c r="C595" s="22">
        <v>104.41114924248765</v>
      </c>
      <c r="D595" s="22">
        <v>124.36254879099712</v>
      </c>
      <c r="E595" s="22">
        <v>114.10410958904313</v>
      </c>
      <c r="F595" s="22">
        <f>(((100 / 'Курсы валют'!$M$6) / Яндекс!$B$2) * Яндекс!B594) * 'Курсы валют'!M598</f>
        <v>148.18114521185746</v>
      </c>
      <c r="G595">
        <f>(100 / Золото!$B$2) * Золото!B594</f>
        <v>160.0908656145385</v>
      </c>
    </row>
    <row r="596" spans="1:7" x14ac:dyDescent="0.3">
      <c r="A596" s="21">
        <v>43963</v>
      </c>
      <c r="B596" s="22">
        <v>124.5774507854444</v>
      </c>
      <c r="C596" s="22">
        <v>104.14329957311458</v>
      </c>
      <c r="D596" s="22">
        <v>123.44502458559336</v>
      </c>
      <c r="E596" s="22">
        <v>114.16986301370068</v>
      </c>
      <c r="F596" s="22">
        <f>(((100 / 'Курсы валют'!$M$6) / Яндекс!$B$2) * Яндекс!B595) * 'Курсы валют'!M599</f>
        <v>147.95352830174502</v>
      </c>
      <c r="G596">
        <f>(100 / Золото!$B$2) * Золото!B595</f>
        <v>160.41367766618842</v>
      </c>
    </row>
    <row r="597" spans="1:7" x14ac:dyDescent="0.3">
      <c r="A597" s="21">
        <v>43964</v>
      </c>
      <c r="B597" s="22">
        <v>124.75641280572677</v>
      </c>
      <c r="C597" s="22">
        <v>103.87963505482547</v>
      </c>
      <c r="D597" s="22">
        <v>123.64779236579308</v>
      </c>
      <c r="E597" s="22">
        <v>114.18630136986506</v>
      </c>
      <c r="F597" s="22">
        <f>(((100 / 'Курсы валют'!$M$6) / Яндекс!$B$2) * Яндекс!B596) * 'Курсы валют'!M600</f>
        <v>144.15917693151792</v>
      </c>
      <c r="G597">
        <f>(100 / Золото!$B$2) * Золото!B596</f>
        <v>157.69966523194643</v>
      </c>
    </row>
    <row r="598" spans="1:7" x14ac:dyDescent="0.3">
      <c r="A598" s="21">
        <v>43965</v>
      </c>
      <c r="B598" s="22">
        <v>125.28832769934381</v>
      </c>
      <c r="C598" s="22">
        <v>104.7543316313719</v>
      </c>
      <c r="D598" s="22">
        <v>124.00770517564759</v>
      </c>
      <c r="E598" s="22">
        <v>114.20273972602945</v>
      </c>
      <c r="F598" s="22">
        <f>(((100 / 'Курсы валют'!$M$6) / Яндекс!$B$2) * Яндекс!B597) * 'Курсы валют'!M601</f>
        <v>140.83324616768408</v>
      </c>
      <c r="G598">
        <f>(100 / Золото!$B$2) * Золото!B597</f>
        <v>157.28120516499283</v>
      </c>
    </row>
    <row r="599" spans="1:7" x14ac:dyDescent="0.3">
      <c r="A599" s="21">
        <v>43966</v>
      </c>
      <c r="B599" s="22">
        <v>125.25850069596339</v>
      </c>
      <c r="C599" s="22">
        <v>104.27303925671715</v>
      </c>
      <c r="D599" s="22">
        <v>124.25609570639226</v>
      </c>
      <c r="E599" s="22">
        <v>114.21917808219384</v>
      </c>
      <c r="F599" s="22">
        <f>(((100 / 'Курсы валют'!$M$6) / Яндекс!$B$2) * Яндекс!B598) * 'Курсы валют'!M602</f>
        <v>141.49572441514198</v>
      </c>
      <c r="G599">
        <f>(100 / Золото!$B$2) * Золото!B598</f>
        <v>156.46819703491153</v>
      </c>
    </row>
    <row r="600" spans="1:7" x14ac:dyDescent="0.3">
      <c r="A600" s="21">
        <v>43969</v>
      </c>
      <c r="B600" s="22">
        <v>125.02485583615032</v>
      </c>
      <c r="C600" s="22">
        <v>104.17259563070226</v>
      </c>
      <c r="D600" s="22">
        <v>124.00263598114262</v>
      </c>
      <c r="E600" s="22">
        <v>114.26849315068699</v>
      </c>
      <c r="F600" s="22">
        <f>(((100 / 'Курсы валют'!$M$6) / Яндекс!$B$2) * Яндекс!B599) * 'Курсы валют'!M603</f>
        <v>147.6539541561946</v>
      </c>
      <c r="G600">
        <f>(100 / Золото!$B$2) * Золото!B599</f>
        <v>154.35198469631754</v>
      </c>
    </row>
    <row r="601" spans="1:7" x14ac:dyDescent="0.3">
      <c r="A601" s="21">
        <v>43970</v>
      </c>
      <c r="B601" s="22">
        <v>124.53271028037382</v>
      </c>
      <c r="C601" s="22">
        <v>103.60341508328449</v>
      </c>
      <c r="D601" s="22">
        <v>123.51092411415827</v>
      </c>
      <c r="E601" s="22">
        <v>114.28493150685138</v>
      </c>
      <c r="F601" s="22">
        <f>(((100 / 'Курсы валют'!$M$6) / Яндекс!$B$2) * Яндекс!B600) * 'Курсы валют'!M604</f>
        <v>148.7736421703911</v>
      </c>
      <c r="G601">
        <f>(100 / Золото!$B$2) * Золото!B600</f>
        <v>156.1095169775227</v>
      </c>
    </row>
    <row r="602" spans="1:7" x14ac:dyDescent="0.3">
      <c r="A602" s="21">
        <v>43971</v>
      </c>
      <c r="B602" s="22">
        <v>123.59813084112149</v>
      </c>
      <c r="C602" s="22">
        <v>104.57437013476185</v>
      </c>
      <c r="D602" s="22">
        <v>122.46667004612968</v>
      </c>
      <c r="E602" s="22">
        <v>114.30136986301576</v>
      </c>
      <c r="F602" s="22">
        <f>(((100 / 'Курсы валют'!$M$6) / Яндекс!$B$2) * Яндекс!B601) * 'Курсы валют'!M605</f>
        <v>148.54764396334792</v>
      </c>
      <c r="G602">
        <f>(100 / Золото!$B$2) * Золото!B601</f>
        <v>156.62362505978001</v>
      </c>
    </row>
    <row r="603" spans="1:7" x14ac:dyDescent="0.3">
      <c r="A603" s="21">
        <v>43972</v>
      </c>
      <c r="B603" s="22">
        <v>123.85166036985484</v>
      </c>
      <c r="C603" s="22">
        <v>104.50322256633463</v>
      </c>
      <c r="D603" s="22">
        <v>122.10168804177017</v>
      </c>
      <c r="E603" s="22">
        <v>114.31780821918015</v>
      </c>
      <c r="F603" s="22">
        <f>(((100 / 'Курсы валют'!$M$6) / Яндекс!$B$2) * Яндекс!B602) * 'Курсы валют'!M606</f>
        <v>145.57662135256226</v>
      </c>
      <c r="G603">
        <f>(100 / Золото!$B$2) * Золото!B602</f>
        <v>158.0942132950741</v>
      </c>
    </row>
    <row r="604" spans="1:7" x14ac:dyDescent="0.3">
      <c r="A604" s="21">
        <v>43973</v>
      </c>
      <c r="B604" s="22">
        <v>122.66355140186914</v>
      </c>
      <c r="C604" s="22">
        <v>103.73733991797103</v>
      </c>
      <c r="D604" s="22">
        <v>120.93070411111675</v>
      </c>
      <c r="E604" s="22">
        <v>114.33424657534454</v>
      </c>
      <c r="F604" s="22">
        <f>(((100 / 'Курсы валют'!$M$6) / Яндекс!$B$2) * Яндекс!B603) * 'Курсы валют'!M607</f>
        <v>146.70806207567162</v>
      </c>
      <c r="G604">
        <f>(100 / Золото!$B$2) * Золото!B603</f>
        <v>158.68005738880919</v>
      </c>
    </row>
    <row r="605" spans="1:7" x14ac:dyDescent="0.3">
      <c r="A605" s="21">
        <v>43976</v>
      </c>
      <c r="B605" s="22">
        <v>122.58898389341817</v>
      </c>
      <c r="C605" s="22">
        <v>103.59504478111658</v>
      </c>
      <c r="D605" s="22">
        <v>121.58969939676587</v>
      </c>
      <c r="E605" s="22">
        <v>114.38356164383769</v>
      </c>
      <c r="F605" s="22">
        <f>(((100 / 'Курсы валют'!$M$6) / Яндекс!$B$2) * Яндекс!B604) * 'Курсы валют'!M608</f>
        <v>148.53386037048409</v>
      </c>
      <c r="G605">
        <f>(100 / Золото!$B$2) * Золото!B604</f>
        <v>156.922525107604</v>
      </c>
    </row>
    <row r="606" spans="1:7" x14ac:dyDescent="0.3">
      <c r="A606" s="21">
        <v>43977</v>
      </c>
      <c r="B606" s="22">
        <v>122.74309007755021</v>
      </c>
      <c r="C606" s="22">
        <v>103.79174688206244</v>
      </c>
      <c r="D606" s="22">
        <v>121.6353221473108</v>
      </c>
      <c r="E606" s="22">
        <v>114.40000000000208</v>
      </c>
      <c r="F606" s="22">
        <f>(((100 / 'Курсы валют'!$M$6) / Яндекс!$B$2) * Яндекс!B605) * 'Курсы валют'!M609</f>
        <v>146.54934361658084</v>
      </c>
      <c r="G606">
        <f>(100 / Золото!$B$2) * Золото!B605</f>
        <v>157.87900526064084</v>
      </c>
    </row>
    <row r="607" spans="1:7" x14ac:dyDescent="0.3">
      <c r="A607" s="21">
        <v>43978</v>
      </c>
      <c r="B607" s="22">
        <v>123.32968781069795</v>
      </c>
      <c r="C607" s="22">
        <v>104.45718590441113</v>
      </c>
      <c r="D607" s="22">
        <v>121.76205200993563</v>
      </c>
      <c r="E607" s="22">
        <v>114.41643835616647</v>
      </c>
      <c r="F607" s="22">
        <f>(((100 / 'Курсы валют'!$M$6) / Яндекс!$B$2) * Яндекс!B606) * 'Курсы валют'!M610</f>
        <v>143.28258227389699</v>
      </c>
      <c r="G607">
        <f>(100 / Золото!$B$2) * Золото!B606</f>
        <v>157.18555714968915</v>
      </c>
    </row>
    <row r="608" spans="1:7" x14ac:dyDescent="0.3">
      <c r="A608" s="21">
        <v>43979</v>
      </c>
      <c r="B608" s="22">
        <v>123.50864983098032</v>
      </c>
      <c r="C608" s="22">
        <v>105.40303004938478</v>
      </c>
      <c r="D608" s="22">
        <v>122.11689562528514</v>
      </c>
      <c r="E608" s="22">
        <v>114.43287671233085</v>
      </c>
      <c r="F608" s="22">
        <f>(((100 / 'Курсы валют'!$M$6) / Яндекс!$B$2) * Яндекс!B607) * 'Курсы валют'!M611</f>
        <v>147.10666620545234</v>
      </c>
      <c r="G608">
        <f>(100 / Золото!$B$2) * Золото!B607</f>
        <v>158.62027737924436</v>
      </c>
    </row>
    <row r="609" spans="1:7" x14ac:dyDescent="0.3">
      <c r="A609" s="21">
        <v>43980</v>
      </c>
      <c r="B609" s="22">
        <v>123.80194869755418</v>
      </c>
      <c r="C609" s="22">
        <v>105.26073491253034</v>
      </c>
      <c r="D609" s="22">
        <v>122.35514776701983</v>
      </c>
      <c r="E609" s="22">
        <v>114.44931506849524</v>
      </c>
      <c r="F609" s="22">
        <f>(((100 / 'Курсы валют'!$M$6) / Яндекс!$B$2) * Яндекс!B608) * 'Курсы валют'!M612</f>
        <v>144.4428879671124</v>
      </c>
      <c r="G609">
        <f>(100 / Золото!$B$2) * Золото!B608</f>
        <v>157.85509325681491</v>
      </c>
    </row>
    <row r="610" spans="1:7" x14ac:dyDescent="0.3">
      <c r="A610" s="21">
        <v>43983</v>
      </c>
      <c r="B610" s="22">
        <v>124.64207595943526</v>
      </c>
      <c r="C610" s="22">
        <v>106.97664685695152</v>
      </c>
      <c r="D610" s="22">
        <v>122.16758757033509</v>
      </c>
      <c r="E610" s="22">
        <v>114.4986301369884</v>
      </c>
      <c r="F610" s="22">
        <f>(((100 / 'Курсы валют'!$M$6) / Яндекс!$B$2) * Яндекс!B609) * 'Курсы валют'!M613</f>
        <v>145.65508101909816</v>
      </c>
      <c r="G610">
        <f>(100 / Золото!$B$2) * Золото!B609</f>
        <v>159.337637494022</v>
      </c>
    </row>
    <row r="611" spans="1:7" x14ac:dyDescent="0.3">
      <c r="A611" s="21">
        <v>43984</v>
      </c>
      <c r="B611" s="22">
        <v>124.20461324318948</v>
      </c>
      <c r="C611" s="22">
        <v>106.70042688541056</v>
      </c>
      <c r="D611" s="22">
        <v>121.7012216758757</v>
      </c>
      <c r="E611" s="22">
        <v>114.51506849315278</v>
      </c>
      <c r="F611" s="22">
        <f>(((100 / 'Курсы валют'!$M$6) / Яндекс!$B$2) * Яндекс!B610) * 'Курсы валют'!M614</f>
        <v>146.92221691202022</v>
      </c>
      <c r="G611">
        <f>(100 / Золото!$B$2) * Золото!B610</f>
        <v>159.97130559540889</v>
      </c>
    </row>
    <row r="612" spans="1:7" x14ac:dyDescent="0.3">
      <c r="A612" s="21">
        <v>43985</v>
      </c>
      <c r="B612" s="22">
        <v>123.98091071783655</v>
      </c>
      <c r="C612" s="22">
        <v>107.57093831087302</v>
      </c>
      <c r="D612" s="22">
        <v>121.56435342424089</v>
      </c>
      <c r="E612" s="22">
        <v>114.53150684931717</v>
      </c>
      <c r="F612" s="22">
        <f>(((100 / 'Курсы валют'!$M$6) / Яндекс!$B$2) * Яндекс!B611) * 'Курсы валют'!M615</f>
        <v>149.76927364594917</v>
      </c>
      <c r="G612">
        <f>(100 / Золото!$B$2) * Золото!B611</f>
        <v>161.94404591104734</v>
      </c>
    </row>
    <row r="613" spans="1:7" x14ac:dyDescent="0.3">
      <c r="A613" s="21">
        <v>43986</v>
      </c>
      <c r="B613" s="22">
        <v>123.37442831576853</v>
      </c>
      <c r="C613" s="22">
        <v>107.5165313467816</v>
      </c>
      <c r="D613" s="22">
        <v>121.07771075176156</v>
      </c>
      <c r="E613" s="22">
        <v>114.54794520548155</v>
      </c>
      <c r="F613" s="22">
        <f>(((100 / 'Курсы валют'!$M$6) / Яндекс!$B$2) * Яндекс!B612) * 'Курсы валют'!M616</f>
        <v>150.15604341117262</v>
      </c>
      <c r="G613">
        <f>(100 / Золото!$B$2) * Золото!B612</f>
        <v>161.05930176948829</v>
      </c>
    </row>
    <row r="614" spans="1:7" x14ac:dyDescent="0.3">
      <c r="A614" s="21">
        <v>43987</v>
      </c>
      <c r="B614" s="22">
        <v>124.11016106581825</v>
      </c>
      <c r="C614" s="22">
        <v>107.58349376412488</v>
      </c>
      <c r="D614" s="22">
        <v>121.54407664622092</v>
      </c>
      <c r="E614" s="22">
        <v>114.56438356164594</v>
      </c>
      <c r="F614" s="22">
        <f>(((100 / 'Курсы валют'!$M$6) / Яндекс!$B$2) * Яндекс!B613) * 'Курсы валют'!M617</f>
        <v>150.39205103916075</v>
      </c>
      <c r="G614">
        <f>(100 / Золото!$B$2) * Золото!B613</f>
        <v>161.46580583452894</v>
      </c>
    </row>
    <row r="615" spans="1:7" x14ac:dyDescent="0.3">
      <c r="A615" s="21">
        <v>43990</v>
      </c>
      <c r="B615" s="22">
        <v>123.64784251342213</v>
      </c>
      <c r="C615" s="22">
        <v>108.42470913199966</v>
      </c>
      <c r="D615" s="22">
        <v>120.69752116388706</v>
      </c>
      <c r="E615" s="22">
        <v>114.6136986301391</v>
      </c>
      <c r="F615" s="22">
        <f>(((100 / 'Курсы валют'!$M$6) / Яндекс!$B$2) * Яндекс!B614) * 'Курсы валют'!M618</f>
        <v>149.63047706267051</v>
      </c>
      <c r="G615">
        <f>(100 / Золото!$B$2) * Золото!B614</f>
        <v>163.23529411764704</v>
      </c>
    </row>
    <row r="616" spans="1:7" x14ac:dyDescent="0.3">
      <c r="A616" s="21">
        <v>43991</v>
      </c>
      <c r="B616" s="22">
        <v>122.5392722211175</v>
      </c>
      <c r="C616" s="22">
        <v>107.96852766384866</v>
      </c>
      <c r="D616" s="22">
        <v>120.30212399249761</v>
      </c>
      <c r="E616" s="22">
        <v>114.63013698630348</v>
      </c>
      <c r="F616" s="22">
        <f>(((100 / 'Курсы валют'!$M$6) / Яндекс!$B$2) * Яндекс!B615) * 'Курсы валют'!M619</f>
        <v>151.43088495512987</v>
      </c>
      <c r="G616">
        <f>(100 / Золото!$B$2) * Золото!B615</f>
        <v>164.19177427068388</v>
      </c>
    </row>
    <row r="617" spans="1:7" x14ac:dyDescent="0.3">
      <c r="A617" s="21">
        <v>43992</v>
      </c>
      <c r="B617" s="22">
        <v>123.91628554384569</v>
      </c>
      <c r="C617" s="22">
        <v>107.3365698501716</v>
      </c>
      <c r="D617" s="22">
        <v>120.57079130126223</v>
      </c>
      <c r="E617" s="22">
        <v>114.64657534246787</v>
      </c>
      <c r="F617" s="22">
        <f>(((100 / 'Курсы валют'!$M$6) / Яндекс!$B$2) * Яндекс!B616) * 'Курсы валют'!M620</f>
        <v>149.60165201977298</v>
      </c>
      <c r="G617">
        <f>(100 / Золото!$B$2) * Золото!B616</f>
        <v>166.57101865136298</v>
      </c>
    </row>
    <row r="618" spans="1:7" x14ac:dyDescent="0.3">
      <c r="A618" s="21">
        <v>43993</v>
      </c>
      <c r="B618" s="22">
        <v>124.56253728375421</v>
      </c>
      <c r="C618" s="22">
        <v>108.07734159203146</v>
      </c>
      <c r="D618" s="22">
        <v>120.24636285294268</v>
      </c>
      <c r="E618" s="22">
        <v>114.66301369863226</v>
      </c>
      <c r="F618" s="22">
        <f>(((100 / 'Курсы валют'!$M$6) / Яндекс!$B$2) * Яндекс!B617) * 'Курсы валют'!M621</f>
        <v>147.72496754844829</v>
      </c>
      <c r="G618">
        <f>(100 / Золото!$B$2) * Золото!B617</f>
        <v>164.92109038737445</v>
      </c>
    </row>
    <row r="619" spans="1:7" x14ac:dyDescent="0.3">
      <c r="A619" s="21">
        <v>43997</v>
      </c>
      <c r="B619" s="22">
        <v>124.86080731755814</v>
      </c>
      <c r="C619" s="22">
        <v>107.42864317401857</v>
      </c>
      <c r="D619" s="22">
        <v>120.55051452324226</v>
      </c>
      <c r="E619" s="22">
        <v>114.7287671232898</v>
      </c>
      <c r="F619" s="22">
        <f>(((100 / 'Курсы валют'!$M$6) / Яндекс!$B$2) * Яндекс!B618) * 'Курсы валют'!M622</f>
        <v>151.95282513256865</v>
      </c>
      <c r="G619">
        <f>(100 / Золото!$B$2) * Золото!B618</f>
        <v>165.96126255380202</v>
      </c>
    </row>
    <row r="620" spans="1:7" x14ac:dyDescent="0.3">
      <c r="A620" s="21">
        <v>43998</v>
      </c>
      <c r="B620" s="22">
        <v>124.62716245774507</v>
      </c>
      <c r="C620" s="22">
        <v>106.65857537457103</v>
      </c>
      <c r="D620" s="22">
        <v>120.98646525067167</v>
      </c>
      <c r="E620" s="22">
        <v>114.74520547945419</v>
      </c>
      <c r="F620" s="22">
        <f>(((100 / 'Курсы валют'!$M$6) / Яндекс!$B$2) * Яндекс!B619) * 'Курсы валют'!M623</f>
        <v>153.27910192720603</v>
      </c>
      <c r="G620">
        <f>(100 / Золото!$B$2) * Золото!B619</f>
        <v>166.79818268770921</v>
      </c>
    </row>
    <row r="621" spans="1:7" x14ac:dyDescent="0.3">
      <c r="A621" s="21">
        <v>43999</v>
      </c>
      <c r="B621" s="22">
        <v>124.70670113342611</v>
      </c>
      <c r="C621" s="22">
        <v>107.18171926006528</v>
      </c>
      <c r="D621" s="22">
        <v>120.45926902215238</v>
      </c>
      <c r="E621" s="22">
        <v>114.76164383561857</v>
      </c>
      <c r="F621" s="22">
        <f>(((100 / 'Курсы валют'!$M$6) / Яндекс!$B$2) * Яндекс!B620) * 'Курсы валют'!M624</f>
        <v>156.888864108669</v>
      </c>
      <c r="G621">
        <f>(100 / Золото!$B$2) * Золото!B620</f>
        <v>168.75896700143471</v>
      </c>
    </row>
    <row r="622" spans="1:7" x14ac:dyDescent="0.3">
      <c r="A622" s="21">
        <v>44000</v>
      </c>
      <c r="B622" s="22">
        <v>124.66196062835552</v>
      </c>
      <c r="C622" s="22">
        <v>106.33213359002261</v>
      </c>
      <c r="D622" s="22">
        <v>120.70765955289706</v>
      </c>
      <c r="E622" s="22">
        <v>114.77808219178296</v>
      </c>
      <c r="F622" s="22">
        <f>(((100 / 'Курсы валют'!$M$6) / Яндекс!$B$2) * Яндекс!B621) * 'Курсы валют'!M625</f>
        <v>159.69841088134109</v>
      </c>
      <c r="G622">
        <f>(100 / Золото!$B$2) * Золото!B621</f>
        <v>169.52415112386416</v>
      </c>
    </row>
    <row r="623" spans="1:7" x14ac:dyDescent="0.3">
      <c r="A623" s="21">
        <v>44001</v>
      </c>
      <c r="B623" s="22">
        <v>124.74647047126663</v>
      </c>
      <c r="C623" s="22">
        <v>106.750648698418</v>
      </c>
      <c r="D623" s="22">
        <v>120.73300552542202</v>
      </c>
      <c r="E623" s="22">
        <v>114.79452054794734</v>
      </c>
      <c r="F623" s="22">
        <f>(((100 / 'Курсы валют'!$M$6) / Яндекс!$B$2) * Яндекс!B622) * 'Курсы валют'!M626</f>
        <v>162.34546322177613</v>
      </c>
      <c r="G623">
        <f>(100 / Золото!$B$2) * Золото!B622</f>
        <v>168.67527498804401</v>
      </c>
    </row>
    <row r="624" spans="1:7" x14ac:dyDescent="0.3">
      <c r="A624" s="21">
        <v>44004</v>
      </c>
      <c r="B624" s="22">
        <v>124.15987273811889</v>
      </c>
      <c r="C624" s="22">
        <v>105.50765882648362</v>
      </c>
      <c r="D624" s="22">
        <v>120.42885385512244</v>
      </c>
      <c r="E624" s="22">
        <v>114.8438356164405</v>
      </c>
      <c r="F624" s="22">
        <f>(((100 / 'Курсы валют'!$M$6) / Яндекс!$B$2) * Яндекс!B623) * 'Курсы валют'!M627</f>
        <v>167.12756899971376</v>
      </c>
      <c r="G624">
        <f>(100 / Золото!$B$2) * Золото!B623</f>
        <v>168.08943089430895</v>
      </c>
    </row>
    <row r="625" spans="1:7" x14ac:dyDescent="0.3">
      <c r="A625" s="21">
        <v>44005</v>
      </c>
      <c r="B625" s="22">
        <v>124.20461324318948</v>
      </c>
      <c r="C625" s="22">
        <v>105.58717669707876</v>
      </c>
      <c r="D625" s="22">
        <v>120.38323110457749</v>
      </c>
      <c r="E625" s="22">
        <v>114.86027397260489</v>
      </c>
      <c r="F625" s="22">
        <f>(((100 / 'Курсы валют'!$M$6) / Яндекс!$B$2) * Яндекс!B624) * 'Курсы валют'!M628</f>
        <v>172.41871306306359</v>
      </c>
      <c r="G625">
        <f>(100 / Золото!$B$2) * Золото!B624</f>
        <v>167.22859875657579</v>
      </c>
    </row>
    <row r="626" spans="1:7" x14ac:dyDescent="0.3">
      <c r="A626" s="21">
        <v>44007</v>
      </c>
      <c r="B626" s="22">
        <v>124.85583615032809</v>
      </c>
      <c r="C626" s="22">
        <v>106.63764961915125</v>
      </c>
      <c r="D626" s="22">
        <v>120.27170882546763</v>
      </c>
      <c r="E626" s="22">
        <v>114.89315068493366</v>
      </c>
      <c r="F626" s="22">
        <f>(((100 / 'Курсы валют'!$M$6) / Яндекс!$B$2) * Яндекс!B625) * 'Курсы валют'!M629</f>
        <v>180.70828361163785</v>
      </c>
      <c r="G626">
        <f>(100 / Золото!$B$2) * Золото!B625</f>
        <v>167.02534672405545</v>
      </c>
    </row>
    <row r="627" spans="1:7" x14ac:dyDescent="0.3">
      <c r="A627" s="21">
        <v>44008</v>
      </c>
      <c r="B627" s="22">
        <v>124.88069198647842</v>
      </c>
      <c r="C627" s="22">
        <v>106.89294383527245</v>
      </c>
      <c r="D627" s="22">
        <v>120.78369747047194</v>
      </c>
      <c r="E627" s="22">
        <v>114.90958904109804</v>
      </c>
      <c r="F627" s="22">
        <f>(((100 / 'Курсы валют'!$M$6) / Яндекс!$B$2) * Яндекс!B626) * 'Курсы валют'!M630</f>
        <v>176.82552319484492</v>
      </c>
      <c r="G627">
        <f>(100 / Золото!$B$2) * Золото!B626</f>
        <v>166.45145863223337</v>
      </c>
    </row>
    <row r="628" spans="1:7" x14ac:dyDescent="0.3">
      <c r="A628" s="21">
        <v>44011</v>
      </c>
      <c r="B628" s="22">
        <v>125.01491350169019</v>
      </c>
      <c r="C628" s="22">
        <v>106.93061019502804</v>
      </c>
      <c r="D628" s="22">
        <v>120.84452780453188</v>
      </c>
      <c r="E628" s="22">
        <v>114.9589041095912</v>
      </c>
      <c r="F628" s="22">
        <f>(((100 / 'Курсы валют'!$M$6) / Яндекс!$B$2) * Яндекс!B627) * 'Курсы валют'!M631</f>
        <v>179.46674105936174</v>
      </c>
      <c r="G628">
        <f>(100 / Золото!$B$2) * Золото!B627</f>
        <v>166.28407460545193</v>
      </c>
    </row>
    <row r="629" spans="1:7" x14ac:dyDescent="0.3">
      <c r="A629" s="21">
        <v>44012</v>
      </c>
      <c r="B629" s="22">
        <v>126.22290713859613</v>
      </c>
      <c r="C629" s="22">
        <v>107.90156524650538</v>
      </c>
      <c r="D629" s="22">
        <v>121.7012216758757</v>
      </c>
      <c r="E629" s="22">
        <v>114.97534246575559</v>
      </c>
      <c r="F629" s="22">
        <f>(((100 / 'Курсы валют'!$M$6) / Яндекс!$B$2) * Яндекс!B628) * 'Курсы валют'!M632</f>
        <v>182.5774482585594</v>
      </c>
      <c r="G629">
        <f>(100 / Золото!$B$2) * Золото!B628</f>
        <v>166.94165471066475</v>
      </c>
    </row>
    <row r="630" spans="1:7" x14ac:dyDescent="0.3">
      <c r="A630" s="21">
        <v>44014</v>
      </c>
      <c r="B630" s="22">
        <v>127.12765957446808</v>
      </c>
      <c r="C630" s="22">
        <v>108.6214112329455</v>
      </c>
      <c r="D630" s="22">
        <v>122.89248238454911</v>
      </c>
      <c r="E630" s="22">
        <v>115.00821917808436</v>
      </c>
      <c r="F630" s="22">
        <f>(((100 / 'Курсы валют'!$M$6) / Яндекс!$B$2) * Яндекс!B629) * 'Курсы валют'!M633</f>
        <v>181.94893065366625</v>
      </c>
      <c r="G630">
        <f>(100 / Золото!$B$2) * Золото!B629</f>
        <v>167.3481587757054</v>
      </c>
    </row>
    <row r="631" spans="1:7" x14ac:dyDescent="0.3">
      <c r="A631" s="21">
        <v>44015</v>
      </c>
      <c r="B631" s="22">
        <v>127.56512229071384</v>
      </c>
      <c r="C631" s="22">
        <v>109.48355235624005</v>
      </c>
      <c r="D631" s="22">
        <v>122.74547574390431</v>
      </c>
      <c r="E631" s="22">
        <v>115.02465753424875</v>
      </c>
      <c r="F631" s="22">
        <f>(((100 / 'Курсы валют'!$M$6) / Яндекс!$B$2) * Яндекс!B630) * 'Курсы валют'!M634</f>
        <v>183.06581025406214</v>
      </c>
      <c r="G631">
        <f>(100 / Золото!$B$2) * Золото!B630</f>
        <v>169.7274031563845</v>
      </c>
    </row>
    <row r="632" spans="1:7" x14ac:dyDescent="0.3">
      <c r="A632" s="21">
        <v>44018</v>
      </c>
      <c r="B632" s="22">
        <v>127.56512229071384</v>
      </c>
      <c r="C632" s="22">
        <v>109.48355235624005</v>
      </c>
      <c r="D632" s="22">
        <v>122.74547574390431</v>
      </c>
      <c r="E632" s="22">
        <v>115.0739726027419</v>
      </c>
      <c r="F632" s="22">
        <f>(((100 / 'Курсы валют'!$M$6) / Яндекс!$B$2) * Яндекс!B631) * 'Курсы валют'!M635</f>
        <v>187.67649411610665</v>
      </c>
      <c r="G632">
        <f>(100 / Золото!$B$2) * Золото!B631</f>
        <v>172.62075561932087</v>
      </c>
    </row>
    <row r="633" spans="1:7" x14ac:dyDescent="0.3">
      <c r="A633" s="21">
        <v>44019</v>
      </c>
      <c r="B633" s="22">
        <v>128.40524955259494</v>
      </c>
      <c r="C633" s="22">
        <v>109.63421779526242</v>
      </c>
      <c r="D633" s="22">
        <v>123.34364069549348</v>
      </c>
      <c r="E633" s="22">
        <v>115.09041095890629</v>
      </c>
      <c r="F633" s="22">
        <f>(((100 / 'Курсы валют'!$M$6) / Яндекс!$B$2) * Яндекс!B632) * 'Курсы валют'!M636</f>
        <v>183.75579024265031</v>
      </c>
      <c r="G633">
        <f>(100 / Золото!$B$2) * Золото!B632</f>
        <v>173.97178383548541</v>
      </c>
    </row>
    <row r="634" spans="1:7" x14ac:dyDescent="0.3">
      <c r="A634" s="21">
        <v>44020</v>
      </c>
      <c r="B634" s="22">
        <v>128.65380791409822</v>
      </c>
      <c r="C634" s="22">
        <v>110.25362015568761</v>
      </c>
      <c r="D634" s="22">
        <v>123.89111370203275</v>
      </c>
      <c r="E634" s="22">
        <v>115.10684931507068</v>
      </c>
      <c r="F634" s="22">
        <f>(((100 / 'Курсы валют'!$M$6) / Яндекс!$B$2) * Яндекс!B633) * 'Курсы валют'!M637</f>
        <v>182.16195612040312</v>
      </c>
      <c r="G634">
        <f>(100 / Золото!$B$2) * Золото!B633</f>
        <v>178.1922525107604</v>
      </c>
    </row>
    <row r="635" spans="1:7" x14ac:dyDescent="0.3">
      <c r="A635" s="21">
        <v>44021</v>
      </c>
      <c r="B635" s="22">
        <v>128.81288526546032</v>
      </c>
      <c r="C635" s="22">
        <v>110.2912865154432</v>
      </c>
      <c r="D635" s="22">
        <v>123.68327672732805</v>
      </c>
      <c r="E635" s="22">
        <v>115.12328767123506</v>
      </c>
      <c r="F635" s="22">
        <f>(((100 / 'Курсы валют'!$M$6) / Яндекс!$B$2) * Яндекс!B634) * 'Курсы валют'!M638</f>
        <v>187.29790132310137</v>
      </c>
      <c r="G635">
        <f>(100 / Золото!$B$2) * Золото!B634</f>
        <v>178.96939263510282</v>
      </c>
    </row>
    <row r="636" spans="1:7" x14ac:dyDescent="0.3">
      <c r="A636" s="21">
        <v>44022</v>
      </c>
      <c r="B636" s="22">
        <v>128.94213561344202</v>
      </c>
      <c r="C636" s="22">
        <v>110.9567255377919</v>
      </c>
      <c r="D636" s="22">
        <v>123.34364069549348</v>
      </c>
      <c r="E636" s="22">
        <v>115.13972602739945</v>
      </c>
      <c r="F636" s="22">
        <f>(((100 / 'Курсы валют'!$M$6) / Яндекс!$B$2) * Яндекс!B635) * 'Курсы валют'!M639</f>
        <v>187.14892360186079</v>
      </c>
      <c r="G636">
        <f>(100 / Золото!$B$2) * Золото!B635</f>
        <v>181.64753706360594</v>
      </c>
    </row>
    <row r="637" spans="1:7" x14ac:dyDescent="0.3">
      <c r="A637" s="21">
        <v>44025</v>
      </c>
      <c r="B637" s="22">
        <v>128.27599920461324</v>
      </c>
      <c r="C637" s="22">
        <v>110.42102619904577</v>
      </c>
      <c r="D637" s="22">
        <v>123.18142647133372</v>
      </c>
      <c r="E637" s="22">
        <v>115.18904109589261</v>
      </c>
      <c r="F637" s="22">
        <f>(((100 / 'Курсы валют'!$M$6) / Яндекс!$B$2) * Яндекс!B636) * 'Курсы валют'!M640</f>
        <v>188.35736259563419</v>
      </c>
      <c r="G637">
        <f>(100 / Золото!$B$2) * Золото!B636</f>
        <v>182.99856527977045</v>
      </c>
    </row>
    <row r="638" spans="1:7" x14ac:dyDescent="0.3">
      <c r="A638" s="21">
        <v>44026</v>
      </c>
      <c r="B638" s="22">
        <v>127.6595744680851</v>
      </c>
      <c r="C638" s="22">
        <v>110.23269440026785</v>
      </c>
      <c r="D638" s="22">
        <v>122.59846910325949</v>
      </c>
      <c r="E638" s="22">
        <v>115.20547945205699</v>
      </c>
      <c r="F638" s="22">
        <f>(((100 / 'Курсы валют'!$M$6) / Яндекс!$B$2) * Яндекс!B637) * 'Курсы валют'!M641</f>
        <v>193.47702139992552</v>
      </c>
      <c r="G638">
        <f>(100 / Золото!$B$2) * Золото!B637</f>
        <v>185.01912960306072</v>
      </c>
    </row>
    <row r="639" spans="1:7" x14ac:dyDescent="0.3">
      <c r="A639" s="21">
        <v>44027</v>
      </c>
      <c r="B639" s="22">
        <v>127.95784450188903</v>
      </c>
      <c r="C639" s="22">
        <v>110.5926173934879</v>
      </c>
      <c r="D639" s="22">
        <v>122.64409185380444</v>
      </c>
      <c r="E639" s="22">
        <v>115.22191780822138</v>
      </c>
      <c r="F639" s="22">
        <f>(((100 / 'Курсы валют'!$M$6) / Яндекс!$B$2) * Яндекс!B638) * 'Курсы валют'!M642</f>
        <v>198.22777321162448</v>
      </c>
      <c r="G639">
        <f>(100 / Золото!$B$2) * Золото!B638</f>
        <v>185.61692969870876</v>
      </c>
    </row>
    <row r="640" spans="1:7" x14ac:dyDescent="0.3">
      <c r="A640" s="21">
        <v>44028</v>
      </c>
      <c r="B640" s="22">
        <v>127.01332272817658</v>
      </c>
      <c r="C640" s="22">
        <v>110.81024524985351</v>
      </c>
      <c r="D640" s="22">
        <v>121.74177523191567</v>
      </c>
      <c r="E640" s="22">
        <v>115.23835616438576</v>
      </c>
      <c r="F640" s="22">
        <f>(((100 / 'Курсы валют'!$M$6) / Яндекс!$B$2) * Яндекс!B639) * 'Курсы валют'!M643</f>
        <v>194.69205738923802</v>
      </c>
      <c r="G640">
        <f>(100 / Золото!$B$2) * Золото!B639</f>
        <v>184.93543758967002</v>
      </c>
    </row>
    <row r="641" spans="1:7" x14ac:dyDescent="0.3">
      <c r="A641" s="21">
        <v>44029</v>
      </c>
      <c r="B641" s="22">
        <v>126.1135414595347</v>
      </c>
      <c r="C641" s="22">
        <v>110.36243408387043</v>
      </c>
      <c r="D641" s="22">
        <v>121.6353221473108</v>
      </c>
      <c r="E641" s="22">
        <v>115.25479452055015</v>
      </c>
      <c r="F641" s="22">
        <f>(((100 / 'Курсы валют'!$M$6) / Яндекс!$B$2) * Яндекс!B640) * 'Курсы валют'!M644</f>
        <v>199.67229218268861</v>
      </c>
      <c r="G641">
        <f>(100 / Золото!$B$2) * Золото!B640</f>
        <v>190.56671449067429</v>
      </c>
    </row>
    <row r="642" spans="1:7" x14ac:dyDescent="0.3">
      <c r="A642" s="21">
        <v>44032</v>
      </c>
      <c r="B642" s="22">
        <v>126.55597534301052</v>
      </c>
      <c r="C642" s="22">
        <v>110.90231857370051</v>
      </c>
      <c r="D642" s="22">
        <v>121.6302529528058</v>
      </c>
      <c r="E642" s="22">
        <v>115.30410958904331</v>
      </c>
      <c r="F642" s="22">
        <f>(((100 / 'Курсы валют'!$M$6) / Яндекс!$B$2) * Яндекс!B641) * 'Курсы валют'!M645</f>
        <v>202.29897564269913</v>
      </c>
      <c r="G642">
        <f>(100 / Золото!$B$2) * Золото!B641</f>
        <v>192.00143472022955</v>
      </c>
    </row>
    <row r="643" spans="1:7" x14ac:dyDescent="0.3">
      <c r="A643" s="21">
        <v>44033</v>
      </c>
      <c r="B643" s="22">
        <v>126.95366872141577</v>
      </c>
      <c r="C643" s="22">
        <v>111.51753578304177</v>
      </c>
      <c r="D643" s="22">
        <v>121.60997617478583</v>
      </c>
      <c r="E643" s="22">
        <v>115.32054794520769</v>
      </c>
      <c r="F643" s="22">
        <f>(((100 / 'Курсы валют'!$M$6) / Яндекс!$B$2) * Яндекс!B642) * 'Курсы валют'!M646</f>
        <v>198.50572422203538</v>
      </c>
      <c r="G643">
        <f>(100 / Золото!$B$2) * Золото!B642</f>
        <v>193.9980870396939</v>
      </c>
    </row>
    <row r="644" spans="1:7" x14ac:dyDescent="0.3">
      <c r="A644" s="21">
        <v>44034</v>
      </c>
      <c r="B644" s="22">
        <v>126.56591767747065</v>
      </c>
      <c r="C644" s="22">
        <v>111.57194274713318</v>
      </c>
      <c r="D644" s="22">
        <v>121.0472955847316</v>
      </c>
      <c r="E644" s="22">
        <v>115.33698630137208</v>
      </c>
      <c r="F644" s="22">
        <f>(((100 / 'Курсы валют'!$M$6) / Яндекс!$B$2) * Яндекс!B643) * 'Курсы валют'!M647</f>
        <v>202.68723172077415</v>
      </c>
      <c r="G644">
        <f>(100 / Золото!$B$2) * Золото!B643</f>
        <v>192.21664275466284</v>
      </c>
    </row>
    <row r="645" spans="1:7" x14ac:dyDescent="0.3">
      <c r="A645" s="21">
        <v>44035</v>
      </c>
      <c r="B645" s="22">
        <v>126.98349572479616</v>
      </c>
      <c r="C645" s="22">
        <v>112.39223235958818</v>
      </c>
      <c r="D645" s="22">
        <v>120.92056572210677</v>
      </c>
      <c r="E645" s="22">
        <v>115.35342465753646</v>
      </c>
      <c r="F645" s="22">
        <f>(((100 / 'Курсы валют'!$M$6) / Яндекс!$B$2) * Яндекс!B644) * 'Курсы валют'!M648</f>
        <v>202.3112879329401</v>
      </c>
      <c r="G645">
        <f>(100 / Золото!$B$2) * Золото!B644</f>
        <v>188.58201817312289</v>
      </c>
    </row>
    <row r="646" spans="1:7" x14ac:dyDescent="0.3">
      <c r="A646" s="21">
        <v>44036</v>
      </c>
      <c r="B646" s="22">
        <v>127.94790216742889</v>
      </c>
      <c r="C646" s="22">
        <v>112.89863564074662</v>
      </c>
      <c r="D646" s="22">
        <v>120.93577330562174</v>
      </c>
      <c r="E646" s="22">
        <v>115.36986301370085</v>
      </c>
      <c r="F646" s="22">
        <f>(((100 / 'Курсы валют'!$M$6) / Яндекс!$B$2) * Яндекс!B645) * 'Курсы валют'!M649</f>
        <v>202.68333446497945</v>
      </c>
      <c r="G646">
        <f>(100 / Золото!$B$2) * Золото!B645</f>
        <v>182.53228120516496</v>
      </c>
    </row>
    <row r="647" spans="1:7" x14ac:dyDescent="0.3">
      <c r="A647" s="21">
        <v>44039</v>
      </c>
      <c r="B647" s="22">
        <v>128.49473056273612</v>
      </c>
      <c r="C647" s="22">
        <v>112.86933958315893</v>
      </c>
      <c r="D647" s="22">
        <v>121.14361028032647</v>
      </c>
      <c r="E647" s="22">
        <v>115.41917808219401</v>
      </c>
      <c r="F647" s="22">
        <f>(((100 / 'Курсы валют'!$M$6) / Яндекс!$B$2) * Яндекс!B646) * 'Курсы валют'!M650</f>
        <v>206.6969696667218</v>
      </c>
      <c r="G647">
        <f>(100 / Золото!$B$2) * Золото!B646</f>
        <v>182.66379722620755</v>
      </c>
    </row>
    <row r="648" spans="1:7" x14ac:dyDescent="0.3">
      <c r="A648" s="21">
        <v>44040</v>
      </c>
      <c r="B648" s="22">
        <v>129.05647245973353</v>
      </c>
      <c r="C648" s="22">
        <v>114.0411818866661</v>
      </c>
      <c r="D648" s="22">
        <v>121.09798752978152</v>
      </c>
      <c r="E648" s="22">
        <v>115.43561643835839</v>
      </c>
      <c r="F648" s="22">
        <f>(((100 / 'Курсы валют'!$M$6) / Яндекс!$B$2) * Яндекс!B647) * 'Курсы валют'!M651</f>
        <v>206.21642229651499</v>
      </c>
      <c r="G648">
        <f>(100 / Золото!$B$2) * Золото!B647</f>
        <v>183.96700143472023</v>
      </c>
    </row>
    <row r="649" spans="1:7" x14ac:dyDescent="0.3">
      <c r="A649" s="21">
        <v>44041</v>
      </c>
      <c r="B649" s="22">
        <v>130.35394710678065</v>
      </c>
      <c r="C649" s="22">
        <v>115.02050724031136</v>
      </c>
      <c r="D649" s="22">
        <v>122.18279515385005</v>
      </c>
      <c r="E649" s="22">
        <v>115.45205479452278</v>
      </c>
      <c r="F649" s="22">
        <f>(((100 / 'Курсы валют'!$M$6) / Яндекс!$B$2) * Яндекс!B648) * 'Курсы валют'!M652</f>
        <v>210.64959639408676</v>
      </c>
      <c r="G649">
        <f>(100 / Золото!$B$2) * Золото!B648</f>
        <v>184.25394548063127</v>
      </c>
    </row>
    <row r="650" spans="1:7" x14ac:dyDescent="0.3">
      <c r="A650" s="21">
        <v>44042</v>
      </c>
      <c r="B650" s="22">
        <v>131.24875720819247</v>
      </c>
      <c r="C650" s="22">
        <v>115.6106135431489</v>
      </c>
      <c r="D650" s="22">
        <v>122.57312313073454</v>
      </c>
      <c r="E650" s="22">
        <v>115.46849315068717</v>
      </c>
      <c r="F650" s="22">
        <f>(((100 / 'Курсы валют'!$M$6) / Яндекс!$B$2) * Яндекс!B649) * 'Курсы валют'!M653</f>
        <v>210.50231032562715</v>
      </c>
      <c r="G650">
        <f>(100 / Золото!$B$2) * Золото!B649</f>
        <v>190.20803443328552</v>
      </c>
    </row>
    <row r="651" spans="1:7" x14ac:dyDescent="0.3">
      <c r="A651" s="21">
        <v>44043</v>
      </c>
      <c r="B651" s="22">
        <v>132.62079936369059</v>
      </c>
      <c r="C651" s="22">
        <v>116.48531011969531</v>
      </c>
      <c r="D651" s="22">
        <v>123.61737719876312</v>
      </c>
      <c r="E651" s="22">
        <v>115.48493150685155</v>
      </c>
      <c r="F651" s="22">
        <f>(((100 / 'Курсы валют'!$M$6) / Яндекс!$B$2) * Яндекс!B650) * 'Курсы валют'!M654</f>
        <v>212.30930170441971</v>
      </c>
      <c r="G651">
        <f>(100 / Золото!$B$2) * Золото!B650</f>
        <v>189.20373027259683</v>
      </c>
    </row>
    <row r="652" spans="1:7" x14ac:dyDescent="0.3">
      <c r="A652" s="21">
        <v>44046</v>
      </c>
      <c r="B652" s="22">
        <v>133.49572479618215</v>
      </c>
      <c r="C652" s="22">
        <v>117.53578304176779</v>
      </c>
      <c r="D652" s="22">
        <v>123.56161605920821</v>
      </c>
      <c r="E652" s="22">
        <v>115.53424657534471</v>
      </c>
      <c r="F652" s="22">
        <f>(((100 / 'Курсы валют'!$M$6) / Яндекс!$B$2) * Яндекс!B651) * 'Курсы валют'!M655</f>
        <v>213.43467799490634</v>
      </c>
      <c r="G652">
        <f>(100 / Золото!$B$2) * Золото!B651</f>
        <v>184.2180774748924</v>
      </c>
    </row>
    <row r="653" spans="1:7" x14ac:dyDescent="0.3">
      <c r="A653" s="21">
        <v>44047</v>
      </c>
      <c r="B653" s="22">
        <v>132.56114535692979</v>
      </c>
      <c r="C653" s="22">
        <v>116.7154934293128</v>
      </c>
      <c r="D653" s="22">
        <v>124.0685355097075</v>
      </c>
      <c r="E653" s="22">
        <v>115.5506849315091</v>
      </c>
      <c r="F653" s="22">
        <f>(((100 / 'Курсы валют'!$M$6) / Яндекс!$B$2) * Яндекс!B652) * 'Курсы валют'!M656</f>
        <v>213.57013390167259</v>
      </c>
      <c r="G653">
        <f>(100 / Золото!$B$2) * Золото!B652</f>
        <v>187.35054997608799</v>
      </c>
    </row>
    <row r="654" spans="1:7" x14ac:dyDescent="0.3">
      <c r="A654" s="21">
        <v>44048</v>
      </c>
      <c r="B654" s="22">
        <v>132.59097236031019</v>
      </c>
      <c r="C654" s="22">
        <v>116.87452917050305</v>
      </c>
      <c r="D654" s="22">
        <v>123.65793075480308</v>
      </c>
      <c r="E654" s="22">
        <v>115.56712328767348</v>
      </c>
      <c r="F654" s="22">
        <f>(((100 / 'Курсы валют'!$M$6) / Яндекс!$B$2) * Яндекс!B653) * 'Курсы валют'!M657</f>
        <v>216.40661622964623</v>
      </c>
      <c r="G654">
        <f>(100 / Золото!$B$2) * Золото!B653</f>
        <v>191.30798660927783</v>
      </c>
    </row>
    <row r="655" spans="1:7" x14ac:dyDescent="0.3">
      <c r="A655" s="21">
        <v>44049</v>
      </c>
      <c r="B655" s="22">
        <v>133.27699343805924</v>
      </c>
      <c r="C655" s="22">
        <v>117.54833849501966</v>
      </c>
      <c r="D655" s="22">
        <v>123.52613169767324</v>
      </c>
      <c r="E655" s="22">
        <v>115.58356164383787</v>
      </c>
      <c r="F655" s="22">
        <f>(((100 / 'Курсы валют'!$M$6) / Яндекс!$B$2) * Яндекс!B654) * 'Курсы валют'!M658</f>
        <v>220.54014923604726</v>
      </c>
      <c r="G655">
        <f>(100 / Золото!$B$2) * Золото!B654</f>
        <v>192.64705882352939</v>
      </c>
    </row>
    <row r="656" spans="1:7" x14ac:dyDescent="0.3">
      <c r="A656" s="21">
        <v>44050</v>
      </c>
      <c r="B656" s="22">
        <v>133.50566713064225</v>
      </c>
      <c r="C656" s="22">
        <v>117.35582154515778</v>
      </c>
      <c r="D656" s="22">
        <v>123.5666852537132</v>
      </c>
      <c r="E656" s="22">
        <v>115.60000000000225</v>
      </c>
      <c r="F656" s="22">
        <f>(((100 / 'Курсы валют'!$M$6) / Яндекс!$B$2) * Яндекс!B655) * 'Курсы валют'!M659</f>
        <v>218.15302092148946</v>
      </c>
      <c r="G656">
        <f>(100 / Золото!$B$2) * Золото!B655</f>
        <v>195.30129124820658</v>
      </c>
    </row>
    <row r="657" spans="1:7" x14ac:dyDescent="0.3">
      <c r="A657" s="21">
        <v>44053</v>
      </c>
      <c r="B657" s="22">
        <v>133.16762775899778</v>
      </c>
      <c r="C657" s="22">
        <v>117.41859881141708</v>
      </c>
      <c r="D657" s="22">
        <v>124.10401987124246</v>
      </c>
      <c r="E657" s="22">
        <v>115.64931506849541</v>
      </c>
      <c r="F657" s="22">
        <f>(((100 / 'Курсы валют'!$M$6) / Яндекс!$B$2) * Яндекс!B656) * 'Курсы валют'!M660</f>
        <v>209.86107785615775</v>
      </c>
      <c r="G657">
        <f>(100 / Золото!$B$2) * Золото!B656</f>
        <v>198.32615973218554</v>
      </c>
    </row>
    <row r="658" spans="1:7" x14ac:dyDescent="0.3">
      <c r="A658" s="21">
        <v>44054</v>
      </c>
      <c r="B658" s="22">
        <v>133.62000397693376</v>
      </c>
      <c r="C658" s="22">
        <v>117.85803967523228</v>
      </c>
      <c r="D658" s="22">
        <v>124.84919146347646</v>
      </c>
      <c r="E658" s="22">
        <v>115.6657534246598</v>
      </c>
      <c r="F658" s="22">
        <f>(((100 / 'Курсы валют'!$M$6) / Яндекс!$B$2) * Яндекс!B657) * 'Курсы валют'!M661</f>
        <v>209.65052847675682</v>
      </c>
      <c r="G658">
        <f>(100 / Золото!$B$2) * Золото!B657</f>
        <v>200.21520803443329</v>
      </c>
    </row>
    <row r="659" spans="1:7" x14ac:dyDescent="0.3">
      <c r="A659" s="21">
        <v>44055</v>
      </c>
      <c r="B659" s="22">
        <v>133.72936965599521</v>
      </c>
      <c r="C659" s="22">
        <v>117.92081694149158</v>
      </c>
      <c r="D659" s="22">
        <v>124.55517818218686</v>
      </c>
      <c r="E659" s="22">
        <v>115.68219178082418</v>
      </c>
      <c r="F659" s="22">
        <f>(((100 / 'Курсы валют'!$M$6) / Яндекс!$B$2) * Яндекс!B658) * 'Курсы валют'!M662</f>
        <v>216.18704360132972</v>
      </c>
      <c r="G659">
        <f>(100 / Золото!$B$2) * Золото!B658</f>
        <v>199.74892395982781</v>
      </c>
    </row>
    <row r="660" spans="1:7" x14ac:dyDescent="0.3">
      <c r="A660" s="21">
        <v>44056</v>
      </c>
      <c r="B660" s="22">
        <v>133.66971564923443</v>
      </c>
      <c r="C660" s="22">
        <v>117.9835942077509</v>
      </c>
      <c r="D660" s="22">
        <v>124.61600851624677</v>
      </c>
      <c r="E660" s="22">
        <v>115.69863013698857</v>
      </c>
      <c r="F660" s="22">
        <f>(((100 / 'Курсы валют'!$M$6) / Яндекс!$B$2) * Яндекс!B659) * 'Курсы валют'!M663</f>
        <v>220.03917024265976</v>
      </c>
      <c r="G660">
        <f>(100 / Золото!$B$2) * Золото!B659</f>
        <v>201.6857962697274</v>
      </c>
    </row>
    <row r="661" spans="1:7" x14ac:dyDescent="0.3">
      <c r="A661" s="21">
        <v>44057</v>
      </c>
      <c r="B661" s="22">
        <v>134.41041956651421</v>
      </c>
      <c r="C661" s="22">
        <v>118.66577383443541</v>
      </c>
      <c r="D661" s="22">
        <v>124.7478075733766</v>
      </c>
      <c r="E661" s="22">
        <v>115.71506849315296</v>
      </c>
      <c r="F661" s="22">
        <f>(((100 / 'Курсы валют'!$M$6) / Яндекс!$B$2) * Яндекс!B660) * 'Курсы валют'!M664</f>
        <v>220.63557106148875</v>
      </c>
      <c r="G661">
        <f>(100 / Золото!$B$2) * Золото!B660</f>
        <v>200.26303204208511</v>
      </c>
    </row>
    <row r="662" spans="1:7" x14ac:dyDescent="0.3">
      <c r="A662" s="21">
        <v>44060</v>
      </c>
      <c r="B662" s="22">
        <v>133.92324517796777</v>
      </c>
      <c r="C662" s="22">
        <v>117.89152088390389</v>
      </c>
      <c r="D662" s="22">
        <v>124.5196938206519</v>
      </c>
      <c r="E662" s="22">
        <v>115.76438356164611</v>
      </c>
      <c r="F662" s="22">
        <f>(((100 / 'Курсы валют'!$M$6) / Яндекс!$B$2) * Яндекс!B661) * 'Курсы валют'!M665</f>
        <v>226.85333977552332</v>
      </c>
      <c r="G662">
        <f>(100 / Золото!$B$2) * Золото!B661</f>
        <v>196.65231946437109</v>
      </c>
    </row>
    <row r="663" spans="1:7" x14ac:dyDescent="0.3">
      <c r="A663" s="21">
        <v>44061</v>
      </c>
      <c r="B663" s="22">
        <v>134.73851660369854</v>
      </c>
      <c r="C663" s="22">
        <v>118.45651628023771</v>
      </c>
      <c r="D663" s="22">
        <v>124.61600851624677</v>
      </c>
      <c r="E663" s="22">
        <v>115.7808219178105</v>
      </c>
      <c r="F663" s="22">
        <f>(((100 / 'Курсы валют'!$M$6) / Яндекс!$B$2) * Яндекс!B662) * 'Курсы валют'!M666</f>
        <v>227.43039901398404</v>
      </c>
      <c r="G663">
        <f>(100 / Золото!$B$2) * Золото!B662</f>
        <v>196.19799139167861</v>
      </c>
    </row>
    <row r="664" spans="1:7" x14ac:dyDescent="0.3">
      <c r="A664" s="21">
        <v>44062</v>
      </c>
      <c r="B664" s="22">
        <v>135.4096241797574</v>
      </c>
      <c r="C664" s="22">
        <v>118.98803046789989</v>
      </c>
      <c r="D664" s="22">
        <v>125.09251279971612</v>
      </c>
      <c r="E664" s="22">
        <v>115.79726027397489</v>
      </c>
      <c r="F664" s="22">
        <f>(((100 / 'Курсы валют'!$M$6) / Яндекс!$B$2) * Яндекс!B663) * 'Курсы валют'!M667</f>
        <v>233.0137177805158</v>
      </c>
      <c r="G664">
        <f>(100 / Золото!$B$2) * Золото!B663</f>
        <v>195.43280726924917</v>
      </c>
    </row>
    <row r="665" spans="1:7" x14ac:dyDescent="0.3">
      <c r="A665" s="21">
        <v>44063</v>
      </c>
      <c r="B665" s="22">
        <v>135.95645257506462</v>
      </c>
      <c r="C665" s="22">
        <v>119.64091403699672</v>
      </c>
      <c r="D665" s="22">
        <v>125.18375830080601</v>
      </c>
      <c r="E665" s="22">
        <v>115.81369863013927</v>
      </c>
      <c r="F665" s="22">
        <f>(((100 / 'Курсы валют'!$M$6) / Яндекс!$B$2) * Яндекс!B664) * 'Курсы валют'!M668</f>
        <v>237.8387257942893</v>
      </c>
      <c r="G665">
        <f>(100 / Золото!$B$2) * Золото!B664</f>
        <v>194.57197513151601</v>
      </c>
    </row>
    <row r="666" spans="1:7" x14ac:dyDescent="0.3">
      <c r="A666" s="21">
        <v>44064</v>
      </c>
      <c r="B666" s="22">
        <v>135.48419168820837</v>
      </c>
      <c r="C666" s="22">
        <v>119.13451075583828</v>
      </c>
      <c r="D666" s="22">
        <v>125.9998986161099</v>
      </c>
      <c r="E666" s="22">
        <v>115.83013698630366</v>
      </c>
      <c r="F666" s="22">
        <f>(((100 / 'Курсы валют'!$M$6) / Яндекс!$B$2) * Яндекс!B665) * 'Курсы валют'!M669</f>
        <v>241.64695892427633</v>
      </c>
      <c r="G666">
        <f>(100 / Золото!$B$2) * Золото!B665</f>
        <v>195.16977522716405</v>
      </c>
    </row>
    <row r="667" spans="1:7" x14ac:dyDescent="0.3">
      <c r="A667" s="21">
        <v>44067</v>
      </c>
      <c r="B667" s="22">
        <v>137.67647643666731</v>
      </c>
      <c r="C667" s="22">
        <v>120.38168577885661</v>
      </c>
      <c r="D667" s="22">
        <v>127.82480863790744</v>
      </c>
      <c r="E667" s="22">
        <v>115.87945205479681</v>
      </c>
      <c r="F667" s="22">
        <f>(((100 / 'Курсы валют'!$M$6) / Яндекс!$B$2) * Яндекс!B666) * 'Курсы валют'!M670</f>
        <v>250.79115275802482</v>
      </c>
      <c r="G667">
        <f>(100 / Золото!$B$2) * Золото!B666</f>
        <v>195.55236728837878</v>
      </c>
    </row>
    <row r="668" spans="1:7" x14ac:dyDescent="0.3">
      <c r="A668" s="21">
        <v>44068</v>
      </c>
      <c r="B668" s="22">
        <v>139.6748856631537</v>
      </c>
      <c r="C668" s="22">
        <v>122.18130074495689</v>
      </c>
      <c r="D668" s="22">
        <v>129.53819638059514</v>
      </c>
      <c r="E668" s="22">
        <v>115.8958904109612</v>
      </c>
      <c r="F668" s="22">
        <f>(((100 / 'Курсы валют'!$M$6) / Яндекс!$B$2) * Яндекс!B667) * 'Курсы валют'!M671</f>
        <v>260.65924939714978</v>
      </c>
      <c r="G668">
        <f>(100 / Золото!$B$2) * Золото!B667</f>
        <v>194.27307508369202</v>
      </c>
    </row>
    <row r="669" spans="1:7" x14ac:dyDescent="0.3">
      <c r="A669" s="21">
        <v>44069</v>
      </c>
      <c r="B669" s="22">
        <v>142.30960429508846</v>
      </c>
      <c r="C669" s="22">
        <v>124.41617142378838</v>
      </c>
      <c r="D669" s="22">
        <v>131.94099457596187</v>
      </c>
      <c r="E669" s="22">
        <v>115.91232876712559</v>
      </c>
      <c r="F669" s="22">
        <f>(((100 / 'Курсы валют'!$M$6) / Яндекс!$B$2) * Яндекс!B668) * 'Курсы валют'!M672</f>
        <v>260.83666339636306</v>
      </c>
      <c r="G669">
        <f>(100 / Золото!$B$2) * Золото!B668</f>
        <v>193.67527498804401</v>
      </c>
    </row>
    <row r="670" spans="1:7" x14ac:dyDescent="0.3">
      <c r="A670" s="21">
        <v>44070</v>
      </c>
      <c r="B670" s="22">
        <v>144.78524557566115</v>
      </c>
      <c r="C670" s="22">
        <v>126.49619151251359</v>
      </c>
      <c r="D670" s="22">
        <v>134.24747807573377</v>
      </c>
      <c r="E670" s="22">
        <v>115.92876712328997</v>
      </c>
      <c r="F670" s="22">
        <f>(((100 / 'Курсы валют'!$M$6) / Яндекс!$B$2) * Яндекс!B669) * 'Курсы валют'!M673</f>
        <v>254.87106292300655</v>
      </c>
      <c r="G670">
        <f>(100 / Золото!$B$2) * Золото!B669</f>
        <v>195.49258727881394</v>
      </c>
    </row>
    <row r="671" spans="1:7" x14ac:dyDescent="0.3">
      <c r="A671" s="21">
        <v>44071</v>
      </c>
      <c r="B671" s="22">
        <v>145.60051700139192</v>
      </c>
      <c r="C671" s="22">
        <v>127.71825562902819</v>
      </c>
      <c r="D671" s="22">
        <v>134.90140416687788</v>
      </c>
      <c r="E671" s="22">
        <v>115.94520547945436</v>
      </c>
      <c r="F671" s="22">
        <f>(((100 / 'Курсы валют'!$M$6) / Яндекс!$B$2) * Яндекс!B670) * 'Курсы валют'!M674</f>
        <v>257.53947842141895</v>
      </c>
      <c r="G671">
        <f>(100 / Золото!$B$2) * Золото!B670</f>
        <v>194.71544715447155</v>
      </c>
    </row>
    <row r="672" spans="1:7" x14ac:dyDescent="0.3">
      <c r="A672" s="21">
        <v>44074</v>
      </c>
      <c r="B672" s="22">
        <v>146.41578842712266</v>
      </c>
      <c r="C672" s="22">
        <v>128.96961580313049</v>
      </c>
      <c r="D672" s="22">
        <v>134.99771886247277</v>
      </c>
      <c r="E672" s="22">
        <v>115.99452054794752</v>
      </c>
      <c r="F672" s="22">
        <f>(((100 / 'Курсы валют'!$M$6) / Яндекс!$B$2) * Яндекс!B671) * 'Курсы валют'!M675</f>
        <v>272.73849653030675</v>
      </c>
      <c r="G672">
        <f>(100 / Золото!$B$2) * Золото!B671</f>
        <v>191.67862266857961</v>
      </c>
    </row>
    <row r="673" spans="1:7" x14ac:dyDescent="0.3">
      <c r="A673" s="21">
        <v>44075</v>
      </c>
      <c r="B673" s="22">
        <v>145.8938158679658</v>
      </c>
      <c r="C673" s="22">
        <v>128.58039675232274</v>
      </c>
      <c r="D673" s="22">
        <v>134.57697571855832</v>
      </c>
      <c r="E673" s="22">
        <v>116.0109589041119</v>
      </c>
      <c r="F673" s="22">
        <f>(((100 / 'Курсы валют'!$M$6) / Яндекс!$B$2) * Яндекс!B672) * 'Курсы валют'!M676</f>
        <v>271.73313872671815</v>
      </c>
      <c r="G673">
        <f>(100 / Золото!$B$2) * Золото!B672</f>
        <v>192.79053084648493</v>
      </c>
    </row>
    <row r="674" spans="1:7" x14ac:dyDescent="0.3">
      <c r="A674" s="21">
        <v>44076</v>
      </c>
      <c r="B674" s="22">
        <v>145.24756412805726</v>
      </c>
      <c r="C674" s="22">
        <v>127.95262408972964</v>
      </c>
      <c r="D674" s="22">
        <v>133.79125057028438</v>
      </c>
      <c r="E674" s="22">
        <v>116.02739726027629</v>
      </c>
      <c r="F674" s="22">
        <f>(((100 / 'Курсы валют'!$M$6) / Яндекс!$B$2) * Яндекс!B673) * 'Курсы валют'!M677</f>
        <v>272.91648962414553</v>
      </c>
      <c r="G674">
        <f>(100 / Золото!$B$2) * Золото!B673</f>
        <v>191.73840267814444</v>
      </c>
    </row>
    <row r="675" spans="1:7" x14ac:dyDescent="0.3">
      <c r="A675" s="21">
        <v>44077</v>
      </c>
      <c r="B675" s="22">
        <v>144.44720620401668</v>
      </c>
      <c r="C675" s="22">
        <v>127.60525654976144</v>
      </c>
      <c r="D675" s="22">
        <v>134.12581740761394</v>
      </c>
      <c r="E675" s="22">
        <v>116.04383561644067</v>
      </c>
      <c r="F675" s="22">
        <f>(((100 / 'Курсы валют'!$M$6) / Яндекс!$B$2) * Яндекс!B674) * 'Курсы валют'!M678</f>
        <v>263.9559120161332</v>
      </c>
      <c r="G675">
        <f>(100 / Золото!$B$2) * Золото!B674</f>
        <v>189.50263032042085</v>
      </c>
    </row>
    <row r="676" spans="1:7" x14ac:dyDescent="0.3">
      <c r="A676" s="21">
        <v>44078</v>
      </c>
      <c r="B676" s="22">
        <v>144.29310001988466</v>
      </c>
      <c r="C676" s="22">
        <v>126.61756089394827</v>
      </c>
      <c r="D676" s="22">
        <v>134.08526385157398</v>
      </c>
      <c r="E676" s="22">
        <v>116.06027397260506</v>
      </c>
      <c r="F676" s="22">
        <f>(((100 / 'Курсы валют'!$M$6) / Яндекс!$B$2) * Яндекс!B675) * 'Курсы валют'!M679</f>
        <v>257.27531340550843</v>
      </c>
      <c r="G676">
        <f>(100 / Золото!$B$2) * Золото!B675</f>
        <v>188.03204208512673</v>
      </c>
    </row>
    <row r="677" spans="1:7" x14ac:dyDescent="0.3">
      <c r="A677" s="21">
        <v>44081</v>
      </c>
      <c r="B677" s="22">
        <v>143.83078146748855</v>
      </c>
      <c r="C677" s="22">
        <v>126.09860215953795</v>
      </c>
      <c r="D677" s="22">
        <v>133.53272165052974</v>
      </c>
      <c r="E677" s="22">
        <v>116.10958904109822</v>
      </c>
      <c r="F677" s="22">
        <f>(((100 / 'Курсы валют'!$M$6) / Яндекс!$B$2) * Яндекс!B676) * 'Курсы валют'!M680</f>
        <v>262.08996436143894</v>
      </c>
      <c r="G677">
        <f>(100 / Золото!$B$2) * Золото!B676</f>
        <v>185.27020564323291</v>
      </c>
    </row>
    <row r="678" spans="1:7" x14ac:dyDescent="0.3">
      <c r="A678" s="21">
        <v>44082</v>
      </c>
      <c r="B678" s="22">
        <v>143.43805925631338</v>
      </c>
      <c r="C678" s="22">
        <v>125.94375156943165</v>
      </c>
      <c r="D678" s="22">
        <v>133.64931312414458</v>
      </c>
      <c r="E678" s="22">
        <v>116.1260273972626</v>
      </c>
      <c r="F678" s="22">
        <f>(((100 / 'Курсы валют'!$M$6) / Яндекс!$B$2) * Яндекс!B677) * 'Курсы валют'!M681</f>
        <v>244.2170637286205</v>
      </c>
      <c r="G678">
        <f>(100 / Золото!$B$2) * Золото!B677</f>
        <v>186.83644189383071</v>
      </c>
    </row>
    <row r="679" spans="1:7" x14ac:dyDescent="0.3">
      <c r="A679" s="21">
        <v>44083</v>
      </c>
      <c r="B679" s="22">
        <v>142.5084509842911</v>
      </c>
      <c r="C679" s="22">
        <v>125.30342345358667</v>
      </c>
      <c r="D679" s="22">
        <v>133.60369037359965</v>
      </c>
      <c r="E679" s="22">
        <v>116.14246575342699</v>
      </c>
      <c r="F679" s="22">
        <f>(((100 / 'Курсы валют'!$M$6) / Яндекс!$B$2) * Яндекс!B678) * 'Курсы валют'!M682</f>
        <v>246.76329326310236</v>
      </c>
      <c r="G679">
        <f>(100 / Золото!$B$2) * Золото!B678</f>
        <v>186.87230989956959</v>
      </c>
    </row>
    <row r="680" spans="1:7" x14ac:dyDescent="0.3">
      <c r="A680" s="21">
        <v>44084</v>
      </c>
      <c r="B680" s="22">
        <v>142.56810499105188</v>
      </c>
      <c r="C680" s="22">
        <v>125.02720348204569</v>
      </c>
      <c r="D680" s="22">
        <v>133.46682212196481</v>
      </c>
      <c r="E680" s="22">
        <v>116.15890410959138</v>
      </c>
      <c r="F680" s="22">
        <f>(((100 / 'Курсы валют'!$M$6) / Яндекс!$B$2) * Яндекс!B679) * 'Курсы валют'!M683</f>
        <v>238.89206409430719</v>
      </c>
      <c r="G680">
        <f>(100 / Золото!$B$2) * Золото!B679</f>
        <v>191.04495456719272</v>
      </c>
    </row>
    <row r="681" spans="1:7" x14ac:dyDescent="0.3">
      <c r="A681" s="21">
        <v>44085</v>
      </c>
      <c r="B681" s="22">
        <v>142.99065420560746</v>
      </c>
      <c r="C681" s="22">
        <v>125.18623922323596</v>
      </c>
      <c r="D681" s="22">
        <v>132.59998986161099</v>
      </c>
      <c r="E681" s="22">
        <v>116.17534246575576</v>
      </c>
      <c r="F681" s="22">
        <f>(((100 / 'Курсы валют'!$M$6) / Яндекс!$B$2) * Яндекс!B680) * 'Курсы валют'!M684</f>
        <v>242.32573047484638</v>
      </c>
      <c r="G681">
        <f>(100 / Золото!$B$2) * Золото!B680</f>
        <v>189.94500239120038</v>
      </c>
    </row>
    <row r="682" spans="1:7" x14ac:dyDescent="0.3">
      <c r="A682" s="21">
        <v>44088</v>
      </c>
      <c r="B682" s="22">
        <v>142.30463312785841</v>
      </c>
      <c r="C682" s="22">
        <v>124.59194776931446</v>
      </c>
      <c r="D682" s="22">
        <v>131.75850357378215</v>
      </c>
      <c r="E682" s="22">
        <v>116.22465753424892</v>
      </c>
      <c r="F682" s="22">
        <f>(((100 / 'Курсы валют'!$M$6) / Яндекс!$B$2) * Яндекс!B681) * 'Курсы валют'!M685</f>
        <v>246.4211843321161</v>
      </c>
      <c r="G682">
        <f>(100 / Золото!$B$2) * Золото!B681</f>
        <v>189.58632233381155</v>
      </c>
    </row>
    <row r="683" spans="1:7" x14ac:dyDescent="0.3">
      <c r="A683" s="21">
        <v>44089</v>
      </c>
      <c r="B683" s="22">
        <v>141.87711274607278</v>
      </c>
      <c r="C683" s="22">
        <v>123.65865907759269</v>
      </c>
      <c r="D683" s="22">
        <v>131.49490545952247</v>
      </c>
      <c r="E683" s="22">
        <v>116.24109589041331</v>
      </c>
      <c r="F683" s="22">
        <f>(((100 / 'Курсы валют'!$M$6) / Яндекс!$B$2) * Яндекс!B682) * 'Курсы валют'!M686</f>
        <v>243.68943167243674</v>
      </c>
      <c r="G683">
        <f>(100 / Золото!$B$2) * Золото!B682</f>
        <v>191.63079866092778</v>
      </c>
    </row>
    <row r="684" spans="1:7" x14ac:dyDescent="0.3">
      <c r="A684" s="21">
        <v>44090</v>
      </c>
      <c r="B684" s="22">
        <v>141.9566514217538</v>
      </c>
      <c r="C684" s="22">
        <v>123.85117602745457</v>
      </c>
      <c r="D684" s="22">
        <v>131.29213767932276</v>
      </c>
      <c r="E684" s="22">
        <v>116.25753424657769</v>
      </c>
      <c r="F684" s="22">
        <f>(((100 / 'Курсы валют'!$M$6) / Яндекс!$B$2) * Яндекс!B683) * 'Курсы валют'!M687</f>
        <v>239.68989077529355</v>
      </c>
      <c r="G684">
        <f>(100 / Золото!$B$2) * Золото!B683</f>
        <v>191.22429459588713</v>
      </c>
    </row>
    <row r="685" spans="1:7" x14ac:dyDescent="0.3">
      <c r="A685" s="21">
        <v>44091</v>
      </c>
      <c r="B685" s="22">
        <v>141.45953469874726</v>
      </c>
      <c r="C685" s="22">
        <v>123.07692307692307</v>
      </c>
      <c r="D685" s="22">
        <v>130.68890353322857</v>
      </c>
      <c r="E685" s="22">
        <v>116.27397260274208</v>
      </c>
      <c r="F685" s="22">
        <f>(((100 / 'Курсы валют'!$M$6) / Яндекс!$B$2) * Яндекс!B684) * 'Курсы валют'!M688</f>
        <v>237.40162793285887</v>
      </c>
      <c r="G685">
        <f>(100 / Золото!$B$2) * Золото!B684</f>
        <v>192.79053084648493</v>
      </c>
    </row>
    <row r="686" spans="1:7" x14ac:dyDescent="0.3">
      <c r="A686" s="21">
        <v>44092</v>
      </c>
      <c r="B686" s="22">
        <v>140.63929210578641</v>
      </c>
      <c r="C686" s="22">
        <v>122.2440780112162</v>
      </c>
      <c r="D686" s="22">
        <v>130.55710447609874</v>
      </c>
      <c r="E686" s="22">
        <v>116.29041095890646</v>
      </c>
      <c r="F686" s="22">
        <f>(((100 / 'Курсы валют'!$M$6) / Яндекс!$B$2) * Яндекс!B685) * 'Курсы валют'!M689</f>
        <v>237.98120888975095</v>
      </c>
      <c r="G686">
        <f>(100 / Золото!$B$2) * Золото!B685</f>
        <v>190.18412242945956</v>
      </c>
    </row>
    <row r="687" spans="1:7" x14ac:dyDescent="0.3">
      <c r="A687" s="21">
        <v>44095</v>
      </c>
      <c r="B687" s="22">
        <v>140.46033008550407</v>
      </c>
      <c r="C687" s="22">
        <v>122.26500376663599</v>
      </c>
      <c r="D687" s="22">
        <v>130.06539260911441</v>
      </c>
      <c r="E687" s="22">
        <v>116.33972602739962</v>
      </c>
      <c r="F687" s="22">
        <f>(((100 / 'Курсы валют'!$M$6) / Яндекс!$B$2) * Яндекс!B686) * 'Курсы валют'!M690</f>
        <v>232.46851475054802</v>
      </c>
      <c r="G687">
        <f>(100 / Золото!$B$2) * Золото!B686</f>
        <v>189.96891439502627</v>
      </c>
    </row>
    <row r="688" spans="1:7" x14ac:dyDescent="0.3">
      <c r="A688" s="21">
        <v>44096</v>
      </c>
      <c r="B688" s="22">
        <v>140.33605090475243</v>
      </c>
      <c r="C688" s="22">
        <v>122.4072989034904</v>
      </c>
      <c r="D688" s="22">
        <v>130.95250164748822</v>
      </c>
      <c r="E688" s="22">
        <v>116.35616438356401</v>
      </c>
      <c r="F688" s="22">
        <f>(((100 / 'Курсы валют'!$M$6) / Яндекс!$B$2) * Яндекс!B687) * 'Курсы валют'!M691</f>
        <v>249.90860084081444</v>
      </c>
      <c r="G688">
        <f>(100 / Золото!$B$2) * Золото!B687</f>
        <v>189.5145863223338</v>
      </c>
    </row>
    <row r="689" spans="1:7" x14ac:dyDescent="0.3">
      <c r="A689" s="21">
        <v>44097</v>
      </c>
      <c r="B689" s="22">
        <v>140.51004175780471</v>
      </c>
      <c r="C689" s="22">
        <v>122.2984849753076</v>
      </c>
      <c r="D689" s="22">
        <v>131.31748365184774</v>
      </c>
      <c r="E689" s="22">
        <v>116.37260273972839</v>
      </c>
      <c r="F689" s="22">
        <f>(((100 / 'Курсы валют'!$M$6) / Яндекс!$B$2) * Яндекс!B688) * 'Курсы валют'!M692</f>
        <v>255.42483739400421</v>
      </c>
      <c r="G689">
        <f>(100 / Золото!$B$2) * Золото!B688</f>
        <v>189.65805834528933</v>
      </c>
    </row>
    <row r="690" spans="1:7" x14ac:dyDescent="0.3">
      <c r="A690" s="21">
        <v>44098</v>
      </c>
      <c r="B690" s="22">
        <v>140.11234837939946</v>
      </c>
      <c r="C690" s="22">
        <v>121.52841717586004</v>
      </c>
      <c r="D690" s="22">
        <v>131.33269123536272</v>
      </c>
      <c r="E690" s="22">
        <v>116.38904109589278</v>
      </c>
      <c r="F690" s="22">
        <f>(((100 / 'Курсы валют'!$M$6) / Яндекс!$B$2) * Яндекс!B689) * 'Курсы валют'!M693</f>
        <v>243.23235129387007</v>
      </c>
      <c r="G690">
        <f>(100 / Золото!$B$2) * Золото!B689</f>
        <v>189.80153036824484</v>
      </c>
    </row>
    <row r="691" spans="1:7" x14ac:dyDescent="0.3">
      <c r="A691" s="21">
        <v>44099</v>
      </c>
      <c r="B691" s="22">
        <v>139.8339630145158</v>
      </c>
      <c r="C691" s="22">
        <v>119.92131915962166</v>
      </c>
      <c r="D691" s="22">
        <v>132.01196329903181</v>
      </c>
      <c r="E691" s="22">
        <v>116.40547945205716</v>
      </c>
      <c r="F691" s="22">
        <f>(((100 / 'Курсы валют'!$M$6) / Яндекс!$B$2) * Яндекс!B690) * 'Курсы валют'!M694</f>
        <v>250.16885719315641</v>
      </c>
      <c r="G691">
        <f>(100 / Золото!$B$2) * Золото!B690</f>
        <v>187.4701099952176</v>
      </c>
    </row>
    <row r="692" spans="1:7" x14ac:dyDescent="0.3">
      <c r="A692" s="21">
        <v>44102</v>
      </c>
      <c r="B692" s="22">
        <v>139.2722211175184</v>
      </c>
      <c r="C692" s="22">
        <v>119.08847409391478</v>
      </c>
      <c r="D692" s="22">
        <v>131.75850357378215</v>
      </c>
      <c r="E692" s="22">
        <v>116.45479452055032</v>
      </c>
      <c r="F692" s="22">
        <f>(((100 / 'Курсы валют'!$M$6) / Яндекс!$B$2) * Яндекс!B691) * 'Курсы валют'!M695</f>
        <v>257.83075941558059</v>
      </c>
      <c r="G692">
        <f>(100 / Золото!$B$2) * Золото!B691</f>
        <v>187.31468197034908</v>
      </c>
    </row>
    <row r="693" spans="1:7" x14ac:dyDescent="0.3">
      <c r="A693" s="21">
        <v>44103</v>
      </c>
      <c r="B693" s="22">
        <v>140.82322529329886</v>
      </c>
      <c r="C693" s="22">
        <v>120.98434753494601</v>
      </c>
      <c r="D693" s="22">
        <v>133.13732447914026</v>
      </c>
      <c r="E693" s="22">
        <v>116.47123287671471</v>
      </c>
      <c r="F693" s="22">
        <f>(((100 / 'Курсы валют'!$M$6) / Яндекс!$B$2) * Яндекс!B692) * 'Курсы валют'!M696</f>
        <v>255.16589593770146</v>
      </c>
      <c r="G693">
        <f>(100 / Золото!$B$2) * Золото!B692</f>
        <v>188.72549019607843</v>
      </c>
    </row>
    <row r="694" spans="1:7" x14ac:dyDescent="0.3">
      <c r="A694" s="21">
        <v>44104</v>
      </c>
      <c r="B694" s="22">
        <v>142.25492145555776</v>
      </c>
      <c r="C694" s="22">
        <v>122.42403950782622</v>
      </c>
      <c r="D694" s="22">
        <v>133.84194251533432</v>
      </c>
      <c r="E694" s="22">
        <v>116.48767123287909</v>
      </c>
      <c r="F694" s="22">
        <f>(((100 / 'Курсы валют'!$M$6) / Яндекс!$B$2) * Яндекс!B693) * 'Курсы валют'!M697</f>
        <v>251.8719958012187</v>
      </c>
      <c r="G694">
        <f>(100 / Золото!$B$2) * Золото!B693</f>
        <v>188.74940219990435</v>
      </c>
    </row>
    <row r="695" spans="1:7" x14ac:dyDescent="0.3">
      <c r="A695" s="21">
        <v>44105</v>
      </c>
      <c r="B695" s="22">
        <v>141.25571684231457</v>
      </c>
      <c r="C695" s="22">
        <v>121.96367288859128</v>
      </c>
      <c r="D695" s="22">
        <v>132.99538703300047</v>
      </c>
      <c r="E695" s="22">
        <v>116.50410958904348</v>
      </c>
      <c r="F695" s="22">
        <f>(((100 / 'Курсы валют'!$M$6) / Яндекс!$B$2) * Яндекс!B694) * 'Курсы валют'!M698</f>
        <v>246.67956800831814</v>
      </c>
      <c r="G695">
        <f>(100 / Золото!$B$2) * Золото!B694</f>
        <v>187.80487804878049</v>
      </c>
    </row>
    <row r="696" spans="1:7" x14ac:dyDescent="0.3">
      <c r="A696" s="21">
        <v>44106</v>
      </c>
      <c r="B696" s="22">
        <v>141.0220719825015</v>
      </c>
      <c r="C696" s="22">
        <v>121.85485896040846</v>
      </c>
      <c r="D696" s="22">
        <v>131.89537182541696</v>
      </c>
      <c r="E696" s="22">
        <v>116.52054794520787</v>
      </c>
      <c r="F696" s="22">
        <f>(((100 / 'Курсы валют'!$M$6) / Яндекс!$B$2) * Яндекс!B695) * 'Курсы валют'!M699</f>
        <v>247.84235729398387</v>
      </c>
      <c r="G696">
        <f>(100 / Золото!$B$2) * Золото!B695</f>
        <v>187.60162601626016</v>
      </c>
    </row>
    <row r="697" spans="1:7" x14ac:dyDescent="0.3">
      <c r="A697" s="21">
        <v>44109</v>
      </c>
      <c r="B697" s="22">
        <v>141.2060051700139</v>
      </c>
      <c r="C697" s="22">
        <v>122.63329706202394</v>
      </c>
      <c r="D697" s="22">
        <v>132.55943630557107</v>
      </c>
      <c r="E697" s="22">
        <v>116.56986301370102</v>
      </c>
      <c r="F697" s="22">
        <f>(((100 / 'Курсы валют'!$M$6) / Яндекс!$B$2) * Яндекс!B696) * 'Курсы валют'!M700</f>
        <v>250.25866939590648</v>
      </c>
      <c r="G697">
        <f>(100 / Золото!$B$2) * Золото!B696</f>
        <v>186.53754184600669</v>
      </c>
    </row>
    <row r="698" spans="1:7" x14ac:dyDescent="0.3">
      <c r="A698" s="21">
        <v>44110</v>
      </c>
      <c r="B698" s="22">
        <v>142.1057864386558</v>
      </c>
      <c r="C698" s="22">
        <v>123.1648112496861</v>
      </c>
      <c r="D698" s="22">
        <v>132.75206569676078</v>
      </c>
      <c r="E698" s="22">
        <v>116.58630136986541</v>
      </c>
      <c r="F698" s="22">
        <f>(((100 / 'Курсы валют'!$M$6) / Яндекс!$B$2) * Яндекс!B697) * 'Курсы валют'!M701</f>
        <v>244.78293344195134</v>
      </c>
      <c r="G698">
        <f>(100 / Золото!$B$2) * Золото!B697</f>
        <v>185.67670970827356</v>
      </c>
    </row>
    <row r="699" spans="1:7" x14ac:dyDescent="0.3">
      <c r="A699" s="21">
        <v>44111</v>
      </c>
      <c r="B699" s="22">
        <v>142.49353748260091</v>
      </c>
      <c r="C699" s="22">
        <v>123.04762701933539</v>
      </c>
      <c r="D699" s="22">
        <v>132.93962589344554</v>
      </c>
      <c r="E699" s="22">
        <v>116.6027397260298</v>
      </c>
      <c r="F699" s="22">
        <f>(((100 / 'Курсы валют'!$M$6) / Яндекс!$B$2) * Яндекс!B698) * 'Курсы валют'!M702</f>
        <v>239.82644332937284</v>
      </c>
      <c r="G699">
        <f>(100 / Золото!$B$2) * Золото!B698</f>
        <v>186.38211382113818</v>
      </c>
    </row>
    <row r="700" spans="1:7" x14ac:dyDescent="0.3">
      <c r="A700" s="21">
        <v>44112</v>
      </c>
      <c r="B700" s="22">
        <v>141.92185325114338</v>
      </c>
      <c r="C700" s="22">
        <v>122.70862978153511</v>
      </c>
      <c r="D700" s="22">
        <v>132.83824200334567</v>
      </c>
      <c r="E700" s="22">
        <v>116.61917808219418</v>
      </c>
      <c r="F700" s="22">
        <f>(((100 / 'Курсы валют'!$M$6) / Яндекс!$B$2) * Яндекс!B699) * 'Курсы валют'!M703</f>
        <v>237.40988475949408</v>
      </c>
      <c r="G700">
        <f>(100 / Золото!$B$2) * Золото!B699</f>
        <v>189.50263032042085</v>
      </c>
    </row>
    <row r="701" spans="1:7" x14ac:dyDescent="0.3">
      <c r="A701" s="21">
        <v>44113</v>
      </c>
      <c r="B701" s="22">
        <v>141.53907337442831</v>
      </c>
      <c r="C701" s="22">
        <v>123.06018247258724</v>
      </c>
      <c r="D701" s="22">
        <v>132.4580524154712</v>
      </c>
      <c r="E701" s="22">
        <v>116.63561643835857</v>
      </c>
      <c r="F701" s="22">
        <f>(((100 / 'Курсы валют'!$M$6) / Яндекс!$B$2) * Яндекс!B700) * 'Курсы валют'!M704</f>
        <v>235.66398080888212</v>
      </c>
      <c r="G701">
        <f>(100 / Золото!$B$2) * Золото!B700</f>
        <v>189.47871831659492</v>
      </c>
    </row>
    <row r="702" spans="1:7" x14ac:dyDescent="0.3">
      <c r="A702" s="21">
        <v>44116</v>
      </c>
      <c r="B702" s="22">
        <v>140.30125273414197</v>
      </c>
      <c r="C702" s="22">
        <v>121.81719260065287</v>
      </c>
      <c r="D702" s="22">
        <v>130.68383433872359</v>
      </c>
      <c r="E702" s="22">
        <v>116.68493150685173</v>
      </c>
      <c r="F702" s="22">
        <f>(((100 / 'Курсы валют'!$M$6) / Яндекс!$B$2) * Яндекс!B701) * 'Курсы валют'!M705</f>
        <v>239.09299101646062</v>
      </c>
      <c r="G702">
        <f>(100 / Золото!$B$2) * Золото!B701</f>
        <v>190.00478240076515</v>
      </c>
    </row>
    <row r="703" spans="1:7" x14ac:dyDescent="0.3">
      <c r="A703" s="21">
        <v>44117</v>
      </c>
      <c r="B703" s="22">
        <v>140.16206005170014</v>
      </c>
      <c r="C703" s="22">
        <v>122.11015317652966</v>
      </c>
      <c r="D703" s="22">
        <v>130.27829877832411</v>
      </c>
      <c r="E703" s="22">
        <v>116.70136986301611</v>
      </c>
      <c r="F703" s="22">
        <f>(((100 / 'Курсы валют'!$M$6) / Яндекс!$B$2) * Яндекс!B702) * 'Курсы валют'!M706</f>
        <v>242.21877238799073</v>
      </c>
      <c r="G703">
        <f>(100 / Золото!$B$2) * Золото!B702</f>
        <v>193.98613103778095</v>
      </c>
    </row>
    <row r="704" spans="1:7" x14ac:dyDescent="0.3">
      <c r="A704" s="21">
        <v>44118</v>
      </c>
      <c r="B704" s="22">
        <v>140.24656989461124</v>
      </c>
      <c r="C704" s="22">
        <v>122.48263162300158</v>
      </c>
      <c r="D704" s="22">
        <v>130.31378313985908</v>
      </c>
      <c r="E704" s="22">
        <v>116.7178082191805</v>
      </c>
      <c r="F704" s="22">
        <f>(((100 / 'Курсы валют'!$M$6) / Яндекс!$B$2) * Яндекс!B703) * 'Курсы валют'!M707</f>
        <v>238.52394273708802</v>
      </c>
      <c r="G704">
        <f>(100 / Золото!$B$2) * Золото!B703</f>
        <v>191.86991869918697</v>
      </c>
    </row>
    <row r="705" spans="1:7" x14ac:dyDescent="0.3">
      <c r="A705" s="21">
        <v>44119</v>
      </c>
      <c r="B705" s="22">
        <v>139.70471266653408</v>
      </c>
      <c r="C705" s="22">
        <v>121.94693228425547</v>
      </c>
      <c r="D705" s="22">
        <v>130.364475084909</v>
      </c>
      <c r="E705" s="22">
        <v>116.73424657534488</v>
      </c>
      <c r="F705" s="22">
        <f>(((100 / 'Курсы валют'!$M$6) / Яндекс!$B$2) * Яндекс!B704) * 'Курсы валют'!M708</f>
        <v>237.65849617636559</v>
      </c>
      <c r="G705">
        <f>(100 / Золото!$B$2) * Золото!B704</f>
        <v>192.69488283118122</v>
      </c>
    </row>
    <row r="706" spans="1:7" x14ac:dyDescent="0.3">
      <c r="A706" s="21">
        <v>44120</v>
      </c>
      <c r="B706" s="22">
        <v>140.02286736925828</v>
      </c>
      <c r="C706" s="22">
        <v>121.59956474428726</v>
      </c>
      <c r="D706" s="22">
        <v>130.58245044862372</v>
      </c>
      <c r="E706" s="22">
        <v>116.75068493150927</v>
      </c>
      <c r="F706" s="22">
        <f>(((100 / 'Курсы валют'!$M$6) / Яндекс!$B$2) * Яндекс!B705) * 'Курсы валют'!M709</f>
        <v>224.73469101703023</v>
      </c>
      <c r="G706">
        <f>(100 / Золото!$B$2) * Золото!B705</f>
        <v>193.04160688665709</v>
      </c>
    </row>
    <row r="707" spans="1:7" x14ac:dyDescent="0.3">
      <c r="A707" s="21">
        <v>44123</v>
      </c>
      <c r="B707" s="22">
        <v>139.79916484390532</v>
      </c>
      <c r="C707" s="22">
        <v>121.59537959320332</v>
      </c>
      <c r="D707" s="22">
        <v>130.42530541896895</v>
      </c>
      <c r="E707" s="22">
        <v>116.80000000000243</v>
      </c>
      <c r="F707" s="22">
        <f>(((100 / 'Курсы валют'!$M$6) / Яндекс!$B$2) * Яндекс!B706) * 'Курсы валют'!M710</f>
        <v>220.61807423823478</v>
      </c>
      <c r="G707">
        <f>(100 / Золото!$B$2) * Золото!B706</f>
        <v>193.90243902439025</v>
      </c>
    </row>
    <row r="708" spans="1:7" x14ac:dyDescent="0.3">
      <c r="A708" s="21">
        <v>44124</v>
      </c>
      <c r="B708" s="22">
        <v>140.13720421554979</v>
      </c>
      <c r="C708" s="22">
        <v>122.17293044278898</v>
      </c>
      <c r="D708" s="22">
        <v>130.3188523343641</v>
      </c>
      <c r="E708" s="22">
        <v>116.81643835616681</v>
      </c>
      <c r="F708" s="22">
        <f>(((100 / 'Курсы валют'!$M$6) / Яндекс!$B$2) * Яндекс!B707) * 'Курсы валют'!M711</f>
        <v>214.96998183154403</v>
      </c>
      <c r="G708">
        <f>(100 / Золото!$B$2) * Золото!B707</f>
        <v>184.27785748445717</v>
      </c>
    </row>
    <row r="709" spans="1:7" x14ac:dyDescent="0.3">
      <c r="A709" s="21">
        <v>44125</v>
      </c>
      <c r="B709" s="22">
        <v>140.31616623583216</v>
      </c>
      <c r="C709" s="22">
        <v>121.82556290282078</v>
      </c>
      <c r="D709" s="22">
        <v>129.91838596846961</v>
      </c>
      <c r="E709" s="22">
        <v>116.8328767123312</v>
      </c>
      <c r="F709" s="22">
        <f>(((100 / 'Курсы валют'!$M$6) / Яндекс!$B$2) * Яндекс!B708) * 'Курсы валют'!M712</f>
        <v>218.04995738858733</v>
      </c>
      <c r="G709">
        <f>(100 / Золото!$B$2) * Золото!B708</f>
        <v>184.27785748445717</v>
      </c>
    </row>
    <row r="710" spans="1:7" x14ac:dyDescent="0.3">
      <c r="A710" s="21">
        <v>44126</v>
      </c>
      <c r="B710" s="22">
        <v>139.94829986080731</v>
      </c>
      <c r="C710" s="22">
        <v>121.85067380932452</v>
      </c>
      <c r="D710" s="22">
        <v>129.09210726415574</v>
      </c>
      <c r="E710" s="22">
        <v>116.84931506849559</v>
      </c>
      <c r="F710" s="22">
        <f>(((100 / 'Курсы валют'!$M$6) / Яндекс!$B$2) * Яндекс!B709) * 'Курсы валют'!M713</f>
        <v>221.02060504385867</v>
      </c>
      <c r="G710">
        <f>(100 / Золото!$B$2) * Золото!B709</f>
        <v>184.39741750358678</v>
      </c>
    </row>
    <row r="711" spans="1:7" x14ac:dyDescent="0.3">
      <c r="A711" s="21">
        <v>44127</v>
      </c>
      <c r="B711" s="22">
        <v>139.55060648240206</v>
      </c>
      <c r="C711" s="22">
        <v>121.37356658575375</v>
      </c>
      <c r="D711" s="22">
        <v>129.06169209712576</v>
      </c>
      <c r="E711" s="22">
        <v>116.86575342465997</v>
      </c>
      <c r="F711" s="22">
        <f>(((100 / 'Курсы валют'!$M$6) / Яндекс!$B$2) * Яндекс!B710) * 'Курсы валют'!M714</f>
        <v>224.28192067554915</v>
      </c>
      <c r="G711">
        <f>(100 / Золото!$B$2) * Золото!B710</f>
        <v>185.31802965088474</v>
      </c>
    </row>
    <row r="712" spans="1:7" x14ac:dyDescent="0.3">
      <c r="A712" s="21">
        <v>44130</v>
      </c>
      <c r="B712" s="22">
        <v>139.60031815470271</v>
      </c>
      <c r="C712" s="22">
        <v>121.52004687369214</v>
      </c>
      <c r="D712" s="22">
        <v>128.75247123232117</v>
      </c>
      <c r="E712" s="22">
        <v>116.91506849315313</v>
      </c>
      <c r="F712" s="22">
        <f>(((100 / 'Курсы валют'!$M$6) / Яндекс!$B$2) * Яндекс!B711) * 'Курсы валют'!M715</f>
        <v>224.53328076551082</v>
      </c>
      <c r="G712">
        <f>(100 / Золото!$B$2) * Золото!B711</f>
        <v>186.34624581539933</v>
      </c>
    </row>
    <row r="713" spans="1:7" x14ac:dyDescent="0.3">
      <c r="A713" s="21">
        <v>44131</v>
      </c>
      <c r="B713" s="22">
        <v>139.21256711075759</v>
      </c>
      <c r="C713" s="22">
        <v>121.32752992383024</v>
      </c>
      <c r="D713" s="22">
        <v>128.76767881583618</v>
      </c>
      <c r="E713" s="22">
        <v>116.93150684931751</v>
      </c>
      <c r="F713" s="22">
        <f>(((100 / 'Курсы валют'!$M$6) / Яндекс!$B$2) * Яндекс!B712) * 'Курсы валют'!M716</f>
        <v>229.45563431564349</v>
      </c>
      <c r="G713">
        <f>(100 / Золото!$B$2) * Золото!B712</f>
        <v>185.23433763749404</v>
      </c>
    </row>
    <row r="714" spans="1:7" x14ac:dyDescent="0.3">
      <c r="A714" s="21">
        <v>44132</v>
      </c>
      <c r="B714" s="22">
        <v>139.59534698747265</v>
      </c>
      <c r="C714" s="22">
        <v>122.13107893194945</v>
      </c>
      <c r="D714" s="22">
        <v>129.43681249049527</v>
      </c>
      <c r="E714" s="22">
        <v>116.9479452054819</v>
      </c>
      <c r="F714" s="22">
        <f>(((100 / 'Курсы валют'!$M$6) / Яндекс!$B$2) * Яндекс!B713) * 'Курсы валют'!M717</f>
        <v>229.90150895803322</v>
      </c>
      <c r="G714">
        <f>(100 / Золото!$B$2) * Золото!B713</f>
        <v>184.20612147297942</v>
      </c>
    </row>
    <row r="715" spans="1:7" x14ac:dyDescent="0.3">
      <c r="A715" s="21">
        <v>44133</v>
      </c>
      <c r="B715" s="22">
        <v>141.6832372241002</v>
      </c>
      <c r="C715" s="22">
        <v>123.71725119276806</v>
      </c>
      <c r="D715" s="22">
        <v>131.74836518477215</v>
      </c>
      <c r="E715" s="22">
        <v>116.96438356164629</v>
      </c>
      <c r="F715" s="22">
        <f>(((100 / 'Курсы валют'!$M$6) / Яндекс!$B$2) * Яндекс!B714) * 'Курсы валют'!M718</f>
        <v>232.23852652449639</v>
      </c>
      <c r="G715">
        <f>(100 / Золото!$B$2) * Золото!B714</f>
        <v>182.52032520325201</v>
      </c>
    </row>
    <row r="716" spans="1:7" x14ac:dyDescent="0.3">
      <c r="A716" s="21">
        <v>44134</v>
      </c>
      <c r="B716" s="22">
        <v>143.19447206204015</v>
      </c>
      <c r="C716" s="22">
        <v>124.01021176864484</v>
      </c>
      <c r="D716" s="22">
        <v>133.13732447914026</v>
      </c>
      <c r="E716" s="22">
        <v>116.98082191781067</v>
      </c>
      <c r="F716" s="22">
        <f>(((100 / 'Курсы валют'!$M$6) / Яндекс!$B$2) * Яндекс!B715) * 'Курсы валют'!M719</f>
        <v>227.79930540616726</v>
      </c>
      <c r="G716">
        <f>(100 / Золото!$B$2) * Золото!B715</f>
        <v>183.16594930655188</v>
      </c>
    </row>
    <row r="717" spans="1:7" x14ac:dyDescent="0.3">
      <c r="A717" s="21">
        <v>44137</v>
      </c>
      <c r="B717" s="22">
        <v>143.01551004175781</v>
      </c>
      <c r="C717" s="22">
        <v>124.07298903490415</v>
      </c>
      <c r="D717" s="22">
        <v>133.58341359557969</v>
      </c>
      <c r="E717" s="22">
        <v>117.03013698630383</v>
      </c>
      <c r="F717" s="22">
        <f>(((100 / 'Курсы валют'!$M$6) / Яндекс!$B$2) * Яндекс!B716) * 'Курсы валют'!M720</f>
        <v>229.31797130484057</v>
      </c>
      <c r="G717">
        <f>(100 / Золото!$B$2) * Золото!B716</f>
        <v>182.79531324725011</v>
      </c>
    </row>
    <row r="718" spans="1:7" x14ac:dyDescent="0.3">
      <c r="A718" s="21">
        <v>44138</v>
      </c>
      <c r="B718" s="22">
        <v>143.90037780870946</v>
      </c>
      <c r="C718" s="22">
        <v>124.96024106470242</v>
      </c>
      <c r="D718" s="22">
        <v>134.73412074821312</v>
      </c>
      <c r="E718" s="22">
        <v>117.04657534246822</v>
      </c>
      <c r="F718" s="22">
        <f>(((100 / 'Курсы валют'!$M$6) / Яндекс!$B$2) * Яндекс!B717) * 'Курсы валют'!M721</f>
        <v>227.32677439873089</v>
      </c>
      <c r="G718">
        <f>(100 / Золото!$B$2) * Золото!B717</f>
        <v>178.55093256814922</v>
      </c>
    </row>
    <row r="719" spans="1:7" x14ac:dyDescent="0.3">
      <c r="A719" s="21">
        <v>44140</v>
      </c>
      <c r="B719" s="22">
        <v>143.45297275800357</v>
      </c>
      <c r="C719" s="22">
        <v>124.65053988448983</v>
      </c>
      <c r="D719" s="22">
        <v>133.97881076696913</v>
      </c>
      <c r="E719" s="22">
        <v>117.07945205479699</v>
      </c>
      <c r="F719" s="22">
        <f>(((100 / 'Курсы валют'!$M$6) / Яндекс!$B$2) * Яндекс!B718) * 'Курсы валют'!M722</f>
        <v>243.36947813930169</v>
      </c>
      <c r="G719">
        <f>(100 / Золото!$B$2) * Золото!B718</f>
        <v>177.96508847441413</v>
      </c>
    </row>
    <row r="720" spans="1:7" x14ac:dyDescent="0.3">
      <c r="A720" s="21">
        <v>44141</v>
      </c>
      <c r="B720" s="22">
        <v>143.21435673096042</v>
      </c>
      <c r="C720" s="22">
        <v>125.35783041767806</v>
      </c>
      <c r="D720" s="22">
        <v>132.57464388908602</v>
      </c>
      <c r="E720" s="22">
        <v>117.09589041096137</v>
      </c>
      <c r="F720" s="22">
        <f>(((100 / 'Курсы валют'!$M$6) / Яндекс!$B$2) * Яндекс!B719) * 'Курсы валют'!M723</f>
        <v>247.29205679032987</v>
      </c>
      <c r="G720">
        <f>(100 / Золото!$B$2) * Золото!B719</f>
        <v>179.07699665231945</v>
      </c>
    </row>
    <row r="721" spans="1:7" x14ac:dyDescent="0.3">
      <c r="A721" s="21">
        <v>44144</v>
      </c>
      <c r="B721" s="22">
        <v>142.12567110757604</v>
      </c>
      <c r="C721" s="22">
        <v>124.19017326525487</v>
      </c>
      <c r="D721" s="22">
        <v>130.68383433872359</v>
      </c>
      <c r="E721" s="22">
        <v>117.14520547945453</v>
      </c>
      <c r="F721" s="22">
        <f>(((100 / 'Курсы валют'!$M$6) / Яндекс!$B$2) * Яндекс!B720) * 'Курсы валют'!M724</f>
        <v>249.67694948141644</v>
      </c>
      <c r="G721">
        <f>(100 / Золото!$B$2) * Золото!B720</f>
        <v>179.4237207077953</v>
      </c>
    </row>
    <row r="722" spans="1:7" x14ac:dyDescent="0.3">
      <c r="A722" s="21">
        <v>44145</v>
      </c>
      <c r="B722" s="22">
        <v>142.29966196062833</v>
      </c>
      <c r="C722" s="22">
        <v>125.00627772662592</v>
      </c>
      <c r="D722" s="22">
        <v>130.63314239367364</v>
      </c>
      <c r="E722" s="22">
        <v>117.16164383561892</v>
      </c>
      <c r="F722" s="22">
        <f>(((100 / 'Курсы валют'!$M$6) / Яндекс!$B$2) * Яндекс!B721) * 'Курсы валют'!M725</f>
        <v>235.72608412934511</v>
      </c>
      <c r="G722">
        <f>(100 / Золото!$B$2) * Золото!B721</f>
        <v>176.2314681970349</v>
      </c>
    </row>
    <row r="723" spans="1:7" x14ac:dyDescent="0.3">
      <c r="A723" s="21">
        <v>44146</v>
      </c>
      <c r="B723" s="22">
        <v>138.75024855836151</v>
      </c>
      <c r="C723" s="22">
        <v>123.80932451661504</v>
      </c>
      <c r="D723" s="22">
        <v>129.61423429817003</v>
      </c>
      <c r="E723" s="22">
        <v>117.1780821917833</v>
      </c>
      <c r="F723" s="22">
        <f>(((100 / 'Курсы валют'!$M$6) / Яндекс!$B$2) * Яндекс!B722) * 'Курсы валют'!M726</f>
        <v>237.53345736835729</v>
      </c>
      <c r="G723">
        <f>(100 / Золото!$B$2) * Золото!B722</f>
        <v>178.86178861788616</v>
      </c>
    </row>
    <row r="724" spans="1:7" x14ac:dyDescent="0.3">
      <c r="A724" s="21">
        <v>44147</v>
      </c>
      <c r="B724" s="22">
        <v>138.44700735732749</v>
      </c>
      <c r="C724" s="22">
        <v>123.78002845902735</v>
      </c>
      <c r="D724" s="22">
        <v>129.52298879708016</v>
      </c>
      <c r="E724" s="22">
        <v>117.19452054794769</v>
      </c>
      <c r="F724" s="22">
        <f>(((100 / 'Курсы валют'!$M$6) / Яндекс!$B$2) * Яндекс!B723) * 'Курсы валют'!M727</f>
        <v>237.60721523083706</v>
      </c>
      <c r="G724">
        <f>(100 / Золото!$B$2) * Золото!B723</f>
        <v>182.35294117647061</v>
      </c>
    </row>
    <row r="725" spans="1:7" x14ac:dyDescent="0.3">
      <c r="A725" s="21">
        <v>44148</v>
      </c>
      <c r="B725" s="22">
        <v>139.66991449592365</v>
      </c>
      <c r="C725" s="22">
        <v>124.74679835942078</v>
      </c>
      <c r="D725" s="22">
        <v>130.17691488822427</v>
      </c>
      <c r="E725" s="22">
        <v>117.21095890411208</v>
      </c>
      <c r="F725" s="22">
        <f>(((100 / 'Курсы валют'!$M$6) / Яндекс!$B$2) * Яндекс!B724) * 'Курсы валют'!M728</f>
        <v>240.01037717154949</v>
      </c>
      <c r="G725">
        <f>(100 / Золото!$B$2) * Золото!B724</f>
        <v>182.40076518412243</v>
      </c>
    </row>
    <row r="726" spans="1:7" x14ac:dyDescent="0.3">
      <c r="A726" s="21">
        <v>44151</v>
      </c>
      <c r="B726" s="22">
        <v>139.65002982700338</v>
      </c>
      <c r="C726" s="22">
        <v>124.08972963923996</v>
      </c>
      <c r="D726" s="22">
        <v>130.11608455416436</v>
      </c>
      <c r="E726" s="22">
        <v>117.26027397260523</v>
      </c>
      <c r="F726" s="22">
        <f>(((100 / 'Курсы валют'!$M$6) / Яндекс!$B$2) * Яндекс!B725) * 'Курсы валют'!M729</f>
        <v>236.08037956485538</v>
      </c>
      <c r="G726">
        <f>(100 / Золото!$B$2) * Золото!B725</f>
        <v>181.68340506934481</v>
      </c>
    </row>
    <row r="727" spans="1:7" x14ac:dyDescent="0.3">
      <c r="A727" s="21">
        <v>44152</v>
      </c>
      <c r="B727" s="22">
        <v>139.73951083714454</v>
      </c>
      <c r="C727" s="22">
        <v>123.7758433079434</v>
      </c>
      <c r="D727" s="22">
        <v>129.84234805089471</v>
      </c>
      <c r="E727" s="22">
        <v>117.27671232876962</v>
      </c>
      <c r="F727" s="22">
        <f>(((100 / 'Курсы валют'!$M$6) / Яндекс!$B$2) * Яндекс!B726) * 'Курсы валют'!M730</f>
        <v>233.84111161010946</v>
      </c>
      <c r="G727">
        <f>(100 / Золото!$B$2) * Золото!B726</f>
        <v>180.88235294117646</v>
      </c>
    </row>
    <row r="728" spans="1:7" x14ac:dyDescent="0.3">
      <c r="A728" s="21">
        <v>44153</v>
      </c>
      <c r="B728" s="22">
        <v>139.52575064625174</v>
      </c>
      <c r="C728" s="22">
        <v>124.26550598476604</v>
      </c>
      <c r="D728" s="22">
        <v>129.56354235312008</v>
      </c>
      <c r="E728" s="22">
        <v>117.29315068493401</v>
      </c>
      <c r="F728" s="22">
        <f>(((100 / 'Курсы валют'!$M$6) / Яндекс!$B$2) * Яндекс!B727) * 'Курсы валют'!M731</f>
        <v>235.84425905994701</v>
      </c>
      <c r="G728">
        <f>(100 / Золото!$B$2) * Золото!B727</f>
        <v>183.27355332376851</v>
      </c>
    </row>
    <row r="729" spans="1:7" x14ac:dyDescent="0.3">
      <c r="A729" s="21">
        <v>44154</v>
      </c>
      <c r="B729" s="22">
        <v>139.4859813084112</v>
      </c>
      <c r="C729" s="22">
        <v>124.37431991294885</v>
      </c>
      <c r="D729" s="22">
        <v>129.40639732346531</v>
      </c>
      <c r="E729" s="22">
        <v>117.30958904109839</v>
      </c>
      <c r="F729" s="22">
        <f>(((100 / 'Курсы валют'!$M$6) / Яндекс!$B$2) * Яндекс!B728) * 'Курсы валют'!M732</f>
        <v>239.26122415935643</v>
      </c>
      <c r="G729">
        <f>(100 / Золото!$B$2) * Золото!B728</f>
        <v>182.1736011477762</v>
      </c>
    </row>
    <row r="730" spans="1:7" x14ac:dyDescent="0.3">
      <c r="A730" s="21">
        <v>44155</v>
      </c>
      <c r="B730" s="22">
        <v>139.08828793000595</v>
      </c>
      <c r="C730" s="22">
        <v>123.73817694818781</v>
      </c>
      <c r="D730" s="22">
        <v>129.58888832564506</v>
      </c>
      <c r="E730" s="22">
        <v>117.32602739726278</v>
      </c>
      <c r="F730" s="22">
        <f>(((100 / 'Курсы валют'!$M$6) / Яндекс!$B$2) * Яндекс!B729) * 'Курсы валют'!M733</f>
        <v>238.7144933883057</v>
      </c>
      <c r="G730">
        <f>(100 / Золото!$B$2) * Золото!B729</f>
        <v>179.61501673840266</v>
      </c>
    </row>
    <row r="731" spans="1:7" x14ac:dyDescent="0.3">
      <c r="A731" s="21">
        <v>44158</v>
      </c>
      <c r="B731" s="22">
        <v>139.26724995028832</v>
      </c>
      <c r="C731" s="22">
        <v>123.88047208504226</v>
      </c>
      <c r="D731" s="22">
        <v>129.37598215643536</v>
      </c>
      <c r="E731" s="22">
        <v>117.37534246575593</v>
      </c>
      <c r="F731" s="22">
        <f>(((100 / 'Курсы валют'!$M$6) / Яндекс!$B$2) * Яндекс!B730) * 'Курсы валют'!M734</f>
        <v>236.12766238585201</v>
      </c>
      <c r="G731">
        <f>(100 / Золото!$B$2) * Золото!B730</f>
        <v>178.56288857006217</v>
      </c>
    </row>
    <row r="732" spans="1:7" x14ac:dyDescent="0.3">
      <c r="A732" s="21">
        <v>44159</v>
      </c>
      <c r="B732" s="22">
        <v>139.2722211175184</v>
      </c>
      <c r="C732" s="22">
        <v>124.22783962501046</v>
      </c>
      <c r="D732" s="22">
        <v>129.3354286003954</v>
      </c>
      <c r="E732" s="22">
        <v>117.39178082192032</v>
      </c>
      <c r="F732" s="22">
        <f>(((100 / 'Курсы валют'!$M$6) / Яндекс!$B$2) * Яндекс!B731) * 'Курсы валют'!M735</f>
        <v>249.36366409230487</v>
      </c>
      <c r="G732">
        <f>(100 / Золото!$B$2) * Золото!B731</f>
        <v>176.93687230989957</v>
      </c>
    </row>
    <row r="733" spans="1:7" x14ac:dyDescent="0.3">
      <c r="A733" s="21">
        <v>44160</v>
      </c>
      <c r="B733" s="22">
        <v>139.38655796380991</v>
      </c>
      <c r="C733" s="22">
        <v>124.62542897798609</v>
      </c>
      <c r="D733" s="22">
        <v>129.50778121356518</v>
      </c>
      <c r="E733" s="22">
        <v>117.40821917808471</v>
      </c>
      <c r="F733" s="22">
        <f>(((100 / 'Курсы валют'!$M$6) / Яндекс!$B$2) * Яндекс!B732) * 'Курсы валют'!M736</f>
        <v>250.07943225430824</v>
      </c>
      <c r="G733">
        <f>(100 / Золото!$B$2) * Золото!B732</f>
        <v>179.36394069823052</v>
      </c>
    </row>
    <row r="734" spans="1:7" x14ac:dyDescent="0.3">
      <c r="A734" s="21">
        <v>44161</v>
      </c>
      <c r="B734" s="22">
        <v>139.49592364287133</v>
      </c>
      <c r="C734" s="22">
        <v>125.66334644680673</v>
      </c>
      <c r="D734" s="22">
        <v>129.77137932782483</v>
      </c>
      <c r="E734" s="22">
        <v>117.42465753424909</v>
      </c>
      <c r="F734" s="22">
        <f>(((100 / 'Курсы валют'!$M$6) / Яндекс!$B$2) * Яндекс!B733) * 'Курсы валют'!M737</f>
        <v>253.62538685393508</v>
      </c>
      <c r="G734">
        <f>(100 / Золото!$B$2) * Золото!B733</f>
        <v>180.65518890483023</v>
      </c>
    </row>
    <row r="735" spans="1:7" x14ac:dyDescent="0.3">
      <c r="A735" s="21">
        <v>44162</v>
      </c>
      <c r="B735" s="22">
        <v>140.38576257705307</v>
      </c>
      <c r="C735" s="22">
        <v>125.72612371306604</v>
      </c>
      <c r="D735" s="22">
        <v>130.12622294317435</v>
      </c>
      <c r="E735" s="22">
        <v>117.44109589041348</v>
      </c>
      <c r="F735" s="22">
        <f>(((100 / 'Курсы валют'!$M$6) / Яндекс!$B$2) * Яндекс!B734) * 'Курсы валют'!M738</f>
        <v>260.85862276062676</v>
      </c>
      <c r="G735">
        <f>(100 / Золото!$B$2) * Золото!B734</f>
        <v>180.67910090865615</v>
      </c>
    </row>
    <row r="736" spans="1:7" x14ac:dyDescent="0.3">
      <c r="A736" s="21">
        <v>44165</v>
      </c>
      <c r="B736" s="22">
        <v>141.53907337442831</v>
      </c>
      <c r="C736" s="22">
        <v>126.73474512429898</v>
      </c>
      <c r="D736" s="22">
        <v>130.87139453540834</v>
      </c>
      <c r="E736" s="22">
        <v>117.49041095890664</v>
      </c>
      <c r="F736" s="22">
        <f>(((100 / 'Курсы валют'!$M$6) / Яндекс!$B$2) * Яндекс!B735) * 'Курсы валют'!M739</f>
        <v>269.80521143584599</v>
      </c>
      <c r="G736">
        <f>(100 / Золото!$B$2) * Золото!B735</f>
        <v>181.04973696795793</v>
      </c>
    </row>
    <row r="737" spans="1:7" x14ac:dyDescent="0.3">
      <c r="A737" s="21">
        <v>44166</v>
      </c>
      <c r="B737" s="22">
        <v>142.37422946907932</v>
      </c>
      <c r="C737" s="22">
        <v>127.81451410395914</v>
      </c>
      <c r="D737" s="22">
        <v>131.15526942768795</v>
      </c>
      <c r="E737" s="22">
        <v>117.50684931507102</v>
      </c>
      <c r="F737" s="22">
        <f>(((100 / 'Курсы валют'!$M$6) / Яндекс!$B$2) * Яндекс!B736) * 'Курсы валют'!M740</f>
        <v>270.8716053326329</v>
      </c>
      <c r="G737">
        <f>(100 / Золото!$B$2) * Золото!B736</f>
        <v>181.93448110951695</v>
      </c>
    </row>
    <row r="738" spans="1:7" x14ac:dyDescent="0.3">
      <c r="A738" s="21">
        <v>44167</v>
      </c>
      <c r="B738" s="22">
        <v>142.08590176973553</v>
      </c>
      <c r="C738" s="22">
        <v>127.25788900979326</v>
      </c>
      <c r="D738" s="22">
        <v>131.31748365184774</v>
      </c>
      <c r="E738" s="22">
        <v>117.52328767123541</v>
      </c>
      <c r="F738" s="22">
        <f>(((100 / 'Курсы валют'!$M$6) / Яндекс!$B$2) * Яндекс!B737) * 'Курсы валют'!M741</f>
        <v>264.94508188841559</v>
      </c>
      <c r="G738">
        <f>(100 / Золото!$B$2) * Золото!B737</f>
        <v>184.7560975609756</v>
      </c>
    </row>
    <row r="739" spans="1:7" x14ac:dyDescent="0.3">
      <c r="A739" s="21">
        <v>44168</v>
      </c>
      <c r="B739" s="22">
        <v>142.85146152316563</v>
      </c>
      <c r="C739" s="22">
        <v>127.37925839122792</v>
      </c>
      <c r="D739" s="22">
        <v>131.19582298372788</v>
      </c>
      <c r="E739" s="22">
        <v>117.53972602739979</v>
      </c>
      <c r="F739" s="22">
        <f>(((100 / 'Курсы валют'!$M$6) / Яндекс!$B$2) * Яндекс!B738) * 'Курсы валют'!M742</f>
        <v>265.56097018703633</v>
      </c>
      <c r="G739">
        <f>(100 / Золото!$B$2) * Золото!B738</f>
        <v>185.43758967001435</v>
      </c>
    </row>
    <row r="740" spans="1:7" x14ac:dyDescent="0.3">
      <c r="A740" s="21">
        <v>44169</v>
      </c>
      <c r="B740" s="22">
        <v>143.80095446410817</v>
      </c>
      <c r="C740" s="22">
        <v>127.43366535531932</v>
      </c>
      <c r="D740" s="22">
        <v>131.09950828813302</v>
      </c>
      <c r="E740" s="22">
        <v>117.55616438356418</v>
      </c>
      <c r="F740" s="22">
        <f>(((100 / 'Курсы валют'!$M$6) / Яндекс!$B$2) * Яндекс!B739) * 'Курсы валют'!M743</f>
        <v>261.32966535377943</v>
      </c>
      <c r="G740">
        <f>(100 / Золото!$B$2) * Золото!B739</f>
        <v>186.35820181731228</v>
      </c>
    </row>
    <row r="741" spans="1:7" x14ac:dyDescent="0.3">
      <c r="A741" s="21">
        <v>44172</v>
      </c>
      <c r="B741" s="22">
        <v>143.28395307218133</v>
      </c>
      <c r="C741" s="22">
        <v>127.42110990206746</v>
      </c>
      <c r="D741" s="22">
        <v>130.26309119480916</v>
      </c>
      <c r="E741" s="22">
        <v>117.60547945205734</v>
      </c>
      <c r="F741" s="22">
        <f>(((100 / 'Курсы валют'!$M$6) / Яндекс!$B$2) * Яндекс!B740) * 'Курсы валют'!M744</f>
        <v>259.90384162263331</v>
      </c>
      <c r="G741">
        <f>(100 / Золото!$B$2) * Золото!B740</f>
        <v>185.24629363940699</v>
      </c>
    </row>
    <row r="742" spans="1:7" x14ac:dyDescent="0.3">
      <c r="A742" s="21">
        <v>44173</v>
      </c>
      <c r="B742" s="22">
        <v>142.85146152316563</v>
      </c>
      <c r="C742" s="22">
        <v>126.50037666359755</v>
      </c>
      <c r="D742" s="22">
        <v>130.14649972119432</v>
      </c>
      <c r="E742" s="22">
        <v>117.62191780822172</v>
      </c>
      <c r="F742" s="22">
        <f>(((100 / 'Курсы валют'!$M$6) / Яндекс!$B$2) * Яндекс!B741) * 'Курсы валют'!M745</f>
        <v>262.82127621573039</v>
      </c>
      <c r="G742">
        <f>(100 / Золото!$B$2) * Золото!B741</f>
        <v>185.1745576279292</v>
      </c>
    </row>
    <row r="743" spans="1:7" x14ac:dyDescent="0.3">
      <c r="A743" s="21">
        <v>44174</v>
      </c>
      <c r="B743" s="22">
        <v>142.94094253330681</v>
      </c>
      <c r="C743" s="22">
        <v>127.39181384447977</v>
      </c>
      <c r="D743" s="22">
        <v>129.62944188168501</v>
      </c>
      <c r="E743" s="22">
        <v>117.63835616438611</v>
      </c>
      <c r="F743" s="22">
        <f>(((100 / 'Курсы валют'!$M$6) / Яндекс!$B$2) * Яндекс!B742) * 'Курсы валют'!M746</f>
        <v>265.64464620827022</v>
      </c>
      <c r="G743">
        <f>(100 / Золото!$B$2) * Золото!B742</f>
        <v>186.11908177905306</v>
      </c>
    </row>
    <row r="744" spans="1:7" x14ac:dyDescent="0.3">
      <c r="A744" s="21">
        <v>44175</v>
      </c>
      <c r="B744" s="22">
        <v>142.60290316166234</v>
      </c>
      <c r="C744" s="22">
        <v>126.07767640411819</v>
      </c>
      <c r="D744" s="22">
        <v>129.17321437623562</v>
      </c>
      <c r="E744" s="22">
        <v>117.6547945205505</v>
      </c>
      <c r="F744" s="22">
        <f>(((100 / 'Курсы валют'!$M$6) / Яндекс!$B$2) * Яндекс!B743) * 'Курсы валют'!M747</f>
        <v>269.82226605776066</v>
      </c>
      <c r="G744">
        <f>(100 / Золото!$B$2) * Золото!B743</f>
        <v>187.4701099952176</v>
      </c>
    </row>
    <row r="745" spans="1:7" x14ac:dyDescent="0.3">
      <c r="A745" s="21">
        <v>44176</v>
      </c>
      <c r="B745" s="22">
        <v>142.48359514814078</v>
      </c>
      <c r="C745" s="22">
        <v>125.80145643257721</v>
      </c>
      <c r="D745" s="22">
        <v>129.14279920920566</v>
      </c>
      <c r="E745" s="22">
        <v>117.67123287671488</v>
      </c>
      <c r="F745" s="22">
        <f>(((100 / 'Курсы валют'!$M$6) / Яндекс!$B$2) * Яндекс!B744) * 'Курсы валют'!M748</f>
        <v>265.98619495751927</v>
      </c>
      <c r="G745">
        <f>(100 / Золото!$B$2) * Золото!B744</f>
        <v>191.45145863223337</v>
      </c>
    </row>
    <row r="746" spans="1:7" x14ac:dyDescent="0.3">
      <c r="A746" s="21">
        <v>44179</v>
      </c>
      <c r="B746" s="22">
        <v>141.95168025452375</v>
      </c>
      <c r="C746" s="22">
        <v>125.1904243743199</v>
      </c>
      <c r="D746" s="22">
        <v>128.42297358949662</v>
      </c>
      <c r="E746" s="22">
        <v>117.72054794520804</v>
      </c>
      <c r="F746" s="22">
        <f>(((100 / 'Курсы валют'!$M$6) / Яндекс!$B$2) * Яндекс!B745) * 'Курсы валют'!M749</f>
        <v>262.04941422844951</v>
      </c>
      <c r="G746">
        <f>(100 / Золото!$B$2) * Золото!B745</f>
        <v>193.20899091343853</v>
      </c>
    </row>
    <row r="747" spans="1:7" x14ac:dyDescent="0.3">
      <c r="A747" s="21">
        <v>44180</v>
      </c>
      <c r="B747" s="22">
        <v>141.93676675283356</v>
      </c>
      <c r="C747" s="22">
        <v>125.53360676320413</v>
      </c>
      <c r="D747" s="22">
        <v>128.18472144776197</v>
      </c>
      <c r="E747" s="22">
        <v>117.73698630137243</v>
      </c>
      <c r="F747" s="22">
        <f>(((100 / 'Курсы валют'!$M$6) / Яндекс!$B$2) * Яндекс!B746) * 'Курсы валют'!M750</f>
        <v>262.81949900464542</v>
      </c>
      <c r="G747">
        <f>(100 / Золото!$B$2) * Золото!B746</f>
        <v>193.01769488283117</v>
      </c>
    </row>
    <row r="748" spans="1:7" x14ac:dyDescent="0.3">
      <c r="A748" s="21">
        <v>44181</v>
      </c>
      <c r="B748" s="22">
        <v>141.97653609067407</v>
      </c>
      <c r="C748" s="22">
        <v>126.09023185737004</v>
      </c>
      <c r="D748" s="22">
        <v>128.25062097632687</v>
      </c>
      <c r="E748" s="22">
        <v>117.75342465753681</v>
      </c>
      <c r="F748" s="22">
        <f>(((100 / 'Курсы валют'!$M$6) / Яндекс!$B$2) * Яндекс!B747) * 'Курсы валют'!M751</f>
        <v>268.77421285928847</v>
      </c>
      <c r="G748">
        <f>(100 / Золото!$B$2) * Золото!B747</f>
        <v>183.16594930655188</v>
      </c>
    </row>
    <row r="749" spans="1:7" x14ac:dyDescent="0.3">
      <c r="A749" s="21">
        <v>44182</v>
      </c>
      <c r="B749" s="22">
        <v>142.13064227480612</v>
      </c>
      <c r="C749" s="22">
        <v>126.81844814597805</v>
      </c>
      <c r="D749" s="22">
        <v>127.99209205657222</v>
      </c>
      <c r="E749" s="22">
        <v>117.7698630137012</v>
      </c>
      <c r="F749" s="22">
        <f>(((100 / 'Курсы валют'!$M$6) / Яндекс!$B$2) * Яндекс!B748) * 'Курсы валют'!M752</f>
        <v>265.70686090463056</v>
      </c>
      <c r="G749">
        <f>(100 / Золото!$B$2) * Золото!B748</f>
        <v>184.636537541846</v>
      </c>
    </row>
    <row r="750" spans="1:7" x14ac:dyDescent="0.3">
      <c r="A750" s="21">
        <v>44183</v>
      </c>
      <c r="B750" s="22">
        <v>141.44959236428713</v>
      </c>
      <c r="C750" s="22">
        <v>126.41667364191846</v>
      </c>
      <c r="D750" s="22">
        <v>127.28240482587317</v>
      </c>
      <c r="E750" s="22">
        <v>117.78630136986558</v>
      </c>
      <c r="F750" s="22">
        <f>(((100 / 'Курсы валют'!$M$6) / Яндекс!$B$2) * Яндекс!B749) * 'Курсы валют'!M753</f>
        <v>262.6541223082823</v>
      </c>
      <c r="G750">
        <f>(100 / Золото!$B$2) * Золото!B749</f>
        <v>182.97465327594452</v>
      </c>
    </row>
    <row r="751" spans="1:7" x14ac:dyDescent="0.3">
      <c r="A751" s="21">
        <v>44186</v>
      </c>
      <c r="B751" s="22">
        <v>140.80831179160865</v>
      </c>
      <c r="C751" s="22">
        <v>126.94818782958065</v>
      </c>
      <c r="D751" s="22">
        <v>127.07456785116847</v>
      </c>
      <c r="E751" s="22">
        <v>117.83561643835874</v>
      </c>
      <c r="F751" s="22">
        <f>(((100 / 'Курсы валют'!$M$6) / Яндекс!$B$2) * Яндекс!B750) * 'Курсы валют'!M754</f>
        <v>256.63036380298939</v>
      </c>
      <c r="G751">
        <f>(100 / Золото!$B$2) * Золото!B750</f>
        <v>181.94643711142993</v>
      </c>
    </row>
    <row r="752" spans="1:7" x14ac:dyDescent="0.3">
      <c r="A752" s="21">
        <v>44187</v>
      </c>
      <c r="B752" s="22">
        <v>141.67329488964006</v>
      </c>
      <c r="C752" s="22">
        <v>126.63848664936803</v>
      </c>
      <c r="D752" s="22">
        <v>128.35200486642674</v>
      </c>
      <c r="E752" s="22">
        <v>117.85205479452313</v>
      </c>
      <c r="F752" s="22">
        <f>(((100 / 'Курсы валют'!$M$6) / Яндекс!$B$2) * Яндекс!B751) * 'Курсы валют'!M755</f>
        <v>259.38449821476968</v>
      </c>
      <c r="G752">
        <f>(100 / Золото!$B$2) * Золото!B751</f>
        <v>182.13773314203729</v>
      </c>
    </row>
    <row r="753" spans="1:7" x14ac:dyDescent="0.3">
      <c r="A753" s="21">
        <v>44188</v>
      </c>
      <c r="B753" s="22">
        <v>143.81586796579833</v>
      </c>
      <c r="C753" s="22">
        <v>129.68109148740268</v>
      </c>
      <c r="D753" s="22">
        <v>130.06539260911441</v>
      </c>
      <c r="E753" s="22">
        <v>117.86849315068751</v>
      </c>
      <c r="F753" s="22">
        <f>(((100 / 'Курсы валют'!$M$6) / Яндекс!$B$2) * Яндекс!B752) * 'Курсы валют'!M756</f>
        <v>261.66991811987759</v>
      </c>
      <c r="G753">
        <f>(100 / Золото!$B$2) * Золото!B752</f>
        <v>179.74653275944524</v>
      </c>
    </row>
    <row r="754" spans="1:7" x14ac:dyDescent="0.3">
      <c r="A754" s="21">
        <v>44189</v>
      </c>
      <c r="B754" s="22">
        <v>144.45217737124676</v>
      </c>
      <c r="C754" s="22">
        <v>130.38419686950698</v>
      </c>
      <c r="D754" s="22">
        <v>130.97784762001319</v>
      </c>
      <c r="E754" s="22">
        <v>117.8849315068519</v>
      </c>
      <c r="F754" s="22">
        <f>(((100 / 'Курсы валют'!$M$6) / Яндекс!$B$2) * Яндекс!B753) * 'Курсы валют'!M757</f>
        <v>258.55615573871847</v>
      </c>
      <c r="G754">
        <f>(100 / Золото!$B$2) * Золото!B753</f>
        <v>180.04543280726924</v>
      </c>
    </row>
    <row r="755" spans="1:7" x14ac:dyDescent="0.3">
      <c r="A755" s="21">
        <v>44190</v>
      </c>
      <c r="B755" s="22">
        <v>144.80513024458142</v>
      </c>
      <c r="C755" s="22">
        <v>130.94082196367287</v>
      </c>
      <c r="D755" s="22">
        <v>131.24651492877783</v>
      </c>
      <c r="E755" s="22">
        <v>117.90136986301628</v>
      </c>
      <c r="F755" s="22">
        <f>(((100 / 'Курсы валют'!$M$6) / Яндекс!$B$2) * Яндекс!B754) * 'Курсы валют'!M758</f>
        <v>261.35817848412341</v>
      </c>
      <c r="G755">
        <f>(100 / Золото!$B$2) * Золото!B754</f>
        <v>180.72692491630798</v>
      </c>
    </row>
    <row r="756" spans="1:7" x14ac:dyDescent="0.3">
      <c r="A756" s="21">
        <v>44193</v>
      </c>
      <c r="B756" s="22">
        <v>144.80513024458142</v>
      </c>
      <c r="C756" s="22">
        <v>130.94082196367287</v>
      </c>
      <c r="D756" s="22">
        <v>131.24651492877783</v>
      </c>
      <c r="E756" s="22">
        <v>117.95068493150944</v>
      </c>
      <c r="F756" s="22">
        <f>(((100 / 'Курсы валют'!$M$6) / Яндекс!$B$2) * Яндекс!B755) * 'Курсы валют'!M759</f>
        <v>260.66327003702486</v>
      </c>
      <c r="G756">
        <f>(100 / Золото!$B$2) * Золото!B755</f>
        <v>181.01386896221902</v>
      </c>
    </row>
    <row r="757" spans="1:7" x14ac:dyDescent="0.3">
      <c r="A757" s="21">
        <v>44194</v>
      </c>
      <c r="B757" s="22">
        <v>143.93020481208987</v>
      </c>
      <c r="C757" s="22">
        <v>130.71900895622332</v>
      </c>
      <c r="D757" s="22">
        <v>130.46078978050389</v>
      </c>
      <c r="E757" s="22">
        <v>117.96712328767383</v>
      </c>
      <c r="F757" s="22">
        <f>(((100 / 'Курсы валют'!$M$6) / Яндекс!$B$2) * Яндекс!B756) * 'Курсы валют'!M760</f>
        <v>263.09512463041716</v>
      </c>
      <c r="G757">
        <f>(100 / Золото!$B$2) * Золото!B756</f>
        <v>182.14968914395024</v>
      </c>
    </row>
    <row r="758" spans="1:7" x14ac:dyDescent="0.3">
      <c r="A758" s="21">
        <v>44195</v>
      </c>
      <c r="B758" s="22">
        <v>144.33286935772517</v>
      </c>
      <c r="C758" s="22">
        <v>130.82782288440612</v>
      </c>
      <c r="D758" s="22">
        <v>130.3188523343641</v>
      </c>
      <c r="E758" s="22">
        <v>117.98356164383821</v>
      </c>
      <c r="F758" s="22">
        <f>(((100 / 'Курсы валют'!$M$6) / Яндекс!$B$2) * Яндекс!B757) * 'Курсы валют'!M761</f>
        <v>270.80099601573738</v>
      </c>
      <c r="G758">
        <f>(100 / Золото!$B$2) * Золото!B757</f>
        <v>181.51602104256335</v>
      </c>
    </row>
    <row r="759" spans="1:7" x14ac:dyDescent="0.3">
      <c r="A759" s="21">
        <v>44200</v>
      </c>
      <c r="B759" s="22">
        <v>144.89461125472258</v>
      </c>
      <c r="C759" s="22">
        <v>131.98292458357747</v>
      </c>
      <c r="D759" s="22">
        <v>130.72945708926852</v>
      </c>
      <c r="E759" s="22">
        <v>118.06575342466014</v>
      </c>
      <c r="F759" s="22">
        <f>(((100 / 'Курсы валют'!$M$6) / Яндекс!$B$2) * Яндекс!B758) * 'Курсы валют'!M762</f>
        <v>271.40461315214401</v>
      </c>
      <c r="G759">
        <f>(100 / Золото!$B$2) * Золото!B758</f>
        <v>182.35294117647061</v>
      </c>
    </row>
    <row r="760" spans="1:7" x14ac:dyDescent="0.3">
      <c r="A760" s="21">
        <v>44201</v>
      </c>
      <c r="B760" s="22">
        <v>145.74965201829389</v>
      </c>
      <c r="C760" s="22">
        <v>132.08755336067631</v>
      </c>
      <c r="D760" s="22">
        <v>130.75987225629848</v>
      </c>
      <c r="E760" s="22">
        <v>118.08219178082453</v>
      </c>
      <c r="F760" s="22">
        <f>(((100 / 'Курсы валют'!$M$6) / Яндекс!$B$2) * Яндекс!B759) * 'Курсы валют'!M763</f>
        <v>281.17942662322093</v>
      </c>
      <c r="G760">
        <f>(100 / Золото!$B$2) * Золото!B759</f>
        <v>183.65614538498326</v>
      </c>
    </row>
    <row r="761" spans="1:7" x14ac:dyDescent="0.3">
      <c r="A761" s="21">
        <v>44202</v>
      </c>
      <c r="B761" s="22">
        <v>145.82919069397494</v>
      </c>
      <c r="C761" s="22">
        <v>131.62718674144136</v>
      </c>
      <c r="D761" s="22">
        <v>130.8916713134283</v>
      </c>
      <c r="E761" s="22">
        <v>118.09863013698892</v>
      </c>
      <c r="F761" s="22">
        <f>(((100 / 'Курсы валют'!$M$6) / Яндекс!$B$2) * Яндекс!B760) * 'Курсы валют'!M764</f>
        <v>269.72380315997287</v>
      </c>
      <c r="G761">
        <f>(100 / Золото!$B$2) * Золото!B760</f>
        <v>183.23768531802963</v>
      </c>
    </row>
    <row r="762" spans="1:7" x14ac:dyDescent="0.3">
      <c r="A762" s="21">
        <v>44204</v>
      </c>
      <c r="B762" s="22">
        <v>145.4464108172599</v>
      </c>
      <c r="C762" s="22">
        <v>131.84899974889092</v>
      </c>
      <c r="D762" s="22">
        <v>130.05018502559943</v>
      </c>
      <c r="E762" s="22">
        <v>118.13150684931769</v>
      </c>
      <c r="F762" s="22">
        <f>(((100 / 'Курсы валют'!$M$6) / Яндекс!$B$2) * Яндекс!B761) * 'Курсы валют'!M765</f>
        <v>274.87426265347085</v>
      </c>
      <c r="G762">
        <f>(100 / Золото!$B$2) * Золото!B761</f>
        <v>185.47345767575322</v>
      </c>
    </row>
    <row r="763" spans="1:7" x14ac:dyDescent="0.3">
      <c r="A763" s="21">
        <v>44207</v>
      </c>
      <c r="B763" s="22">
        <v>145.4464108172599</v>
      </c>
      <c r="C763" s="22">
        <v>131.84899974889092</v>
      </c>
      <c r="D763" s="22">
        <v>130.05018502559943</v>
      </c>
      <c r="E763" s="22">
        <v>118.18082191781085</v>
      </c>
      <c r="F763" s="22">
        <f>(((100 / 'Курсы валют'!$M$6) / Яндекс!$B$2) * Яндекс!B762) * 'Курсы валют'!M766</f>
        <v>272.7816566418727</v>
      </c>
      <c r="G763">
        <f>(100 / Золото!$B$2) * Золото!B762</f>
        <v>187.02773792443807</v>
      </c>
    </row>
    <row r="764" spans="1:7" x14ac:dyDescent="0.3">
      <c r="A764" s="21">
        <v>44208</v>
      </c>
      <c r="B764" s="22">
        <v>144.11413799960229</v>
      </c>
      <c r="C764" s="22">
        <v>130.36327111408721</v>
      </c>
      <c r="D764" s="22">
        <v>130.71931870025853</v>
      </c>
      <c r="E764" s="22">
        <v>118.19726027397523</v>
      </c>
      <c r="F764" s="22">
        <f>(((100 / 'Курсы валют'!$M$6) / Яндекс!$B$2) * Яндекс!B763) * 'Курсы валют'!M767</f>
        <v>266.34864545031371</v>
      </c>
      <c r="G764">
        <f>(100 / Золото!$B$2) * Золото!B763</f>
        <v>187.06360593017695</v>
      </c>
    </row>
    <row r="765" spans="1:7" x14ac:dyDescent="0.3">
      <c r="A765" s="21">
        <v>44209</v>
      </c>
      <c r="B765" s="22">
        <v>144.07933982899183</v>
      </c>
      <c r="C765" s="22">
        <v>130.32141960324768</v>
      </c>
      <c r="D765" s="22">
        <v>130.77507983981346</v>
      </c>
      <c r="E765" s="22">
        <v>118.21369863013962</v>
      </c>
      <c r="F765" s="22">
        <f>(((100 / 'Курсы валют'!$M$6) / Яндекс!$B$2) * Яндекс!B764) * 'Курсы валют'!M768</f>
        <v>264.9651361544453</v>
      </c>
      <c r="G765">
        <f>(100 / Золото!$B$2) * Золото!B764</f>
        <v>186.6810138689622</v>
      </c>
    </row>
    <row r="766" spans="1:7" x14ac:dyDescent="0.3">
      <c r="A766" s="21">
        <v>44210</v>
      </c>
      <c r="B766" s="22">
        <v>143.95506064824019</v>
      </c>
      <c r="C766" s="22">
        <v>129.84849753076085</v>
      </c>
      <c r="D766" s="22">
        <v>130.25802200030415</v>
      </c>
      <c r="E766" s="22">
        <v>118.230136986304</v>
      </c>
      <c r="F766" s="22">
        <f>(((100 / 'Курсы валют'!$M$6) / Яндекс!$B$2) * Яндекс!B765) * 'Курсы валют'!M769</f>
        <v>266.12794945647693</v>
      </c>
      <c r="G766">
        <f>(100 / Золото!$B$2) * Золото!B765</f>
        <v>186.21472979435677</v>
      </c>
    </row>
    <row r="767" spans="1:7" x14ac:dyDescent="0.3">
      <c r="A767" s="21">
        <v>44211</v>
      </c>
      <c r="B767" s="22">
        <v>144.11413799960229</v>
      </c>
      <c r="C767" s="22">
        <v>129.5429815016322</v>
      </c>
      <c r="D767" s="22">
        <v>130.38475186292897</v>
      </c>
      <c r="E767" s="22">
        <v>118.24657534246839</v>
      </c>
      <c r="F767" s="22">
        <f>(((100 / 'Курсы валют'!$M$6) / Яндекс!$B$2) * Яндекс!B766) * 'Курсы валют'!M770</f>
        <v>261.94375422617679</v>
      </c>
      <c r="G767">
        <f>(100 / Золото!$B$2) * Золото!B766</f>
        <v>183.58440937350551</v>
      </c>
    </row>
    <row r="768" spans="1:7" x14ac:dyDescent="0.3">
      <c r="A768" s="21">
        <v>44214</v>
      </c>
      <c r="B768" s="22">
        <v>141.88705508053289</v>
      </c>
      <c r="C768" s="22">
        <v>126.82681844814599</v>
      </c>
      <c r="D768" s="22">
        <v>128.899477872966</v>
      </c>
      <c r="E768" s="22">
        <v>118.29589041096155</v>
      </c>
      <c r="F768" s="22">
        <f>(((100 / 'Курсы валют'!$M$6) / Яндекс!$B$2) * Яндекс!B767) * 'Курсы валют'!M771</f>
        <v>262.20631014556443</v>
      </c>
      <c r="G768">
        <f>(100 / Золото!$B$2) * Золото!B767</f>
        <v>182.71162123385938</v>
      </c>
    </row>
    <row r="769" spans="1:7" x14ac:dyDescent="0.3">
      <c r="A769" s="21">
        <v>44215</v>
      </c>
      <c r="B769" s="22">
        <v>142.39908530522965</v>
      </c>
      <c r="C769" s="22">
        <v>126.81426299489411</v>
      </c>
      <c r="D769" s="22">
        <v>129.46722765752523</v>
      </c>
      <c r="E769" s="22">
        <v>118.31232876712593</v>
      </c>
      <c r="F769" s="22">
        <f>(((100 / 'Курсы валют'!$M$6) / Яндекс!$B$2) * Яндекс!B768) * 'Курсы валют'!M772</f>
        <v>259.59266967373082</v>
      </c>
      <c r="G769">
        <f>(100 / Золото!$B$2) * Золото!B768</f>
        <v>182.10186513629841</v>
      </c>
    </row>
    <row r="770" spans="1:7" x14ac:dyDescent="0.3">
      <c r="A770" s="21">
        <v>44216</v>
      </c>
      <c r="B770" s="22">
        <v>142.7967786836349</v>
      </c>
      <c r="C770" s="22">
        <v>127.91495772997405</v>
      </c>
      <c r="D770" s="22">
        <v>129.31008262787043</v>
      </c>
      <c r="E770" s="22">
        <v>118.32876712329032</v>
      </c>
      <c r="F770" s="22">
        <f>(((100 / 'Курсы валют'!$M$6) / Яндекс!$B$2) * Яндекс!B769) * 'Курсы валют'!M773</f>
        <v>268.44389176115038</v>
      </c>
      <c r="G770">
        <f>(100 / Золото!$B$2) * Золото!B769</f>
        <v>184.52893352462937</v>
      </c>
    </row>
    <row r="771" spans="1:7" x14ac:dyDescent="0.3">
      <c r="A771" s="21">
        <v>44217</v>
      </c>
      <c r="B771" s="22">
        <v>142.04116126466494</v>
      </c>
      <c r="C771" s="22">
        <v>127.11140872185484</v>
      </c>
      <c r="D771" s="22">
        <v>128.71191767628125</v>
      </c>
      <c r="E771" s="22">
        <v>118.34520547945471</v>
      </c>
      <c r="F771" s="22">
        <f>(((100 / 'Курсы валют'!$M$6) / Яндекс!$B$2) * Яндекс!B770) * 'Курсы валют'!M774</f>
        <v>263.3822384848711</v>
      </c>
      <c r="G771">
        <f>(100 / Золото!$B$2) * Золото!B770</f>
        <v>182.69966523194643</v>
      </c>
    </row>
    <row r="772" spans="1:7" x14ac:dyDescent="0.3">
      <c r="A772" s="21">
        <v>44218</v>
      </c>
      <c r="B772" s="22">
        <v>142.15549811095644</v>
      </c>
      <c r="C772" s="22">
        <v>127.68058926927262</v>
      </c>
      <c r="D772" s="22">
        <v>128.61560298068636</v>
      </c>
      <c r="E772" s="22">
        <v>118.36164383561909</v>
      </c>
      <c r="F772" s="22">
        <f>(((100 / 'Курсы валют'!$M$6) / Яндекс!$B$2) * Яндекс!B771) * 'Курсы валют'!M775</f>
        <v>260.4598925449244</v>
      </c>
      <c r="G772">
        <f>(100 / Золото!$B$2) * Золото!B771</f>
        <v>182.28120516499283</v>
      </c>
    </row>
    <row r="773" spans="1:7" x14ac:dyDescent="0.3">
      <c r="A773" s="21">
        <v>44221</v>
      </c>
      <c r="B773" s="22">
        <v>143.09504871743883</v>
      </c>
      <c r="C773" s="22">
        <v>128.62224826316231</v>
      </c>
      <c r="D773" s="22">
        <v>129.13773001470065</v>
      </c>
      <c r="E773" s="22">
        <v>118.41095890411225</v>
      </c>
      <c r="F773" s="22">
        <f>(((100 / 'Курсы валют'!$M$6) / Яндекс!$B$2) * Яндекс!B772) * 'Курсы валют'!M776</f>
        <v>252.08263704321965</v>
      </c>
      <c r="G773">
        <f>(100 / Золото!$B$2) * Золото!B772</f>
        <v>180.89430894308944</v>
      </c>
    </row>
    <row r="774" spans="1:7" x14ac:dyDescent="0.3">
      <c r="A774" s="21">
        <v>44222</v>
      </c>
      <c r="B774" s="22">
        <v>143.26406840326106</v>
      </c>
      <c r="C774" s="22">
        <v>129.13702184648864</v>
      </c>
      <c r="D774" s="22">
        <v>129.59395752015007</v>
      </c>
      <c r="E774" s="22">
        <v>118.42739726027663</v>
      </c>
      <c r="F774" s="22">
        <f>(((100 / 'Курсы валют'!$M$6) / Яндекс!$B$2) * Яндекс!B773) * 'Курсы валют'!M777</f>
        <v>250.88288266760102</v>
      </c>
      <c r="G774">
        <f>(100 / Золото!$B$2) * Золото!B773</f>
        <v>180.2725968436155</v>
      </c>
    </row>
    <row r="775" spans="1:7" x14ac:dyDescent="0.3">
      <c r="A775" s="21">
        <v>44223</v>
      </c>
      <c r="B775" s="22">
        <v>144.11910916683235</v>
      </c>
      <c r="C775" s="22">
        <v>129.83175692642504</v>
      </c>
      <c r="D775" s="22">
        <v>130.69397272773355</v>
      </c>
      <c r="E775" s="22">
        <v>118.44383561644102</v>
      </c>
      <c r="F775" s="22">
        <f>(((100 / 'Курсы валют'!$M$6) / Яндекс!$B$2) * Яндекс!B774) * 'Курсы валют'!M778</f>
        <v>247.39473876321699</v>
      </c>
      <c r="G775">
        <f>(100 / Золото!$B$2) * Золото!B774</f>
        <v>180.83452893352461</v>
      </c>
    </row>
    <row r="776" spans="1:7" x14ac:dyDescent="0.3">
      <c r="A776" s="21">
        <v>44224</v>
      </c>
      <c r="B776" s="22">
        <v>144.59634122091867</v>
      </c>
      <c r="C776" s="22">
        <v>129.75642420691386</v>
      </c>
      <c r="D776" s="22">
        <v>130.87646372991333</v>
      </c>
      <c r="E776" s="22">
        <v>118.46027397260541</v>
      </c>
      <c r="F776" s="22">
        <f>(((100 / 'Курсы валют'!$M$6) / Яндекс!$B$2) * Яндекс!B775) * 'Курсы валют'!M779</f>
        <v>251.7761792067609</v>
      </c>
      <c r="G776">
        <f>(100 / Золото!$B$2) * Золото!B775</f>
        <v>178.10856049736967</v>
      </c>
    </row>
    <row r="777" spans="1:7" x14ac:dyDescent="0.3">
      <c r="A777" s="21">
        <v>44225</v>
      </c>
      <c r="B777" s="22">
        <v>146.50526943726385</v>
      </c>
      <c r="C777" s="22">
        <v>130.97011802126056</v>
      </c>
      <c r="D777" s="22">
        <v>132.95483347696052</v>
      </c>
      <c r="E777" s="22">
        <v>118.47671232876979</v>
      </c>
      <c r="F777" s="22">
        <f>(((100 / 'Курсы валют'!$M$6) / Яндекс!$B$2) * Яндекс!B776) * 'Курсы валют'!M780</f>
        <v>245.54293164462652</v>
      </c>
      <c r="G777">
        <f>(100 / Золото!$B$2) * Золото!B776</f>
        <v>177.60640841702536</v>
      </c>
    </row>
    <row r="778" spans="1:7" x14ac:dyDescent="0.3">
      <c r="A778" s="21">
        <v>44228</v>
      </c>
      <c r="B778" s="22">
        <v>146.76377013322727</v>
      </c>
      <c r="C778" s="22">
        <v>131.45559554699923</v>
      </c>
      <c r="D778" s="22">
        <v>133.12718609013027</v>
      </c>
      <c r="E778" s="22">
        <v>118.52602739726295</v>
      </c>
      <c r="F778" s="22">
        <f>(((100 / 'Курсы валют'!$M$6) / Яндекс!$B$2) * Яндекс!B777) * 'Курсы валют'!M781</f>
        <v>250.71841649171429</v>
      </c>
      <c r="G778">
        <f>(100 / Золото!$B$2) * Золото!B777</f>
        <v>176.70970827355333</v>
      </c>
    </row>
    <row r="779" spans="1:7" x14ac:dyDescent="0.3">
      <c r="A779" s="21">
        <v>44229</v>
      </c>
      <c r="B779" s="22">
        <v>145.55577649632133</v>
      </c>
      <c r="C779" s="22">
        <v>130.564158366117</v>
      </c>
      <c r="D779" s="22">
        <v>132.78755005829575</v>
      </c>
      <c r="E779" s="22">
        <v>118.54246575342734</v>
      </c>
      <c r="F779" s="22">
        <f>(((100 / 'Курсы валют'!$M$6) / Яндекс!$B$2) * Яндекс!B778) * 'Курсы валют'!M782</f>
        <v>260.21870818924231</v>
      </c>
      <c r="G779">
        <f>(100 / Золото!$B$2) * Золото!B778</f>
        <v>179.51936872309901</v>
      </c>
    </row>
    <row r="780" spans="1:7" x14ac:dyDescent="0.3">
      <c r="A780" s="21">
        <v>44230</v>
      </c>
      <c r="B780" s="22">
        <v>145.59554583416184</v>
      </c>
      <c r="C780" s="22">
        <v>130.43023353143047</v>
      </c>
      <c r="D780" s="22">
        <v>133.28433111978509</v>
      </c>
      <c r="E780" s="22">
        <v>118.55890410959172</v>
      </c>
      <c r="F780" s="22">
        <f>(((100 / 'Курсы валют'!$M$6) / Яндекс!$B$2) * Яндекс!B779) * 'Курсы валют'!M783</f>
        <v>255.89336517343079</v>
      </c>
      <c r="G780">
        <f>(100 / Золото!$B$2) * Золото!B779</f>
        <v>180.88235294117646</v>
      </c>
    </row>
    <row r="781" spans="1:7" x14ac:dyDescent="0.3">
      <c r="A781" s="21">
        <v>44231</v>
      </c>
      <c r="B781" s="22">
        <v>146.0528932193279</v>
      </c>
      <c r="C781" s="22">
        <v>131.16682012220642</v>
      </c>
      <c r="D781" s="22">
        <v>133.84701170983931</v>
      </c>
      <c r="E781" s="22">
        <v>118.57534246575611</v>
      </c>
      <c r="F781" s="22">
        <f>(((100 / 'Курсы валют'!$M$6) / Яндекс!$B$2) * Яндекс!B780) * 'Курсы валют'!M784</f>
        <v>261.24690795854565</v>
      </c>
      <c r="G781">
        <f>(100 / Золото!$B$2) * Золото!B780</f>
        <v>180.87039693926351</v>
      </c>
    </row>
    <row r="782" spans="1:7" x14ac:dyDescent="0.3">
      <c r="A782" s="21">
        <v>44232</v>
      </c>
      <c r="B782" s="22">
        <v>145.26744879697753</v>
      </c>
      <c r="C782" s="22">
        <v>130.58926927262073</v>
      </c>
      <c r="D782" s="22">
        <v>133.6442439296396</v>
      </c>
      <c r="E782" s="22">
        <v>118.59178082192049</v>
      </c>
      <c r="F782" s="22">
        <f>(((100 / 'Курсы валют'!$M$6) / Яндекс!$B$2) * Яндекс!B781) * 'Курсы валют'!M785</f>
        <v>260.14983855785982</v>
      </c>
      <c r="G782">
        <f>(100 / Золото!$B$2) * Золото!B781</f>
        <v>179.24438067910089</v>
      </c>
    </row>
    <row r="783" spans="1:7" x14ac:dyDescent="0.3">
      <c r="A783" s="21">
        <v>44235</v>
      </c>
      <c r="B783" s="22">
        <v>144.68582223105983</v>
      </c>
      <c r="C783" s="22">
        <v>130.31723445216372</v>
      </c>
      <c r="D783" s="22">
        <v>133.22856998023016</v>
      </c>
      <c r="E783" s="22">
        <v>118.64109589041365</v>
      </c>
      <c r="F783" s="22">
        <f>(((100 / 'Курсы валют'!$M$6) / Яндекс!$B$2) * Яндекс!B782) * 'Курсы валют'!M786</f>
        <v>266.02686847458915</v>
      </c>
      <c r="G783">
        <f>(100 / Золото!$B$2) * Золото!B782</f>
        <v>176.79340028694403</v>
      </c>
    </row>
    <row r="784" spans="1:7" x14ac:dyDescent="0.3">
      <c r="A784" s="21">
        <v>44236</v>
      </c>
      <c r="B784" s="22">
        <v>144.27818651819445</v>
      </c>
      <c r="C784" s="22">
        <v>130.33816020758348</v>
      </c>
      <c r="D784" s="22">
        <v>132.55943630557107</v>
      </c>
      <c r="E784" s="22">
        <v>118.65753424657804</v>
      </c>
      <c r="F784" s="22">
        <f>(((100 / 'Курсы валют'!$M$6) / Яндекс!$B$2) * Яндекс!B783) * 'Курсы валют'!M787</f>
        <v>271.9265818490174</v>
      </c>
      <c r="G784">
        <f>(100 / Золото!$B$2) * Золото!B783</f>
        <v>174.72501195600188</v>
      </c>
    </row>
    <row r="785" spans="1:7" x14ac:dyDescent="0.3">
      <c r="A785" s="21">
        <v>44237</v>
      </c>
      <c r="B785" s="22">
        <v>144.62119705706897</v>
      </c>
      <c r="C785" s="22">
        <v>130.21679082614884</v>
      </c>
      <c r="D785" s="22">
        <v>131.7838495463071</v>
      </c>
      <c r="E785" s="22">
        <v>118.67397260274242</v>
      </c>
      <c r="F785" s="22">
        <f>(((100 / 'Курсы валют'!$M$6) / Яндекс!$B$2) * Яндекс!B784) * 'Курсы валют'!M788</f>
        <v>279.57529428322749</v>
      </c>
      <c r="G785">
        <f>(100 / Золото!$B$2) * Золото!B784</f>
        <v>174.30655188904828</v>
      </c>
    </row>
    <row r="786" spans="1:7" x14ac:dyDescent="0.3">
      <c r="A786" s="21">
        <v>44238</v>
      </c>
      <c r="B786" s="22">
        <v>143.75621395903755</v>
      </c>
      <c r="C786" s="22">
        <v>129.91127479702016</v>
      </c>
      <c r="D786" s="22">
        <v>130.69904192223856</v>
      </c>
      <c r="E786" s="22">
        <v>118.69041095890681</v>
      </c>
      <c r="F786" s="22">
        <f>(((100 / 'Курсы валют'!$M$6) / Яндекс!$B$2) * Яндекс!B785) * 'Курсы валют'!M789</f>
        <v>280.96773496541147</v>
      </c>
      <c r="G786">
        <f>(100 / Золото!$B$2) * Золото!B785</f>
        <v>173.08703969392636</v>
      </c>
    </row>
    <row r="787" spans="1:7" x14ac:dyDescent="0.3">
      <c r="A787" s="21">
        <v>44239</v>
      </c>
      <c r="B787" s="22">
        <v>143.80095446410817</v>
      </c>
      <c r="C787" s="22">
        <v>129.55135180380012</v>
      </c>
      <c r="D787" s="22">
        <v>130.5216201145638</v>
      </c>
      <c r="E787" s="22">
        <v>118.7068493150712</v>
      </c>
      <c r="F787" s="22">
        <f>(((100 / 'Курсы валют'!$M$6) / Яндекс!$B$2) * Яндекс!B786) * 'Курсы валют'!M790</f>
        <v>285.63443429933938</v>
      </c>
      <c r="G787">
        <f>(100 / Золото!$B$2) * Золото!B786</f>
        <v>171.4371114299378</v>
      </c>
    </row>
    <row r="788" spans="1:7" x14ac:dyDescent="0.3">
      <c r="A788" s="21">
        <v>44242</v>
      </c>
      <c r="B788" s="22">
        <v>144.18373434082321</v>
      </c>
      <c r="C788" s="22">
        <v>130.0912362936302</v>
      </c>
      <c r="D788" s="22">
        <v>131.22116895625285</v>
      </c>
      <c r="E788" s="22">
        <v>118.75616438356435</v>
      </c>
      <c r="F788" s="22">
        <f>(((100 / 'Курсы валют'!$M$6) / Яндекс!$B$2) * Яндекс!B787) * 'Курсы валют'!M791</f>
        <v>287.49510225617018</v>
      </c>
      <c r="G788">
        <f>(100 / Золото!$B$2) * Золото!B787</f>
        <v>170.19368723098995</v>
      </c>
    </row>
    <row r="789" spans="1:7" x14ac:dyDescent="0.3">
      <c r="A789" s="21">
        <v>44243</v>
      </c>
      <c r="B789" s="22">
        <v>144.02465698946114</v>
      </c>
      <c r="C789" s="22">
        <v>130.46789989118605</v>
      </c>
      <c r="D789" s="22">
        <v>130.8105642013484</v>
      </c>
      <c r="E789" s="22">
        <v>118.77260273972874</v>
      </c>
      <c r="F789" s="22">
        <f>(((100 / 'Курсы валют'!$M$6) / Яндекс!$B$2) * Яндекс!B788) * 'Курсы валют'!M792</f>
        <v>282.56695595855535</v>
      </c>
      <c r="G789">
        <f>(100 / Золото!$B$2) * Золото!B788</f>
        <v>170.74366331898614</v>
      </c>
    </row>
    <row r="790" spans="1:7" x14ac:dyDescent="0.3">
      <c r="A790" s="21">
        <v>44244</v>
      </c>
      <c r="B790" s="22">
        <v>144.37760986279577</v>
      </c>
      <c r="C790" s="22">
        <v>130.74411986272705</v>
      </c>
      <c r="D790" s="22">
        <v>130.78014903431844</v>
      </c>
      <c r="E790" s="22">
        <v>118.78904109589313</v>
      </c>
      <c r="F790" s="22">
        <f>(((100 / 'Курсы валют'!$M$6) / Яндекс!$B$2) * Яндекс!B789) * 'Курсы валют'!M793</f>
        <v>274.09928814515473</v>
      </c>
      <c r="G790">
        <f>(100 / Золото!$B$2) * Золото!B789</f>
        <v>171.36537541846008</v>
      </c>
    </row>
    <row r="791" spans="1:7" x14ac:dyDescent="0.3">
      <c r="A791" s="21">
        <v>44245</v>
      </c>
      <c r="B791" s="22">
        <v>143.89540664147941</v>
      </c>
      <c r="C791" s="22">
        <v>130.24190173265254</v>
      </c>
      <c r="D791" s="22">
        <v>131.30227606833273</v>
      </c>
      <c r="E791" s="22">
        <v>118.80547945205751</v>
      </c>
      <c r="F791" s="22">
        <f>(((100 / 'Курсы валют'!$M$6) / Яндекс!$B$2) * Яндекс!B790) * 'Курсы валют'!M794</f>
        <v>264.20127221745577</v>
      </c>
      <c r="G791">
        <f>(100 / Золото!$B$2) * Золото!B790</f>
        <v>173.08703969392636</v>
      </c>
    </row>
    <row r="792" spans="1:7" x14ac:dyDescent="0.3">
      <c r="A792" s="21">
        <v>44246</v>
      </c>
      <c r="B792" s="22">
        <v>143.6667329488964</v>
      </c>
      <c r="C792" s="22">
        <v>130.46789989118605</v>
      </c>
      <c r="D792" s="22">
        <v>131.37324479140267</v>
      </c>
      <c r="E792" s="22">
        <v>118.8219178082219</v>
      </c>
      <c r="F792" s="22">
        <f>(((100 / 'Курсы валют'!$M$6) / Яндекс!$B$2) * Яндекс!B791) * 'Курсы валют'!M795</f>
        <v>264.09862566870845</v>
      </c>
      <c r="G792">
        <f>(100 / Золото!$B$2) * Золото!B791</f>
        <v>169.84696317551411</v>
      </c>
    </row>
    <row r="793" spans="1:7" x14ac:dyDescent="0.3">
      <c r="A793" s="21">
        <v>44247</v>
      </c>
      <c r="B793" s="22">
        <v>144.08928216345197</v>
      </c>
      <c r="C793" s="22">
        <v>131.02452498535197</v>
      </c>
      <c r="D793" s="22">
        <v>131.37831398590765</v>
      </c>
      <c r="E793" s="22">
        <v>118.83835616438628</v>
      </c>
      <c r="F793" s="22">
        <f>(((100 / 'Курсы валют'!$M$6) / Яндекс!$B$2) * Яндекс!B792) * 'Курсы валют'!M796</f>
        <v>266.51256765551028</v>
      </c>
      <c r="G793">
        <f>(100 / Золото!$B$2) * Золото!B792</f>
        <v>172.29794356767098</v>
      </c>
    </row>
    <row r="794" spans="1:7" x14ac:dyDescent="0.3">
      <c r="A794" s="21">
        <v>44249</v>
      </c>
      <c r="B794" s="22">
        <v>144.08928216345197</v>
      </c>
      <c r="C794" s="22">
        <v>131.02452498535197</v>
      </c>
      <c r="D794" s="22">
        <v>131.37831398590765</v>
      </c>
      <c r="E794" s="22">
        <v>118.87123287671506</v>
      </c>
      <c r="F794" s="22">
        <f>(((100 / 'Курсы валют'!$M$6) / Яндекс!$B$2) * Яндекс!B793) * 'Курсы валют'!M797</f>
        <v>258.82875350114523</v>
      </c>
      <c r="G794">
        <f>(100 / Золото!$B$2) * Золото!B793</f>
        <v>172.584887613582</v>
      </c>
    </row>
    <row r="795" spans="1:7" x14ac:dyDescent="0.3">
      <c r="A795" s="21">
        <v>44251</v>
      </c>
      <c r="B795" s="22">
        <v>143.69158878504672</v>
      </c>
      <c r="C795" s="22">
        <v>131.10822800703104</v>
      </c>
      <c r="D795" s="22">
        <v>131.82947229685203</v>
      </c>
      <c r="E795" s="22">
        <v>118.90410958904383</v>
      </c>
      <c r="F795" s="22">
        <f>(((100 / 'Курсы валют'!$M$6) / Яндекс!$B$2) * Яндекс!B794) * 'Курсы валют'!M798</f>
        <v>259.30638918717756</v>
      </c>
      <c r="G795">
        <f>(100 / Золото!$B$2) * Золото!B794</f>
        <v>173.39789574366333</v>
      </c>
    </row>
    <row r="796" spans="1:7" x14ac:dyDescent="0.3">
      <c r="A796" s="21">
        <v>44252</v>
      </c>
      <c r="B796" s="22">
        <v>142.72221117518393</v>
      </c>
      <c r="C796" s="22">
        <v>131.43885494266343</v>
      </c>
      <c r="D796" s="22">
        <v>131.98154813200185</v>
      </c>
      <c r="E796" s="22">
        <v>118.92054794520821</v>
      </c>
      <c r="F796" s="22">
        <f>(((100 / 'Курсы валют'!$M$6) / Яндекс!$B$2) * Яндекс!B795) * 'Курсы валют'!M799</f>
        <v>257.44762933062634</v>
      </c>
      <c r="G796">
        <f>(100 / Золото!$B$2) * Золото!B795</f>
        <v>173.32615973218554</v>
      </c>
    </row>
    <row r="797" spans="1:7" x14ac:dyDescent="0.3">
      <c r="A797" s="21">
        <v>44253</v>
      </c>
      <c r="B797" s="22">
        <v>142.72221117518393</v>
      </c>
      <c r="C797" s="22">
        <v>132.43073574956054</v>
      </c>
      <c r="D797" s="22">
        <v>131.90044101992194</v>
      </c>
      <c r="E797" s="22">
        <v>118.9369863013726</v>
      </c>
      <c r="F797" s="22">
        <f>(((100 / 'Курсы валют'!$M$6) / Яндекс!$B$2) * Яндекс!B796) * 'Курсы валют'!M800</f>
        <v>255.83467698021482</v>
      </c>
      <c r="G797">
        <f>(100 / Золото!$B$2) * Золото!B796</f>
        <v>173.42180774748925</v>
      </c>
    </row>
    <row r="798" spans="1:7" x14ac:dyDescent="0.3">
      <c r="A798" s="21">
        <v>44256</v>
      </c>
      <c r="B798" s="22">
        <v>143.24418373434082</v>
      </c>
      <c r="C798" s="22">
        <v>130.80271197790239</v>
      </c>
      <c r="D798" s="22">
        <v>132.0880012166067</v>
      </c>
      <c r="E798" s="22">
        <v>118.98630136986576</v>
      </c>
      <c r="F798" s="22">
        <f>(((100 / 'Курсы валют'!$M$6) / Яндекс!$B$2) * Яндекс!B797) * 'Курсы валют'!M801</f>
        <v>263.13100448083094</v>
      </c>
      <c r="G798">
        <f>(100 / Золото!$B$2) * Золото!B797</f>
        <v>173.46963175514108</v>
      </c>
    </row>
    <row r="799" spans="1:7" x14ac:dyDescent="0.3">
      <c r="A799" s="21">
        <v>44257</v>
      </c>
      <c r="B799" s="22">
        <v>141.88208391330284</v>
      </c>
      <c r="C799" s="22">
        <v>128.75198794676487</v>
      </c>
      <c r="D799" s="22">
        <v>131.89537182541696</v>
      </c>
      <c r="E799" s="22">
        <v>119.00273972603014</v>
      </c>
      <c r="F799" s="22">
        <f>(((100 / 'Курсы валют'!$M$6) / Яндекс!$B$2) * Яндекс!B798) * 'Курсы валют'!M802</f>
        <v>265.19913361259813</v>
      </c>
      <c r="G799">
        <f>(100 / Золото!$B$2) * Золото!B798</f>
        <v>174.85652797704446</v>
      </c>
    </row>
    <row r="800" spans="1:7" x14ac:dyDescent="0.3">
      <c r="A800" s="21">
        <v>44258</v>
      </c>
      <c r="B800" s="22">
        <v>141.98647842513421</v>
      </c>
      <c r="C800" s="22">
        <v>129.94894115677576</v>
      </c>
      <c r="D800" s="22">
        <v>132.98524864399047</v>
      </c>
      <c r="E800" s="22">
        <v>119.01917808219453</v>
      </c>
      <c r="F800" s="22">
        <f>(((100 / 'Курсы валют'!$M$6) / Яндекс!$B$2) * Яндекс!B799) * 'Курсы валют'!M803</f>
        <v>258.09236098462378</v>
      </c>
      <c r="G800">
        <f>(100 / Золото!$B$2) * Золото!B799</f>
        <v>175.11956001912961</v>
      </c>
    </row>
    <row r="801" spans="1:7" x14ac:dyDescent="0.3">
      <c r="A801" s="21">
        <v>44259</v>
      </c>
      <c r="B801" s="22">
        <v>141.59872738118909</v>
      </c>
      <c r="C801" s="22">
        <v>130.47208504227004</v>
      </c>
      <c r="D801" s="22">
        <v>132.16910832868658</v>
      </c>
      <c r="E801" s="22">
        <v>119.03561643835891</v>
      </c>
      <c r="F801" s="22">
        <f>(((100 / 'Курсы валют'!$M$6) / Яндекс!$B$2) * Яндекс!B800) * 'Курсы валют'!M804</f>
        <v>251.08261777759105</v>
      </c>
      <c r="G801">
        <f>(100 / Золото!$B$2) * Золото!B800</f>
        <v>174.67718794835005</v>
      </c>
    </row>
    <row r="802" spans="1:7" x14ac:dyDescent="0.3">
      <c r="A802" s="21">
        <v>44260</v>
      </c>
      <c r="B802" s="22">
        <v>140.45535891827402</v>
      </c>
      <c r="C802" s="22">
        <v>129.14120699757262</v>
      </c>
      <c r="D802" s="22">
        <v>132.20459269022155</v>
      </c>
      <c r="E802" s="22">
        <v>119.0520547945233</v>
      </c>
      <c r="F802" s="22">
        <f>(((100 / 'Курсы валют'!$M$6) / Яндекс!$B$2) * Яндекс!B801) * 'Курсы валют'!M805</f>
        <v>250.51926077655435</v>
      </c>
      <c r="G802">
        <f>(100 / Золото!$B$2) * Золото!B801</f>
        <v>174.42611190817789</v>
      </c>
    </row>
    <row r="803" spans="1:7" x14ac:dyDescent="0.3">
      <c r="A803" s="21">
        <v>44264</v>
      </c>
      <c r="B803" s="22">
        <v>139.64008749254324</v>
      </c>
      <c r="C803" s="22">
        <v>128.04051226249268</v>
      </c>
      <c r="D803" s="22">
        <v>132.33132255284636</v>
      </c>
      <c r="E803" s="22">
        <v>119.11780821918084</v>
      </c>
      <c r="F803" s="22">
        <f>(((100 / 'Курсы валют'!$M$6) / Яндекс!$B$2) * Яндекс!B802) * 'Курсы валют'!M806</f>
        <v>247.9605607440204</v>
      </c>
      <c r="G803">
        <f>(100 / Золото!$B$2) * Золото!B802</f>
        <v>173.80439980870398</v>
      </c>
    </row>
    <row r="804" spans="1:7" x14ac:dyDescent="0.3">
      <c r="A804" s="21">
        <v>44265</v>
      </c>
      <c r="B804" s="22">
        <v>138.95406641479417</v>
      </c>
      <c r="C804" s="22">
        <v>128.06562316899638</v>
      </c>
      <c r="D804" s="22">
        <v>132.22993866274649</v>
      </c>
      <c r="E804" s="22">
        <v>119.13424657534523</v>
      </c>
      <c r="F804" s="22">
        <f>(((100 / 'Курсы валют'!$M$6) / Яндекс!$B$2) * Яндекс!B803) * 'Курсы валют'!M807</f>
        <v>247.6670813517548</v>
      </c>
      <c r="G804">
        <f>(100 / Золото!$B$2) * Золото!B803</f>
        <v>171.15016738402679</v>
      </c>
    </row>
    <row r="805" spans="1:7" x14ac:dyDescent="0.3">
      <c r="A805" s="21">
        <v>44266</v>
      </c>
      <c r="B805" s="22">
        <v>139.31199045535891</v>
      </c>
      <c r="C805" s="22">
        <v>128.00284590273708</v>
      </c>
      <c r="D805" s="22">
        <v>132.04237846606176</v>
      </c>
      <c r="E805" s="22">
        <v>119.15068493150962</v>
      </c>
      <c r="F805" s="22">
        <f>(((100 / 'Курсы валют'!$M$6) / Яндекс!$B$2) * Яндекс!B804) * 'Курсы валют'!M808</f>
        <v>258.34281895983719</v>
      </c>
      <c r="G805">
        <f>(100 / Золото!$B$2) * Золото!B804</f>
        <v>169.93065518890481</v>
      </c>
    </row>
    <row r="806" spans="1:7" x14ac:dyDescent="0.3">
      <c r="A806" s="21">
        <v>44267</v>
      </c>
      <c r="B806" s="22">
        <v>139.3567309604295</v>
      </c>
      <c r="C806" s="22">
        <v>128.40043525571272</v>
      </c>
      <c r="D806" s="22">
        <v>131.45435190348255</v>
      </c>
      <c r="E806" s="22">
        <v>119.167123287674</v>
      </c>
      <c r="F806" s="22">
        <f>(((100 / 'Курсы валют'!$M$6) / Яндекс!$B$2) * Яндекс!B805) * 'Курсы валют'!M809</f>
        <v>262.68337424208568</v>
      </c>
      <c r="G806">
        <f>(100 / Золото!$B$2) * Золото!B805</f>
        <v>173.45767575322813</v>
      </c>
    </row>
    <row r="807" spans="1:7" x14ac:dyDescent="0.3">
      <c r="A807" s="21">
        <v>44270</v>
      </c>
      <c r="B807" s="22">
        <v>138.45694969178763</v>
      </c>
      <c r="C807" s="22">
        <v>127.40436929773165</v>
      </c>
      <c r="D807" s="22">
        <v>131.45942109798756</v>
      </c>
      <c r="E807" s="22">
        <v>119.21643835616716</v>
      </c>
      <c r="F807" s="22">
        <f>(((100 / 'Курсы валют'!$M$6) / Яндекс!$B$2) * Яндекс!B806) * 'Курсы валют'!M810</f>
        <v>266.68688594514452</v>
      </c>
      <c r="G807">
        <f>(100 / Золото!$B$2) * Золото!B806</f>
        <v>175.0836920133907</v>
      </c>
    </row>
    <row r="808" spans="1:7" x14ac:dyDescent="0.3">
      <c r="A808" s="21">
        <v>44271</v>
      </c>
      <c r="B808" s="22">
        <v>138.74527739113142</v>
      </c>
      <c r="C808" s="22">
        <v>127.19511174353394</v>
      </c>
      <c r="D808" s="22">
        <v>131.49490545952247</v>
      </c>
      <c r="E808" s="22">
        <v>119.23287671233155</v>
      </c>
      <c r="F808" s="22">
        <f>(((100 / 'Курсы валют'!$M$6) / Яндекс!$B$2) * Яндекс!B807) * 'Курсы валют'!M811</f>
        <v>274.68913069483483</v>
      </c>
      <c r="G808">
        <f>(100 / Золото!$B$2) * Золото!B807</f>
        <v>176.1716881874701</v>
      </c>
    </row>
    <row r="809" spans="1:7" x14ac:dyDescent="0.3">
      <c r="A809" s="21">
        <v>44272</v>
      </c>
      <c r="B809" s="22">
        <v>138.88944124080331</v>
      </c>
      <c r="C809" s="22">
        <v>127.58014564325771</v>
      </c>
      <c r="D809" s="22">
        <v>131.38338318041264</v>
      </c>
      <c r="E809" s="22">
        <v>119.24931506849593</v>
      </c>
      <c r="F809" s="22">
        <f>(((100 / 'Курсы валют'!$M$6) / Яндекс!$B$2) * Яндекс!B808) * 'Курсы валют'!M812</f>
        <v>268.73758790111918</v>
      </c>
      <c r="G809">
        <f>(100 / Золото!$B$2) * Золото!B808</f>
        <v>176.63797226207558</v>
      </c>
    </row>
    <row r="810" spans="1:7" x14ac:dyDescent="0.3">
      <c r="A810" s="21">
        <v>44273</v>
      </c>
      <c r="B810" s="22">
        <v>139.37661562934977</v>
      </c>
      <c r="C810" s="22">
        <v>127.71407047794425</v>
      </c>
      <c r="D810" s="22">
        <v>131.6520504891773</v>
      </c>
      <c r="E810" s="22">
        <v>119.26575342466032</v>
      </c>
      <c r="F810" s="22">
        <f>(((100 / 'Курсы валют'!$M$6) / Яндекс!$B$2) * Яндекс!B809) * 'Курсы валют'!M813</f>
        <v>259.12012305565656</v>
      </c>
      <c r="G810">
        <f>(100 / Золото!$B$2) * Золото!B809</f>
        <v>178.01291248206599</v>
      </c>
    </row>
    <row r="811" spans="1:7" x14ac:dyDescent="0.3">
      <c r="A811" s="21">
        <v>44274</v>
      </c>
      <c r="B811" s="22">
        <v>139.70968383376416</v>
      </c>
      <c r="C811" s="22">
        <v>128.04051226249268</v>
      </c>
      <c r="D811" s="22">
        <v>131.80919551883207</v>
      </c>
      <c r="E811" s="22">
        <v>119.2821917808247</v>
      </c>
      <c r="F811" s="22">
        <f>(((100 / 'Курсы валют'!$M$6) / Яндекс!$B$2) * Яндекс!B810) * 'Курсы валют'!M814</f>
        <v>258.63812960001121</v>
      </c>
      <c r="G811">
        <f>(100 / Золото!$B$2) * Золото!B810</f>
        <v>178.43137254901961</v>
      </c>
    </row>
    <row r="812" spans="1:7" x14ac:dyDescent="0.3">
      <c r="A812" s="21">
        <v>44277</v>
      </c>
      <c r="B812" s="22">
        <v>138.91429707695366</v>
      </c>
      <c r="C812" s="22">
        <v>127.21185234786975</v>
      </c>
      <c r="D812" s="22">
        <v>131.6520504891773</v>
      </c>
      <c r="E812" s="22">
        <v>119.33150684931786</v>
      </c>
      <c r="F812" s="22">
        <f>(((100 / 'Курсы валют'!$M$6) / Яндекс!$B$2) * Яндекс!B811) * 'Курсы валют'!M815</f>
        <v>257.43714018277041</v>
      </c>
      <c r="G812">
        <f>(100 / Золото!$B$2) * Золото!B811</f>
        <v>177.45098039215685</v>
      </c>
    </row>
    <row r="813" spans="1:7" x14ac:dyDescent="0.3">
      <c r="A813" s="21">
        <v>44278</v>
      </c>
      <c r="B813" s="22">
        <v>139.62020282362298</v>
      </c>
      <c r="C813" s="22">
        <v>127.57596049217375</v>
      </c>
      <c r="D813" s="22">
        <v>131.97140974299185</v>
      </c>
      <c r="E813" s="22">
        <v>119.34794520548225</v>
      </c>
      <c r="F813" s="22">
        <f>(((100 / 'Курсы валют'!$M$6) / Яндекс!$B$2) * Яндекс!B812) * 'Курсы валют'!M816</f>
        <v>257.09260439799851</v>
      </c>
      <c r="G813">
        <f>(100 / Золото!$B$2) * Золото!B812</f>
        <v>176.93687230989957</v>
      </c>
    </row>
    <row r="814" spans="1:7" x14ac:dyDescent="0.3">
      <c r="A814" s="21">
        <v>44279</v>
      </c>
      <c r="B814" s="22">
        <v>139.97812686418769</v>
      </c>
      <c r="C814" s="22">
        <v>127.83962501046288</v>
      </c>
      <c r="D814" s="22">
        <v>132.58478227809601</v>
      </c>
      <c r="E814" s="22">
        <v>119.36438356164663</v>
      </c>
      <c r="F814" s="22">
        <f>(((100 / 'Курсы валют'!$M$6) / Яндекс!$B$2) * Яндекс!B813) * 'Курсы валют'!M817</f>
        <v>252.43992581854883</v>
      </c>
      <c r="G814">
        <f>(100 / Золото!$B$2) * Золото!B813</f>
        <v>175.3586800573888</v>
      </c>
    </row>
    <row r="815" spans="1:7" x14ac:dyDescent="0.3">
      <c r="A815" s="21">
        <v>44280</v>
      </c>
      <c r="B815" s="22">
        <v>139.69477033207394</v>
      </c>
      <c r="C815" s="22">
        <v>127.74336653553192</v>
      </c>
      <c r="D815" s="22">
        <v>133.17787803518021</v>
      </c>
      <c r="E815" s="22">
        <v>119.38082191781102</v>
      </c>
      <c r="F815" s="22">
        <f>(((100 / 'Курсы валют'!$M$6) / Яндекс!$B$2) * Яндекс!B814) * 'Курсы валют'!M818</f>
        <v>245.59945236080989</v>
      </c>
      <c r="G815">
        <f>(100 / Золото!$B$2) * Золото!B814</f>
        <v>175.20325203252031</v>
      </c>
    </row>
    <row r="816" spans="1:7" x14ac:dyDescent="0.3">
      <c r="A816" s="21">
        <v>44281</v>
      </c>
      <c r="B816" s="22">
        <v>139.57546231855238</v>
      </c>
      <c r="C816" s="22">
        <v>127.53410898133421</v>
      </c>
      <c r="D816" s="22">
        <v>133.21336239671516</v>
      </c>
      <c r="E816" s="22">
        <v>119.39726027397541</v>
      </c>
      <c r="F816" s="22">
        <f>(((100 / 'Курсы валют'!$M$6) / Яндекс!$B$2) * Яндекс!B815) * 'Курсы валют'!M819</f>
        <v>247.97216875432804</v>
      </c>
      <c r="G816">
        <f>(100 / Золото!$B$2) * Золото!B815</f>
        <v>175.51410808225731</v>
      </c>
    </row>
    <row r="817" spans="1:7" x14ac:dyDescent="0.3">
      <c r="A817" s="21">
        <v>44284</v>
      </c>
      <c r="B817" s="22">
        <v>138.8794989063432</v>
      </c>
      <c r="C817" s="22">
        <v>127.27881476521301</v>
      </c>
      <c r="D817" s="22">
        <v>133.12718609013027</v>
      </c>
      <c r="E817" s="22">
        <v>119.44657534246856</v>
      </c>
      <c r="F817" s="22">
        <f>(((100 / 'Курсы валют'!$M$6) / Яндекс!$B$2) * Яндекс!B816) * 'Курсы валют'!M820</f>
        <v>251.21043798098822</v>
      </c>
      <c r="G817">
        <f>(100 / Золото!$B$2) * Золото!B816</f>
        <v>176.30320420851268</v>
      </c>
    </row>
    <row r="818" spans="1:7" x14ac:dyDescent="0.3">
      <c r="A818" s="21">
        <v>44285</v>
      </c>
      <c r="B818" s="22">
        <v>138.91429707695366</v>
      </c>
      <c r="C818" s="22">
        <v>126.29111910939983</v>
      </c>
      <c r="D818" s="22">
        <v>132.95483347696052</v>
      </c>
      <c r="E818" s="22">
        <v>119.46301369863295</v>
      </c>
      <c r="F818" s="22">
        <f>(((100 / 'Курсы валют'!$M$6) / Яндекс!$B$2) * Яндекс!B817) * 'Курсы валют'!M821</f>
        <v>248.5804117430333</v>
      </c>
      <c r="G818">
        <f>(100 / Золото!$B$2) * Золото!B817</f>
        <v>178.46724055475849</v>
      </c>
    </row>
    <row r="819" spans="1:7" x14ac:dyDescent="0.3">
      <c r="A819" s="21">
        <v>44286</v>
      </c>
      <c r="B819" s="22">
        <v>138.44203619009741</v>
      </c>
      <c r="C819" s="22">
        <v>125.68845735331045</v>
      </c>
      <c r="D819" s="22">
        <v>133.02580220003043</v>
      </c>
      <c r="E819" s="22">
        <v>119.47945205479733</v>
      </c>
      <c r="F819" s="22">
        <f>(((100 / 'Курсы валют'!$M$6) / Яндекс!$B$2) * Яндекс!B818) * 'Курсы валют'!M822</f>
        <v>252.64580611619238</v>
      </c>
      <c r="G819">
        <f>(100 / Золото!$B$2) * Золото!B818</f>
        <v>175.52606408417026</v>
      </c>
    </row>
    <row r="820" spans="1:7" x14ac:dyDescent="0.3">
      <c r="A820" s="21">
        <v>44287</v>
      </c>
      <c r="B820" s="22">
        <v>138.30781467488566</v>
      </c>
      <c r="C820" s="22">
        <v>125.89352975642421</v>
      </c>
      <c r="D820" s="22">
        <v>132.97004106047549</v>
      </c>
      <c r="E820" s="22">
        <v>119.49589041096172</v>
      </c>
      <c r="F820" s="22">
        <f>(((100 / 'Курсы валют'!$M$6) / Яндекс!$B$2) * Яндекс!B819) * 'Курсы валют'!M823</f>
        <v>257.73695269075347</v>
      </c>
      <c r="G820">
        <f>(100 / Золото!$B$2) * Золото!B819</f>
        <v>177.86944045911048</v>
      </c>
    </row>
    <row r="821" spans="1:7" x14ac:dyDescent="0.3">
      <c r="A821" s="21">
        <v>44288</v>
      </c>
      <c r="B821" s="22">
        <v>138.16365082521375</v>
      </c>
      <c r="C821" s="22">
        <v>125.9563070226835</v>
      </c>
      <c r="D821" s="22">
        <v>133.30967709231004</v>
      </c>
      <c r="E821" s="22">
        <v>119.51232876712611</v>
      </c>
      <c r="F821" s="22">
        <f>(((100 / 'Курсы валют'!$M$6) / Яндекс!$B$2) * Яндекс!B820) * 'Курсы валют'!M824</f>
        <v>256.9085759913807</v>
      </c>
      <c r="G821">
        <f>(100 / Золото!$B$2) * Золото!B820</f>
        <v>178.09660449545672</v>
      </c>
    </row>
    <row r="822" spans="1:7" x14ac:dyDescent="0.3">
      <c r="A822" s="21">
        <v>44291</v>
      </c>
      <c r="B822" s="22">
        <v>139.4114137999602</v>
      </c>
      <c r="C822" s="22">
        <v>126.69289361345945</v>
      </c>
      <c r="D822" s="22">
        <v>133.7659045977594</v>
      </c>
      <c r="E822" s="22">
        <v>119.56164383561926</v>
      </c>
      <c r="F822" s="22">
        <f>(((100 / 'Курсы валют'!$M$6) / Яндекс!$B$2) * Яндекс!B821) * 'Курсы валют'!M825</f>
        <v>257.16886836827166</v>
      </c>
      <c r="G822">
        <f>(100 / Золото!$B$2) * Золото!B821</f>
        <v>176.27929220468675</v>
      </c>
    </row>
    <row r="823" spans="1:7" x14ac:dyDescent="0.3">
      <c r="A823" s="21">
        <v>44292</v>
      </c>
      <c r="B823" s="22">
        <v>139.94829986080731</v>
      </c>
      <c r="C823" s="22">
        <v>126.88959571440527</v>
      </c>
      <c r="D823" s="22">
        <v>134.59725249657828</v>
      </c>
      <c r="E823" s="22">
        <v>119.57808219178365</v>
      </c>
      <c r="F823" s="22">
        <f>(((100 / 'Курсы валют'!$M$6) / Яндекс!$B$2) * Яндекс!B822) * 'Курсы валют'!M826</f>
        <v>258.2516087043806</v>
      </c>
      <c r="G823">
        <f>(100 / Золото!$B$2) * Золото!B822</f>
        <v>175.22716403634624</v>
      </c>
    </row>
    <row r="824" spans="1:7" x14ac:dyDescent="0.3">
      <c r="A824" s="21">
        <v>44293</v>
      </c>
      <c r="B824" s="22">
        <v>140.64923444024654</v>
      </c>
      <c r="C824" s="22">
        <v>127.73918138444797</v>
      </c>
      <c r="D824" s="22">
        <v>134.56683732954832</v>
      </c>
      <c r="E824" s="22">
        <v>119.59452054794804</v>
      </c>
      <c r="F824" s="22">
        <f>(((100 / 'Курсы валют'!$M$6) / Яндекс!$B$2) * Яндекс!B823) * 'Курсы валют'!M827</f>
        <v>252.69918128883722</v>
      </c>
      <c r="G824">
        <f>(100 / Золото!$B$2) * Золото!B823</f>
        <v>175.56193208990913</v>
      </c>
    </row>
    <row r="825" spans="1:7" x14ac:dyDescent="0.3">
      <c r="A825" s="21">
        <v>44294</v>
      </c>
      <c r="B825" s="22">
        <v>142.71724000795385</v>
      </c>
      <c r="C825" s="22">
        <v>129.48438938645685</v>
      </c>
      <c r="D825" s="22">
        <v>135.22583261519748</v>
      </c>
      <c r="E825" s="22">
        <v>119.61095890411242</v>
      </c>
      <c r="F825" s="22">
        <f>(((100 / 'Курсы валют'!$M$6) / Яндекс!$B$2) * Яндекс!B824) * 'Курсы валют'!M828</f>
        <v>252.01126970977185</v>
      </c>
      <c r="G825">
        <f>(100 / Золото!$B$2) * Золото!B824</f>
        <v>173.82831181252988</v>
      </c>
    </row>
    <row r="826" spans="1:7" x14ac:dyDescent="0.3">
      <c r="A826" s="21">
        <v>44295</v>
      </c>
      <c r="B826" s="22">
        <v>142.49850864983097</v>
      </c>
      <c r="C826" s="22">
        <v>129.53879635054827</v>
      </c>
      <c r="D826" s="22">
        <v>134.94702691742285</v>
      </c>
      <c r="E826" s="22">
        <v>119.62739726027681</v>
      </c>
      <c r="F826" s="22">
        <f>(((100 / 'Курсы валют'!$M$6) / Яндекс!$B$2) * Яндекс!B825) * 'Курсы валют'!M829</f>
        <v>249.49545179936726</v>
      </c>
      <c r="G826">
        <f>(100 / Золото!$B$2) * Золото!B825</f>
        <v>174.74892395982783</v>
      </c>
    </row>
    <row r="827" spans="1:7" x14ac:dyDescent="0.3">
      <c r="A827" s="21">
        <v>44298</v>
      </c>
      <c r="B827" s="22">
        <v>141.71803539471065</v>
      </c>
      <c r="C827" s="22">
        <v>129.14120699757262</v>
      </c>
      <c r="D827" s="22">
        <v>133.88249607137425</v>
      </c>
      <c r="E827" s="22">
        <v>119.67671232876997</v>
      </c>
      <c r="F827" s="22">
        <f>(((100 / 'Курсы валют'!$M$6) / Яндекс!$B$2) * Яндекс!B826) * 'Курсы валют'!M830</f>
        <v>249.93521457681138</v>
      </c>
      <c r="G827">
        <f>(100 / Золото!$B$2) * Золото!B826</f>
        <v>174.04351984696316</v>
      </c>
    </row>
    <row r="828" spans="1:7" x14ac:dyDescent="0.3">
      <c r="A828" s="21">
        <v>44299</v>
      </c>
      <c r="B828" s="22">
        <v>142.20023861602704</v>
      </c>
      <c r="C828" s="22">
        <v>129.27931698334308</v>
      </c>
      <c r="D828" s="22">
        <v>133.98387996147412</v>
      </c>
      <c r="E828" s="22">
        <v>119.69315068493435</v>
      </c>
      <c r="F828" s="22">
        <f>(((100 / 'Курсы валют'!$M$6) / Яндекс!$B$2) * Яндекс!B827) * 'Курсы валют'!M831</f>
        <v>235.41592477047462</v>
      </c>
      <c r="G828">
        <f>(100 / Золото!$B$2) * Золото!B827</f>
        <v>174.33046389287421</v>
      </c>
    </row>
    <row r="829" spans="1:7" x14ac:dyDescent="0.3">
      <c r="A829" s="21">
        <v>44300</v>
      </c>
      <c r="B829" s="22">
        <v>141.76277589978127</v>
      </c>
      <c r="C829" s="22">
        <v>128.87335732819955</v>
      </c>
      <c r="D829" s="22">
        <v>133.81659654280935</v>
      </c>
      <c r="E829" s="22">
        <v>119.70958904109874</v>
      </c>
      <c r="F829" s="22">
        <f>(((100 / 'Курсы валют'!$M$6) / Яндекс!$B$2) * Яндекс!B828) * 'Курсы валют'!M832</f>
        <v>239.13942365810033</v>
      </c>
      <c r="G829">
        <f>(100 / Золото!$B$2) * Золото!B828</f>
        <v>176.19560019129602</v>
      </c>
    </row>
    <row r="830" spans="1:7" x14ac:dyDescent="0.3">
      <c r="A830" s="21">
        <v>44301</v>
      </c>
      <c r="B830" s="22">
        <v>141.01212964804134</v>
      </c>
      <c r="C830" s="22">
        <v>128.93613459445885</v>
      </c>
      <c r="D830" s="22">
        <v>132.53409033304609</v>
      </c>
      <c r="E830" s="22">
        <v>119.72602739726312</v>
      </c>
      <c r="F830" s="22">
        <f>(((100 / 'Курсы валют'!$M$6) / Яндекс!$B$2) * Яндекс!B829) * 'Курсы валют'!M833</f>
        <v>242.50102082689503</v>
      </c>
      <c r="G830">
        <f>(100 / Золото!$B$2) * Золото!B829</f>
        <v>175.13151602104256</v>
      </c>
    </row>
    <row r="831" spans="1:7" x14ac:dyDescent="0.3">
      <c r="A831" s="21">
        <v>44302</v>
      </c>
      <c r="B831" s="22">
        <v>140.76854245376813</v>
      </c>
      <c r="C831" s="22">
        <v>129.23746547250354</v>
      </c>
      <c r="D831" s="22">
        <v>132.41242966492624</v>
      </c>
      <c r="E831" s="22">
        <v>119.74246575342751</v>
      </c>
      <c r="F831" s="22">
        <f>(((100 / 'Курсы валют'!$M$6) / Яндекс!$B$2) * Яндекс!B830) * 'Курсы валют'!M834</f>
        <v>239.48686392213688</v>
      </c>
      <c r="G831">
        <f>(100 / Золото!$B$2) * Золото!B830</f>
        <v>175.66953610712579</v>
      </c>
    </row>
    <row r="832" spans="1:7" x14ac:dyDescent="0.3">
      <c r="A832" s="21">
        <v>44305</v>
      </c>
      <c r="B832" s="22">
        <v>140.41558958043348</v>
      </c>
      <c r="C832" s="22">
        <v>128.89009793253535</v>
      </c>
      <c r="D832" s="22">
        <v>131.62163532214731</v>
      </c>
      <c r="E832" s="22">
        <v>119.79178082192067</v>
      </c>
      <c r="F832" s="22">
        <f>(((100 / 'Курсы валют'!$M$6) / Яндекс!$B$2) * Яндекс!B831) * 'Курсы валют'!M835</f>
        <v>240.55716738310613</v>
      </c>
      <c r="G832">
        <f>(100 / Золото!$B$2) * Золото!B831</f>
        <v>177.42706838833095</v>
      </c>
    </row>
    <row r="833" spans="1:7" x14ac:dyDescent="0.3">
      <c r="A833" s="21">
        <v>44306</v>
      </c>
      <c r="B833" s="22">
        <v>141.27063034400476</v>
      </c>
      <c r="C833" s="22">
        <v>129.53879635054827</v>
      </c>
      <c r="D833" s="22">
        <v>131.59628934962237</v>
      </c>
      <c r="E833" s="22">
        <v>119.80821917808505</v>
      </c>
      <c r="F833" s="22">
        <f>(((100 / 'Курсы валют'!$M$6) / Яндекс!$B$2) * Яндекс!B832) * 'Курсы валют'!M836</f>
        <v>238.49303367402973</v>
      </c>
      <c r="G833">
        <f>(100 / Золото!$B$2) * Золото!B832</f>
        <v>178.38354854136776</v>
      </c>
    </row>
    <row r="834" spans="1:7" x14ac:dyDescent="0.3">
      <c r="A834" s="21">
        <v>44307</v>
      </c>
      <c r="B834" s="22">
        <v>140.34102207198251</v>
      </c>
      <c r="C834" s="22">
        <v>128.86917217711559</v>
      </c>
      <c r="D834" s="22">
        <v>131.10964667714299</v>
      </c>
      <c r="E834" s="22">
        <v>119.82465753424944</v>
      </c>
      <c r="F834" s="22">
        <f>(((100 / 'Курсы валют'!$M$6) / Яндекс!$B$2) * Яндекс!B833) * 'Курсы валют'!M837</f>
        <v>237.39801947386547</v>
      </c>
      <c r="G834">
        <f>(100 / Золото!$B$2) * Золото!B833</f>
        <v>176.63797226207558</v>
      </c>
    </row>
    <row r="835" spans="1:7" x14ac:dyDescent="0.3">
      <c r="A835" s="21">
        <v>44308</v>
      </c>
      <c r="B835" s="22">
        <v>140.84310996221913</v>
      </c>
      <c r="C835" s="22">
        <v>128.39206495354483</v>
      </c>
      <c r="D835" s="22">
        <v>131.69767323972221</v>
      </c>
      <c r="E835" s="22">
        <v>119.84109589041383</v>
      </c>
      <c r="F835" s="22">
        <f>(((100 / 'Курсы валют'!$M$6) / Яндекс!$B$2) * Яндекс!B834) * 'Курсы валют'!M838</f>
        <v>233.72948053883687</v>
      </c>
      <c r="G835">
        <f>(100 / Золото!$B$2) * Золото!B834</f>
        <v>178.00095648015304</v>
      </c>
    </row>
    <row r="836" spans="1:7" x14ac:dyDescent="0.3">
      <c r="A836" s="21">
        <v>44309</v>
      </c>
      <c r="B836" s="22">
        <v>140.80831179160865</v>
      </c>
      <c r="C836" s="22">
        <v>129.18724365949612</v>
      </c>
      <c r="D836" s="22">
        <v>131.53038982105744</v>
      </c>
      <c r="E836" s="22">
        <v>119.85753424657821</v>
      </c>
      <c r="F836" s="22">
        <f>(((100 / 'Курсы валют'!$M$6) / Яндекс!$B$2) * Яндекс!B835) * 'Курсы валют'!M839</f>
        <v>232.903002633402</v>
      </c>
      <c r="G836">
        <f>(100 / Золото!$B$2) * Золото!B835</f>
        <v>178.15638450502149</v>
      </c>
    </row>
    <row r="837" spans="1:7" x14ac:dyDescent="0.3">
      <c r="A837" s="21">
        <v>44312</v>
      </c>
      <c r="B837" s="22">
        <v>139.62020282362298</v>
      </c>
      <c r="C837" s="22">
        <v>127.7266259311961</v>
      </c>
      <c r="D837" s="22">
        <v>130.21239924975924</v>
      </c>
      <c r="E837" s="22">
        <v>119.90684931507137</v>
      </c>
      <c r="F837" s="22">
        <f>(((100 / 'Курсы валют'!$M$6) / Яндекс!$B$2) * Яндекс!B836) * 'Курсы валют'!M840</f>
        <v>241.38156066797106</v>
      </c>
      <c r="G837">
        <f>(100 / Золото!$B$2) * Золото!B836</f>
        <v>178.90961262553799</v>
      </c>
    </row>
    <row r="838" spans="1:7" x14ac:dyDescent="0.3">
      <c r="A838" s="21">
        <v>44313</v>
      </c>
      <c r="B838" s="22">
        <v>139.39650029827001</v>
      </c>
      <c r="C838" s="22">
        <v>127.93588348539382</v>
      </c>
      <c r="D838" s="22">
        <v>129.84741724539973</v>
      </c>
      <c r="E838" s="22">
        <v>119.92328767123576</v>
      </c>
      <c r="F838" s="22">
        <f>(((100 / 'Курсы валют'!$M$6) / Яндекс!$B$2) * Яндекс!B837) * 'Курсы валют'!M841</f>
        <v>243.25096998162138</v>
      </c>
      <c r="G838">
        <f>(100 / Золото!$B$2) * Золото!B837</f>
        <v>180.60736489717837</v>
      </c>
    </row>
    <row r="839" spans="1:7" x14ac:dyDescent="0.3">
      <c r="A839" s="21">
        <v>44314</v>
      </c>
      <c r="B839" s="22">
        <v>139.46112547226087</v>
      </c>
      <c r="C839" s="22">
        <v>127.65547836276887</v>
      </c>
      <c r="D839" s="22">
        <v>130.0045622750545</v>
      </c>
      <c r="E839" s="22">
        <v>119.93972602740014</v>
      </c>
      <c r="F839" s="22">
        <f>(((100 / 'Курсы валют'!$M$6) / Яндекс!$B$2) * Яндекс!B838) * 'Курсы валют'!M842</f>
        <v>248.07825834934781</v>
      </c>
      <c r="G839">
        <f>(100 / Золото!$B$2) * Золото!B838</f>
        <v>179.89000478240078</v>
      </c>
    </row>
    <row r="840" spans="1:7" x14ac:dyDescent="0.3">
      <c r="A840" s="21">
        <v>44315</v>
      </c>
      <c r="B840" s="22">
        <v>139.15788427122689</v>
      </c>
      <c r="C840" s="22">
        <v>127.97773499623337</v>
      </c>
      <c r="D840" s="22">
        <v>129.9386627464896</v>
      </c>
      <c r="E840" s="22">
        <v>119.95616438356453</v>
      </c>
      <c r="F840" s="22">
        <f>(((100 / 'Курсы валют'!$M$6) / Яндекс!$B$2) * Яндекс!B839) * 'Курсы валют'!M843</f>
        <v>258.82665807321058</v>
      </c>
      <c r="G840">
        <f>(100 / Золото!$B$2) * Золото!B839</f>
        <v>180.59540889526542</v>
      </c>
    </row>
    <row r="841" spans="1:7" x14ac:dyDescent="0.3">
      <c r="A841" s="21">
        <v>44316</v>
      </c>
      <c r="B841" s="22">
        <v>140.05766553986876</v>
      </c>
      <c r="C841" s="22">
        <v>128.33347283836946</v>
      </c>
      <c r="D841" s="22">
        <v>129.85248643990471</v>
      </c>
      <c r="E841" s="22">
        <v>119.97260273972891</v>
      </c>
      <c r="F841" s="22">
        <f>(((100 / 'Курсы валют'!$M$6) / Яндекс!$B$2) * Яндекс!B840) * 'Курсы валют'!M844</f>
        <v>255.09079586056615</v>
      </c>
      <c r="G841">
        <f>(100 / Золото!$B$2) * Золото!B840</f>
        <v>181.01386896221902</v>
      </c>
    </row>
    <row r="842" spans="1:7" x14ac:dyDescent="0.3">
      <c r="A842" s="21">
        <v>44320</v>
      </c>
      <c r="B842" s="22">
        <v>139.81407834559553</v>
      </c>
      <c r="C842" s="22">
        <v>127.11140872185484</v>
      </c>
      <c r="D842" s="22">
        <v>130.05525422010442</v>
      </c>
      <c r="E842" s="22">
        <v>120.03835616438646</v>
      </c>
      <c r="F842" s="22">
        <f>(((100 / 'Курсы валют'!$M$6) / Яндекс!$B$2) * Яндекс!B841) * 'Курсы валют'!M845</f>
        <v>245.05758520408128</v>
      </c>
      <c r="G842">
        <f>(100 / Золото!$B$2) * Золото!B841</f>
        <v>181.02582496413197</v>
      </c>
    </row>
    <row r="843" spans="1:7" x14ac:dyDescent="0.3">
      <c r="A843" s="21">
        <v>44321</v>
      </c>
      <c r="B843" s="22">
        <v>139.43626963611055</v>
      </c>
      <c r="C843" s="22">
        <v>126.9691135850004</v>
      </c>
      <c r="D843" s="22">
        <v>130.17691488822427</v>
      </c>
      <c r="E843" s="22">
        <v>120.05479452055084</v>
      </c>
      <c r="F843" s="22">
        <f>(((100 / 'Курсы валют'!$M$6) / Яндекс!$B$2) * Яндекс!B842) * 'Курсы валют'!M846</f>
        <v>249.23928573436186</v>
      </c>
      <c r="G843">
        <f>(100 / Золото!$B$2) * Золото!B842</f>
        <v>181.21712099473933</v>
      </c>
    </row>
    <row r="844" spans="1:7" x14ac:dyDescent="0.3">
      <c r="A844" s="21">
        <v>44322</v>
      </c>
      <c r="B844" s="22">
        <v>139.17776894014713</v>
      </c>
      <c r="C844" s="22">
        <v>126.2116012388047</v>
      </c>
      <c r="D844" s="22">
        <v>129.88797080143965</v>
      </c>
      <c r="E844" s="22">
        <v>120.07123287671523</v>
      </c>
      <c r="F844" s="22">
        <f>(((100 / 'Курсы валют'!$M$6) / Яндекс!$B$2) * Яндекс!B843) * 'Курсы валют'!M847</f>
        <v>248.2167442208912</v>
      </c>
      <c r="G844">
        <f>(100 / Золото!$B$2) * Золото!B843</f>
        <v>183.45289335246292</v>
      </c>
    </row>
    <row r="845" spans="1:7" x14ac:dyDescent="0.3">
      <c r="A845" s="21">
        <v>44323</v>
      </c>
      <c r="B845" s="22">
        <v>139.28713461920856</v>
      </c>
      <c r="C845" s="22">
        <v>126.13208336820958</v>
      </c>
      <c r="D845" s="22">
        <v>129.19349115425558</v>
      </c>
      <c r="E845" s="22">
        <v>120.08767123287961</v>
      </c>
      <c r="F845" s="22">
        <f>(((100 / 'Курсы валют'!$M$6) / Яндекс!$B$2) * Яндекс!B844) * 'Курсы валют'!M848</f>
        <v>248.0373530743459</v>
      </c>
      <c r="G845">
        <f>(100 / Золото!$B$2) * Золото!B844</f>
        <v>183.8235294117647</v>
      </c>
    </row>
    <row r="846" spans="1:7" x14ac:dyDescent="0.3">
      <c r="A846" s="21">
        <v>44326</v>
      </c>
      <c r="B846" s="22">
        <v>138.86955657188307</v>
      </c>
      <c r="C846" s="22">
        <v>126.37900728216287</v>
      </c>
      <c r="D846" s="22">
        <v>128.52435747959652</v>
      </c>
      <c r="E846" s="22">
        <v>120.13698630137277</v>
      </c>
      <c r="F846" s="22">
        <f>(((100 / 'Курсы валют'!$M$6) / Яндекс!$B$2) * Яндекс!B845) * 'Курсы валют'!M849</f>
        <v>241.46050906755534</v>
      </c>
      <c r="G846">
        <f>(100 / Золото!$B$2) * Золото!B845</f>
        <v>184.25394548063127</v>
      </c>
    </row>
    <row r="847" spans="1:7" x14ac:dyDescent="0.3">
      <c r="A847" s="21">
        <v>44327</v>
      </c>
      <c r="B847" s="22">
        <v>138.86955657188307</v>
      </c>
      <c r="C847" s="22">
        <v>126.37900728216287</v>
      </c>
      <c r="D847" s="22">
        <v>128.52435747959652</v>
      </c>
      <c r="E847" s="22">
        <v>120.15342465753716</v>
      </c>
      <c r="F847" s="22">
        <f>(((100 / 'Курсы валют'!$M$6) / Яндекс!$B$2) * Яндекс!B846) * 'Курсы валют'!M850</f>
        <v>240.18717815302026</v>
      </c>
      <c r="G847">
        <f>(100 / Золото!$B$2) * Золото!B846</f>
        <v>184.98326159732184</v>
      </c>
    </row>
    <row r="848" spans="1:7" x14ac:dyDescent="0.3">
      <c r="A848" s="21">
        <v>44328</v>
      </c>
      <c r="B848" s="22">
        <v>138.86955657188307</v>
      </c>
      <c r="C848" s="22">
        <v>126.37900728216287</v>
      </c>
      <c r="D848" s="22">
        <v>128.52435747959652</v>
      </c>
      <c r="E848" s="22">
        <v>120.16986301370154</v>
      </c>
      <c r="F848" s="22">
        <f>(((100 / 'Курсы валют'!$M$6) / Яндекс!$B$2) * Яндекс!B847) * 'Курсы валют'!M851</f>
        <v>236.23369103934294</v>
      </c>
      <c r="G848">
        <f>(100 / Золото!$B$2) * Золото!B847</f>
        <v>185.61692969870876</v>
      </c>
    </row>
    <row r="849" spans="1:7" x14ac:dyDescent="0.3">
      <c r="A849" s="21">
        <v>44329</v>
      </c>
      <c r="B849" s="22">
        <v>139.20759594352754</v>
      </c>
      <c r="C849" s="22">
        <v>127.14070477944253</v>
      </c>
      <c r="D849" s="22">
        <v>128.29624372687181</v>
      </c>
      <c r="E849" s="22">
        <v>120.18630136986593</v>
      </c>
      <c r="F849" s="22">
        <f>(((100 / 'Курсы валют'!$M$6) / Яндекс!$B$2) * Яндекс!B848) * 'Курсы валют'!M852</f>
        <v>237.97293525165955</v>
      </c>
      <c r="G849">
        <f>(100 / Золото!$B$2) * Золото!B848</f>
        <v>184.98326159732184</v>
      </c>
    </row>
    <row r="850" spans="1:7" x14ac:dyDescent="0.3">
      <c r="A850" s="21">
        <v>44330</v>
      </c>
      <c r="B850" s="22">
        <v>138.60608470868956</v>
      </c>
      <c r="C850" s="22">
        <v>125.61312463379927</v>
      </c>
      <c r="D850" s="22">
        <v>128.38748922796168</v>
      </c>
      <c r="E850" s="22">
        <v>120.20273972603032</v>
      </c>
      <c r="F850" s="22">
        <f>(((100 / 'Курсы валют'!$M$6) / Яндекс!$B$2) * Яндекс!B849) * 'Курсы валют'!M853</f>
        <v>239.63619168191209</v>
      </c>
      <c r="G850">
        <f>(100 / Золото!$B$2) * Золото!B849</f>
        <v>184.55284552845529</v>
      </c>
    </row>
    <row r="851" spans="1:7" x14ac:dyDescent="0.3">
      <c r="A851" s="21">
        <v>44333</v>
      </c>
      <c r="B851" s="22">
        <v>139.07337442831576</v>
      </c>
      <c r="C851" s="22">
        <v>126.60082028961244</v>
      </c>
      <c r="D851" s="22">
        <v>127.81973944340245</v>
      </c>
      <c r="E851" s="22">
        <v>120.25205479452347</v>
      </c>
      <c r="F851" s="22">
        <f>(((100 / 'Курсы валют'!$M$6) / Яндекс!$B$2) * Яндекс!B850) * 'Курсы валют'!M854</f>
        <v>240.51559055046957</v>
      </c>
      <c r="G851">
        <f>(100 / Золото!$B$2) * Золото!B850</f>
        <v>182.44858919177426</v>
      </c>
    </row>
    <row r="852" spans="1:7" x14ac:dyDescent="0.3">
      <c r="A852" s="21">
        <v>44334</v>
      </c>
      <c r="B852" s="22">
        <v>138.9640087492543</v>
      </c>
      <c r="C852" s="22">
        <v>126.24089729639239</v>
      </c>
      <c r="D852" s="22">
        <v>127.64231763572768</v>
      </c>
      <c r="E852" s="22">
        <v>120.26849315068786</v>
      </c>
      <c r="F852" s="22">
        <f>(((100 / 'Курсы валют'!$M$6) / Яндекс!$B$2) * Яндекс!B851) * 'Курсы валют'!M855</f>
        <v>242.63767605093906</v>
      </c>
      <c r="G852">
        <f>(100 / Золото!$B$2) * Золото!B851</f>
        <v>182.90291726446674</v>
      </c>
    </row>
    <row r="853" spans="1:7" x14ac:dyDescent="0.3">
      <c r="A853" s="21">
        <v>44335</v>
      </c>
      <c r="B853" s="22">
        <v>139.38158679657982</v>
      </c>
      <c r="C853" s="22">
        <v>126.83518875031389</v>
      </c>
      <c r="D853" s="22">
        <v>127.54600294013281</v>
      </c>
      <c r="E853" s="22">
        <v>120.28493150685225</v>
      </c>
      <c r="F853" s="22">
        <f>(((100 / 'Курсы валют'!$M$6) / Яндекс!$B$2) * Яндекс!B852) * 'Курсы валют'!M856</f>
        <v>243.06120706720895</v>
      </c>
      <c r="G853">
        <f>(100 / Золото!$B$2) * Золото!B852</f>
        <v>183.44093735054997</v>
      </c>
    </row>
    <row r="854" spans="1:7" x14ac:dyDescent="0.3">
      <c r="A854" s="21">
        <v>44336</v>
      </c>
      <c r="B854" s="22">
        <v>138.79996023066215</v>
      </c>
      <c r="C854" s="22">
        <v>126.50037666359755</v>
      </c>
      <c r="D854" s="22">
        <v>127.54600294013281</v>
      </c>
      <c r="E854" s="22">
        <v>120.30136986301663</v>
      </c>
      <c r="F854" s="22">
        <f>(((100 / 'Курсы валют'!$M$6) / Яндекс!$B$2) * Яндекс!B853) * 'Курсы валют'!M857</f>
        <v>243.49715694634395</v>
      </c>
      <c r="G854">
        <f>(100 / Золото!$B$2) * Золото!B853</f>
        <v>181.71927307508369</v>
      </c>
    </row>
    <row r="855" spans="1:7" x14ac:dyDescent="0.3">
      <c r="A855" s="21">
        <v>44337</v>
      </c>
      <c r="B855" s="22">
        <v>138.54145953469873</v>
      </c>
      <c r="C855" s="22">
        <v>125.88097430317234</v>
      </c>
      <c r="D855" s="22">
        <v>127.39899629948802</v>
      </c>
      <c r="E855" s="22">
        <v>120.31780821918102</v>
      </c>
      <c r="F855" s="22">
        <f>(((100 / 'Курсы валют'!$M$6) / Яндекс!$B$2) * Яндекс!B854) * 'Курсы валют'!M858</f>
        <v>244.25185323601733</v>
      </c>
      <c r="G855">
        <f>(100 / Золото!$B$2) * Золото!B854</f>
        <v>180.67910090865615</v>
      </c>
    </row>
    <row r="856" spans="1:7" x14ac:dyDescent="0.3">
      <c r="A856" s="21">
        <v>44340</v>
      </c>
      <c r="B856" s="22">
        <v>139.06840326108568</v>
      </c>
      <c r="C856" s="22">
        <v>126.7975223905583</v>
      </c>
      <c r="D856" s="22">
        <v>127.13539818522837</v>
      </c>
      <c r="E856" s="22">
        <v>120.36712328767418</v>
      </c>
      <c r="F856" s="22">
        <f>(((100 / 'Курсы валют'!$M$6) / Яндекс!$B$2) * Яндекс!B855) * 'Курсы валют'!M859</f>
        <v>250.16591518831987</v>
      </c>
      <c r="G856">
        <f>(100 / Золото!$B$2) * Золото!B855</f>
        <v>180.42802486848396</v>
      </c>
    </row>
    <row r="857" spans="1:7" x14ac:dyDescent="0.3">
      <c r="A857" s="21">
        <v>44341</v>
      </c>
      <c r="B857" s="22">
        <v>138.98389341817457</v>
      </c>
      <c r="C857" s="22">
        <v>126.22415669205658</v>
      </c>
      <c r="D857" s="22">
        <v>127.19622851928828</v>
      </c>
      <c r="E857" s="22">
        <v>120.38356164383856</v>
      </c>
      <c r="F857" s="22">
        <f>(((100 / 'Курсы валют'!$M$6) / Яндекс!$B$2) * Яндекс!B856) * 'Курсы валют'!M860</f>
        <v>250.90650516521106</v>
      </c>
      <c r="G857">
        <f>(100 / Золото!$B$2) * Золото!B856</f>
        <v>177.95313247250118</v>
      </c>
    </row>
    <row r="858" spans="1:7" x14ac:dyDescent="0.3">
      <c r="A858" s="21">
        <v>44342</v>
      </c>
      <c r="B858" s="22">
        <v>139.23742294690791</v>
      </c>
      <c r="C858" s="22">
        <v>126.84355905248179</v>
      </c>
      <c r="D858" s="22">
        <v>126.92756121052365</v>
      </c>
      <c r="E858" s="22">
        <v>120.40000000000295</v>
      </c>
      <c r="F858" s="22">
        <f>(((100 / 'Курсы валют'!$M$6) / Яндекс!$B$2) * Яндекс!B857) * 'Курсы валют'!M861</f>
        <v>255.81641943856744</v>
      </c>
      <c r="G858">
        <f>(100 / Золото!$B$2) * Золото!B857</f>
        <v>178.15638450502149</v>
      </c>
    </row>
    <row r="859" spans="1:7" x14ac:dyDescent="0.3">
      <c r="A859" s="21">
        <v>44343</v>
      </c>
      <c r="B859" s="22">
        <v>139.28216345197851</v>
      </c>
      <c r="C859" s="22">
        <v>126.57152423202477</v>
      </c>
      <c r="D859" s="22">
        <v>127.04415268413851</v>
      </c>
      <c r="E859" s="22">
        <v>120.41643835616733</v>
      </c>
      <c r="F859" s="22">
        <f>(((100 / 'Курсы валют'!$M$6) / Яндекс!$B$2) * Яндекс!B858) * 'Курсы валют'!M862</f>
        <v>254.13857937025827</v>
      </c>
      <c r="G859">
        <f>(100 / Золото!$B$2) * Золото!B858</f>
        <v>175.05978000956478</v>
      </c>
    </row>
    <row r="860" spans="1:7" x14ac:dyDescent="0.3">
      <c r="A860" s="21">
        <v>44344</v>
      </c>
      <c r="B860" s="22">
        <v>139.55060648240206</v>
      </c>
      <c r="C860" s="22">
        <v>127.12396417510672</v>
      </c>
      <c r="D860" s="22">
        <v>127.92112333350231</v>
      </c>
      <c r="E860" s="22">
        <v>120.43287671233172</v>
      </c>
      <c r="F860" s="22">
        <f>(((100 / 'Курсы валют'!$M$6) / Яндекс!$B$2) * Яндекс!B859) * 'Курсы валют'!M863</f>
        <v>255.17270307644318</v>
      </c>
      <c r="G860">
        <f>(100 / Золото!$B$2) * Золото!B859</f>
        <v>173.30224772835962</v>
      </c>
    </row>
    <row r="861" spans="1:7" x14ac:dyDescent="0.3">
      <c r="A861" s="21">
        <v>44347</v>
      </c>
      <c r="B861" s="22">
        <v>140.0377808709485</v>
      </c>
      <c r="C861" s="22">
        <v>127.69732987360844</v>
      </c>
      <c r="D861" s="22">
        <v>128.39762761697168</v>
      </c>
      <c r="E861" s="22">
        <v>120.48219178082488</v>
      </c>
      <c r="F861" s="22">
        <f>(((100 / 'Курсы валют'!$M$6) / Яндекс!$B$2) * Яндекс!B860) * 'Курсы валют'!M864</f>
        <v>255.53716043682255</v>
      </c>
      <c r="G861">
        <f>(100 / Золото!$B$2) * Золото!B860</f>
        <v>173.48158775705403</v>
      </c>
    </row>
    <row r="862" spans="1:7" x14ac:dyDescent="0.3">
      <c r="A862" s="21">
        <v>44348</v>
      </c>
      <c r="B862" s="22">
        <v>139.85881885066613</v>
      </c>
      <c r="C862" s="22">
        <v>127.45877626182305</v>
      </c>
      <c r="D862" s="22">
        <v>128.39255842246666</v>
      </c>
      <c r="E862" s="22">
        <v>120.49863013698926</v>
      </c>
      <c r="F862" s="22">
        <f>(((100 / 'Курсы валют'!$M$6) / Яндекс!$B$2) * Яндекс!B861) * 'Курсы валют'!M865</f>
        <v>255.78263171383796</v>
      </c>
      <c r="G862">
        <f>(100 / Золото!$B$2) * Золото!B861</f>
        <v>173.48158775705403</v>
      </c>
    </row>
    <row r="863" spans="1:7" x14ac:dyDescent="0.3">
      <c r="A863" s="21">
        <v>44349</v>
      </c>
      <c r="B863" s="22">
        <v>139.95327102803739</v>
      </c>
      <c r="C863" s="22">
        <v>128.27906587427807</v>
      </c>
      <c r="D863" s="22">
        <v>128.31145131038679</v>
      </c>
      <c r="E863" s="22">
        <v>120.51506849315365</v>
      </c>
      <c r="F863" s="22">
        <f>(((100 / 'Курсы валют'!$M$6) / Яндекс!$B$2) * Яндекс!B862) * 'Курсы валют'!M866</f>
        <v>256.3672981362331</v>
      </c>
      <c r="G863">
        <f>(100 / Золото!$B$2) * Золото!B862</f>
        <v>173.81635581061693</v>
      </c>
    </row>
    <row r="864" spans="1:7" x14ac:dyDescent="0.3">
      <c r="A864" s="21">
        <v>44350</v>
      </c>
      <c r="B864" s="22">
        <v>140.05766553986876</v>
      </c>
      <c r="C864" s="22">
        <v>128.29580647861388</v>
      </c>
      <c r="D864" s="22">
        <v>128.67136412024129</v>
      </c>
      <c r="E864" s="22">
        <v>120.53150684931803</v>
      </c>
      <c r="F864" s="22">
        <f>(((100 / 'Курсы валют'!$M$6) / Яндекс!$B$2) * Яндекс!B863) * 'Курсы валют'!M867</f>
        <v>254.18694322792999</v>
      </c>
      <c r="G864">
        <f>(100 / Золото!$B$2) * Золото!B863</f>
        <v>173.36202773792442</v>
      </c>
    </row>
    <row r="865" spans="1:7" x14ac:dyDescent="0.3">
      <c r="A865" s="21">
        <v>44351</v>
      </c>
      <c r="B865" s="22">
        <v>140.18691588785046</v>
      </c>
      <c r="C865" s="22">
        <v>128.23302921235455</v>
      </c>
      <c r="D865" s="22">
        <v>128.62574136969636</v>
      </c>
      <c r="E865" s="22">
        <v>120.54794520548242</v>
      </c>
      <c r="F865" s="22">
        <f>(((100 / 'Курсы валют'!$M$6) / Яндекс!$B$2) * Яндекс!B864) * 'Курсы валют'!M868</f>
        <v>256.02387250798017</v>
      </c>
      <c r="G865">
        <f>(100 / Золото!$B$2) * Золото!B864</f>
        <v>173.38593974175038</v>
      </c>
    </row>
    <row r="866" spans="1:7" x14ac:dyDescent="0.3">
      <c r="A866" s="21">
        <v>44354</v>
      </c>
      <c r="B866" s="22">
        <v>139.5704911513223</v>
      </c>
      <c r="C866" s="22">
        <v>127.29137021846488</v>
      </c>
      <c r="D866" s="22">
        <v>128.69671009276627</v>
      </c>
      <c r="E866" s="22">
        <v>120.59726027397558</v>
      </c>
      <c r="F866" s="22">
        <f>(((100 / 'Курсы валют'!$M$6) / Яндекс!$B$2) * Яндекс!B865) * 'Курсы валют'!M869</f>
        <v>255.5620419924208</v>
      </c>
      <c r="G866">
        <f>(100 / Золото!$B$2) * Золото!B865</f>
        <v>172.27403156384506</v>
      </c>
    </row>
    <row r="867" spans="1:7" x14ac:dyDescent="0.3">
      <c r="A867" s="21">
        <v>44355</v>
      </c>
      <c r="B867" s="22">
        <v>139.73951083714454</v>
      </c>
      <c r="C867" s="22">
        <v>127.96517954298149</v>
      </c>
      <c r="D867" s="22">
        <v>128.159375475237</v>
      </c>
      <c r="E867" s="22">
        <v>120.61369863013996</v>
      </c>
      <c r="F867" s="22">
        <f>(((100 / 'Курсы валют'!$M$6) / Яндекс!$B$2) * Яндекс!B866) * 'Курсы валют'!M870</f>
        <v>254.74328504845448</v>
      </c>
      <c r="G867">
        <f>(100 / Золото!$B$2) * Золото!B866</f>
        <v>172.17838354854135</v>
      </c>
    </row>
    <row r="868" spans="1:7" x14ac:dyDescent="0.3">
      <c r="A868" s="21">
        <v>44356</v>
      </c>
      <c r="B868" s="22">
        <v>139.77430900775502</v>
      </c>
      <c r="C868" s="22">
        <v>127.44203565748724</v>
      </c>
      <c r="D868" s="22">
        <v>127.85522380493741</v>
      </c>
      <c r="E868" s="22">
        <v>120.63013698630435</v>
      </c>
      <c r="F868" s="22">
        <f>(((100 / 'Курсы валют'!$M$6) / Яндекс!$B$2) * Яндекс!B867) * 'Курсы валют'!M871</f>
        <v>258.64046669262888</v>
      </c>
      <c r="G868">
        <f>(100 / Золото!$B$2) * Золото!B867</f>
        <v>172.65662362505978</v>
      </c>
    </row>
    <row r="869" spans="1:7" x14ac:dyDescent="0.3">
      <c r="A869" s="21">
        <v>44357</v>
      </c>
      <c r="B869" s="22">
        <v>138.8049313978922</v>
      </c>
      <c r="C869" s="22">
        <v>126.81007784381015</v>
      </c>
      <c r="D869" s="22">
        <v>126.76534698636388</v>
      </c>
      <c r="E869" s="22">
        <v>120.64657534246874</v>
      </c>
      <c r="F869" s="22">
        <f>(((100 / 'Курсы валют'!$M$6) / Яндекс!$B$2) * Яндекс!B868) * 'Курсы валют'!M872</f>
        <v>260.68448189189644</v>
      </c>
      <c r="G869">
        <f>(100 / Золото!$B$2) * Золото!B868</f>
        <v>174.30655188904828</v>
      </c>
    </row>
    <row r="870" spans="1:7" x14ac:dyDescent="0.3">
      <c r="A870" s="21">
        <v>44358</v>
      </c>
      <c r="B870" s="22">
        <v>138.51660369854841</v>
      </c>
      <c r="C870" s="22">
        <v>126.21578638988866</v>
      </c>
      <c r="D870" s="22">
        <v>126.60820195670908</v>
      </c>
      <c r="E870" s="22">
        <v>120.66301369863312</v>
      </c>
      <c r="F870" s="22">
        <f>(((100 / 'Курсы валют'!$M$6) / Яндекс!$B$2) * Яндекс!B869) * 'Курсы валют'!M873</f>
        <v>262.55098402444088</v>
      </c>
      <c r="G870">
        <f>(100 / Золото!$B$2) * Золото!B869</f>
        <v>174.56958393113342</v>
      </c>
    </row>
    <row r="871" spans="1:7" x14ac:dyDescent="0.3">
      <c r="A871" s="21">
        <v>44361</v>
      </c>
      <c r="B871" s="22">
        <v>137.55716842314575</v>
      </c>
      <c r="C871" s="22">
        <v>125.4457185904411</v>
      </c>
      <c r="D871" s="22">
        <v>125.76671566888021</v>
      </c>
      <c r="E871" s="22">
        <v>120.71232876712628</v>
      </c>
      <c r="F871" s="22">
        <f>(((100 / 'Курсы валют'!$M$6) / Яндекс!$B$2) * Яндекс!B870) * 'Курсы валют'!M874</f>
        <v>264.57270873379838</v>
      </c>
      <c r="G871">
        <f>(100 / Золото!$B$2) * Золото!B870</f>
        <v>176.08799617407939</v>
      </c>
    </row>
    <row r="872" spans="1:7" x14ac:dyDescent="0.3">
      <c r="A872" s="21">
        <v>44362</v>
      </c>
      <c r="B872" s="22">
        <v>137.62676476436667</v>
      </c>
      <c r="C872" s="22">
        <v>125.2364610362434</v>
      </c>
      <c r="D872" s="22">
        <v>126.18238961828965</v>
      </c>
      <c r="E872" s="22">
        <v>120.72876712329067</v>
      </c>
      <c r="F872" s="22">
        <f>(((100 / 'Курсы валют'!$M$6) / Яндекс!$B$2) * Яндекс!B871) * 'Курсы валют'!M875</f>
        <v>254.70988518803608</v>
      </c>
      <c r="G872">
        <f>(100 / Золото!$B$2) * Золото!B871</f>
        <v>177.21186035389766</v>
      </c>
    </row>
    <row r="873" spans="1:7" x14ac:dyDescent="0.3">
      <c r="A873" s="21">
        <v>44363</v>
      </c>
      <c r="B873" s="22">
        <v>137.56213959037581</v>
      </c>
      <c r="C873" s="22">
        <v>125.20297982757177</v>
      </c>
      <c r="D873" s="22">
        <v>126.05059056115985</v>
      </c>
      <c r="E873" s="22">
        <v>120.74520547945505</v>
      </c>
      <c r="F873" s="22">
        <f>(((100 / 'Курсы валют'!$M$6) / Яндекс!$B$2) * Яндекс!B872) * 'Курсы валют'!M876</f>
        <v>257.89394647455993</v>
      </c>
      <c r="G873">
        <f>(100 / Золото!$B$2) * Золото!B872</f>
        <v>180.36824485891918</v>
      </c>
    </row>
    <row r="874" spans="1:7" x14ac:dyDescent="0.3">
      <c r="A874" s="21">
        <v>44364</v>
      </c>
      <c r="B874" s="22">
        <v>138.03440047723203</v>
      </c>
      <c r="C874" s="22">
        <v>125.08998074830501</v>
      </c>
      <c r="D874" s="22">
        <v>126.49667967759925</v>
      </c>
      <c r="E874" s="22">
        <v>120.76164383561944</v>
      </c>
      <c r="F874" s="22">
        <f>(((100 / 'Курсы валют'!$M$6) / Яндекс!$B$2) * Яндекс!B873) * 'Курсы валют'!M877</f>
        <v>262.37949246108627</v>
      </c>
      <c r="G874">
        <f>(100 / Золото!$B$2) * Золото!B873</f>
        <v>178.45528455284551</v>
      </c>
    </row>
    <row r="875" spans="1:7" x14ac:dyDescent="0.3">
      <c r="A875" s="21">
        <v>44365</v>
      </c>
      <c r="B875" s="22">
        <v>137.02525352952873</v>
      </c>
      <c r="C875" s="22">
        <v>123.70469573951618</v>
      </c>
      <c r="D875" s="22">
        <v>127.77918588736252</v>
      </c>
      <c r="E875" s="22">
        <v>120.77808219178382</v>
      </c>
      <c r="F875" s="22">
        <f>(((100 / 'Курсы валют'!$M$6) / Яндекс!$B$2) * Яндекс!B874) * 'Курсы валют'!M878</f>
        <v>263.29972425534311</v>
      </c>
      <c r="G875">
        <f>(100 / Золото!$B$2) * Золото!B874</f>
        <v>178.14442850310854</v>
      </c>
    </row>
    <row r="876" spans="1:7" x14ac:dyDescent="0.3">
      <c r="A876" s="21">
        <v>44368</v>
      </c>
      <c r="B876" s="22">
        <v>136.12050109365677</v>
      </c>
      <c r="C876" s="22">
        <v>122.72537038587092</v>
      </c>
      <c r="D876" s="22">
        <v>127.50544938409287</v>
      </c>
      <c r="E876" s="22">
        <v>120.82739726027698</v>
      </c>
      <c r="F876" s="22">
        <f>(((100 / 'Курсы валют'!$M$6) / Яндекс!$B$2) * Яндекс!B875) * 'Курсы валют'!M879</f>
        <v>261.99264554328704</v>
      </c>
      <c r="G876">
        <f>(100 / Золото!$B$2) * Золото!B875</f>
        <v>178.3357245337159</v>
      </c>
    </row>
    <row r="877" spans="1:7" x14ac:dyDescent="0.3">
      <c r="A877" s="21">
        <v>44369</v>
      </c>
      <c r="B877" s="22">
        <v>136.62756015112348</v>
      </c>
      <c r="C877" s="22">
        <v>123.32384699087636</v>
      </c>
      <c r="D877" s="22">
        <v>128.35200486642674</v>
      </c>
      <c r="E877" s="22">
        <v>120.84383561644137</v>
      </c>
      <c r="F877" s="22">
        <f>(((100 / 'Курсы валют'!$M$6) / Яндекс!$B$2) * Яндекс!B876) * 'Курсы валют'!M880</f>
        <v>260.13069271087454</v>
      </c>
      <c r="G877">
        <f>(100 / Золото!$B$2) * Золото!B876</f>
        <v>178.50310856049737</v>
      </c>
    </row>
    <row r="878" spans="1:7" x14ac:dyDescent="0.3">
      <c r="A878" s="21">
        <v>44370</v>
      </c>
      <c r="B878" s="22">
        <v>136.91091668323722</v>
      </c>
      <c r="C878" s="22">
        <v>124.00602661756089</v>
      </c>
      <c r="D878" s="22">
        <v>128.5953262026664</v>
      </c>
      <c r="E878" s="22">
        <v>120.86027397260575</v>
      </c>
      <c r="F878" s="22">
        <f>(((100 / 'Курсы валют'!$M$6) / Яндекс!$B$2) * Яндекс!B877) * 'Курсы валют'!M881</f>
        <v>262.30662950844504</v>
      </c>
      <c r="G878">
        <f>(100 / Золото!$B$2) * Золото!B877</f>
        <v>179.16068866571018</v>
      </c>
    </row>
    <row r="879" spans="1:7" x14ac:dyDescent="0.3">
      <c r="A879" s="21">
        <v>44371</v>
      </c>
      <c r="B879" s="22">
        <v>137.30363889441239</v>
      </c>
      <c r="C879" s="22">
        <v>125.34108981334225</v>
      </c>
      <c r="D879" s="22">
        <v>128.56491103563644</v>
      </c>
      <c r="E879" s="22">
        <v>120.87671232877014</v>
      </c>
      <c r="F879" s="22">
        <f>(((100 / 'Курсы валют'!$M$6) / Яндекс!$B$2) * Яндекс!B878) * 'Курсы валют'!M882</f>
        <v>263.67988381602612</v>
      </c>
      <c r="G879">
        <f>(100 / Золото!$B$2) * Золото!B878</f>
        <v>177.46293639406983</v>
      </c>
    </row>
    <row r="880" spans="1:7" x14ac:dyDescent="0.3">
      <c r="A880" s="21">
        <v>44372</v>
      </c>
      <c r="B880" s="22">
        <v>137.13461920859015</v>
      </c>
      <c r="C880" s="22">
        <v>125.19460952540386</v>
      </c>
      <c r="D880" s="22">
        <v>128.42804278400163</v>
      </c>
      <c r="E880" s="22">
        <v>120.89315068493453</v>
      </c>
      <c r="F880" s="22">
        <f>(((100 / 'Курсы валют'!$M$6) / Яндекс!$B$2) * Яндекс!B879) * 'Курсы валют'!M883</f>
        <v>267.55418146584532</v>
      </c>
      <c r="G880">
        <f>(100 / Золото!$B$2) * Золото!B879</f>
        <v>175.77714012434242</v>
      </c>
    </row>
    <row r="881" spans="1:7" x14ac:dyDescent="0.3">
      <c r="A881" s="21">
        <v>44375</v>
      </c>
      <c r="B881" s="22">
        <v>137.16444621197056</v>
      </c>
      <c r="C881" s="22">
        <v>125.0732401439692</v>
      </c>
      <c r="D881" s="22">
        <v>128.2252750038019</v>
      </c>
      <c r="E881" s="22">
        <v>120.94246575342768</v>
      </c>
      <c r="F881" s="22">
        <f>(((100 / 'Курсы валют'!$M$6) / Яндекс!$B$2) * Яндекс!B880) * 'Курсы валют'!M884</f>
        <v>268.25889249293652</v>
      </c>
      <c r="G881">
        <f>(100 / Золото!$B$2) * Золото!B880</f>
        <v>176.87709230033477</v>
      </c>
    </row>
    <row r="882" spans="1:7" x14ac:dyDescent="0.3">
      <c r="A882" s="21">
        <v>44376</v>
      </c>
      <c r="B882" s="22">
        <v>136.74189699741498</v>
      </c>
      <c r="C882" s="22">
        <v>124.73842805725286</v>
      </c>
      <c r="D882" s="22">
        <v>128.04785319612714</v>
      </c>
      <c r="E882" s="22">
        <v>120.95890410959207</v>
      </c>
      <c r="F882" s="22">
        <f>(((100 / 'Курсы валют'!$M$6) / Яндекс!$B$2) * Яндекс!B881) * 'Курсы валют'!M885</f>
        <v>267.08537149411808</v>
      </c>
      <c r="G882">
        <f>(100 / Золото!$B$2) * Золото!B881</f>
        <v>175.8130081300813</v>
      </c>
    </row>
    <row r="883" spans="1:7" x14ac:dyDescent="0.3">
      <c r="A883" s="21">
        <v>44377</v>
      </c>
      <c r="B883" s="22">
        <v>136.7269834957248</v>
      </c>
      <c r="C883" s="22">
        <v>124.33665355319326</v>
      </c>
      <c r="D883" s="22">
        <v>128.31145131038679</v>
      </c>
      <c r="E883" s="22">
        <v>120.97534246575646</v>
      </c>
      <c r="F883" s="22">
        <f>(((100 / 'Курсы валют'!$M$6) / Яндекс!$B$2) * Яндекс!B882) * 'Курсы валют'!M886</f>
        <v>271.66932844304085</v>
      </c>
      <c r="G883">
        <f>(100 / Золото!$B$2) * Золото!B882</f>
        <v>173.74461979913914</v>
      </c>
    </row>
    <row r="884" spans="1:7" x14ac:dyDescent="0.3">
      <c r="A884" s="21">
        <v>44378</v>
      </c>
      <c r="B884" s="22">
        <v>136.47842513422151</v>
      </c>
      <c r="C884" s="22">
        <v>124.44546748137607</v>
      </c>
      <c r="D884" s="22">
        <v>128.3722816444467</v>
      </c>
      <c r="E884" s="22">
        <v>120.99178082192084</v>
      </c>
      <c r="F884" s="22">
        <f>(((100 / 'Курсы валют'!$M$6) / Яндекс!$B$2) * Яндекс!B883) * 'Курсы валют'!M887</f>
        <v>269.26339051062195</v>
      </c>
      <c r="G884">
        <f>(100 / Золото!$B$2) * Золото!B883</f>
        <v>174.21090387374463</v>
      </c>
    </row>
    <row r="885" spans="1:7" x14ac:dyDescent="0.3">
      <c r="A885" s="21">
        <v>44379</v>
      </c>
      <c r="B885" s="22">
        <v>135.92662557168424</v>
      </c>
      <c r="C885" s="22">
        <v>123.57495605591362</v>
      </c>
      <c r="D885" s="22">
        <v>128.35200486642674</v>
      </c>
      <c r="E885" s="22">
        <v>121.00821917808523</v>
      </c>
      <c r="F885" s="22">
        <f>(((100 / 'Курсы валют'!$M$6) / Яндекс!$B$2) * Яндекс!B884) * 'Курсы валют'!M888</f>
        <v>271.95979167993971</v>
      </c>
      <c r="G885">
        <f>(100 / Золото!$B$2) * Золото!B884</f>
        <v>175.11956001912961</v>
      </c>
    </row>
    <row r="886" spans="1:7" x14ac:dyDescent="0.3">
      <c r="A886" s="21">
        <v>44382</v>
      </c>
      <c r="B886" s="22">
        <v>136.37900178962019</v>
      </c>
      <c r="C886" s="22">
        <v>123.86373148070645</v>
      </c>
      <c r="D886" s="22">
        <v>128.88933948395601</v>
      </c>
      <c r="E886" s="22">
        <v>121.05753424657838</v>
      </c>
      <c r="F886" s="22">
        <f>(((100 / 'Курсы валют'!$M$6) / Яндекс!$B$2) * Яндекс!B885) * 'Курсы валют'!M889</f>
        <v>270.28554235855404</v>
      </c>
      <c r="G886">
        <f>(100 / Золото!$B$2) * Золото!B885</f>
        <v>174.2467718794835</v>
      </c>
    </row>
    <row r="887" spans="1:7" x14ac:dyDescent="0.3">
      <c r="A887" s="21">
        <v>44383</v>
      </c>
      <c r="B887" s="22">
        <v>136.85623384370649</v>
      </c>
      <c r="C887" s="22">
        <v>124.24458022934628</v>
      </c>
      <c r="D887" s="22">
        <v>128.54463425761648</v>
      </c>
      <c r="E887" s="22">
        <v>121.07397260274277</v>
      </c>
      <c r="F887" s="22">
        <f>(((100 / 'Курсы валют'!$M$6) / Яндекс!$B$2) * Яндекс!B886) * 'Курсы валют'!M890</f>
        <v>272.58878510908448</v>
      </c>
      <c r="G887">
        <f>(100 / Золото!$B$2) * Золото!B886</f>
        <v>174.40219990435199</v>
      </c>
    </row>
    <row r="888" spans="1:7" x14ac:dyDescent="0.3">
      <c r="A888" s="21">
        <v>44384</v>
      </c>
      <c r="B888" s="22">
        <v>136.37403062239014</v>
      </c>
      <c r="C888" s="22">
        <v>123.81350966769901</v>
      </c>
      <c r="D888" s="22">
        <v>128.45338875652658</v>
      </c>
      <c r="E888" s="22">
        <v>121.09041095890716</v>
      </c>
      <c r="F888" s="22">
        <f>(((100 / 'Курсы валют'!$M$6) / Яндекс!$B$2) * Яндекс!B887) * 'Курсы валют'!M891</f>
        <v>277.08699762725053</v>
      </c>
      <c r="G888">
        <f>(100 / Золото!$B$2) * Золото!B887</f>
        <v>175.58584409373506</v>
      </c>
    </row>
    <row r="889" spans="1:7" x14ac:dyDescent="0.3">
      <c r="A889" s="21">
        <v>44385</v>
      </c>
      <c r="B889" s="22">
        <v>137.62676476436667</v>
      </c>
      <c r="C889" s="22">
        <v>124.35339415752907</v>
      </c>
      <c r="D889" s="22">
        <v>129.52805799158514</v>
      </c>
      <c r="E889" s="22">
        <v>121.10684931507154</v>
      </c>
      <c r="F889" s="22">
        <f>(((100 / 'Курсы валют'!$M$6) / Яндекс!$B$2) * Яндекс!B888) * 'Курсы валют'!M892</f>
        <v>277.22861163046707</v>
      </c>
      <c r="G889">
        <f>(100 / Золото!$B$2) * Золото!B888</f>
        <v>175.66953610712579</v>
      </c>
    </row>
    <row r="890" spans="1:7" x14ac:dyDescent="0.3">
      <c r="A890" s="21">
        <v>44386</v>
      </c>
      <c r="B890" s="22">
        <v>140.42056074766353</v>
      </c>
      <c r="C890" s="22">
        <v>125.98141792918724</v>
      </c>
      <c r="D890" s="22">
        <v>131.39859076392761</v>
      </c>
      <c r="E890" s="22">
        <v>121.12328767123593</v>
      </c>
      <c r="F890" s="22">
        <f>(((100 / 'Курсы валют'!$M$6) / Яндекс!$B$2) * Яндекс!B889) * 'Курсы валют'!M893</f>
        <v>271.16885349313503</v>
      </c>
      <c r="G890">
        <f>(100 / Золото!$B$2) * Золото!B889</f>
        <v>173.48158775705403</v>
      </c>
    </row>
    <row r="891" spans="1:7" x14ac:dyDescent="0.3">
      <c r="A891" s="21">
        <v>44389</v>
      </c>
      <c r="B891" s="22">
        <v>139.95327102803739</v>
      </c>
      <c r="C891" s="22">
        <v>125.36201556876203</v>
      </c>
      <c r="D891" s="22">
        <v>130.49627414203883</v>
      </c>
      <c r="E891" s="22">
        <v>121.17260273972909</v>
      </c>
      <c r="F891" s="22">
        <f>(((100 / 'Курсы валют'!$M$6) / Яндекс!$B$2) * Яндекс!B890) * 'Курсы валют'!M894</f>
        <v>274.40555985477693</v>
      </c>
      <c r="G891">
        <f>(100 / Золото!$B$2) * Золото!B890</f>
        <v>174.17503586800575</v>
      </c>
    </row>
    <row r="892" spans="1:7" x14ac:dyDescent="0.3">
      <c r="A892" s="21">
        <v>44390</v>
      </c>
      <c r="B892" s="22">
        <v>139.51083714456152</v>
      </c>
      <c r="C892" s="22">
        <v>124.97698166903825</v>
      </c>
      <c r="D892" s="22">
        <v>130.2985755563441</v>
      </c>
      <c r="E892" s="22">
        <v>121.18904109589347</v>
      </c>
      <c r="F892" s="22">
        <f>(((100 / 'Курсы валют'!$M$6) / Яндекс!$B$2) * Яндекс!B891) * 'Курсы валют'!M895</f>
        <v>271.87772295400129</v>
      </c>
      <c r="G892">
        <f>(100 / Золото!$B$2) * Золото!B891</f>
        <v>175.27498804399806</v>
      </c>
    </row>
    <row r="893" spans="1:7" x14ac:dyDescent="0.3">
      <c r="A893" s="21">
        <v>44391</v>
      </c>
      <c r="B893" s="22">
        <v>139.28713461920856</v>
      </c>
      <c r="C893" s="22">
        <v>124.88490834519125</v>
      </c>
      <c r="D893" s="22">
        <v>130.09073858163939</v>
      </c>
      <c r="E893" s="22">
        <v>121.20547945205786</v>
      </c>
      <c r="F893" s="22">
        <f>(((100 / 'Курсы валют'!$M$6) / Яндекс!$B$2) * Яндекс!B892) * 'Курсы валют'!M896</f>
        <v>269.44733786200436</v>
      </c>
      <c r="G893">
        <f>(100 / Золото!$B$2) * Золото!B892</f>
        <v>175.77714012434242</v>
      </c>
    </row>
    <row r="894" spans="1:7" x14ac:dyDescent="0.3">
      <c r="A894" s="21">
        <v>44392</v>
      </c>
      <c r="B894" s="22">
        <v>138.54145953469873</v>
      </c>
      <c r="C894" s="22">
        <v>123.72143634385201</v>
      </c>
      <c r="D894" s="22">
        <v>129.83727885638973</v>
      </c>
      <c r="E894" s="22">
        <v>121.22191780822224</v>
      </c>
      <c r="F894" s="22">
        <f>(((100 / 'Курсы валют'!$M$6) / Яндекс!$B$2) * Яндекс!B893) * 'Курсы валют'!M897</f>
        <v>269.26949036738455</v>
      </c>
      <c r="G894">
        <f>(100 / Золото!$B$2) * Золото!B893</f>
        <v>173.88809182209468</v>
      </c>
    </row>
    <row r="895" spans="1:7" x14ac:dyDescent="0.3">
      <c r="A895" s="21">
        <v>44393</v>
      </c>
      <c r="B895" s="22">
        <v>138.63591171207</v>
      </c>
      <c r="C895" s="22">
        <v>123.38662425713568</v>
      </c>
      <c r="D895" s="22">
        <v>128.97044659603588</v>
      </c>
      <c r="E895" s="22">
        <v>121.23835616438663</v>
      </c>
      <c r="F895" s="22">
        <f>(((100 / 'Курсы валют'!$M$6) / Яндекс!$B$2) * Яндекс!B894) * 'Курсы валют'!M898</f>
        <v>265.27960044692355</v>
      </c>
      <c r="G895">
        <f>(100 / Золото!$B$2) * Золото!B894</f>
        <v>168.47202295552367</v>
      </c>
    </row>
    <row r="896" spans="1:7" x14ac:dyDescent="0.3">
      <c r="A896" s="21">
        <v>44396</v>
      </c>
      <c r="B896" s="22">
        <v>137.09982103797969</v>
      </c>
      <c r="C896" s="22">
        <v>122.36963254373482</v>
      </c>
      <c r="D896" s="22">
        <v>128.44325036751661</v>
      </c>
      <c r="E896" s="22">
        <v>121.28767123287979</v>
      </c>
      <c r="F896" s="22">
        <f>(((100 / 'Курсы валют'!$M$6) / Яндекс!$B$2) * Яндекс!B895) * 'Курсы валют'!M899</f>
        <v>262.04803178638093</v>
      </c>
      <c r="G896">
        <f>(100 / Золото!$B$2) * Золото!B895</f>
        <v>167.12099473935916</v>
      </c>
    </row>
    <row r="897" spans="1:7" x14ac:dyDescent="0.3">
      <c r="A897" s="21">
        <v>44397</v>
      </c>
      <c r="B897" s="22">
        <v>136.87114734539668</v>
      </c>
      <c r="C897" s="22">
        <v>121.87996986691219</v>
      </c>
      <c r="D897" s="22">
        <v>128.54970345212146</v>
      </c>
      <c r="E897" s="22">
        <v>121.30410958904417</v>
      </c>
      <c r="F897" s="22">
        <f>(((100 / 'Курсы валют'!$M$6) / Яндекс!$B$2) * Яндекс!B896) * 'Курсы валют'!M900</f>
        <v>260.82273450448491</v>
      </c>
      <c r="G897">
        <f>(100 / Золото!$B$2) * Золото!B896</f>
        <v>167.87422285987566</v>
      </c>
    </row>
    <row r="898" spans="1:7" x14ac:dyDescent="0.3">
      <c r="A898" s="21">
        <v>44398</v>
      </c>
      <c r="B898" s="22">
        <v>137.30861006164247</v>
      </c>
      <c r="C898" s="22">
        <v>121.98459864401103</v>
      </c>
      <c r="D898" s="22">
        <v>128.49394231256656</v>
      </c>
      <c r="E898" s="22">
        <v>121.32054794520856</v>
      </c>
      <c r="F898" s="22">
        <f>(((100 / 'Курсы валют'!$M$6) / Яндекс!$B$2) * Яндекс!B897) * 'Курсы валют'!M901</f>
        <v>263.15323763166714</v>
      </c>
      <c r="G898">
        <f>(100 / Золото!$B$2) * Золото!B897</f>
        <v>169.50023912003826</v>
      </c>
    </row>
    <row r="899" spans="1:7" x14ac:dyDescent="0.3">
      <c r="A899" s="21">
        <v>44399</v>
      </c>
      <c r="B899" s="22">
        <v>136.55796380990256</v>
      </c>
      <c r="C899" s="22">
        <v>121.92182137775173</v>
      </c>
      <c r="D899" s="22">
        <v>128.38748922796168</v>
      </c>
      <c r="E899" s="22">
        <v>121.33698630137295</v>
      </c>
      <c r="F899" s="22">
        <f>(((100 / 'Курсы валют'!$M$6) / Яндекс!$B$2) * Яндекс!B898) * 'Курсы валют'!M902</f>
        <v>263.72074886361497</v>
      </c>
      <c r="G899">
        <f>(100 / Золото!$B$2) * Золото!B898</f>
        <v>169.08177905308463</v>
      </c>
    </row>
    <row r="900" spans="1:7" x14ac:dyDescent="0.3">
      <c r="A900" s="21">
        <v>44400</v>
      </c>
      <c r="B900" s="22">
        <v>136.2050109365679</v>
      </c>
      <c r="C900" s="22">
        <v>121.2773081108228</v>
      </c>
      <c r="D900" s="22">
        <v>127.48010341156791</v>
      </c>
      <c r="E900" s="22">
        <v>121.35342465753733</v>
      </c>
      <c r="F900" s="22">
        <f>(((100 / 'Курсы валют'!$M$6) / Яндекс!$B$2) * Яндекс!B899) * 'Курсы валют'!M903</f>
        <v>266.13310907251019</v>
      </c>
      <c r="G900">
        <f>(100 / Золото!$B$2) * Золото!B899</f>
        <v>170.36107125777141</v>
      </c>
    </row>
    <row r="901" spans="1:7" x14ac:dyDescent="0.3">
      <c r="A901" s="21">
        <v>44403</v>
      </c>
      <c r="B901" s="22">
        <v>135.71783654802147</v>
      </c>
      <c r="C901" s="22">
        <v>121.22708629781533</v>
      </c>
      <c r="D901" s="22">
        <v>127.41927307750798</v>
      </c>
      <c r="E901" s="22">
        <v>121.40273972603049</v>
      </c>
      <c r="F901" s="22">
        <f>(((100 / 'Курсы валют'!$M$6) / Яндекс!$B$2) * Яндекс!B900) * 'Курсы валют'!M904</f>
        <v>263.83734141590122</v>
      </c>
      <c r="G901">
        <f>(100 / Золото!$B$2) * Золото!B900</f>
        <v>172.20229555236727</v>
      </c>
    </row>
    <row r="902" spans="1:7" x14ac:dyDescent="0.3">
      <c r="A902" s="21">
        <v>44404</v>
      </c>
      <c r="B902" s="22">
        <v>136.50825213760189</v>
      </c>
      <c r="C902" s="22">
        <v>121.73767473005775</v>
      </c>
      <c r="D902" s="22">
        <v>127.72342474780758</v>
      </c>
      <c r="E902" s="22">
        <v>121.41917808219488</v>
      </c>
      <c r="F902" s="22">
        <f>(((100 / 'Курсы валют'!$M$6) / Яндекс!$B$2) * Яндекс!B901) * 'Курсы валют'!M905</f>
        <v>257.04589256610387</v>
      </c>
      <c r="G902">
        <f>(100 / Золото!$B$2) * Золото!B901</f>
        <v>172.29794356767098</v>
      </c>
    </row>
    <row r="903" spans="1:7" x14ac:dyDescent="0.3">
      <c r="A903" s="21">
        <v>44405</v>
      </c>
      <c r="B903" s="22">
        <v>136.53310797375224</v>
      </c>
      <c r="C903" s="22">
        <v>122.23152255796433</v>
      </c>
      <c r="D903" s="22">
        <v>127.8653621939474</v>
      </c>
      <c r="E903" s="22">
        <v>121.43561643835926</v>
      </c>
      <c r="F903" s="22">
        <f>(((100 / 'Курсы валют'!$M$6) / Яндекс!$B$2) * Яндекс!B902) * 'Курсы валют'!M906</f>
        <v>260.32786347338356</v>
      </c>
      <c r="G903">
        <f>(100 / Золото!$B$2) * Золото!B902</f>
        <v>173.15877570540411</v>
      </c>
    </row>
    <row r="904" spans="1:7" x14ac:dyDescent="0.3">
      <c r="A904" s="21">
        <v>44406</v>
      </c>
      <c r="B904" s="22">
        <v>137.045138198449</v>
      </c>
      <c r="C904" s="22">
        <v>122.26918891771992</v>
      </c>
      <c r="D904" s="22">
        <v>127.82480863790744</v>
      </c>
      <c r="E904" s="22">
        <v>121.45205479452365</v>
      </c>
      <c r="F904" s="22">
        <f>(((100 / 'Курсы валют'!$M$6) / Яндекс!$B$2) * Яндекс!B903) * 'Курсы валют'!M907</f>
        <v>258.95742448430838</v>
      </c>
      <c r="G904">
        <f>(100 / Золото!$B$2) * Золото!B903</f>
        <v>172.48923959827835</v>
      </c>
    </row>
    <row r="905" spans="1:7" x14ac:dyDescent="0.3">
      <c r="A905" s="21">
        <v>44407</v>
      </c>
      <c r="B905" s="22">
        <v>137.36329290117317</v>
      </c>
      <c r="C905" s="22">
        <v>122.56214949359672</v>
      </c>
      <c r="D905" s="22">
        <v>127.2621280478532</v>
      </c>
      <c r="E905" s="22">
        <v>121.46849315068803</v>
      </c>
      <c r="F905" s="22">
        <f>(((100 / 'Курсы валют'!$M$6) / Яндекс!$B$2) * Яндекс!B904) * 'Курсы валют'!M908</f>
        <v>256.07306042721075</v>
      </c>
      <c r="G905">
        <f>(100 / Золото!$B$2) * Золото!B904</f>
        <v>172.03491152558581</v>
      </c>
    </row>
    <row r="906" spans="1:7" x14ac:dyDescent="0.3">
      <c r="A906" s="21">
        <v>44410</v>
      </c>
      <c r="B906" s="22">
        <v>137.30861006164247</v>
      </c>
      <c r="C906" s="22">
        <v>122.05156106135431</v>
      </c>
      <c r="D906" s="22">
        <v>126.71465504131393</v>
      </c>
      <c r="E906" s="22">
        <v>121.51780821918119</v>
      </c>
      <c r="F906" s="22">
        <f>(((100 / 'Курсы валют'!$M$6) / Яндекс!$B$2) * Яндекс!B905) * 'Курсы валют'!M909</f>
        <v>253.44025849775392</v>
      </c>
      <c r="G906">
        <f>(100 / Золото!$B$2) * Золото!B905</f>
        <v>173.70875179340027</v>
      </c>
    </row>
    <row r="907" spans="1:7" x14ac:dyDescent="0.3">
      <c r="A907" s="21">
        <v>44411</v>
      </c>
      <c r="B907" s="22">
        <v>137.16444621197056</v>
      </c>
      <c r="C907" s="22">
        <v>121.79208169414915</v>
      </c>
      <c r="D907" s="22">
        <v>126.56764840066914</v>
      </c>
      <c r="E907" s="22">
        <v>121.53424657534558</v>
      </c>
      <c r="F907" s="22">
        <f>(((100 / 'Курсы валют'!$M$6) / Яндекс!$B$2) * Яндекс!B906) * 'Курсы валют'!M910</f>
        <v>253.26458478446284</v>
      </c>
      <c r="G907">
        <f>(100 / Золото!$B$2) * Золото!B906</f>
        <v>172.87183165949307</v>
      </c>
    </row>
    <row r="908" spans="1:7" x14ac:dyDescent="0.3">
      <c r="A908" s="21">
        <v>44412</v>
      </c>
      <c r="B908" s="22">
        <v>137.6913899383575</v>
      </c>
      <c r="C908" s="22">
        <v>122.16874529170502</v>
      </c>
      <c r="D908" s="22">
        <v>126.92249201601867</v>
      </c>
      <c r="E908" s="22">
        <v>121.55068493150996</v>
      </c>
      <c r="F908" s="22">
        <f>(((100 / 'Курсы валют'!$M$6) / Яндекс!$B$2) * Яндекс!B907) * 'Курсы валют'!M911</f>
        <v>257.40675407608205</v>
      </c>
      <c r="G908">
        <f>(100 / Золото!$B$2) * Золото!B907</f>
        <v>172.35772357723576</v>
      </c>
    </row>
    <row r="909" spans="1:7" x14ac:dyDescent="0.3">
      <c r="A909" s="21">
        <v>44413</v>
      </c>
      <c r="B909" s="22">
        <v>138.25313183535494</v>
      </c>
      <c r="C909" s="22">
        <v>122.43240980999413</v>
      </c>
      <c r="D909" s="22">
        <v>127.53079535661784</v>
      </c>
      <c r="E909" s="22">
        <v>121.56712328767435</v>
      </c>
      <c r="F909" s="22">
        <f>(((100 / 'Курсы валют'!$M$6) / Яндекс!$B$2) * Яндекс!B908) * 'Курсы валют'!M912</f>
        <v>258.97492160776687</v>
      </c>
      <c r="G909">
        <f>(100 / Золото!$B$2) * Золото!B908</f>
        <v>173.75657580105215</v>
      </c>
    </row>
    <row r="910" spans="1:7" x14ac:dyDescent="0.3">
      <c r="A910" s="21">
        <v>44414</v>
      </c>
      <c r="B910" s="22">
        <v>138.39729568502682</v>
      </c>
      <c r="C910" s="22">
        <v>122.70862978153511</v>
      </c>
      <c r="D910" s="22">
        <v>127.98702286206722</v>
      </c>
      <c r="E910" s="22">
        <v>121.58356164383873</v>
      </c>
      <c r="F910" s="22">
        <f>(((100 / 'Курсы валют'!$M$6) / Яндекс!$B$2) * Яндекс!B909) * 'Курсы валют'!M913</f>
        <v>257.56934367316939</v>
      </c>
      <c r="G910">
        <f>(100 / Золото!$B$2) * Золото!B909</f>
        <v>173.3142037302726</v>
      </c>
    </row>
    <row r="911" spans="1:7" x14ac:dyDescent="0.3">
      <c r="A911" s="21">
        <v>44417</v>
      </c>
      <c r="B911" s="22">
        <v>137.59196659375618</v>
      </c>
      <c r="C911" s="22">
        <v>122.03063530593454</v>
      </c>
      <c r="D911" s="22">
        <v>127.43954985552796</v>
      </c>
      <c r="E911" s="22">
        <v>121.63287671233189</v>
      </c>
      <c r="F911" s="22">
        <f>(((100 / 'Курсы валют'!$M$6) / Яндекс!$B$2) * Яндекс!B910) * 'Курсы валют'!M914</f>
        <v>256.58151361390594</v>
      </c>
      <c r="G911">
        <f>(100 / Золото!$B$2) * Золото!B910</f>
        <v>174.64131994261118</v>
      </c>
    </row>
    <row r="912" spans="1:7" x14ac:dyDescent="0.3">
      <c r="A912" s="21">
        <v>44418</v>
      </c>
      <c r="B912" s="22">
        <v>136.54802147544243</v>
      </c>
      <c r="C912" s="22">
        <v>121.30660416841047</v>
      </c>
      <c r="D912" s="22">
        <v>127.57134891265778</v>
      </c>
      <c r="E912" s="22">
        <v>121.64931506849628</v>
      </c>
      <c r="F912" s="22">
        <f>(((100 / 'Курсы валют'!$M$6) / Яндекс!$B$2) * Яндекс!B911) * 'Курсы валют'!M915</f>
        <v>255.26778206825983</v>
      </c>
      <c r="G912">
        <f>(100 / Золото!$B$2) * Золото!B911</f>
        <v>175.03586800573888</v>
      </c>
    </row>
    <row r="913" spans="1:7" x14ac:dyDescent="0.3">
      <c r="A913" s="21">
        <v>44419</v>
      </c>
      <c r="B913" s="22">
        <v>135.61841320342015</v>
      </c>
      <c r="C913" s="22">
        <v>120.6830166569013</v>
      </c>
      <c r="D913" s="22">
        <v>127.42941146651796</v>
      </c>
      <c r="E913" s="22">
        <v>121.66575342466066</v>
      </c>
      <c r="F913" s="22">
        <f>(((100 / 'Курсы валют'!$M$6) / Яндекс!$B$2) * Яндекс!B912) * 'Курсы валют'!M916</f>
        <v>258.15795778572789</v>
      </c>
      <c r="G913">
        <f>(100 / Золото!$B$2) * Золото!B912</f>
        <v>175.46628407460543</v>
      </c>
    </row>
    <row r="914" spans="1:7" x14ac:dyDescent="0.3">
      <c r="A914" s="21">
        <v>44420</v>
      </c>
      <c r="B914" s="22">
        <v>135.55378802942928</v>
      </c>
      <c r="C914" s="22">
        <v>120.77090482966435</v>
      </c>
      <c r="D914" s="22">
        <v>127.66766360825265</v>
      </c>
      <c r="E914" s="22">
        <v>121.68219178082505</v>
      </c>
      <c r="F914" s="22">
        <f>(((100 / 'Курсы валют'!$M$6) / Яндекс!$B$2) * Яндекс!B913) * 'Курсы валют'!M917</f>
        <v>254.6545691928128</v>
      </c>
      <c r="G914">
        <f>(100 / Золото!$B$2) * Золото!B913</f>
        <v>174.98804399808705</v>
      </c>
    </row>
    <row r="915" spans="1:7" x14ac:dyDescent="0.3">
      <c r="A915" s="21">
        <v>44421</v>
      </c>
      <c r="B915" s="22">
        <v>135.44442235036786</v>
      </c>
      <c r="C915" s="22">
        <v>121.37356658575375</v>
      </c>
      <c r="D915" s="22">
        <v>127.32802757641812</v>
      </c>
      <c r="E915" s="22">
        <v>121.69863013698944</v>
      </c>
      <c r="F915" s="22">
        <f>(((100 / 'Курсы валют'!$M$6) / Яндекс!$B$2) * Яндекс!B914) * 'Курсы валют'!M918</f>
        <v>255.01815776115168</v>
      </c>
      <c r="G915">
        <f>(100 / Золото!$B$2) * Золото!B914</f>
        <v>176.36298421807746</v>
      </c>
    </row>
    <row r="916" spans="1:7" x14ac:dyDescent="0.3">
      <c r="A916" s="21">
        <v>44424</v>
      </c>
      <c r="B916" s="22">
        <v>134.92244979121097</v>
      </c>
      <c r="C916" s="22">
        <v>120.69138695906921</v>
      </c>
      <c r="D916" s="22">
        <v>126.85659248745375</v>
      </c>
      <c r="E916" s="22">
        <v>121.74794520548259</v>
      </c>
      <c r="F916" s="22">
        <f>(((100 / 'Курсы валют'!$M$6) / Яндекс!$B$2) * Яндекс!B915) * 'Курсы валют'!M919</f>
        <v>260.36351636913849</v>
      </c>
      <c r="G916">
        <f>(100 / Золото!$B$2) * Золото!B915</f>
        <v>175.25107604017217</v>
      </c>
    </row>
    <row r="917" spans="1:7" x14ac:dyDescent="0.3">
      <c r="A917" s="21">
        <v>44425</v>
      </c>
      <c r="B917" s="22">
        <v>135.74269238417179</v>
      </c>
      <c r="C917" s="22">
        <v>120.54072152004686</v>
      </c>
      <c r="D917" s="22">
        <v>126.51695645561921</v>
      </c>
      <c r="E917" s="22">
        <v>121.76438356164698</v>
      </c>
      <c r="F917" s="22">
        <f>(((100 / 'Курсы валют'!$M$6) / Яндекс!$B$2) * Яндекс!B916) * 'Курсы валют'!M920</f>
        <v>258.43292956593496</v>
      </c>
      <c r="G917">
        <f>(100 / Золото!$B$2) * Золото!B916</f>
        <v>174.11525585844092</v>
      </c>
    </row>
    <row r="918" spans="1:7" x14ac:dyDescent="0.3">
      <c r="A918" s="21">
        <v>44426</v>
      </c>
      <c r="B918" s="22">
        <v>136.2050109365679</v>
      </c>
      <c r="C918" s="22">
        <v>120.77090482966435</v>
      </c>
      <c r="D918" s="22">
        <v>126.58285598418412</v>
      </c>
      <c r="E918" s="22">
        <v>121.78082191781137</v>
      </c>
      <c r="F918" s="22">
        <f>(((100 / 'Курсы валют'!$M$6) / Яндекс!$B$2) * Яндекс!B917) * 'Курсы валют'!M921</f>
        <v>257.88477702601625</v>
      </c>
      <c r="G918">
        <f>(100 / Золото!$B$2) * Золото!B917</f>
        <v>173.24246771879484</v>
      </c>
    </row>
    <row r="919" spans="1:7" x14ac:dyDescent="0.3">
      <c r="A919" s="21">
        <v>44427</v>
      </c>
      <c r="B919" s="22">
        <v>136.36408828793</v>
      </c>
      <c r="C919" s="22">
        <v>120.01757763455261</v>
      </c>
      <c r="D919" s="22">
        <v>127.07456785116847</v>
      </c>
      <c r="E919" s="22">
        <v>121.79726027397575</v>
      </c>
      <c r="F919" s="22">
        <f>(((100 / 'Курсы валют'!$M$6) / Яндекс!$B$2) * Яндекс!B918) * 'Курсы валют'!M922</f>
        <v>259.41138933979408</v>
      </c>
      <c r="G919">
        <f>(100 / Золото!$B$2) * Золото!B918</f>
        <v>172.95552367288377</v>
      </c>
    </row>
    <row r="920" spans="1:7" x14ac:dyDescent="0.3">
      <c r="A920" s="21">
        <v>44428</v>
      </c>
      <c r="B920" s="22">
        <v>136.7269834957248</v>
      </c>
      <c r="C920" s="22">
        <v>120.11383610948354</v>
      </c>
      <c r="D920" s="22">
        <v>127.69807877528261</v>
      </c>
      <c r="E920" s="22">
        <v>121.81369863014014</v>
      </c>
      <c r="F920" s="22">
        <f>(((100 / 'Курсы валют'!$M$6) / Яндекс!$B$2) * Яндекс!B919) * 'Курсы валют'!M923</f>
        <v>258.23383359148551</v>
      </c>
      <c r="G920">
        <f>(100 / Золото!$B$2) * Золото!B919</f>
        <v>172.13055954088952</v>
      </c>
    </row>
    <row r="921" spans="1:7" x14ac:dyDescent="0.3">
      <c r="A921" s="21">
        <v>44431</v>
      </c>
      <c r="B921" s="22">
        <v>136.51322330483197</v>
      </c>
      <c r="C921" s="22">
        <v>119.34376831003598</v>
      </c>
      <c r="D921" s="22">
        <v>127.58148730166776</v>
      </c>
      <c r="E921" s="22">
        <v>121.8630136986333</v>
      </c>
      <c r="F921" s="22">
        <f>(((100 / 'Курсы валют'!$M$6) / Яндекс!$B$2) * Яндекс!B920) * 'Курсы валют'!M924</f>
        <v>259.32466143884915</v>
      </c>
      <c r="G921">
        <f>(100 / Золото!$B$2) * Золото!B920</f>
        <v>171.75992348158775</v>
      </c>
    </row>
    <row r="922" spans="1:7" x14ac:dyDescent="0.3">
      <c r="A922" s="21">
        <v>44432</v>
      </c>
      <c r="B922" s="22">
        <v>135.80731755816265</v>
      </c>
      <c r="C922" s="22">
        <v>119.77902402276722</v>
      </c>
      <c r="D922" s="22">
        <v>126.9630455720586</v>
      </c>
      <c r="E922" s="22">
        <v>121.87945205479768</v>
      </c>
      <c r="F922" s="22">
        <f>(((100 / 'Курсы валют'!$M$6) / Яндекс!$B$2) * Яндекс!B921) * 'Курсы валют'!M925</f>
        <v>262.01069534336847</v>
      </c>
      <c r="G922">
        <f>(100 / Золото!$B$2) * Золото!B921</f>
        <v>172.584887613582</v>
      </c>
    </row>
    <row r="923" spans="1:7" x14ac:dyDescent="0.3">
      <c r="A923" s="21">
        <v>44433</v>
      </c>
      <c r="B923" s="22">
        <v>136.51322330483197</v>
      </c>
      <c r="C923" s="22">
        <v>120.50305516029128</v>
      </c>
      <c r="D923" s="22">
        <v>127.05936026765347</v>
      </c>
      <c r="E923" s="22">
        <v>121.89589041096207</v>
      </c>
      <c r="F923" s="22">
        <f>(((100 / 'Курсы валют'!$M$6) / Яндекс!$B$2) * Яндекс!B922) * 'Курсы валют'!M926</f>
        <v>261.00263209614855</v>
      </c>
      <c r="G923">
        <f>(100 / Золото!$B$2) * Золото!B922</f>
        <v>170.16977522716405</v>
      </c>
    </row>
    <row r="924" spans="1:7" x14ac:dyDescent="0.3">
      <c r="A924" s="21">
        <v>44434</v>
      </c>
      <c r="B924" s="22">
        <v>136.36905945516006</v>
      </c>
      <c r="C924" s="22">
        <v>120.60349878630618</v>
      </c>
      <c r="D924" s="22">
        <v>127.02387590611852</v>
      </c>
      <c r="E924" s="22">
        <v>121.91232876712645</v>
      </c>
      <c r="F924" s="22">
        <f>(((100 / 'Курсы валют'!$M$6) / Яндекс!$B$2) * Яндекс!B923) * 'Курсы валют'!M927</f>
        <v>266.27216683376923</v>
      </c>
      <c r="G924">
        <f>(100 / Золото!$B$2) * Золото!B923</f>
        <v>168.54375896700142</v>
      </c>
    </row>
    <row r="925" spans="1:7" x14ac:dyDescent="0.3">
      <c r="A925" s="21">
        <v>44435</v>
      </c>
      <c r="B925" s="22">
        <v>136.38397295685027</v>
      </c>
      <c r="C925" s="22">
        <v>120.90901481543482</v>
      </c>
      <c r="D925" s="22">
        <v>127.42434227201299</v>
      </c>
      <c r="E925" s="22">
        <v>121.92876712329084</v>
      </c>
      <c r="F925" s="22">
        <f>(((100 / 'Курсы валют'!$M$6) / Яндекс!$B$2) * Яндекс!B924) * 'Курсы валют'!M928</f>
        <v>270.79699128670478</v>
      </c>
      <c r="G925">
        <f>(100 / Золото!$B$2) * Золото!B924</f>
        <v>168.85461501673839</v>
      </c>
    </row>
    <row r="926" spans="1:7" x14ac:dyDescent="0.3">
      <c r="A926" s="21">
        <v>44438</v>
      </c>
      <c r="B926" s="22">
        <v>136.43368462915092</v>
      </c>
      <c r="C926" s="22">
        <v>120.90482966435087</v>
      </c>
      <c r="D926" s="22">
        <v>127.61697166320273</v>
      </c>
      <c r="E926" s="22">
        <v>121.978082191784</v>
      </c>
      <c r="F926" s="22">
        <f>(((100 / 'Курсы валют'!$M$6) / Яндекс!$B$2) * Яндекс!B925) * 'Курсы валют'!M929</f>
        <v>273.39153274346683</v>
      </c>
      <c r="G926">
        <f>(100 / Золото!$B$2) * Золото!B925</f>
        <v>169.95456719273076</v>
      </c>
    </row>
    <row r="927" spans="1:7" x14ac:dyDescent="0.3">
      <c r="A927" s="21">
        <v>44439</v>
      </c>
      <c r="B927" s="22">
        <v>136.24478027440841</v>
      </c>
      <c r="C927" s="22">
        <v>121.34427052816606</v>
      </c>
      <c r="D927" s="22">
        <v>127.07963704567345</v>
      </c>
      <c r="E927" s="22">
        <v>121.99452054794838</v>
      </c>
      <c r="F927" s="22">
        <f>(((100 / 'Курсы валют'!$M$6) / Яндекс!$B$2) * Яндекс!B926) * 'Курсы валют'!M930</f>
        <v>287.21768020622068</v>
      </c>
      <c r="G927">
        <f>(100 / Золото!$B$2) * Золото!B926</f>
        <v>170.94691535150645</v>
      </c>
    </row>
    <row r="928" spans="1:7" x14ac:dyDescent="0.3">
      <c r="A928" s="21">
        <v>44440</v>
      </c>
      <c r="B928" s="22">
        <v>136.22489560548814</v>
      </c>
      <c r="C928" s="22">
        <v>121.79208169414915</v>
      </c>
      <c r="D928" s="22">
        <v>126.93769959953366</v>
      </c>
      <c r="E928" s="22">
        <v>122.01095890411277</v>
      </c>
      <c r="F928" s="22">
        <f>(((100 / 'Курсы валют'!$M$6) / Яндекс!$B$2) * Яндекс!B927) * 'Курсы валют'!M931</f>
        <v>292.36642943425409</v>
      </c>
      <c r="G928">
        <f>(100 / Золото!$B$2) * Золото!B927</f>
        <v>170.39693926351029</v>
      </c>
    </row>
    <row r="929" spans="1:7" x14ac:dyDescent="0.3">
      <c r="A929" s="21">
        <v>44441</v>
      </c>
      <c r="B929" s="22">
        <v>136.13541459534699</v>
      </c>
      <c r="C929" s="22">
        <v>121.7334895789738</v>
      </c>
      <c r="D929" s="22">
        <v>127.25705885334823</v>
      </c>
      <c r="E929" s="22">
        <v>122.02739726027716</v>
      </c>
      <c r="F929" s="22">
        <f>(((100 / 'Курсы валют'!$M$6) / Яндекс!$B$2) * Яндекс!B928) * 'Курсы валют'!M932</f>
        <v>290.42742129230817</v>
      </c>
      <c r="G929">
        <f>(100 / Золото!$B$2) * Золото!B928</f>
        <v>168.67527498804401</v>
      </c>
    </row>
    <row r="930" spans="1:7" x14ac:dyDescent="0.3">
      <c r="A930" s="21">
        <v>44442</v>
      </c>
      <c r="B930" s="22">
        <v>136.47842513422151</v>
      </c>
      <c r="C930" s="22">
        <v>122.36544739265086</v>
      </c>
      <c r="D930" s="22">
        <v>127.48010341156791</v>
      </c>
      <c r="E930" s="22">
        <v>122.04383561644154</v>
      </c>
      <c r="F930" s="22">
        <f>(((100 / 'Курсы валют'!$M$6) / Яндекс!$B$2) * Яндекс!B929) * 'Курсы валют'!M933</f>
        <v>297.1310966286253</v>
      </c>
      <c r="G930">
        <f>(100 / Золото!$B$2) * Золото!B929</f>
        <v>167.6829268292683</v>
      </c>
    </row>
    <row r="931" spans="1:7" x14ac:dyDescent="0.3">
      <c r="A931" s="21">
        <v>44445</v>
      </c>
      <c r="B931" s="22">
        <v>136.55299264267251</v>
      </c>
      <c r="C931" s="22">
        <v>122.62074160877206</v>
      </c>
      <c r="D931" s="22">
        <v>127.3533735489431</v>
      </c>
      <c r="E931" s="22">
        <v>122.0931506849347</v>
      </c>
      <c r="F931" s="22">
        <f>(((100 / 'Курсы валют'!$M$6) / Яндекс!$B$2) * Яндекс!B930) * 'Курсы валют'!M934</f>
        <v>300.69249765425769</v>
      </c>
      <c r="G931">
        <f>(100 / Золото!$B$2) * Золото!B930</f>
        <v>167.18077474892397</v>
      </c>
    </row>
    <row r="932" spans="1:7" x14ac:dyDescent="0.3">
      <c r="A932" s="21">
        <v>44446</v>
      </c>
      <c r="B932" s="22">
        <v>136.5231656392921</v>
      </c>
      <c r="C932" s="22">
        <v>122.81744370971792</v>
      </c>
      <c r="D932" s="22">
        <v>127.52065696760786</v>
      </c>
      <c r="E932" s="22">
        <v>122.10958904109908</v>
      </c>
      <c r="F932" s="22">
        <f>(((100 / 'Курсы валют'!$M$6) / Яндекс!$B$2) * Яндекс!B931) * 'Курсы валют'!M935</f>
        <v>294.5203414229635</v>
      </c>
      <c r="G932">
        <f>(100 / Золото!$B$2) * Золото!B931</f>
        <v>167.92204686752748</v>
      </c>
    </row>
    <row r="933" spans="1:7" x14ac:dyDescent="0.3">
      <c r="A933" s="21">
        <v>44447</v>
      </c>
      <c r="B933" s="22">
        <v>136.89600318154703</v>
      </c>
      <c r="C933" s="22">
        <v>123.10203398342679</v>
      </c>
      <c r="D933" s="22">
        <v>127.6372484412227</v>
      </c>
      <c r="E933" s="22">
        <v>122.12602739726347</v>
      </c>
      <c r="F933" s="22">
        <f>(((100 / 'Курсы валют'!$M$6) / Яндекс!$B$2) * Яндекс!B932) * 'Курсы валют'!M936</f>
        <v>294.97116884043425</v>
      </c>
      <c r="G933">
        <f>(100 / Золото!$B$2) * Золото!B932</f>
        <v>167.25251076040169</v>
      </c>
    </row>
    <row r="934" spans="1:7" x14ac:dyDescent="0.3">
      <c r="A934" s="21">
        <v>44448</v>
      </c>
      <c r="B934" s="22">
        <v>136.00119308013518</v>
      </c>
      <c r="C934" s="22">
        <v>122.38637314807065</v>
      </c>
      <c r="D934" s="22">
        <v>127.7132863587976</v>
      </c>
      <c r="E934" s="22">
        <v>122.14246575342786</v>
      </c>
      <c r="F934" s="22">
        <f>(((100 / 'Курсы валют'!$M$6) / Яндекс!$B$2) * Яндекс!B933) * 'Курсы валют'!M937</f>
        <v>295.30139387310828</v>
      </c>
      <c r="G934">
        <f>(100 / Золото!$B$2) * Золото!B933</f>
        <v>169.7274031563845</v>
      </c>
    </row>
    <row r="935" spans="1:7" x14ac:dyDescent="0.3">
      <c r="A935" s="21">
        <v>44449</v>
      </c>
      <c r="B935" s="22">
        <v>135.76754822032211</v>
      </c>
      <c r="C935" s="22">
        <v>122.00970955051476</v>
      </c>
      <c r="D935" s="22">
        <v>127.25705885334823</v>
      </c>
      <c r="E935" s="22">
        <v>122.15890410959224</v>
      </c>
      <c r="F935" s="22">
        <f>(((100 / 'Курсы валют'!$M$6) / Яндекс!$B$2) * Яндекс!B934) * 'Курсы валют'!M938</f>
        <v>302.69882126850041</v>
      </c>
      <c r="G935">
        <f>(100 / Золото!$B$2) * Золото!B934</f>
        <v>169.3328550932568</v>
      </c>
    </row>
    <row r="936" spans="1:7" x14ac:dyDescent="0.3">
      <c r="A936" s="21">
        <v>44452</v>
      </c>
      <c r="B936" s="22">
        <v>135.61344203619009</v>
      </c>
      <c r="C936" s="22">
        <v>121.48238051393653</v>
      </c>
      <c r="D936" s="22">
        <v>126.72479343032391</v>
      </c>
      <c r="E936" s="22">
        <v>122.2082191780854</v>
      </c>
      <c r="F936" s="22">
        <f>(((100 / 'Курсы валют'!$M$6) / Яндекс!$B$2) * Яндекс!B935) * 'Курсы валют'!M939</f>
        <v>306.27944769533059</v>
      </c>
      <c r="G936">
        <f>(100 / Золото!$B$2) * Золото!B935</f>
        <v>169.22525107604017</v>
      </c>
    </row>
    <row r="937" spans="1:7" x14ac:dyDescent="0.3">
      <c r="A937" s="21">
        <v>44453</v>
      </c>
      <c r="B937" s="22">
        <v>135.05170013919266</v>
      </c>
      <c r="C937" s="22">
        <v>121.41123294550931</v>
      </c>
      <c r="D937" s="22">
        <v>126.9681147665636</v>
      </c>
      <c r="E937" s="22">
        <v>122.22465753424979</v>
      </c>
      <c r="F937" s="22">
        <f>(((100 / 'Курсы валют'!$M$6) / Яндекс!$B$2) * Яндекс!B936) * 'Курсы валют'!M940</f>
        <v>307.54730738148334</v>
      </c>
      <c r="G937">
        <f>(100 / Золото!$B$2) * Золото!B936</f>
        <v>167.87422285987566</v>
      </c>
    </row>
    <row r="938" spans="1:7" x14ac:dyDescent="0.3">
      <c r="A938" s="21">
        <v>44454</v>
      </c>
      <c r="B938" s="22">
        <v>134.68880493139787</v>
      </c>
      <c r="C938" s="22">
        <v>121.72093412572193</v>
      </c>
      <c r="D938" s="22">
        <v>126.63354792923406</v>
      </c>
      <c r="E938" s="22">
        <v>122.24109589041417</v>
      </c>
      <c r="F938" s="22">
        <f>(((100 / 'Курсы валют'!$M$6) / Яндекс!$B$2) * Яндекс!B937) * 'Курсы валют'!M941</f>
        <v>303.63312755385437</v>
      </c>
      <c r="G938">
        <f>(100 / Золото!$B$2) * Золото!B937</f>
        <v>168.29268292682926</v>
      </c>
    </row>
    <row r="939" spans="1:7" x14ac:dyDescent="0.3">
      <c r="A939" s="21">
        <v>44455</v>
      </c>
      <c r="B939" s="22">
        <v>135.05170013919266</v>
      </c>
      <c r="C939" s="22">
        <v>121.60374989537122</v>
      </c>
      <c r="D939" s="22">
        <v>126.34460384244944</v>
      </c>
      <c r="E939" s="22">
        <v>122.25753424657856</v>
      </c>
      <c r="F939" s="22">
        <f>(((100 / 'Курсы валют'!$M$6) / Яндекс!$B$2) * Яндекс!B938) * 'Курсы валют'!M942</f>
        <v>301.96785675090251</v>
      </c>
      <c r="G939">
        <f>(100 / Золото!$B$2) * Золото!B938</f>
        <v>167.37207077953133</v>
      </c>
    </row>
    <row r="940" spans="1:7" x14ac:dyDescent="0.3">
      <c r="A940" s="21">
        <v>44456</v>
      </c>
      <c r="B940" s="22">
        <v>133.69457148538476</v>
      </c>
      <c r="C940" s="22">
        <v>120.52398091571105</v>
      </c>
      <c r="D940" s="22">
        <v>125.96948344907995</v>
      </c>
      <c r="E940" s="22">
        <v>122.27397260274294</v>
      </c>
      <c r="F940" s="22">
        <f>(((100 / 'Курсы валют'!$M$6) / Яндекс!$B$2) * Яндекс!B939) * 'Курсы валют'!M943</f>
        <v>300.10191299886782</v>
      </c>
      <c r="G940">
        <f>(100 / Золото!$B$2) * Золото!B939</f>
        <v>166.5351506456241</v>
      </c>
    </row>
    <row r="941" spans="1:7" x14ac:dyDescent="0.3">
      <c r="A941" s="21">
        <v>44459</v>
      </c>
      <c r="B941" s="22">
        <v>133.10300258500695</v>
      </c>
      <c r="C941" s="22">
        <v>120.59512848413827</v>
      </c>
      <c r="D941" s="22">
        <v>125.84782278096012</v>
      </c>
      <c r="E941" s="22">
        <v>122.3232876712361</v>
      </c>
      <c r="F941" s="22">
        <f>(((100 / 'Курсы валют'!$M$6) / Яндекс!$B$2) * Яндекс!B940) * 'Курсы валют'!M944</f>
        <v>297.19864175742214</v>
      </c>
      <c r="G941">
        <f>(100 / Золото!$B$2) * Золото!B940</f>
        <v>167.4079387852702</v>
      </c>
    </row>
    <row r="942" spans="1:7" x14ac:dyDescent="0.3">
      <c r="A942" s="21">
        <v>44460</v>
      </c>
      <c r="B942" s="22">
        <v>133.34658977928015</v>
      </c>
      <c r="C942" s="22">
        <v>119.74135766301163</v>
      </c>
      <c r="D942" s="22">
        <v>126.72479343032391</v>
      </c>
      <c r="E942" s="22">
        <v>122.33972602740049</v>
      </c>
      <c r="F942" s="22">
        <f>(((100 / 'Курсы валют'!$M$6) / Яндекс!$B$2) * Яндекс!B941) * 'Курсы валют'!M945</f>
        <v>295.17764624497772</v>
      </c>
      <c r="G942">
        <f>(100 / Золото!$B$2) * Золото!B941</f>
        <v>168.24485891917743</v>
      </c>
    </row>
    <row r="943" spans="1:7" x14ac:dyDescent="0.3">
      <c r="A943" s="21">
        <v>44461</v>
      </c>
      <c r="B943" s="22">
        <v>134.48995824219526</v>
      </c>
      <c r="C943" s="22">
        <v>120.91319996651879</v>
      </c>
      <c r="D943" s="22">
        <v>126.88193845997873</v>
      </c>
      <c r="E943" s="22">
        <v>122.35616438356487</v>
      </c>
      <c r="F943" s="22">
        <f>(((100 / 'Курсы валют'!$M$6) / Яндекс!$B$2) * Яндекс!B942) * 'Курсы валют'!M946</f>
        <v>295.15639506330683</v>
      </c>
      <c r="G943">
        <f>(100 / Золото!$B$2) * Золото!B942</f>
        <v>170.6001912960306</v>
      </c>
    </row>
    <row r="944" spans="1:7" x14ac:dyDescent="0.3">
      <c r="A944" s="21">
        <v>44462</v>
      </c>
      <c r="B944" s="22">
        <v>134.95724796182142</v>
      </c>
      <c r="C944" s="22">
        <v>120.87134845567925</v>
      </c>
      <c r="D944" s="22">
        <v>126.9782531555736</v>
      </c>
      <c r="E944" s="22">
        <v>122.37260273972926</v>
      </c>
      <c r="F944" s="22">
        <f>(((100 / 'Курсы валют'!$M$6) / Яндекс!$B$2) * Яндекс!B943) * 'Курсы валют'!M947</f>
        <v>303.73173875270231</v>
      </c>
      <c r="G944">
        <f>(100 / Золото!$B$2) * Золото!B943</f>
        <v>167.8503108560497</v>
      </c>
    </row>
    <row r="945" spans="1:7" x14ac:dyDescent="0.3">
      <c r="A945" s="21">
        <v>44463</v>
      </c>
      <c r="B945" s="22">
        <v>134.50487174388547</v>
      </c>
      <c r="C945" s="22">
        <v>121.22290114673139</v>
      </c>
      <c r="D945" s="22">
        <v>126.88193845997873</v>
      </c>
      <c r="E945" s="22">
        <v>122.38904109589365</v>
      </c>
      <c r="F945" s="22">
        <f>(((100 / 'Курсы валют'!$M$6) / Яндекс!$B$2) * Яндекс!B944) * 'Курсы валют'!M948</f>
        <v>302.367508294446</v>
      </c>
      <c r="G945">
        <f>(100 / Золото!$B$2) * Золото!B944</f>
        <v>165.7819225251076</v>
      </c>
    </row>
    <row r="946" spans="1:7" x14ac:dyDescent="0.3">
      <c r="A946" s="21">
        <v>44466</v>
      </c>
      <c r="B946" s="22">
        <v>134.67886259693776</v>
      </c>
      <c r="C946" s="22">
        <v>121.19779024022768</v>
      </c>
      <c r="D946" s="22">
        <v>126.74000101383891</v>
      </c>
      <c r="E946" s="22">
        <v>122.4383561643868</v>
      </c>
      <c r="F946" s="22">
        <f>(((100 / 'Курсы валют'!$M$6) / Яндекс!$B$2) * Яндекс!B945) * 'Курсы валют'!M949</f>
        <v>306.19683679992937</v>
      </c>
      <c r="G946">
        <f>(100 / Золото!$B$2) * Золото!B945</f>
        <v>166.73840267814444</v>
      </c>
    </row>
    <row r="947" spans="1:7" x14ac:dyDescent="0.3">
      <c r="A947" s="21">
        <v>44467</v>
      </c>
      <c r="B947" s="22">
        <v>133.66971564923443</v>
      </c>
      <c r="C947" s="22">
        <v>120.18079852682681</v>
      </c>
      <c r="D947" s="22">
        <v>126.42571095452935</v>
      </c>
      <c r="E947" s="22">
        <v>122.45479452055119</v>
      </c>
      <c r="F947" s="22">
        <f>(((100 / 'Курсы валют'!$M$6) / Яндекс!$B$2) * Яндекс!B946) * 'Курсы валют'!M950</f>
        <v>298.56907264097384</v>
      </c>
      <c r="G947">
        <f>(100 / Золото!$B$2) * Золото!B946</f>
        <v>166.64275466284073</v>
      </c>
    </row>
    <row r="948" spans="1:7" x14ac:dyDescent="0.3">
      <c r="A948" s="21">
        <v>44468</v>
      </c>
      <c r="B948" s="22">
        <v>133.91330284350764</v>
      </c>
      <c r="C948" s="22">
        <v>119.82087553360675</v>
      </c>
      <c r="D948" s="22">
        <v>126.72986262482893</v>
      </c>
      <c r="E948" s="22">
        <v>122.47123287671558</v>
      </c>
      <c r="F948" s="22">
        <f>(((100 / 'Курсы валют'!$M$6) / Яндекс!$B$2) * Яндекс!B947) * 'Курсы валют'!M951</f>
        <v>297.94047788350485</v>
      </c>
      <c r="G948">
        <f>(100 / Золото!$B$2) * Золото!B947</f>
        <v>167.18077474892397</v>
      </c>
    </row>
    <row r="949" spans="1:7" x14ac:dyDescent="0.3">
      <c r="A949" s="21">
        <v>44469</v>
      </c>
      <c r="B949" s="22">
        <v>134.22648637900178</v>
      </c>
      <c r="C949" s="22">
        <v>120.04268854105632</v>
      </c>
      <c r="D949" s="22">
        <v>127.15060576874336</v>
      </c>
      <c r="E949" s="22">
        <v>122.48767123287996</v>
      </c>
      <c r="F949" s="22">
        <f>(((100 / 'Курсы валют'!$M$6) / Яндекс!$B$2) * Яндекс!B948) * 'Курсы валют'!M952</f>
        <v>300.1833864191338</v>
      </c>
      <c r="G949">
        <f>(100 / Золото!$B$2) * Золото!B948</f>
        <v>167.4079387852702</v>
      </c>
    </row>
    <row r="950" spans="1:7" x14ac:dyDescent="0.3">
      <c r="A950" s="21">
        <v>44470</v>
      </c>
      <c r="B950" s="22">
        <v>133.66474448200438</v>
      </c>
      <c r="C950" s="22">
        <v>119.65765464133256</v>
      </c>
      <c r="D950" s="22">
        <v>127.41927307750798</v>
      </c>
      <c r="E950" s="22">
        <v>122.50410958904435</v>
      </c>
      <c r="F950" s="22">
        <f>(((100 / 'Курсы валют'!$M$6) / Яндекс!$B$2) * Яндекс!B949) * 'Курсы валют'!M953</f>
        <v>299.67066252215233</v>
      </c>
      <c r="G950">
        <f>(100 / Золото!$B$2) * Золото!B949</f>
        <v>167.44380679100908</v>
      </c>
    </row>
    <row r="951" spans="1:7" x14ac:dyDescent="0.3">
      <c r="A951" s="21">
        <v>44473</v>
      </c>
      <c r="B951" s="22">
        <v>134.01272618810896</v>
      </c>
      <c r="C951" s="22">
        <v>119.92968946178956</v>
      </c>
      <c r="D951" s="22">
        <v>127.49024180057791</v>
      </c>
      <c r="E951" s="22">
        <v>122.55342465753751</v>
      </c>
      <c r="F951" s="22">
        <f>(((100 / 'Курсы валют'!$M$6) / Яндекс!$B$2) * Яндекс!B950) * 'Курсы валют'!M954</f>
        <v>285.29060399531909</v>
      </c>
      <c r="G951">
        <f>(100 / Золото!$B$2) * Золото!B950</f>
        <v>167.30033476805357</v>
      </c>
    </row>
    <row r="952" spans="1:7" x14ac:dyDescent="0.3">
      <c r="A952" s="21">
        <v>44474</v>
      </c>
      <c r="B952" s="22">
        <v>134.54464108172598</v>
      </c>
      <c r="C952" s="22">
        <v>120.48631455595546</v>
      </c>
      <c r="D952" s="22">
        <v>127.46996502255793</v>
      </c>
      <c r="E952" s="22">
        <v>122.56986301370189</v>
      </c>
      <c r="F952" s="22">
        <f>(((100 / 'Курсы валют'!$M$6) / Яндекс!$B$2) * Яндекс!B951) * 'Курсы валют'!M955</f>
        <v>289.5881036371938</v>
      </c>
      <c r="G952">
        <f>(100 / Золото!$B$2) * Золото!B951</f>
        <v>165.92539454806311</v>
      </c>
    </row>
    <row r="953" spans="1:7" x14ac:dyDescent="0.3">
      <c r="A953" s="21">
        <v>44475</v>
      </c>
      <c r="B953" s="22">
        <v>134.34082322529329</v>
      </c>
      <c r="C953" s="22">
        <v>120.1724282246589</v>
      </c>
      <c r="D953" s="22">
        <v>126.94276879403863</v>
      </c>
      <c r="E953" s="22">
        <v>122.58630136986628</v>
      </c>
      <c r="F953" s="22">
        <f>(((100 / 'Курсы валют'!$M$6) / Яндекс!$B$2) * Яндекс!B952) * 'Курсы валют'!M956</f>
        <v>294.98690646487773</v>
      </c>
      <c r="G953">
        <f>(100 / Золото!$B$2) * Золото!B952</f>
        <v>168.01769488283117</v>
      </c>
    </row>
    <row r="954" spans="1:7" x14ac:dyDescent="0.3">
      <c r="A954" s="21">
        <v>44476</v>
      </c>
      <c r="B954" s="22">
        <v>133.48081129449193</v>
      </c>
      <c r="C954" s="22">
        <v>118.54021930191678</v>
      </c>
      <c r="D954" s="22">
        <v>126.63354792923406</v>
      </c>
      <c r="E954" s="22">
        <v>122.60273972603066</v>
      </c>
      <c r="F954" s="22">
        <f>(((100 / 'Курсы валют'!$M$6) / Яндекс!$B$2) * Яндекс!B953) * 'Курсы валют'!M957</f>
        <v>295.01725024272093</v>
      </c>
      <c r="G954">
        <f>(100 / Золото!$B$2) * Золото!B953</f>
        <v>167.27642276422765</v>
      </c>
    </row>
    <row r="955" spans="1:7" x14ac:dyDescent="0.3">
      <c r="A955" s="21">
        <v>44477</v>
      </c>
      <c r="B955" s="22">
        <v>133.5305229667926</v>
      </c>
      <c r="C955" s="22">
        <v>118.57370051058844</v>
      </c>
      <c r="D955" s="22">
        <v>126.20773559081462</v>
      </c>
      <c r="E955" s="22">
        <v>122.61917808219505</v>
      </c>
      <c r="F955" s="22">
        <f>(((100 / 'Курсы валют'!$M$6) / Яндекс!$B$2) * Яндекс!B954) * 'Курсы валют'!M958</f>
        <v>294.83109338566533</v>
      </c>
      <c r="G955">
        <f>(100 / Золото!$B$2) * Золото!B954</f>
        <v>167.4079387852702</v>
      </c>
    </row>
    <row r="956" spans="1:7" x14ac:dyDescent="0.3">
      <c r="A956" s="21">
        <v>44480</v>
      </c>
      <c r="B956" s="22">
        <v>132.58600119308014</v>
      </c>
      <c r="C956" s="22">
        <v>118.2932953879635</v>
      </c>
      <c r="D956" s="22">
        <v>125.58929386120546</v>
      </c>
      <c r="E956" s="22">
        <v>122.66849315068821</v>
      </c>
      <c r="F956" s="22">
        <f>(((100 / 'Курсы валют'!$M$6) / Яндекс!$B$2) * Яндекс!B955) * 'Курсы валют'!M959</f>
        <v>290.40461655196083</v>
      </c>
      <c r="G956">
        <f>(100 / Золото!$B$2) * Золото!B955</f>
        <v>168.42419894787184</v>
      </c>
    </row>
    <row r="957" spans="1:7" x14ac:dyDescent="0.3">
      <c r="A957" s="21">
        <v>44481</v>
      </c>
      <c r="B957" s="22">
        <v>132.39212567110755</v>
      </c>
      <c r="C957" s="22">
        <v>118.14262994894116</v>
      </c>
      <c r="D957" s="22">
        <v>125.31048816343083</v>
      </c>
      <c r="E957" s="22">
        <v>122.68493150685259</v>
      </c>
      <c r="F957" s="22">
        <f>(((100 / 'Курсы валют'!$M$6) / Яндекс!$B$2) * Яндекс!B956) * 'Курсы валют'!M960</f>
        <v>287.53148254761078</v>
      </c>
      <c r="G957">
        <f>(100 / Золото!$B$2) * Золото!B956</f>
        <v>168.61549497847921</v>
      </c>
    </row>
    <row r="958" spans="1:7" x14ac:dyDescent="0.3">
      <c r="A958" s="21">
        <v>44482</v>
      </c>
      <c r="B958" s="22">
        <v>132.72519387552197</v>
      </c>
      <c r="C958" s="22">
        <v>118.45233112915375</v>
      </c>
      <c r="D958" s="22">
        <v>125.50311755462057</v>
      </c>
      <c r="E958" s="22">
        <v>122.70136986301698</v>
      </c>
      <c r="F958" s="22">
        <f>(((100 / 'Курсы валют'!$M$6) / Яндекс!$B$2) * Яндекс!B957) * 'Курсы валют'!M961</f>
        <v>287.22166572216048</v>
      </c>
      <c r="G958">
        <f>(100 / Золото!$B$2) * Золото!B957</f>
        <v>168.1013868962219</v>
      </c>
    </row>
    <row r="959" spans="1:7" x14ac:dyDescent="0.3">
      <c r="A959" s="21">
        <v>44483</v>
      </c>
      <c r="B959" s="22">
        <v>132.65559753430102</v>
      </c>
      <c r="C959" s="22">
        <v>118.33933204988699</v>
      </c>
      <c r="D959" s="22">
        <v>125.53353272165053</v>
      </c>
      <c r="E959" s="22">
        <v>122.71780821918136</v>
      </c>
      <c r="F959" s="22">
        <f>(((100 / 'Курсы валют'!$M$6) / Яндекс!$B$2) * Яндекс!B958) * 'Курсы валют'!M962</f>
        <v>285.5855730026866</v>
      </c>
      <c r="G959">
        <f>(100 / Золото!$B$2) * Золото!B958</f>
        <v>168.93830703012912</v>
      </c>
    </row>
    <row r="960" spans="1:7" x14ac:dyDescent="0.3">
      <c r="A960" s="21">
        <v>44484</v>
      </c>
      <c r="B960" s="22">
        <v>133.3963014515808</v>
      </c>
      <c r="C960" s="22">
        <v>119.99246672804888</v>
      </c>
      <c r="D960" s="22">
        <v>125.18375830080601</v>
      </c>
      <c r="E960" s="22">
        <v>122.73424657534575</v>
      </c>
      <c r="F960" s="22">
        <f>(((100 / 'Курсы валют'!$M$6) / Яндекс!$B$2) * Яндекс!B959) * 'Курсы валют'!M963</f>
        <v>280.2507791941087</v>
      </c>
      <c r="G960">
        <f>(100 / Золото!$B$2) * Золото!B959</f>
        <v>171.12625538020086</v>
      </c>
    </row>
    <row r="961" spans="1:7" x14ac:dyDescent="0.3">
      <c r="A961" s="21">
        <v>44487</v>
      </c>
      <c r="B961" s="22">
        <v>131.98448995824216</v>
      </c>
      <c r="C961" s="22">
        <v>118.82899472670964</v>
      </c>
      <c r="D961" s="22">
        <v>124.25609570639226</v>
      </c>
      <c r="E961" s="22">
        <v>122.78356164383891</v>
      </c>
      <c r="F961" s="22">
        <f>(((100 / 'Курсы валют'!$M$6) / Яндекс!$B$2) * Яндекс!B960) * 'Курсы валют'!M964</f>
        <v>283.39049756304058</v>
      </c>
      <c r="G961">
        <f>(100 / Золото!$B$2) * Золото!B960</f>
        <v>171.34146341463415</v>
      </c>
    </row>
    <row r="962" spans="1:7" x14ac:dyDescent="0.3">
      <c r="A962" s="21">
        <v>44488</v>
      </c>
      <c r="B962" s="22">
        <v>131.29349771326306</v>
      </c>
      <c r="C962" s="22">
        <v>118.27236963254373</v>
      </c>
      <c r="D962" s="22">
        <v>124.04318953718256</v>
      </c>
      <c r="E962" s="22">
        <v>122.80000000000329</v>
      </c>
      <c r="F962" s="22">
        <f>(((100 / 'Курсы валют'!$M$6) / Яндекс!$B$2) * Яндекс!B961) * 'Курсы валют'!M965</f>
        <v>282.75518422717954</v>
      </c>
      <c r="G962">
        <f>(100 / Золото!$B$2) * Золото!B961</f>
        <v>170.81539933046389</v>
      </c>
    </row>
    <row r="963" spans="1:7" x14ac:dyDescent="0.3">
      <c r="A963" s="21">
        <v>44489</v>
      </c>
      <c r="B963" s="22">
        <v>131.92980711871147</v>
      </c>
      <c r="C963" s="22">
        <v>118.78295806478613</v>
      </c>
      <c r="D963" s="22">
        <v>123.57175444821819</v>
      </c>
      <c r="E963" s="22">
        <v>122.81643835616768</v>
      </c>
      <c r="F963" s="22">
        <f>(((100 / 'Курсы валют'!$M$6) / Яндекс!$B$2) * Яндекс!B962) * 'Курсы валют'!M966</f>
        <v>279.52319888268659</v>
      </c>
      <c r="G963">
        <f>(100 / Золото!$B$2) * Золото!B962</f>
        <v>174.5815399330464</v>
      </c>
    </row>
    <row r="964" spans="1:7" x14ac:dyDescent="0.3">
      <c r="A964" s="21">
        <v>44490</v>
      </c>
      <c r="B964" s="22">
        <v>131.18413203420161</v>
      </c>
      <c r="C964" s="22">
        <v>118.36862810747468</v>
      </c>
      <c r="D964" s="22">
        <v>123.59203122623815</v>
      </c>
      <c r="E964" s="22">
        <v>122.83287671233207</v>
      </c>
      <c r="F964" s="22">
        <f>(((100 / 'Курсы валют'!$M$6) / Яндекс!$B$2) * Яндекс!B963) * 'Курсы валют'!M967</f>
        <v>277.82822673968229</v>
      </c>
      <c r="G964">
        <f>(100 / Золото!$B$2) * Золото!B963</f>
        <v>174.30655188904828</v>
      </c>
    </row>
    <row r="965" spans="1:7" x14ac:dyDescent="0.3">
      <c r="A965" s="21">
        <v>44491</v>
      </c>
      <c r="B965" s="22">
        <v>131.79061443626964</v>
      </c>
      <c r="C965" s="22">
        <v>118.65740353226751</v>
      </c>
      <c r="D965" s="22">
        <v>123.49571653064328</v>
      </c>
      <c r="E965" s="22">
        <v>122.84931506849645</v>
      </c>
      <c r="F965" s="22">
        <f>(((100 / 'Курсы валют'!$M$6) / Яндекс!$B$2) * Яндекс!B964) * 'Курсы валют'!M968</f>
        <v>274.27121110248379</v>
      </c>
      <c r="G965">
        <f>(100 / Золото!$B$2) * Золото!B964</f>
        <v>176.20755619320897</v>
      </c>
    </row>
    <row r="966" spans="1:7" x14ac:dyDescent="0.3">
      <c r="A966" s="21">
        <v>44494</v>
      </c>
      <c r="B966" s="22">
        <v>131.77570093457942</v>
      </c>
      <c r="C966" s="22">
        <v>118.66158868335147</v>
      </c>
      <c r="D966" s="22">
        <v>123.17635727682871</v>
      </c>
      <c r="E966" s="22">
        <v>122.89863013698961</v>
      </c>
      <c r="F966" s="22">
        <f>(((100 / 'Курсы валют'!$M$6) / Яндекс!$B$2) * Яндекс!B965) * 'Курсы валют'!M969</f>
        <v>277.21693067044765</v>
      </c>
      <c r="G966">
        <f>(100 / Золото!$B$2) * Золото!B965</f>
        <v>177.60640841702536</v>
      </c>
    </row>
    <row r="967" spans="1:7" x14ac:dyDescent="0.3">
      <c r="A967" s="21">
        <v>44495</v>
      </c>
      <c r="B967" s="22">
        <v>130.93557367269835</v>
      </c>
      <c r="C967" s="22">
        <v>117.85803967523228</v>
      </c>
      <c r="D967" s="22">
        <v>122.73026816038933</v>
      </c>
      <c r="E967" s="22">
        <v>122.915068493154</v>
      </c>
      <c r="F967" s="22">
        <f>(((100 / 'Курсы валют'!$M$6) / Яндекс!$B$2) * Яндекс!B966) * 'Курсы валют'!M970</f>
        <v>274.88744313534318</v>
      </c>
      <c r="G967">
        <f>(100 / Золото!$B$2) * Золото!B966</f>
        <v>177.51076040172165</v>
      </c>
    </row>
    <row r="968" spans="1:7" x14ac:dyDescent="0.3">
      <c r="A968" s="21">
        <v>44496</v>
      </c>
      <c r="B968" s="22">
        <v>130.45834161861202</v>
      </c>
      <c r="C968" s="22">
        <v>117.43533941575291</v>
      </c>
      <c r="D968" s="22">
        <v>122.4413240736047</v>
      </c>
      <c r="E968" s="22">
        <v>122.93150684931838</v>
      </c>
      <c r="F968" s="22">
        <f>(((100 / 'Курсы валют'!$M$6) / Яндекс!$B$2) * Яндекс!B967) * 'Курсы валют'!M971</f>
        <v>290.57348372691939</v>
      </c>
      <c r="G968">
        <f>(100 / Золото!$B$2) * Золото!B967</f>
        <v>177.78574844571972</v>
      </c>
    </row>
    <row r="969" spans="1:7" x14ac:dyDescent="0.3">
      <c r="A969" s="21">
        <v>44497</v>
      </c>
      <c r="B969" s="22">
        <v>130.95048717438854</v>
      </c>
      <c r="C969" s="22">
        <v>117.47719092659244</v>
      </c>
      <c r="D969" s="22">
        <v>122.6643686318244</v>
      </c>
      <c r="E969" s="22">
        <v>122.94794520548277</v>
      </c>
      <c r="F969" s="22">
        <f>(((100 / 'Курсы валют'!$M$6) / Яндекс!$B$2) * Яндекс!B968) * 'Курсы валют'!M972</f>
        <v>302.09638783873368</v>
      </c>
      <c r="G969">
        <f>(100 / Золото!$B$2) * Золото!B968</f>
        <v>177.82161645145862</v>
      </c>
    </row>
    <row r="970" spans="1:7" x14ac:dyDescent="0.3">
      <c r="A970" s="21">
        <v>44498</v>
      </c>
      <c r="B970" s="22">
        <v>131.55199840922648</v>
      </c>
      <c r="C970" s="22">
        <v>118.37699840964258</v>
      </c>
      <c r="D970" s="22">
        <v>123.22198002737366</v>
      </c>
      <c r="E970" s="22">
        <v>122.96438356164715</v>
      </c>
      <c r="F970" s="22">
        <f>(((100 / 'Курсы валют'!$M$6) / Яндекс!$B$2) * Яндекс!B969) * 'Курсы валют'!M973</f>
        <v>304.34134977365659</v>
      </c>
      <c r="G970">
        <f>(100 / Золото!$B$2) * Золото!B969</f>
        <v>176.1716881874701</v>
      </c>
    </row>
    <row r="971" spans="1:7" x14ac:dyDescent="0.3">
      <c r="A971" s="21">
        <v>44501</v>
      </c>
      <c r="B971" s="22">
        <v>132.1833366474448</v>
      </c>
      <c r="C971" s="22">
        <v>118.76621746045032</v>
      </c>
      <c r="D971" s="22">
        <v>122.80630607796422</v>
      </c>
      <c r="E971" s="22">
        <v>123.01369863014031</v>
      </c>
      <c r="F971" s="22">
        <f>(((100 / 'Курсы валют'!$M$6) / Яндекс!$B$2) * Яндекс!B970) * 'Курсы валют'!M974</f>
        <v>303.80413308600174</v>
      </c>
      <c r="G971">
        <f>(100 / Золото!$B$2) * Золото!B970</f>
        <v>174.79674796747966</v>
      </c>
    </row>
    <row r="972" spans="1:7" x14ac:dyDescent="0.3">
      <c r="A972" s="21">
        <v>44502</v>
      </c>
      <c r="B972" s="22">
        <v>132.40206800556771</v>
      </c>
      <c r="C972" s="22">
        <v>118.98384531681593</v>
      </c>
      <c r="D972" s="22">
        <v>123.57682364272318</v>
      </c>
      <c r="E972" s="22">
        <v>123.0301369863047</v>
      </c>
      <c r="F972" s="22">
        <f>(((100 / 'Курсы валют'!$M$6) / Яндекс!$B$2) * Яндекс!B971) * 'Курсы валют'!M975</f>
        <v>306.54258541118486</v>
      </c>
      <c r="G972">
        <f>(100 / Золото!$B$2) * Золото!B971</f>
        <v>178.04878048780486</v>
      </c>
    </row>
    <row r="973" spans="1:7" x14ac:dyDescent="0.3">
      <c r="A973" s="21">
        <v>44503</v>
      </c>
      <c r="B973" s="22">
        <v>133.33664744482002</v>
      </c>
      <c r="C973" s="22">
        <v>120.21427973549844</v>
      </c>
      <c r="D973" s="22">
        <v>123.98235920312264</v>
      </c>
      <c r="E973" s="22">
        <v>123.04657534246908</v>
      </c>
      <c r="F973" s="22">
        <f>(((100 / 'Курсы валют'!$M$6) / Яндекс!$B$2) * Яндекс!B972) * 'Курсы валют'!M976</f>
        <v>309.54068527383157</v>
      </c>
      <c r="G973">
        <f>(100 / Золото!$B$2) * Золото!B972</f>
        <v>176.2912482065997</v>
      </c>
    </row>
    <row r="974" spans="1:7" x14ac:dyDescent="0.3">
      <c r="A974" s="21">
        <v>44505</v>
      </c>
      <c r="B974" s="22">
        <v>133.94810101411812</v>
      </c>
      <c r="C974" s="22">
        <v>120.12639156273541</v>
      </c>
      <c r="D974" s="22">
        <v>124.6717696558017</v>
      </c>
      <c r="E974" s="22">
        <v>123.07945205479785</v>
      </c>
      <c r="F974" s="22">
        <f>(((100 / 'Курсы валют'!$M$6) / Яндекс!$B$2) * Яндекс!B973) * 'Курсы валют'!M977</f>
        <v>315.23569815459666</v>
      </c>
      <c r="G974">
        <f>(100 / Золото!$B$2) * Золото!B973</f>
        <v>175.90865614538498</v>
      </c>
    </row>
    <row r="975" spans="1:7" x14ac:dyDescent="0.3">
      <c r="A975" s="21">
        <v>44508</v>
      </c>
      <c r="B975" s="22">
        <v>133.15768542453768</v>
      </c>
      <c r="C975" s="22">
        <v>119.49443374905833</v>
      </c>
      <c r="D975" s="22">
        <v>124.2358189283723</v>
      </c>
      <c r="E975" s="22">
        <v>123.12876712329101</v>
      </c>
      <c r="F975" s="22">
        <f>(((100 / 'Курсы валют'!$M$6) / Яндекс!$B$2) * Яндекс!B974) * 'Курсы валют'!M978</f>
        <v>316.09911803423216</v>
      </c>
      <c r="G975">
        <f>(100 / Золото!$B$2) * Золото!B974</f>
        <v>174.43806791009087</v>
      </c>
    </row>
    <row r="976" spans="1:7" x14ac:dyDescent="0.3">
      <c r="A976" s="21">
        <v>44509</v>
      </c>
      <c r="B976" s="22">
        <v>133.05329091270627</v>
      </c>
      <c r="C976" s="22">
        <v>119.17217711559387</v>
      </c>
      <c r="D976" s="22">
        <v>124.12936584376743</v>
      </c>
      <c r="E976" s="22">
        <v>123.1452054794554</v>
      </c>
      <c r="F976" s="22">
        <f>(((100 / 'Курсы валют'!$M$6) / Яндекс!$B$2) * Яндекс!B975) * 'Курсы валют'!M979</f>
        <v>308.56911039169916</v>
      </c>
      <c r="G976">
        <f>(100 / Золото!$B$2) * Золото!B975</f>
        <v>173.63701578192251</v>
      </c>
    </row>
    <row r="977" spans="1:7" x14ac:dyDescent="0.3">
      <c r="A977" s="21">
        <v>44510</v>
      </c>
      <c r="B977" s="22">
        <v>133.06323324716641</v>
      </c>
      <c r="C977" s="22">
        <v>119.67021009458441</v>
      </c>
      <c r="D977" s="22">
        <v>123.85562934049779</v>
      </c>
      <c r="E977" s="22">
        <v>123.16164383561978</v>
      </c>
      <c r="F977" s="22">
        <f>(((100 / 'Курсы валют'!$M$6) / Яндекс!$B$2) * Яндекс!B976) * 'Курсы валют'!M980</f>
        <v>301.65087764469814</v>
      </c>
      <c r="G977">
        <f>(100 / Золото!$B$2) * Золото!B976</f>
        <v>173.48158775705403</v>
      </c>
    </row>
    <row r="978" spans="1:7" x14ac:dyDescent="0.3">
      <c r="A978" s="21">
        <v>44511</v>
      </c>
      <c r="B978" s="22">
        <v>132.68542453768143</v>
      </c>
      <c r="C978" s="22">
        <v>118.48999748890934</v>
      </c>
      <c r="D978" s="22">
        <v>123.43488619658338</v>
      </c>
      <c r="E978" s="22">
        <v>123.17808219178417</v>
      </c>
      <c r="F978" s="22">
        <f>(((100 / 'Курсы валют'!$M$6) / Яндекс!$B$2) * Яндекс!B977) * 'Курсы валют'!M981</f>
        <v>308.73133854247806</v>
      </c>
      <c r="G978">
        <f>(100 / Золото!$B$2) * Золото!B977</f>
        <v>174.15112386417979</v>
      </c>
    </row>
    <row r="979" spans="1:7" x14ac:dyDescent="0.3">
      <c r="A979" s="21">
        <v>44512</v>
      </c>
      <c r="B979" s="22">
        <v>131.86021077749055</v>
      </c>
      <c r="C979" s="22">
        <v>117.30141458106637</v>
      </c>
      <c r="D979" s="22">
        <v>123.83028336797284</v>
      </c>
      <c r="E979" s="22">
        <v>123.19452054794856</v>
      </c>
      <c r="F979" s="22">
        <f>(((100 / 'Курсы валют'!$M$6) / Яндекс!$B$2) * Яндекс!B978) * 'Курсы валют'!M982</f>
        <v>307.66301733231859</v>
      </c>
      <c r="G979">
        <f>(100 / Золото!$B$2) * Золото!B978</f>
        <v>174.34241989478716</v>
      </c>
    </row>
    <row r="980" spans="1:7" x14ac:dyDescent="0.3">
      <c r="A980" s="21">
        <v>44515</v>
      </c>
      <c r="B980" s="22">
        <v>132.11871147345397</v>
      </c>
      <c r="C980" s="22">
        <v>117.25119276805893</v>
      </c>
      <c r="D980" s="22">
        <v>124.25102651188726</v>
      </c>
      <c r="E980" s="22">
        <v>123.24383561644171</v>
      </c>
      <c r="F980" s="22">
        <f>(((100 / 'Курсы валют'!$M$6) / Яндекс!$B$2) * Яндекс!B979) * 'Курсы валют'!M983</f>
        <v>303.56902427051165</v>
      </c>
      <c r="G980">
        <f>(100 / Золото!$B$2) * Золото!B979</f>
        <v>175.19129603060736</v>
      </c>
    </row>
    <row r="981" spans="1:7" x14ac:dyDescent="0.3">
      <c r="A981" s="21">
        <v>44516</v>
      </c>
      <c r="B981" s="22">
        <v>132.85941539073374</v>
      </c>
      <c r="C981" s="22">
        <v>117.56926425043945</v>
      </c>
      <c r="D981" s="22">
        <v>124.67683885030668</v>
      </c>
      <c r="E981" s="22">
        <v>123.2602739726061</v>
      </c>
      <c r="F981" s="22">
        <f>(((100 / 'Курсы валют'!$M$6) / Яндекс!$B$2) * Яндекс!B980) * 'Курсы валют'!M984</f>
        <v>303.19453227200307</v>
      </c>
      <c r="G981">
        <f>(100 / Золото!$B$2) * Золото!B980</f>
        <v>173.78048780487805</v>
      </c>
    </row>
    <row r="982" spans="1:7" x14ac:dyDescent="0.3">
      <c r="A982" s="21">
        <v>44517</v>
      </c>
      <c r="B982" s="22">
        <v>132.30264466096639</v>
      </c>
      <c r="C982" s="22">
        <v>117.15074914204402</v>
      </c>
      <c r="D982" s="22">
        <v>125.10265118872613</v>
      </c>
      <c r="E982" s="22">
        <v>123.27671232877049</v>
      </c>
      <c r="F982" s="22">
        <f>(((100 / 'Курсы валют'!$M$6) / Яндекс!$B$2) * Яндекс!B981) * 'Курсы валют'!M985</f>
        <v>302.75350173063811</v>
      </c>
      <c r="G982">
        <f>(100 / Золото!$B$2) * Золото!B981</f>
        <v>171.71209947393592</v>
      </c>
    </row>
    <row r="983" spans="1:7" x14ac:dyDescent="0.3">
      <c r="A983" s="21">
        <v>44518</v>
      </c>
      <c r="B983" s="22">
        <v>132.58600119308014</v>
      </c>
      <c r="C983" s="22">
        <v>117.28885912781452</v>
      </c>
      <c r="D983" s="22">
        <v>125.95934506006995</v>
      </c>
      <c r="E983" s="22">
        <v>123.29315068493487</v>
      </c>
      <c r="F983" s="22">
        <f>(((100 / 'Курсы валют'!$M$6) / Яндекс!$B$2) * Яндекс!B982) * 'Курсы валют'!M986</f>
        <v>307.18779469066141</v>
      </c>
      <c r="G983">
        <f>(100 / Золото!$B$2) * Золото!B982</f>
        <v>172.48923959827835</v>
      </c>
    </row>
    <row r="984" spans="1:7" x14ac:dyDescent="0.3">
      <c r="A984" s="21">
        <v>44519</v>
      </c>
      <c r="B984" s="22">
        <v>133.28693577251937</v>
      </c>
      <c r="C984" s="22">
        <v>117.35582154515778</v>
      </c>
      <c r="D984" s="22">
        <v>126.02017539412989</v>
      </c>
      <c r="E984" s="22">
        <v>123.30958904109926</v>
      </c>
      <c r="F984" s="22">
        <f>(((100 / 'Курсы валют'!$M$6) / Яндекс!$B$2) * Яндекс!B983) * 'Курсы валют'!M987</f>
        <v>306.51575432707557</v>
      </c>
      <c r="G984">
        <f>(100 / Золото!$B$2) * Золото!B983</f>
        <v>172.40554758488759</v>
      </c>
    </row>
    <row r="985" spans="1:7" x14ac:dyDescent="0.3">
      <c r="A985" s="21">
        <v>44522</v>
      </c>
      <c r="B985" s="22">
        <v>133.46092662557166</v>
      </c>
      <c r="C985" s="22">
        <v>116.43090315560391</v>
      </c>
      <c r="D985" s="22">
        <v>125.97962183808993</v>
      </c>
      <c r="E985" s="22">
        <v>123.35890410959242</v>
      </c>
      <c r="F985" s="22">
        <f>(((100 / 'Курсы валют'!$M$6) / Яндекс!$B$2) * Яндекс!B984) * 'Курсы валют'!M988</f>
        <v>279.11302727021581</v>
      </c>
      <c r="G985">
        <f>(100 / Золото!$B$2) * Золото!B984</f>
        <v>171.75992348158775</v>
      </c>
    </row>
    <row r="986" spans="1:7" x14ac:dyDescent="0.3">
      <c r="A986" s="21">
        <v>44523</v>
      </c>
      <c r="B986" s="22">
        <v>133.32670511035991</v>
      </c>
      <c r="C986" s="22">
        <v>116.09190591780362</v>
      </c>
      <c r="D986" s="22">
        <v>126.19252800729964</v>
      </c>
      <c r="E986" s="22">
        <v>123.3753424657568</v>
      </c>
      <c r="F986" s="22">
        <f>(((100 / 'Курсы валют'!$M$6) / Яндекс!$B$2) * Яндекс!B985) * 'Курсы валют'!M989</f>
        <v>283.13567701494094</v>
      </c>
      <c r="G986">
        <f>(100 / Золото!$B$2) * Золото!B985</f>
        <v>175.93256814921091</v>
      </c>
    </row>
    <row r="987" spans="1:7" x14ac:dyDescent="0.3">
      <c r="A987" s="21">
        <v>44524</v>
      </c>
      <c r="B987" s="22">
        <v>134.06243786040963</v>
      </c>
      <c r="C987" s="22">
        <v>117.09634217795261</v>
      </c>
      <c r="D987" s="22">
        <v>127.409134688498</v>
      </c>
      <c r="E987" s="22">
        <v>123.39178082192119</v>
      </c>
      <c r="F987" s="22">
        <f>(((100 / 'Курсы валют'!$M$6) / Яндекс!$B$2) * Яндекс!B986) * 'Курсы валют'!M990</f>
        <v>279.60886646107201</v>
      </c>
      <c r="G987">
        <f>(100 / Золото!$B$2) * Золото!B986</f>
        <v>175.31085604973697</v>
      </c>
    </row>
    <row r="988" spans="1:7" x14ac:dyDescent="0.3">
      <c r="A988" s="21">
        <v>44525</v>
      </c>
      <c r="B988" s="22">
        <v>134.22648637900178</v>
      </c>
      <c r="C988" s="22">
        <v>116.51460617728299</v>
      </c>
      <c r="D988" s="22">
        <v>128.08840675216709</v>
      </c>
      <c r="E988" s="22">
        <v>123.40821917808557</v>
      </c>
      <c r="F988" s="22">
        <f>(((100 / 'Курсы валют'!$M$6) / Яндекс!$B$2) * Яндекс!B987) * 'Курсы валют'!M991</f>
        <v>282.96917004835234</v>
      </c>
      <c r="G988">
        <f>(100 / Золото!$B$2) * Золото!B987</f>
        <v>174.46197991391676</v>
      </c>
    </row>
    <row r="989" spans="1:7" x14ac:dyDescent="0.3">
      <c r="A989" s="21">
        <v>44526</v>
      </c>
      <c r="B989" s="22">
        <v>135.20083515609463</v>
      </c>
      <c r="C989" s="22">
        <v>117.07123127144889</v>
      </c>
      <c r="D989" s="22">
        <v>128.72712525979622</v>
      </c>
      <c r="E989" s="22">
        <v>123.42465753424996</v>
      </c>
      <c r="F989" s="22">
        <f>(((100 / 'Курсы валют'!$M$6) / Яндекс!$B$2) * Яндекс!B988) * 'Курсы валют'!M992</f>
        <v>274.91435107182372</v>
      </c>
      <c r="G989">
        <f>(100 / Золото!$B$2) * Золото!B988</f>
        <v>174.03156384505021</v>
      </c>
    </row>
    <row r="990" spans="1:7" x14ac:dyDescent="0.3">
      <c r="A990" s="21">
        <v>44529</v>
      </c>
      <c r="B990" s="22">
        <v>137.31358122887252</v>
      </c>
      <c r="C990" s="22">
        <v>117.15493429312798</v>
      </c>
      <c r="D990" s="22">
        <v>129.73589496628986</v>
      </c>
      <c r="E990" s="22">
        <v>123.47397260274312</v>
      </c>
      <c r="F990" s="22">
        <f>(((100 / 'Курсы валют'!$M$6) / Яндекс!$B$2) * Яндекс!B989) * 'Курсы валют'!M993</f>
        <v>274.82503120457693</v>
      </c>
      <c r="G990">
        <f>(100 / Золото!$B$2) * Золото!B989</f>
        <v>174.54567192730752</v>
      </c>
    </row>
    <row r="991" spans="1:7" x14ac:dyDescent="0.3">
      <c r="A991" s="21">
        <v>44530</v>
      </c>
      <c r="B991" s="22">
        <v>137.32849473056274</v>
      </c>
      <c r="C991" s="22">
        <v>117.00008370302167</v>
      </c>
      <c r="D991" s="22">
        <v>129.51791960257518</v>
      </c>
      <c r="E991" s="22">
        <v>123.4904109589075</v>
      </c>
      <c r="F991" s="22">
        <f>(((100 / 'Курсы валют'!$M$6) / Яндекс!$B$2) * Яндекс!B990) * 'Курсы валют'!M994</f>
        <v>274.04673042956802</v>
      </c>
      <c r="G991">
        <f>(100 / Золото!$B$2) * Золото!B990</f>
        <v>172.69249163079866</v>
      </c>
    </row>
    <row r="992" spans="1:7" x14ac:dyDescent="0.3">
      <c r="A992" s="21">
        <v>44531</v>
      </c>
      <c r="B992" s="22">
        <v>137.83555378802942</v>
      </c>
      <c r="C992" s="22">
        <v>117.87896543065204</v>
      </c>
      <c r="D992" s="22">
        <v>129.05155370811579</v>
      </c>
      <c r="E992" s="22">
        <v>123.50684931507189</v>
      </c>
      <c r="F992" s="22">
        <f>(((100 / 'Курсы валют'!$M$6) / Яндекс!$B$2) * Яндекс!B991) * 'Курсы валют'!M995</f>
        <v>272.00818345663697</v>
      </c>
      <c r="G992">
        <f>(100 / Золото!$B$2) * Золото!B991</f>
        <v>172.895743663319</v>
      </c>
    </row>
    <row r="993" spans="1:7" x14ac:dyDescent="0.3">
      <c r="A993" s="21">
        <v>44532</v>
      </c>
      <c r="B993" s="22">
        <v>137.3185523961026</v>
      </c>
      <c r="C993" s="22">
        <v>117.80781786222482</v>
      </c>
      <c r="D993" s="22">
        <v>128.7423328433112</v>
      </c>
      <c r="E993" s="22">
        <v>123.52328767123628</v>
      </c>
      <c r="F993" s="22">
        <f>(((100 / 'Курсы валют'!$M$6) / Яндекс!$B$2) * Яндекс!B992) * 'Курсы валют'!M996</f>
        <v>270.99584079319811</v>
      </c>
      <c r="G993">
        <f>(100 / Золото!$B$2) * Золото!B992</f>
        <v>174.34241989478716</v>
      </c>
    </row>
    <row r="994" spans="1:7" x14ac:dyDescent="0.3">
      <c r="A994" s="21">
        <v>44533</v>
      </c>
      <c r="B994" s="22">
        <v>137.36826406840325</v>
      </c>
      <c r="C994" s="22">
        <v>117.30559973215033</v>
      </c>
      <c r="D994" s="22">
        <v>128.95016981801592</v>
      </c>
      <c r="E994" s="22">
        <v>123.53972602740066</v>
      </c>
      <c r="F994" s="22">
        <f>(((100 / 'Курсы валют'!$M$6) / Яндекс!$B$2) * Яндекс!B993) * 'Курсы валют'!M997</f>
        <v>263.30152938545348</v>
      </c>
      <c r="G994">
        <f>(100 / Золото!$B$2) * Золото!B993</f>
        <v>176.2314681970349</v>
      </c>
    </row>
    <row r="995" spans="1:7" x14ac:dyDescent="0.3">
      <c r="A995" s="21">
        <v>44536</v>
      </c>
      <c r="B995" s="22">
        <v>137.40306223901371</v>
      </c>
      <c r="C995" s="22">
        <v>116.90382522809072</v>
      </c>
      <c r="D995" s="22">
        <v>129.00086176306584</v>
      </c>
      <c r="E995" s="22">
        <v>123.58904109589382</v>
      </c>
      <c r="F995" s="22">
        <f>(((100 / 'Курсы валют'!$M$6) / Яндекс!$B$2) * Яндекс!B994) * 'Курсы валют'!M998</f>
        <v>262.77495464978347</v>
      </c>
      <c r="G995">
        <f>(100 / Золото!$B$2) * Золото!B994</f>
        <v>178.27594452415113</v>
      </c>
    </row>
    <row r="996" spans="1:7" x14ac:dyDescent="0.3">
      <c r="A996" s="21">
        <v>44537</v>
      </c>
      <c r="B996" s="22">
        <v>137.05010936567905</v>
      </c>
      <c r="C996" s="22">
        <v>116.90382522809072</v>
      </c>
      <c r="D996" s="22">
        <v>128.93496223450094</v>
      </c>
      <c r="E996" s="22">
        <v>123.6054794520582</v>
      </c>
      <c r="F996" s="22">
        <f>(((100 / 'Курсы валют'!$M$6) / Яндекс!$B$2) * Яндекс!B995) * 'Курсы валют'!M999</f>
        <v>258.88681907007231</v>
      </c>
      <c r="G996">
        <f>(100 / Золото!$B$2) * Золото!B995</f>
        <v>179.04112864658057</v>
      </c>
    </row>
    <row r="997" spans="1:7" x14ac:dyDescent="0.3">
      <c r="A997" s="21">
        <v>44538</v>
      </c>
      <c r="B997" s="22">
        <v>137.18930204812088</v>
      </c>
      <c r="C997" s="22">
        <v>117.49393153092825</v>
      </c>
      <c r="D997" s="22">
        <v>129.19349115425558</v>
      </c>
      <c r="E997" s="22">
        <v>123.62191780822259</v>
      </c>
      <c r="F997" s="22">
        <f>(((100 / 'Курсы валют'!$M$6) / Яндекс!$B$2) * Яндекс!B996) * 'Курсы валют'!M1000</f>
        <v>254.26788498589332</v>
      </c>
      <c r="G997">
        <f>(100 / Золото!$B$2) * Золото!B996</f>
        <v>179.0052606408417</v>
      </c>
    </row>
    <row r="998" spans="1:7" x14ac:dyDescent="0.3">
      <c r="A998" s="21">
        <v>44539</v>
      </c>
      <c r="B998" s="22">
        <v>136.95068602107776</v>
      </c>
      <c r="C998" s="22">
        <v>117.26793337239474</v>
      </c>
      <c r="D998" s="22">
        <v>129.08196887514575</v>
      </c>
      <c r="E998" s="22">
        <v>123.63835616438698</v>
      </c>
      <c r="F998" s="22">
        <f>(((100 / 'Курсы валют'!$M$6) / Яндекс!$B$2) * Яндекс!B997) * 'Курсы валют'!M1001</f>
        <v>251.43250410850601</v>
      </c>
      <c r="G998">
        <f>(100 / Золото!$B$2) * Золото!B997</f>
        <v>180.95408895265422</v>
      </c>
    </row>
    <row r="999" spans="1:7" x14ac:dyDescent="0.3">
      <c r="A999" s="21">
        <v>44540</v>
      </c>
      <c r="B999" s="22">
        <v>136.71206999403461</v>
      </c>
      <c r="C999" s="22">
        <v>117.16330459529588</v>
      </c>
      <c r="D999" s="22">
        <v>128.49901150707154</v>
      </c>
      <c r="E999" s="22">
        <v>123.65479452055136</v>
      </c>
      <c r="F999" s="22">
        <f>(((100 / 'Курсы валют'!$M$6) / Яндекс!$B$2) * Яндекс!B998) * 'Курсы валют'!M1002</f>
        <v>241.0015310958691</v>
      </c>
      <c r="G999">
        <f>(100 / Золото!$B$2) * Золото!B998</f>
        <v>180.46389287422286</v>
      </c>
    </row>
    <row r="1000" spans="1:7" x14ac:dyDescent="0.3">
      <c r="A1000" s="21">
        <v>44543</v>
      </c>
      <c r="B1000" s="22">
        <v>135.66812487572079</v>
      </c>
      <c r="C1000" s="22">
        <v>116.28860801874947</v>
      </c>
      <c r="D1000" s="22">
        <v>127.79946266538248</v>
      </c>
      <c r="E1000" s="22">
        <v>123.70410958904452</v>
      </c>
      <c r="F1000" s="22">
        <f>(((100 / 'Курсы валют'!$M$6) / Яндекс!$B$2) * Яндекс!B999) * 'Курсы валют'!M1003</f>
        <v>234.46397606264782</v>
      </c>
      <c r="G1000">
        <f>(100 / Золото!$B$2) * Золото!B999</f>
        <v>178.76614060258251</v>
      </c>
    </row>
    <row r="1001" spans="1:7" x14ac:dyDescent="0.3">
      <c r="A1001" s="21">
        <v>44544</v>
      </c>
      <c r="B1001" s="22">
        <v>135.16106581825412</v>
      </c>
      <c r="C1001" s="22">
        <v>115.73616807566754</v>
      </c>
      <c r="D1001" s="22">
        <v>127.47503421706291</v>
      </c>
      <c r="E1001" s="22">
        <v>123.72054794520891</v>
      </c>
      <c r="F1001" s="22">
        <f>(((100 / 'Курсы валют'!$M$6) / Яндекс!$B$2) * Яндекс!B1000) * 'Курсы валют'!M1004</f>
        <v>235.88335770381565</v>
      </c>
      <c r="G1001">
        <f>(100 / Золото!$B$2) * Золото!B1000</f>
        <v>178.84983261597321</v>
      </c>
    </row>
    <row r="1002" spans="1:7" x14ac:dyDescent="0.3">
      <c r="A1002" s="21">
        <v>44545</v>
      </c>
      <c r="B1002" s="22">
        <v>135.87691389938357</v>
      </c>
      <c r="C1002" s="22">
        <v>115.63572444965263</v>
      </c>
      <c r="D1002" s="22">
        <v>127.5612105236478</v>
      </c>
      <c r="E1002" s="22">
        <v>123.73698630137329</v>
      </c>
      <c r="F1002" s="22">
        <f>(((100 / 'Курсы валют'!$M$6) / Яндекс!$B$2) * Яндекс!B1001) * 'Курсы валют'!M1005</f>
        <v>231.948279134687</v>
      </c>
      <c r="G1002">
        <f>(100 / Золото!$B$2) * Золото!B1001</f>
        <v>179.36394069823052</v>
      </c>
    </row>
    <row r="1003" spans="1:7" x14ac:dyDescent="0.3">
      <c r="A1003" s="21">
        <v>44546</v>
      </c>
      <c r="B1003" s="22">
        <v>135.82720222708289</v>
      </c>
      <c r="C1003" s="22">
        <v>115.81568594626266</v>
      </c>
      <c r="D1003" s="22">
        <v>128.01236883459219</v>
      </c>
      <c r="E1003" s="22">
        <v>123.75342465753768</v>
      </c>
      <c r="F1003" s="22">
        <f>(((100 / 'Курсы валют'!$M$6) / Яндекс!$B$2) * Яндекс!B1002) * 'Курсы валют'!M1006</f>
        <v>236.7306022607371</v>
      </c>
      <c r="G1003">
        <f>(100 / Золото!$B$2) * Золото!B1002</f>
        <v>179.01721664275465</v>
      </c>
    </row>
    <row r="1004" spans="1:7" x14ac:dyDescent="0.3">
      <c r="A1004" s="21">
        <v>44547</v>
      </c>
      <c r="B1004" s="22">
        <v>136.33923245177965</v>
      </c>
      <c r="C1004" s="22">
        <v>117.12145308445635</v>
      </c>
      <c r="D1004" s="22">
        <v>128.45338875652658</v>
      </c>
      <c r="E1004" s="22">
        <v>123.76986301370206</v>
      </c>
      <c r="F1004" s="22">
        <f>(((100 / 'Курсы валют'!$M$6) / Яндекс!$B$2) * Яндекс!B1003) * 'Курсы валют'!M1007</f>
        <v>239.58164511101498</v>
      </c>
      <c r="G1004">
        <f>(100 / Золото!$B$2) * Золото!B1003</f>
        <v>179.86609277857482</v>
      </c>
    </row>
    <row r="1005" spans="1:7" x14ac:dyDescent="0.3">
      <c r="A1005" s="21">
        <v>44550</v>
      </c>
      <c r="B1005" s="22">
        <v>137.10976337243986</v>
      </c>
      <c r="C1005" s="22">
        <v>117.20515610613542</v>
      </c>
      <c r="D1005" s="22">
        <v>128.35707406093172</v>
      </c>
      <c r="E1005" s="22">
        <v>123.81917808219522</v>
      </c>
      <c r="F1005" s="22">
        <f>(((100 / 'Курсы валют'!$M$6) / Яндекс!$B$2) * Яндекс!B1004) * 'Курсы валют'!M1008</f>
        <v>230.8959318099717</v>
      </c>
      <c r="G1005">
        <f>(100 / Золото!$B$2) * Золото!B1004</f>
        <v>180.70301291248205</v>
      </c>
    </row>
    <row r="1006" spans="1:7" x14ac:dyDescent="0.3">
      <c r="A1006" s="21">
        <v>44551</v>
      </c>
      <c r="B1006" s="22">
        <v>136.49830980314178</v>
      </c>
      <c r="C1006" s="22">
        <v>116.24675650790994</v>
      </c>
      <c r="D1006" s="22">
        <v>128.62574136969636</v>
      </c>
      <c r="E1006" s="22">
        <v>123.83561643835961</v>
      </c>
      <c r="F1006" s="22">
        <f>(((100 / 'Курсы валют'!$M$6) / Яндекс!$B$2) * Яндекс!B1005) * 'Курсы валют'!M1009</f>
        <v>234.79832050250224</v>
      </c>
      <c r="G1006">
        <f>(100 / Золото!$B$2) * Золото!B1005</f>
        <v>180.11716881874702</v>
      </c>
    </row>
    <row r="1007" spans="1:7" x14ac:dyDescent="0.3">
      <c r="A1007" s="21">
        <v>44552</v>
      </c>
      <c r="B1007" s="22">
        <v>136.46351163253129</v>
      </c>
      <c r="C1007" s="22">
        <v>115.89520381685779</v>
      </c>
      <c r="D1007" s="22">
        <v>128.11375272469203</v>
      </c>
      <c r="E1007" s="22">
        <v>123.85205479452399</v>
      </c>
      <c r="F1007" s="22">
        <f>(((100 / 'Курсы валют'!$M$6) / Яндекс!$B$2) * Яндекс!B1006) * 'Курсы валют'!M1010</f>
        <v>230.60057613911138</v>
      </c>
      <c r="G1007">
        <f>(100 / Золото!$B$2) * Золото!B1006</f>
        <v>181.26494500239122</v>
      </c>
    </row>
    <row r="1008" spans="1:7" x14ac:dyDescent="0.3">
      <c r="A1008" s="21">
        <v>44553</v>
      </c>
      <c r="B1008" s="22">
        <v>136.02107774905548</v>
      </c>
      <c r="C1008" s="22">
        <v>115.96216623420105</v>
      </c>
      <c r="D1008" s="22">
        <v>128.2252750038019</v>
      </c>
      <c r="E1008" s="22">
        <v>123.86849315068838</v>
      </c>
      <c r="F1008" s="22">
        <f>(((100 / 'Курсы валют'!$M$6) / Яндекс!$B$2) * Яндекс!B1007) * 'Курсы валют'!M1011</f>
        <v>226.94770608167863</v>
      </c>
      <c r="G1008">
        <f>(100 / Золото!$B$2) * Золото!B1007</f>
        <v>181.68340506934481</v>
      </c>
    </row>
    <row r="1009" spans="1:7" x14ac:dyDescent="0.3">
      <c r="A1009" s="21">
        <v>44554</v>
      </c>
      <c r="B1009" s="22">
        <v>135.82720222708289</v>
      </c>
      <c r="C1009" s="22">
        <v>115.56457688122541</v>
      </c>
      <c r="D1009" s="22">
        <v>127.48517260607289</v>
      </c>
      <c r="E1009" s="22">
        <v>123.88493150685277</v>
      </c>
      <c r="F1009" s="22">
        <f>(((100 / 'Курсы валют'!$M$6) / Яндекс!$B$2) * Яндекс!B1008) * 'Курсы валют'!M1012</f>
        <v>227.77135215735598</v>
      </c>
      <c r="G1009">
        <f>(100 / Золото!$B$2) * Золото!B1008</f>
        <v>181.57580105212816</v>
      </c>
    </row>
    <row r="1010" spans="1:7" x14ac:dyDescent="0.3">
      <c r="A1010" s="21">
        <v>44557</v>
      </c>
      <c r="B1010" s="22">
        <v>136.30940544839927</v>
      </c>
      <c r="C1010" s="22">
        <v>116.09190591780362</v>
      </c>
      <c r="D1010" s="22">
        <v>127.51051857859787</v>
      </c>
      <c r="E1010" s="22">
        <v>123.93424657534592</v>
      </c>
      <c r="F1010" s="22">
        <f>(((100 / 'Курсы валют'!$M$6) / Яндекс!$B$2) * Яндекс!B1009) * 'Курсы валют'!M1013</f>
        <v>230.40061227323511</v>
      </c>
      <c r="G1010">
        <f>(100 / Золото!$B$2) * Золото!B1009</f>
        <v>183.10616929698708</v>
      </c>
    </row>
    <row r="1011" spans="1:7" x14ac:dyDescent="0.3">
      <c r="A1011" s="21">
        <v>44558</v>
      </c>
      <c r="B1011" s="22">
        <v>136.10558759196658</v>
      </c>
      <c r="C1011" s="22">
        <v>115.53528082363773</v>
      </c>
      <c r="D1011" s="22">
        <v>127.6372484412227</v>
      </c>
      <c r="E1011" s="22">
        <v>123.95068493151031</v>
      </c>
      <c r="F1011" s="22">
        <f>(((100 / 'Курсы валют'!$M$6) / Яндекс!$B$2) * Яндекс!B1010) * 'Курсы валют'!M1014</f>
        <v>231.15307684209671</v>
      </c>
      <c r="G1011">
        <f>(100 / Золото!$B$2) * Золото!B1010</f>
        <v>184.78000956480153</v>
      </c>
    </row>
    <row r="1012" spans="1:7" x14ac:dyDescent="0.3">
      <c r="A1012" s="21">
        <v>44559</v>
      </c>
      <c r="B1012" s="22">
        <v>136.60270431497315</v>
      </c>
      <c r="C1012" s="22">
        <v>116.25094165899388</v>
      </c>
      <c r="D1012" s="22">
        <v>127.65752521924267</v>
      </c>
      <c r="E1012" s="22">
        <v>123.9671232876747</v>
      </c>
      <c r="F1012" s="22">
        <f>(((100 / 'Курсы валют'!$M$6) / Яндекс!$B$2) * Яндекс!B1011) * 'Курсы валют'!M1015</f>
        <v>227.20381961088336</v>
      </c>
      <c r="G1012">
        <f>(100 / Золото!$B$2) * Золото!B1011</f>
        <v>186.09516977522716</v>
      </c>
    </row>
    <row r="1013" spans="1:7" x14ac:dyDescent="0.3">
      <c r="A1013" s="21">
        <v>44560</v>
      </c>
      <c r="B1013" s="22">
        <v>136.54305030821237</v>
      </c>
      <c r="C1013" s="22">
        <v>116.30116347200133</v>
      </c>
      <c r="D1013" s="22">
        <v>127.99209205657222</v>
      </c>
      <c r="E1013" s="22">
        <v>123.98356164383908</v>
      </c>
      <c r="F1013" s="22">
        <f>(((100 / 'Курсы валют'!$M$6) / Яндекс!$B$2) * Яндекс!B1012) * 'Курсы валют'!M1016</f>
        <v>235.48914406594656</v>
      </c>
      <c r="G1013">
        <f>(100 / Золото!$B$2) * Золото!B1012</f>
        <v>183.4887613582018</v>
      </c>
    </row>
    <row r="1014" spans="1:7" x14ac:dyDescent="0.3">
      <c r="A1014" s="21">
        <v>44564</v>
      </c>
      <c r="B1014" s="22">
        <v>137.99463113939152</v>
      </c>
      <c r="C1014" s="22">
        <v>117.69063363187411</v>
      </c>
      <c r="D1014" s="22">
        <v>129.16814518173061</v>
      </c>
      <c r="E1014" s="22">
        <v>124.04931506849663</v>
      </c>
      <c r="F1014" s="22">
        <f>(((100 / 'Курсы валют'!$M$6) / Яндекс!$B$2) * Яндекс!B1013) * 'Курсы валют'!M1017</f>
        <v>232.61455737165724</v>
      </c>
      <c r="G1014">
        <f>(100 / Золото!$B$2) * Золото!B1013</f>
        <v>179.93782879005261</v>
      </c>
    </row>
    <row r="1015" spans="1:7" x14ac:dyDescent="0.3">
      <c r="A1015" s="21">
        <v>44565</v>
      </c>
      <c r="B1015" s="22">
        <v>139.4859813084112</v>
      </c>
      <c r="C1015" s="22">
        <v>118.23051812170419</v>
      </c>
      <c r="D1015" s="22">
        <v>129.72068738277488</v>
      </c>
      <c r="E1015" s="22">
        <v>124.06575342466101</v>
      </c>
      <c r="F1015" s="22">
        <f>(((100 / 'Курсы валют'!$M$6) / Яндекс!$B$2) * Яндекс!B1014) * 'Курсы валют'!M1018</f>
        <v>231.17410046869961</v>
      </c>
      <c r="G1015">
        <f>(100 / Золото!$B$2) * Золото!B1014</f>
        <v>178.86178861788616</v>
      </c>
    </row>
    <row r="1016" spans="1:7" x14ac:dyDescent="0.3">
      <c r="A1016" s="21">
        <v>44566</v>
      </c>
      <c r="B1016" s="22">
        <v>139.41638496719028</v>
      </c>
      <c r="C1016" s="22">
        <v>118.4941826399933</v>
      </c>
      <c r="D1016" s="22">
        <v>130.48613575302886</v>
      </c>
      <c r="E1016" s="22">
        <v>124.0821917808254</v>
      </c>
      <c r="F1016" s="22">
        <f>(((100 / 'Курсы валют'!$M$6) / Яндекс!$B$2) * Яндекс!B1015) * 'Курсы валют'!M1019</f>
        <v>220.83667720577355</v>
      </c>
      <c r="G1016">
        <f>(100 / Золото!$B$2) * Золото!B1015</f>
        <v>179.97369679579148</v>
      </c>
    </row>
    <row r="1017" spans="1:7" x14ac:dyDescent="0.3">
      <c r="A1017" s="21">
        <v>44567</v>
      </c>
      <c r="B1017" s="22">
        <v>140.5150129250348</v>
      </c>
      <c r="C1017" s="22">
        <v>119.40236042521136</v>
      </c>
      <c r="D1017" s="22">
        <v>131.22116895625285</v>
      </c>
      <c r="E1017" s="22">
        <v>124.09863013698978</v>
      </c>
      <c r="F1017" s="22">
        <f>(((100 / 'Курсы валют'!$M$6) / Яндекс!$B$2) * Яндекс!B1016) * 'Курсы валют'!M1020</f>
        <v>217.118353544819</v>
      </c>
      <c r="G1017">
        <f>(100 / Золото!$B$2) * Золото!B1016</f>
        <v>179.56719273075083</v>
      </c>
    </row>
    <row r="1018" spans="1:7" x14ac:dyDescent="0.3">
      <c r="A1018" s="21">
        <v>44571</v>
      </c>
      <c r="B1018" s="22">
        <v>140.758600119308</v>
      </c>
      <c r="C1018" s="22">
        <v>119.18473256884572</v>
      </c>
      <c r="D1018" s="22">
        <v>131.84974907487202</v>
      </c>
      <c r="E1018" s="22">
        <v>124.16438356164733</v>
      </c>
      <c r="F1018" s="22">
        <f>(((100 / 'Курсы валют'!$M$6) / Яндекс!$B$2) * Яндекс!B1017) * 'Курсы валют'!M1021</f>
        <v>213.35608323631155</v>
      </c>
      <c r="G1018">
        <f>(100 / Золото!$B$2) * Золото!B1017</f>
        <v>179.93782879005261</v>
      </c>
    </row>
    <row r="1019" spans="1:7" x14ac:dyDescent="0.3">
      <c r="A1019" s="21">
        <v>44572</v>
      </c>
      <c r="B1019" s="22">
        <v>139.41638496719028</v>
      </c>
      <c r="C1019" s="22">
        <v>118.92943835272452</v>
      </c>
      <c r="D1019" s="22">
        <v>130.93222486946826</v>
      </c>
      <c r="E1019" s="22">
        <v>124.18082191781171</v>
      </c>
      <c r="F1019" s="22">
        <f>(((100 / 'Курсы валют'!$M$6) / Яндекс!$B$2) * Яндекс!B1018) * 'Курсы валют'!M1022</f>
        <v>224.04283835230223</v>
      </c>
      <c r="G1019">
        <f>(100 / Золото!$B$2) * Золото!B1018</f>
        <v>179.98565279770443</v>
      </c>
    </row>
    <row r="1020" spans="1:7" x14ac:dyDescent="0.3">
      <c r="A1020" s="21">
        <v>44573</v>
      </c>
      <c r="B1020" s="22">
        <v>138.3276993438059</v>
      </c>
      <c r="C1020" s="22">
        <v>118.66158868335147</v>
      </c>
      <c r="D1020" s="22">
        <v>130.65341917169363</v>
      </c>
      <c r="E1020" s="22">
        <v>124.1972602739761</v>
      </c>
      <c r="F1020" s="22">
        <f>(((100 / 'Курсы валют'!$M$6) / Яндекс!$B$2) * Яндекс!B1019) * 'Курсы валют'!M1023</f>
        <v>227.12725783767158</v>
      </c>
      <c r="G1020">
        <f>(100 / Золото!$B$2) * Золото!B1019</f>
        <v>178.80200860832139</v>
      </c>
    </row>
    <row r="1021" spans="1:7" x14ac:dyDescent="0.3">
      <c r="A1021" s="21">
        <v>44574</v>
      </c>
      <c r="B1021" s="22">
        <v>138.31278584211572</v>
      </c>
      <c r="C1021" s="22">
        <v>118.9419938059764</v>
      </c>
      <c r="D1021" s="22">
        <v>130.22253763876921</v>
      </c>
      <c r="E1021" s="22">
        <v>124.21369863014048</v>
      </c>
      <c r="F1021" s="22">
        <f>(((100 / 'Курсы валют'!$M$6) / Яндекс!$B$2) * Яндекс!B1020) * 'Курсы валют'!M1024</f>
        <v>215.62211623016032</v>
      </c>
      <c r="G1021">
        <f>(100 / Золото!$B$2) * Золото!B1020</f>
        <v>179.97369679579148</v>
      </c>
    </row>
    <row r="1022" spans="1:7" x14ac:dyDescent="0.3">
      <c r="A1022" s="21">
        <v>44575</v>
      </c>
      <c r="B1022" s="22">
        <v>139.20262477629745</v>
      </c>
      <c r="C1022" s="22">
        <v>119.82924583577466</v>
      </c>
      <c r="D1022" s="22">
        <v>129.54326557510012</v>
      </c>
      <c r="E1022" s="22">
        <v>124.23013698630487</v>
      </c>
      <c r="F1022" s="22">
        <f>(((100 / 'Курсы валют'!$M$6) / Яндекс!$B$2) * Яндекс!B1021) * 'Курсы валют'!M1025</f>
        <v>202.5249414276482</v>
      </c>
      <c r="G1022">
        <f>(100 / Золото!$B$2) * Золото!B1021</f>
        <v>179.89000478240078</v>
      </c>
    </row>
    <row r="1023" spans="1:7" x14ac:dyDescent="0.3">
      <c r="A1023" s="21">
        <v>44578</v>
      </c>
      <c r="B1023" s="22">
        <v>140.1222907138596</v>
      </c>
      <c r="C1023" s="22">
        <v>119.97572612371305</v>
      </c>
      <c r="D1023" s="22">
        <v>130.16677649921428</v>
      </c>
      <c r="E1023" s="22">
        <v>124.27945205479803</v>
      </c>
      <c r="F1023" s="22">
        <f>(((100 / 'Курсы валют'!$M$6) / Яндекс!$B$2) * Яндекс!B1022) * 'Курсы валют'!M1026</f>
        <v>207.6547564529217</v>
      </c>
      <c r="G1023">
        <f>(100 / Золото!$B$2) * Золото!B1022</f>
        <v>180.16499282639884</v>
      </c>
    </row>
    <row r="1024" spans="1:7" x14ac:dyDescent="0.3">
      <c r="A1024" s="21">
        <v>44579</v>
      </c>
      <c r="B1024" s="22">
        <v>140.55975343010539</v>
      </c>
      <c r="C1024" s="22">
        <v>119.72461705867582</v>
      </c>
      <c r="D1024" s="22">
        <v>130.92715567496327</v>
      </c>
      <c r="E1024" s="22">
        <v>124.29589041096241</v>
      </c>
      <c r="F1024" s="22">
        <f>(((100 / 'Курсы валют'!$M$6) / Яндекс!$B$2) * Яндекс!B1023) * 'Курсы валют'!M1027</f>
        <v>191.66553745966573</v>
      </c>
      <c r="G1024">
        <f>(100 / Золото!$B$2) * Золото!B1023</f>
        <v>179.72262075561932</v>
      </c>
    </row>
    <row r="1025" spans="1:7" x14ac:dyDescent="0.3">
      <c r="A1025" s="21">
        <v>44580</v>
      </c>
      <c r="B1025" s="22">
        <v>140.62437860409625</v>
      </c>
      <c r="C1025" s="22">
        <v>119.49861890014229</v>
      </c>
      <c r="D1025" s="22">
        <v>131.17047701120293</v>
      </c>
      <c r="E1025" s="22">
        <v>124.3123287671268</v>
      </c>
      <c r="F1025" s="22">
        <f>(((100 / 'Курсы валют'!$M$6) / Яндекс!$B$2) * Яндекс!B1024) * 'Курсы валют'!M1028</f>
        <v>188.22597956433907</v>
      </c>
      <c r="G1025">
        <f>(100 / Золото!$B$2) * Золото!B1024</f>
        <v>185.53323768531803</v>
      </c>
    </row>
    <row r="1026" spans="1:7" x14ac:dyDescent="0.3">
      <c r="A1026" s="21">
        <v>44581</v>
      </c>
      <c r="B1026" s="22">
        <v>140.85305229667927</v>
      </c>
      <c r="C1026" s="22">
        <v>118.92943835272452</v>
      </c>
      <c r="D1026" s="22">
        <v>131.52025143204744</v>
      </c>
      <c r="E1026" s="22">
        <v>124.32876712329119</v>
      </c>
      <c r="F1026" s="22">
        <f>(((100 / 'Курсы валют'!$M$6) / Яндекс!$B$2) * Яндекс!B1025) * 'Курсы валют'!M1029</f>
        <v>186.10572801361917</v>
      </c>
      <c r="G1026">
        <f>(100 / Золото!$B$2) * Золото!B1025</f>
        <v>184.30176948828313</v>
      </c>
    </row>
    <row r="1027" spans="1:7" x14ac:dyDescent="0.3">
      <c r="A1027" s="21">
        <v>44582</v>
      </c>
      <c r="B1027" s="22">
        <v>139.74945317160467</v>
      </c>
      <c r="C1027" s="22">
        <v>118.21377751736838</v>
      </c>
      <c r="D1027" s="22">
        <v>130.45065139149389</v>
      </c>
      <c r="E1027" s="22">
        <v>124.34520547945557</v>
      </c>
      <c r="F1027" s="22">
        <f>(((100 / 'Курсы валют'!$M$6) / Яндекс!$B$2) * Яндекс!B1026) * 'Курсы валют'!M1030</f>
        <v>176.08928648449807</v>
      </c>
      <c r="G1027">
        <f>(100 / Золото!$B$2) * Золото!B1026</f>
        <v>182.50836920133906</v>
      </c>
    </row>
    <row r="1028" spans="1:7" x14ac:dyDescent="0.3">
      <c r="A1028" s="21">
        <v>44585</v>
      </c>
      <c r="B1028" s="22">
        <v>140.29131039968183</v>
      </c>
      <c r="C1028" s="22">
        <v>117.58181970369129</v>
      </c>
      <c r="D1028" s="22">
        <v>130.54189689258379</v>
      </c>
      <c r="E1028" s="22">
        <v>124.39452054794873</v>
      </c>
      <c r="F1028" s="22">
        <f>(((100 / 'Курсы валют'!$M$6) / Яндекс!$B$2) * Яндекс!B1027) * 'Курсы валют'!M1031</f>
        <v>168.67283752681473</v>
      </c>
      <c r="G1028">
        <f>(100 / Золото!$B$2) * Золото!B1027</f>
        <v>186.6571018651363</v>
      </c>
    </row>
    <row r="1029" spans="1:7" x14ac:dyDescent="0.3">
      <c r="A1029" s="21">
        <v>44586</v>
      </c>
      <c r="B1029" s="22">
        <v>141.30542851461522</v>
      </c>
      <c r="C1029" s="22">
        <v>117.80363271114086</v>
      </c>
      <c r="D1029" s="22">
        <v>131.36310640239267</v>
      </c>
      <c r="E1029" s="22">
        <v>124.41095890411312</v>
      </c>
      <c r="F1029" s="22">
        <f>(((100 / 'Курсы валют'!$M$6) / Яндекс!$B$2) * Яндекс!B1028) * 'Курсы валют'!M1032</f>
        <v>171.09137984852617</v>
      </c>
      <c r="G1029">
        <f>(100 / Золото!$B$2) * Золото!B1028</f>
        <v>186.2386417981827</v>
      </c>
    </row>
    <row r="1030" spans="1:7" x14ac:dyDescent="0.3">
      <c r="A1030" s="21">
        <v>44587</v>
      </c>
      <c r="B1030" s="22">
        <v>141.62358321733942</v>
      </c>
      <c r="C1030" s="22">
        <v>118.08403783376579</v>
      </c>
      <c r="D1030" s="22">
        <v>132.7469965022558</v>
      </c>
      <c r="E1030" s="22">
        <v>124.4273972602775</v>
      </c>
      <c r="F1030" s="22">
        <f>(((100 / 'Курсы валют'!$M$6) / Яндекс!$B$2) * Яндекс!B1029) * 'Курсы валют'!M1033</f>
        <v>168.39849797744296</v>
      </c>
      <c r="G1030">
        <f>(100 / Золото!$B$2) * Золото!B1029</f>
        <v>188.48637015781924</v>
      </c>
    </row>
    <row r="1031" spans="1:7" x14ac:dyDescent="0.3">
      <c r="A1031" s="21">
        <v>44588</v>
      </c>
      <c r="B1031" s="22">
        <v>141.73792006363092</v>
      </c>
      <c r="C1031" s="22">
        <v>118.68669958985519</v>
      </c>
      <c r="D1031" s="22">
        <v>133.00045622750545</v>
      </c>
      <c r="E1031" s="22">
        <v>124.44383561644189</v>
      </c>
      <c r="F1031" s="22">
        <f>(((100 / 'Курсы валют'!$M$6) / Яндекс!$B$2) * Яндекс!B1030) * 'Курсы валют'!M1034</f>
        <v>170.00127579439325</v>
      </c>
      <c r="G1031">
        <f>(100 / Золото!$B$2) * Золото!B1030</f>
        <v>193.42419894787182</v>
      </c>
    </row>
    <row r="1032" spans="1:7" x14ac:dyDescent="0.3">
      <c r="A1032" s="21">
        <v>44589</v>
      </c>
      <c r="B1032" s="22">
        <v>140.93259097236029</v>
      </c>
      <c r="C1032" s="22">
        <v>117.83292876872855</v>
      </c>
      <c r="D1032" s="22">
        <v>133.28433111978509</v>
      </c>
      <c r="E1032" s="22">
        <v>124.46027397260627</v>
      </c>
      <c r="F1032" s="22">
        <f>(((100 / 'Курсы валют'!$M$6) / Яндекс!$B$2) * Яндекс!B1031) * 'Курсы валют'!M1035</f>
        <v>172.5410269141432</v>
      </c>
      <c r="G1032">
        <f>(100 / Золото!$B$2) * Золото!B1031</f>
        <v>192.51554280248686</v>
      </c>
    </row>
    <row r="1033" spans="1:7" x14ac:dyDescent="0.3">
      <c r="A1033" s="21">
        <v>44592</v>
      </c>
      <c r="B1033" s="22">
        <v>139.60031815470271</v>
      </c>
      <c r="C1033" s="22">
        <v>115.95379593203313</v>
      </c>
      <c r="D1033" s="22">
        <v>132.55436711106606</v>
      </c>
      <c r="E1033" s="22">
        <v>124.50958904109943</v>
      </c>
      <c r="F1033" s="22">
        <f>(((100 / 'Курсы валют'!$M$6) / Яндекс!$B$2) * Яндекс!B1032) * 'Курсы валют'!M1036</f>
        <v>187.30508191633456</v>
      </c>
      <c r="G1033">
        <f>(100 / Золото!$B$2) * Золото!B1032</f>
        <v>211.68101386896222</v>
      </c>
    </row>
    <row r="1034" spans="1:7" x14ac:dyDescent="0.3">
      <c r="A1034" s="21">
        <v>44593</v>
      </c>
      <c r="B1034" s="22">
        <v>138.63591171207</v>
      </c>
      <c r="C1034" s="22">
        <v>116.01657319829245</v>
      </c>
      <c r="D1034" s="22">
        <v>131.72808840675216</v>
      </c>
      <c r="E1034" s="22">
        <v>124.52602739726382</v>
      </c>
      <c r="F1034" s="22">
        <f>(((100 / 'Курсы валют'!$M$6) / Яндекс!$B$2) * Яндекс!B1033) * 'Курсы валют'!M1037</f>
        <v>187.54368811512526</v>
      </c>
      <c r="G1034">
        <f>(100 / Золото!$B$2) * Золото!B1033</f>
        <v>202.84552845528455</v>
      </c>
    </row>
    <row r="1035" spans="1:7" x14ac:dyDescent="0.3">
      <c r="A1035" s="21">
        <v>44594</v>
      </c>
      <c r="B1035" s="22">
        <v>139.60031815470271</v>
      </c>
      <c r="C1035" s="22">
        <v>116.81593705532768</v>
      </c>
      <c r="D1035" s="22">
        <v>131.37831398590765</v>
      </c>
      <c r="E1035" s="22">
        <v>124.5424657534282</v>
      </c>
      <c r="F1035" s="22">
        <f>(((100 / 'Курсы валют'!$M$6) / Яндекс!$B$2) * Яндекс!B1034) * 'Курсы валют'!M1038</f>
        <v>185.39043477525365</v>
      </c>
      <c r="G1035">
        <f>(100 / Золото!$B$2) * Золото!B1034</f>
        <v>224.92826398852222</v>
      </c>
    </row>
    <row r="1036" spans="1:7" x14ac:dyDescent="0.3">
      <c r="A1036" s="21">
        <v>44595</v>
      </c>
      <c r="B1036" s="22">
        <v>140.07257904155895</v>
      </c>
      <c r="C1036" s="22">
        <v>117.64041181886667</v>
      </c>
      <c r="D1036" s="22">
        <v>131.40872915293761</v>
      </c>
      <c r="E1036" s="22">
        <v>124.55890410959259</v>
      </c>
      <c r="F1036" s="22">
        <f>(((100 / 'Курсы валют'!$M$6) / Яндекс!$B$2) * Яндекс!B1035) * 'Курсы валют'!M1039</f>
        <v>179.06170654758111</v>
      </c>
      <c r="G1036">
        <f>(100 / Золото!$B$2) * Золото!B1035</f>
        <v>217.07317073170731</v>
      </c>
    </row>
    <row r="1037" spans="1:7" x14ac:dyDescent="0.3">
      <c r="A1037" s="21">
        <v>44596</v>
      </c>
      <c r="B1037" s="22">
        <v>139.87373235235631</v>
      </c>
      <c r="C1037" s="22">
        <v>117.79944756005692</v>
      </c>
      <c r="D1037" s="22">
        <v>131.55573579358241</v>
      </c>
      <c r="E1037" s="22">
        <v>124.57534246575698</v>
      </c>
      <c r="F1037" s="22">
        <f>(((100 / 'Курсы валют'!$M$6) / Яндекс!$B$2) * Яндекс!B1036) * 'Курсы валют'!M1040</f>
        <v>177.96614267283977</v>
      </c>
      <c r="G1037">
        <f>(100 / Золото!$B$2) * Золото!B1036</f>
        <v>229.31611669057867</v>
      </c>
    </row>
    <row r="1038" spans="1:7" x14ac:dyDescent="0.3">
      <c r="A1038" s="21">
        <v>44599</v>
      </c>
      <c r="B1038" s="22">
        <v>139.23245177967786</v>
      </c>
      <c r="C1038" s="22">
        <v>118.43559052481794</v>
      </c>
      <c r="D1038" s="22">
        <v>130.80549500684342</v>
      </c>
      <c r="E1038" s="22">
        <v>124.62465753425013</v>
      </c>
      <c r="F1038" s="22">
        <f>(((100 / 'Курсы валют'!$M$6) / Яндекс!$B$2) * Яндекс!B1037) * 'Курсы валют'!M1041</f>
        <v>176.74394860563717</v>
      </c>
      <c r="G1038">
        <f>(100 / Золото!$B$2) * Золото!B1037</f>
        <v>230.58345289335247</v>
      </c>
    </row>
    <row r="1039" spans="1:7" x14ac:dyDescent="0.3">
      <c r="A1039" s="21">
        <v>44600</v>
      </c>
      <c r="B1039" s="22">
        <v>138.04434281169216</v>
      </c>
      <c r="C1039" s="22">
        <v>117.40604335816522</v>
      </c>
      <c r="D1039" s="22">
        <v>130.18705327723427</v>
      </c>
      <c r="E1039" s="22">
        <v>124.64109589041452</v>
      </c>
      <c r="F1039" s="22">
        <f>(((100 / 'Курсы валют'!$M$6) / Яндекс!$B$2) * Яндекс!B1038) * 'Курсы валют'!M1042</f>
        <v>184.66104122819752</v>
      </c>
      <c r="G1039">
        <f>(100 / Золото!$B$2) * Золото!B1038</f>
        <v>231.5040650406504</v>
      </c>
    </row>
    <row r="1040" spans="1:7" x14ac:dyDescent="0.3">
      <c r="A1040" s="21">
        <v>44601</v>
      </c>
      <c r="B1040" s="22">
        <v>138.43706502286736</v>
      </c>
      <c r="C1040" s="22">
        <v>117.71574453837783</v>
      </c>
      <c r="D1040" s="22">
        <v>130.33912911238406</v>
      </c>
      <c r="E1040" s="22">
        <v>124.6575342465789</v>
      </c>
      <c r="F1040" s="22">
        <f>(((100 / 'Курсы валют'!$M$6) / Яндекс!$B$2) * Яндекс!B1039) * 'Курсы валют'!M1043</f>
        <v>192.91936288213444</v>
      </c>
      <c r="G1040">
        <f>(100 / Золото!$B$2) * Золото!B1039</f>
        <v>256.12147297943568</v>
      </c>
    </row>
    <row r="1041" spans="1:7" x14ac:dyDescent="0.3">
      <c r="A1041" s="21">
        <v>44602</v>
      </c>
      <c r="B1041" s="22">
        <v>137.79081328295882</v>
      </c>
      <c r="C1041" s="22">
        <v>117.50230183309617</v>
      </c>
      <c r="D1041" s="22">
        <v>129.77137932782483</v>
      </c>
      <c r="E1041" s="22">
        <v>124.67397260274329</v>
      </c>
      <c r="F1041" s="22">
        <f>(((100 / 'Курсы валют'!$M$6) / Яндекс!$B$2) * Яндекс!B1040) * 'Курсы валют'!M1044</f>
        <v>195.70084833234819</v>
      </c>
      <c r="G1041">
        <f>(100 / Золото!$B$2) * Золото!B1040</f>
        <v>253.93352462936392</v>
      </c>
    </row>
    <row r="1042" spans="1:7" x14ac:dyDescent="0.3">
      <c r="A1042" s="21">
        <v>44603</v>
      </c>
      <c r="B1042" s="22">
        <v>137.6814476038974</v>
      </c>
      <c r="C1042" s="22">
        <v>116.9624173432661</v>
      </c>
      <c r="D1042" s="22">
        <v>129.66999543772494</v>
      </c>
      <c r="E1042" s="22">
        <v>124.69041095890768</v>
      </c>
      <c r="F1042" s="22">
        <f>(((100 / 'Курсы валют'!$M$6) / Яндекс!$B$2) * Яндекс!B1041) * 'Курсы валют'!M1045</f>
        <v>176.24376155191896</v>
      </c>
      <c r="G1042">
        <f>(100 / Золото!$B$2) * Золото!B1041</f>
        <v>251.97274031563845</v>
      </c>
    </row>
    <row r="1043" spans="1:7" x14ac:dyDescent="0.3">
      <c r="A1043" s="21">
        <v>44606</v>
      </c>
      <c r="B1043" s="22">
        <v>137.18930204812088</v>
      </c>
      <c r="C1043" s="22">
        <v>115.07072905331881</v>
      </c>
      <c r="D1043" s="22">
        <v>129.7815177168348</v>
      </c>
      <c r="E1043" s="22">
        <v>124.73972602740083</v>
      </c>
      <c r="F1043" s="22">
        <f>(((100 / 'Курсы валют'!$M$6) / Яндекс!$B$2) * Яндекс!B1042) * 'Курсы валют'!M1046</f>
        <v>177.83430152936293</v>
      </c>
      <c r="G1043">
        <f>(100 / Золото!$B$2) * Золото!B1042</f>
        <v>250.3586800573888</v>
      </c>
    </row>
    <row r="1044" spans="1:7" x14ac:dyDescent="0.3">
      <c r="A1044" s="21">
        <v>44607</v>
      </c>
      <c r="B1044" s="22">
        <v>139.8787035195864</v>
      </c>
      <c r="C1044" s="22">
        <v>115.52691052146983</v>
      </c>
      <c r="D1044" s="22">
        <v>131.84467988036704</v>
      </c>
      <c r="E1044" s="22">
        <v>124.75616438356522</v>
      </c>
      <c r="F1044" s="22">
        <f>(((100 / 'Курсы валют'!$M$6) / Яндекс!$B$2) * Яндекс!B1043) * 'Курсы валют'!M1047</f>
        <v>200.73599624648213</v>
      </c>
      <c r="G1044">
        <f>(100 / Золото!$B$2) * Золото!B1043</f>
        <v>248.46963175514105</v>
      </c>
    </row>
    <row r="1045" spans="1:7" x14ac:dyDescent="0.3">
      <c r="A1045" s="21">
        <v>44608</v>
      </c>
      <c r="B1045" s="22">
        <v>138.87452773911315</v>
      </c>
      <c r="C1045" s="22">
        <v>116.17560893948271</v>
      </c>
      <c r="D1045" s="22">
        <v>131.01840117605315</v>
      </c>
      <c r="E1045" s="22">
        <v>124.77260273972961</v>
      </c>
      <c r="F1045" s="22">
        <f>(((100 / 'Курсы валют'!$M$6) / Яндекс!$B$2) * Яндекс!B1044) * 'Курсы валют'!M1048</f>
        <v>206.74117869307329</v>
      </c>
      <c r="G1045">
        <f>(100 / Золото!$B$2) * Золото!B1044</f>
        <v>246.10234337637493</v>
      </c>
    </row>
    <row r="1046" spans="1:7" x14ac:dyDescent="0.3">
      <c r="A1046" s="21">
        <v>44609</v>
      </c>
      <c r="B1046" s="22">
        <v>137.6814476038974</v>
      </c>
      <c r="C1046" s="22">
        <v>115.63153929856868</v>
      </c>
      <c r="D1046" s="22">
        <v>129.79165610584479</v>
      </c>
      <c r="E1046" s="22">
        <v>124.78904109589399</v>
      </c>
      <c r="F1046" s="22">
        <f>(((100 / 'Курсы валют'!$M$6) / Яндекс!$B$2) * Яндекс!B1045) * 'Курсы валют'!M1049</f>
        <v>193.17935715588223</v>
      </c>
      <c r="G1046">
        <f>(100 / Золото!$B$2) * Золото!B1045</f>
        <v>244.20133907221424</v>
      </c>
    </row>
    <row r="1047" spans="1:7" x14ac:dyDescent="0.3">
      <c r="A1047" s="21">
        <v>44610</v>
      </c>
      <c r="B1047" s="22">
        <v>138.86458540465301</v>
      </c>
      <c r="C1047" s="22">
        <v>115.56039173014146</v>
      </c>
      <c r="D1047" s="22">
        <v>130.48106655852385</v>
      </c>
      <c r="E1047" s="22">
        <v>124.80547945205838</v>
      </c>
      <c r="F1047" s="22">
        <f>(((100 / 'Курсы валют'!$M$6) / Яндекс!$B$2) * Яндекс!B1046) * 'Курсы валют'!M1050</f>
        <v>176.70896816813058</v>
      </c>
      <c r="G1047">
        <f>(100 / Золото!$B$2) * Золото!B1046</f>
        <v>246.09038737446198</v>
      </c>
    </row>
    <row r="1048" spans="1:7" x14ac:dyDescent="0.3">
      <c r="A1048" s="21">
        <v>44613</v>
      </c>
      <c r="B1048" s="22">
        <v>138.65082521376019</v>
      </c>
      <c r="C1048" s="22">
        <v>115.47250355737842</v>
      </c>
      <c r="D1048" s="22">
        <v>130.15663811020431</v>
      </c>
      <c r="E1048" s="22">
        <v>124.85479452055154</v>
      </c>
      <c r="F1048" s="22">
        <f>(((100 / 'Курсы валют'!$M$6) / Яндекс!$B$2) * Яндекс!B1047) * 'Курсы валют'!M1051</f>
        <v>156.00683995110177</v>
      </c>
      <c r="G1048">
        <f>(100 / Золото!$B$2) * Золото!B1047</f>
        <v>241.61884265901483</v>
      </c>
    </row>
    <row r="1049" spans="1:7" x14ac:dyDescent="0.3">
      <c r="A1049" s="21">
        <v>44614</v>
      </c>
      <c r="B1049" s="22">
        <v>140.11234837939946</v>
      </c>
      <c r="C1049" s="22">
        <v>115.72779777349962</v>
      </c>
      <c r="D1049" s="22">
        <v>131.14006184417298</v>
      </c>
      <c r="E1049" s="22">
        <v>124.87123287671592</v>
      </c>
      <c r="F1049" s="22">
        <f>(((100 / 'Курсы валют'!$M$6) / Яндекс!$B$2) * Яндекс!B1048) * 'Курсы валют'!M1052</f>
        <v>159.49391572760737</v>
      </c>
      <c r="G1049">
        <f>(100 / Золото!$B$2) * Золото!B1048</f>
        <v>242.07317073170731</v>
      </c>
    </row>
    <row r="1050" spans="1:7" x14ac:dyDescent="0.3">
      <c r="A1050" s="21">
        <v>44616</v>
      </c>
      <c r="B1050" s="22">
        <v>142.71724000795385</v>
      </c>
      <c r="C1050" s="22">
        <v>118.64484807901566</v>
      </c>
      <c r="D1050" s="22">
        <v>133.92304962741423</v>
      </c>
      <c r="E1050" s="22">
        <v>124.90410958904469</v>
      </c>
      <c r="F1050" s="22">
        <f>(((100 / 'Курсы валют'!$M$6) / Яндекс!$B$2) * Яндекс!B1049) * 'Курсы валют'!M1053</f>
        <v>99.844649385935654</v>
      </c>
      <c r="G1050">
        <f>(100 / Золото!$B$2) * Золото!B1049</f>
        <v>242.10903873744618</v>
      </c>
    </row>
    <row r="1051" spans="1:7" x14ac:dyDescent="0.3">
      <c r="A1051" s="21">
        <v>44617</v>
      </c>
      <c r="B1051" s="22">
        <v>150.94452177371247</v>
      </c>
      <c r="C1051" s="22">
        <v>122.47844647191762</v>
      </c>
      <c r="D1051" s="22">
        <v>141.82085466619355</v>
      </c>
      <c r="E1051" s="22">
        <v>124.92054794520908</v>
      </c>
      <c r="F1051" s="22">
        <f>(((100 / 'Курсы валют'!$M$6) / Яндекс!$B$2) * Яндекс!B1050) * 'Курсы валют'!M1054</f>
        <v>93.8942332599906</v>
      </c>
      <c r="G1051">
        <f>(100 / Золото!$B$2) * Золото!B1050</f>
        <v>241.9775227164036</v>
      </c>
    </row>
    <row r="1052" spans="1:7" x14ac:dyDescent="0.3">
      <c r="A1052" s="21">
        <v>44649</v>
      </c>
      <c r="B1052" s="22">
        <v>167.90614436269635</v>
      </c>
      <c r="C1052" s="22">
        <v>139.47434502385534</v>
      </c>
      <c r="D1052" s="22">
        <v>160.18147716327877</v>
      </c>
      <c r="E1052" s="22">
        <v>125.44657534246943</v>
      </c>
      <c r="F1052" s="22">
        <f>(((100 / 'Курсы валют'!$M$6) / Яндекс!$B$2) * Яндекс!B1051) * 'Курсы валют'!M1055</f>
        <v>102.05025239962335</v>
      </c>
      <c r="G1052">
        <f>(100 / Золото!$B$2) * Золото!B1051</f>
        <v>239.00047824007652</v>
      </c>
    </row>
    <row r="1053" spans="1:7" x14ac:dyDescent="0.3">
      <c r="A1053" s="21">
        <v>44650</v>
      </c>
      <c r="B1053" s="22">
        <v>162.17935971366074</v>
      </c>
      <c r="C1053" s="22">
        <v>136.33966686197371</v>
      </c>
      <c r="D1053" s="22">
        <v>154.79292340447103</v>
      </c>
      <c r="E1053" s="22">
        <v>125.46301369863382</v>
      </c>
      <c r="F1053" s="22">
        <f>(((100 / 'Курсы валют'!$M$6) / Яндекс!$B$2) * Яндекс!B1052) * 'Курсы валют'!M1056</f>
        <v>111.79446962080925</v>
      </c>
      <c r="G1053">
        <f>(100 / Золото!$B$2) * Золото!B1052</f>
        <v>240.18412242945956</v>
      </c>
    </row>
    <row r="1054" spans="1:7" x14ac:dyDescent="0.3">
      <c r="A1054" s="21">
        <v>44651</v>
      </c>
      <c r="B1054" s="22">
        <v>159.56452575064623</v>
      </c>
      <c r="C1054" s="22">
        <v>134.06712982338661</v>
      </c>
      <c r="D1054" s="22">
        <v>150.71729102245652</v>
      </c>
      <c r="E1054" s="22">
        <v>125.4794520547982</v>
      </c>
      <c r="F1054" s="22">
        <f>(((100 / 'Курсы валют'!$M$6) / Яндекс!$B$2) * Яндекс!B1053) * 'Курсы валют'!M1057</f>
        <v>119.28193797483777</v>
      </c>
      <c r="G1054">
        <f>(100 / Золото!$B$2) * Золото!B1053</f>
        <v>234.06264945002391</v>
      </c>
    </row>
    <row r="1055" spans="1:7" x14ac:dyDescent="0.3">
      <c r="A1055" s="21">
        <v>44652</v>
      </c>
      <c r="B1055" s="22">
        <v>158.38138794989061</v>
      </c>
      <c r="C1055" s="22">
        <v>132.2884406127061</v>
      </c>
      <c r="D1055" s="22">
        <v>149.19653267095859</v>
      </c>
      <c r="E1055" s="22">
        <v>125.49589041096259</v>
      </c>
      <c r="F1055" s="22">
        <f>(((100 / 'Курсы валют'!$M$6) / Яндекс!$B$2) * Яндекс!B1054) * 'Курсы валют'!M1058</f>
        <v>123.27994692803398</v>
      </c>
      <c r="G1055">
        <f>(100 / Золото!$B$2) * Золото!B1054</f>
        <v>224.31850789096126</v>
      </c>
    </row>
    <row r="1056" spans="1:7" x14ac:dyDescent="0.3">
      <c r="A1056" s="21">
        <v>44655</v>
      </c>
      <c r="B1056" s="22">
        <v>158.36647444820042</v>
      </c>
      <c r="C1056" s="22">
        <v>131.85318489997488</v>
      </c>
      <c r="D1056" s="22">
        <v>149.21680944897855</v>
      </c>
      <c r="E1056" s="22">
        <v>125.54520547945575</v>
      </c>
      <c r="F1056" s="22">
        <f>(((100 / 'Курсы валют'!$M$6) / Яндекс!$B$2) * Яндекс!B1055) * 'Курсы валют'!M1059</f>
        <v>121.21387900087983</v>
      </c>
      <c r="G1056">
        <f>(100 / Золото!$B$2) * Золото!B1055</f>
        <v>219.17742706838831</v>
      </c>
    </row>
    <row r="1057" spans="1:7" x14ac:dyDescent="0.3">
      <c r="A1057" s="21">
        <v>44656</v>
      </c>
      <c r="B1057" s="22">
        <v>158.0234639093259</v>
      </c>
      <c r="C1057" s="22">
        <v>130.92408135933707</v>
      </c>
      <c r="D1057" s="22">
        <v>149.41450803467328</v>
      </c>
      <c r="E1057" s="22">
        <v>125.56164383562013</v>
      </c>
      <c r="F1057" s="22">
        <f>(((100 / 'Курсы валют'!$M$6) / Яндекс!$B$2) * Яндекс!B1056) * 'Курсы валют'!M1060</f>
        <v>114.07039195377288</v>
      </c>
      <c r="G1057">
        <f>(100 / Золото!$B$2) * Золото!B1056</f>
        <v>217.68292682926827</v>
      </c>
    </row>
    <row r="1058" spans="1:7" x14ac:dyDescent="0.3">
      <c r="A1058" s="21">
        <v>44657</v>
      </c>
      <c r="B1058" s="22">
        <v>158.13282958838735</v>
      </c>
      <c r="C1058" s="22">
        <v>131.26307859713737</v>
      </c>
      <c r="D1058" s="22">
        <v>149.18132508744361</v>
      </c>
      <c r="E1058" s="22">
        <v>125.57808219178452</v>
      </c>
      <c r="F1058" s="22">
        <f>(((100 / 'Курсы валют'!$M$6) / Яндекс!$B$2) * Яндекс!B1057) * 'Курсы валют'!M1061</f>
        <v>109.84174753346105</v>
      </c>
      <c r="G1058">
        <f>(100 / Золото!$B$2) * Золото!B1057</f>
        <v>218.75896700143471</v>
      </c>
    </row>
    <row r="1059" spans="1:7" x14ac:dyDescent="0.3">
      <c r="A1059" s="21">
        <v>44658</v>
      </c>
      <c r="B1059" s="22">
        <v>156.89003778087095</v>
      </c>
      <c r="C1059" s="22">
        <v>130.96174771909264</v>
      </c>
      <c r="D1059" s="22">
        <v>149.36888528412837</v>
      </c>
      <c r="E1059" s="22">
        <v>125.5945205479489</v>
      </c>
      <c r="F1059" s="22">
        <f>(((100 / 'Курсы валют'!$M$6) / Яндекс!$B$2) * Яндекс!B1058) * 'Курсы валют'!M1062</f>
        <v>113.1929155953147</v>
      </c>
      <c r="G1059">
        <f>(100 / Золото!$B$2) * Золото!B1058</f>
        <v>218.34050693448111</v>
      </c>
    </row>
    <row r="1060" spans="1:7" x14ac:dyDescent="0.3">
      <c r="A1060" s="21">
        <v>44659</v>
      </c>
      <c r="B1060" s="22">
        <v>149.72658580234636</v>
      </c>
      <c r="C1060" s="22">
        <v>124.2780614380179</v>
      </c>
      <c r="D1060" s="22">
        <v>142.49505753535763</v>
      </c>
      <c r="E1060" s="22">
        <v>125.61095890411329</v>
      </c>
      <c r="F1060" s="22">
        <f>(((100 / 'Курсы валют'!$M$6) / Яндекс!$B$2) * Яндекс!B1059) * 'Курсы валют'!M1063</f>
        <v>116.37046094153474</v>
      </c>
      <c r="G1060">
        <f>(100 / Золото!$B$2) * Золото!B1059</f>
        <v>218.26877092300333</v>
      </c>
    </row>
    <row r="1061" spans="1:7" x14ac:dyDescent="0.3">
      <c r="A1061" s="21">
        <v>44662</v>
      </c>
      <c r="B1061" s="22">
        <v>147.19626168224298</v>
      </c>
      <c r="C1061" s="22">
        <v>122.31522557964342</v>
      </c>
      <c r="D1061" s="22">
        <v>140.40148020479546</v>
      </c>
      <c r="E1061" s="22">
        <v>125.66027397260645</v>
      </c>
      <c r="F1061" s="22">
        <f>(((100 / 'Курсы валют'!$M$6) / Яндекс!$B$2) * Яндекс!B1060) * 'Курсы валют'!M1064</f>
        <v>114.90163200438344</v>
      </c>
      <c r="G1061">
        <f>(100 / Золото!$B$2) * Золото!B1060</f>
        <v>218.48397895743665</v>
      </c>
    </row>
    <row r="1062" spans="1:7" x14ac:dyDescent="0.3">
      <c r="A1062" s="21">
        <v>44663</v>
      </c>
      <c r="B1062" s="22">
        <v>150.35792404056471</v>
      </c>
      <c r="C1062" s="22">
        <v>125.37875617309784</v>
      </c>
      <c r="D1062" s="22">
        <v>143.16419121001672</v>
      </c>
      <c r="E1062" s="22">
        <v>125.67671232877083</v>
      </c>
      <c r="F1062" s="22">
        <f>(((100 / 'Курсы валют'!$M$6) / Яндекс!$B$2) * Яндекс!B1061) * 'Курсы валют'!M1065</f>
        <v>111.30654412275881</v>
      </c>
      <c r="G1062">
        <f>(100 / Золото!$B$2) * Золото!B1061</f>
        <v>208.1539933046389</v>
      </c>
    </row>
    <row r="1063" spans="1:7" x14ac:dyDescent="0.3">
      <c r="A1063" s="21">
        <v>44664</v>
      </c>
      <c r="B1063" s="22">
        <v>150.79538675681047</v>
      </c>
      <c r="C1063" s="22">
        <v>124.77609441700844</v>
      </c>
      <c r="D1063" s="22">
        <v>143.45820449130633</v>
      </c>
      <c r="E1063" s="22">
        <v>125.69315068493522</v>
      </c>
      <c r="F1063" s="22">
        <f>(((100 / 'Курсы валют'!$M$6) / Яндекс!$B$2) * Яндекс!B1062) * 'Курсы валют'!M1066</f>
        <v>111.43733124797224</v>
      </c>
      <c r="G1063">
        <f>(100 / Золото!$B$2) * Золото!B1062</f>
        <v>205.60736489717837</v>
      </c>
    </row>
    <row r="1064" spans="1:7" x14ac:dyDescent="0.3">
      <c r="A1064" s="21">
        <v>44665</v>
      </c>
      <c r="B1064" s="22">
        <v>150.84012726188107</v>
      </c>
      <c r="C1064" s="22">
        <v>124.09391479032392</v>
      </c>
      <c r="D1064" s="22">
        <v>143.47848126932632</v>
      </c>
      <c r="E1064" s="22">
        <v>125.7095890410996</v>
      </c>
      <c r="F1064" s="22">
        <f>(((100 / 'Курсы валют'!$M$6) / Яндекс!$B$2) * Яндекс!B1063) * 'Курсы валют'!M1067</f>
        <v>103.65253427861549</v>
      </c>
      <c r="G1064">
        <f>(100 / Золото!$B$2) * Золото!B1063</f>
        <v>212.43424198947872</v>
      </c>
    </row>
    <row r="1065" spans="1:7" x14ac:dyDescent="0.3">
      <c r="A1065" s="21">
        <v>44666</v>
      </c>
      <c r="B1065" s="22">
        <v>151.64048518592162</v>
      </c>
      <c r="C1065" s="22">
        <v>126.39993303758266</v>
      </c>
      <c r="D1065" s="22">
        <v>144.50245855933494</v>
      </c>
      <c r="E1065" s="22">
        <v>125.72602739726399</v>
      </c>
      <c r="F1065" s="22">
        <f>(((100 / 'Курсы валют'!$M$6) / Яндекс!$B$2) * Яндекс!B1064) * 'Курсы валют'!M1068</f>
        <v>104.19301358959315</v>
      </c>
      <c r="G1065">
        <f>(100 / Золото!$B$2) * Золото!B1064</f>
        <v>212.27881396461024</v>
      </c>
    </row>
    <row r="1066" spans="1:7" x14ac:dyDescent="0.3">
      <c r="A1066" s="21">
        <v>44669</v>
      </c>
      <c r="B1066" s="22">
        <v>149.18472857426923</v>
      </c>
      <c r="C1066" s="22">
        <v>124.03532267514856</v>
      </c>
      <c r="D1066" s="22">
        <v>143.34668221219647</v>
      </c>
      <c r="E1066" s="22">
        <v>125.77534246575715</v>
      </c>
      <c r="F1066" s="22">
        <f>(((100 / 'Курсы валют'!$M$6) / Яндекс!$B$2) * Яндекс!B1065) * 'Курсы валют'!M1069</f>
        <v>99.39023482399638</v>
      </c>
      <c r="G1066">
        <f>(100 / Золото!$B$2) * Золото!B1065</f>
        <v>214.9091343854615</v>
      </c>
    </row>
    <row r="1067" spans="1:7" x14ac:dyDescent="0.3">
      <c r="A1067" s="21">
        <v>44670</v>
      </c>
      <c r="B1067" s="22">
        <v>147.98667727182342</v>
      </c>
      <c r="C1067" s="22">
        <v>122.79651795429814</v>
      </c>
      <c r="D1067" s="22">
        <v>142.40888122877274</v>
      </c>
      <c r="E1067" s="22">
        <v>125.79178082192153</v>
      </c>
      <c r="F1067" s="22">
        <f>(((100 / 'Курсы валют'!$M$6) / Яндекс!$B$2) * Яндекс!B1066) * 'Курсы валют'!M1070</f>
        <v>98.387957119348854</v>
      </c>
      <c r="G1067">
        <f>(100 / Золото!$B$2) * Золото!B1066</f>
        <v>215.92539454806311</v>
      </c>
    </row>
    <row r="1068" spans="1:7" x14ac:dyDescent="0.3">
      <c r="A1068" s="21">
        <v>44671</v>
      </c>
      <c r="B1068" s="22">
        <v>146.83336647444818</v>
      </c>
      <c r="C1068" s="22">
        <v>122.21059680254457</v>
      </c>
      <c r="D1068" s="22">
        <v>141.77016272114361</v>
      </c>
      <c r="E1068" s="22">
        <v>125.80821917808592</v>
      </c>
      <c r="F1068" s="22">
        <f>(((100 / 'Курсы валют'!$M$6) / Яндекс!$B$2) * Яндекс!B1067) * 'Курсы валют'!M1071</f>
        <v>94.853340946321211</v>
      </c>
      <c r="G1068">
        <f>(100 / Золото!$B$2) * Золото!B1067</f>
        <v>213.40267814442851</v>
      </c>
    </row>
    <row r="1069" spans="1:7" x14ac:dyDescent="0.3">
      <c r="A1069" s="21">
        <v>44672</v>
      </c>
      <c r="B1069" s="22">
        <v>144.9393517597932</v>
      </c>
      <c r="C1069" s="22">
        <v>122.65840796852765</v>
      </c>
      <c r="D1069" s="22">
        <v>140.16322806306079</v>
      </c>
      <c r="E1069" s="22">
        <v>125.82465753425031</v>
      </c>
      <c r="F1069" s="22">
        <f>(((100 / 'Курсы валют'!$M$6) / Яндекс!$B$2) * Яндекс!B1068) * 'Курсы валют'!M1072</f>
        <v>87.425141080952457</v>
      </c>
      <c r="G1069">
        <f>(100 / Золото!$B$2) * Золото!B1068</f>
        <v>212.00382592061214</v>
      </c>
    </row>
    <row r="1070" spans="1:7" x14ac:dyDescent="0.3">
      <c r="A1070" s="21">
        <v>44673</v>
      </c>
      <c r="B1070" s="22">
        <v>142.2648637900179</v>
      </c>
      <c r="C1070" s="22">
        <v>120.82949694483972</v>
      </c>
      <c r="D1070" s="22">
        <v>137.64383839407918</v>
      </c>
      <c r="E1070" s="22">
        <v>125.84109589041469</v>
      </c>
      <c r="F1070" s="22">
        <f>(((100 / 'Курсы валют'!$M$6) / Яндекс!$B$2) * Яндекс!B1069) * 'Курсы валют'!M1073</f>
        <v>90.648068352799172</v>
      </c>
      <c r="G1070">
        <f>(100 / Золото!$B$2) * Золото!B1069</f>
        <v>212.42228598756574</v>
      </c>
    </row>
    <row r="1071" spans="1:7" x14ac:dyDescent="0.3">
      <c r="A1071" s="21">
        <v>44676</v>
      </c>
      <c r="B1071" s="22">
        <v>138.8496719029628</v>
      </c>
      <c r="C1071" s="22">
        <v>117.31397003431825</v>
      </c>
      <c r="D1071" s="22">
        <v>135.27145536574238</v>
      </c>
      <c r="E1071" s="22">
        <v>125.89041095890785</v>
      </c>
      <c r="F1071" s="22">
        <f>(((100 / 'Курсы валют'!$M$6) / Яндекс!$B$2) * Яндекс!B1070) * 'Курсы валют'!M1074</f>
        <v>82.697386740938072</v>
      </c>
      <c r="G1071">
        <f>(100 / Золото!$B$2) * Золото!B1070</f>
        <v>206.99426111908176</v>
      </c>
    </row>
    <row r="1072" spans="1:7" x14ac:dyDescent="0.3">
      <c r="A1072" s="21">
        <v>44677</v>
      </c>
      <c r="B1072" s="22">
        <v>138.2431895008948</v>
      </c>
      <c r="C1072" s="22">
        <v>115.72361262241566</v>
      </c>
      <c r="D1072" s="22">
        <v>135.15486389212754</v>
      </c>
      <c r="E1072" s="22">
        <v>125.90684931507224</v>
      </c>
      <c r="F1072" s="22">
        <f>(((100 / 'Курсы валют'!$M$6) / Яндекс!$B$2) * Яндекс!B1071) * 'Курсы валют'!M1075</f>
        <v>87.304694802534911</v>
      </c>
      <c r="G1072">
        <f>(100 / Золото!$B$2) * Золото!B1071</f>
        <v>203.10856049736967</v>
      </c>
    </row>
    <row r="1073" spans="1:7" x14ac:dyDescent="0.3">
      <c r="A1073" s="21">
        <v>44678</v>
      </c>
      <c r="B1073" s="22">
        <v>137.954861801551</v>
      </c>
      <c r="C1073" s="22">
        <v>114.48899305264919</v>
      </c>
      <c r="D1073" s="22">
        <v>134.83550463831298</v>
      </c>
      <c r="E1073" s="22">
        <v>125.92328767123662</v>
      </c>
      <c r="F1073" s="22">
        <f>(((100 / 'Курсы валют'!$M$6) / Яндекс!$B$2) * Яндекс!B1072) * 'Курсы валют'!M1076</f>
        <v>95.75913890460437</v>
      </c>
      <c r="G1073">
        <f>(100 / Золото!$B$2) * Золото!B1072</f>
        <v>199.19894787183168</v>
      </c>
    </row>
    <row r="1074" spans="1:7" x14ac:dyDescent="0.3">
      <c r="A1074" s="21">
        <v>44679</v>
      </c>
      <c r="B1074" s="22">
        <v>137.41797574070389</v>
      </c>
      <c r="C1074" s="22">
        <v>113.47618649033228</v>
      </c>
      <c r="D1074" s="22">
        <v>135.01799564049273</v>
      </c>
      <c r="E1074" s="22">
        <v>125.93972602740101</v>
      </c>
      <c r="F1074" s="22">
        <f>(((100 / 'Курсы валют'!$M$6) / Яндекс!$B$2) * Яндекс!B1073) * 'Курсы валют'!M1077</f>
        <v>94.451748880403912</v>
      </c>
      <c r="G1074">
        <f>(100 / Золото!$B$2) * Золото!B1073</f>
        <v>196.64036346245814</v>
      </c>
    </row>
    <row r="1075" spans="1:7" x14ac:dyDescent="0.3">
      <c r="A1075" s="21">
        <v>44680</v>
      </c>
      <c r="B1075" s="22">
        <v>135.76257705309206</v>
      </c>
      <c r="C1075" s="22">
        <v>113.26692893613459</v>
      </c>
      <c r="D1075" s="22">
        <v>134.50600699548843</v>
      </c>
      <c r="E1075" s="22">
        <v>125.95616438356539</v>
      </c>
      <c r="F1075" s="22">
        <f>(((100 / 'Курсы валют'!$M$6) / Яндекс!$B$2) * Яндекс!B1074) * 'Курсы валют'!M1078</f>
        <v>97.301737112009306</v>
      </c>
      <c r="G1075">
        <f>(100 / Золото!$B$2) * Золото!B1074</f>
        <v>194.60784313725492</v>
      </c>
    </row>
    <row r="1076" spans="1:7" x14ac:dyDescent="0.3">
      <c r="A1076" s="21">
        <v>44685</v>
      </c>
      <c r="B1076" s="22">
        <v>135.02187313581229</v>
      </c>
      <c r="C1076" s="22">
        <v>112.76052565497615</v>
      </c>
      <c r="D1076" s="22">
        <v>133.41106098240991</v>
      </c>
      <c r="E1076" s="22">
        <v>126.03835616438732</v>
      </c>
      <c r="F1076" s="22">
        <f>(((100 / 'Курсы валют'!$M$6) / Яндекс!$B$2) * Яндекс!B1075) * 'Курсы валют'!M1079</f>
        <v>94.111427967867257</v>
      </c>
      <c r="G1076">
        <f>(100 / Золото!$B$2) * Золото!B1075</f>
        <v>194.12960306073649</v>
      </c>
    </row>
    <row r="1077" spans="1:7" x14ac:dyDescent="0.3">
      <c r="A1077" s="21">
        <v>44686</v>
      </c>
      <c r="B1077" s="22">
        <v>132.0988268045337</v>
      </c>
      <c r="C1077" s="22">
        <v>110.35824893278645</v>
      </c>
      <c r="D1077" s="22">
        <v>132.12855477264662</v>
      </c>
      <c r="E1077" s="22">
        <v>126.05479452055171</v>
      </c>
      <c r="F1077" s="22">
        <f>(((100 / 'Курсы валют'!$M$6) / Яндекс!$B$2) * Яндекс!B1076) * 'Курсы валют'!M1080</f>
        <v>97.121473270764042</v>
      </c>
      <c r="G1077">
        <f>(100 / Золото!$B$2) * Золото!B1076</f>
        <v>192.766618842659</v>
      </c>
    </row>
    <row r="1078" spans="1:7" x14ac:dyDescent="0.3">
      <c r="A1078" s="21">
        <v>44687</v>
      </c>
      <c r="B1078" s="22">
        <v>129.5535891827401</v>
      </c>
      <c r="C1078" s="22">
        <v>109.29522055746212</v>
      </c>
      <c r="D1078" s="22">
        <v>129.12759162569068</v>
      </c>
      <c r="E1078" s="22">
        <v>126.0712328767161</v>
      </c>
      <c r="F1078" s="22">
        <f>(((100 / 'Курсы валют'!$M$6) / Яндекс!$B$2) * Яндекс!B1077) * 'Курсы валют'!M1081</f>
        <v>97.338175342932857</v>
      </c>
      <c r="G1078">
        <f>(100 / Золото!$B$2) * Золото!B1077</f>
        <v>193.77092300334766</v>
      </c>
    </row>
    <row r="1079" spans="1:7" x14ac:dyDescent="0.3">
      <c r="A1079" s="21">
        <v>44692</v>
      </c>
      <c r="B1079" s="22">
        <v>129.53867568104988</v>
      </c>
      <c r="C1079" s="22">
        <v>107.73834435423119</v>
      </c>
      <c r="D1079" s="22">
        <v>131.70274243422722</v>
      </c>
      <c r="E1079" s="22">
        <v>126.15342465753803</v>
      </c>
      <c r="F1079" s="22">
        <f>(((100 / 'Курсы валют'!$M$6) / Яндекс!$B$2) * Яндекс!B1078) * 'Курсы валют'!M1082</f>
        <v>94.319896629357814</v>
      </c>
      <c r="G1079">
        <f>(100 / Золото!$B$2) * Золото!B1078</f>
        <v>187.23098995695838</v>
      </c>
    </row>
    <row r="1080" spans="1:7" x14ac:dyDescent="0.3">
      <c r="A1080" s="21">
        <v>44693</v>
      </c>
      <c r="B1080" s="22">
        <v>130.52296679260289</v>
      </c>
      <c r="C1080" s="22">
        <v>108.91437180882228</v>
      </c>
      <c r="D1080" s="22">
        <v>131.52025143204744</v>
      </c>
      <c r="E1080" s="22">
        <v>126.16986301370241</v>
      </c>
      <c r="F1080" s="22">
        <f>(((100 / 'Курсы валют'!$M$6) / Яндекс!$B$2) * Яндекс!B1079) * 'Курсы валют'!M1083</f>
        <v>89.673397160678633</v>
      </c>
      <c r="G1080">
        <f>(100 / Золото!$B$2) * Золото!B1079</f>
        <v>185.5691056910569</v>
      </c>
    </row>
    <row r="1081" spans="1:7" x14ac:dyDescent="0.3">
      <c r="A1081" s="21">
        <v>44694</v>
      </c>
      <c r="B1081" s="22">
        <v>126.88904354742493</v>
      </c>
      <c r="C1081" s="22">
        <v>105.03473675399681</v>
      </c>
      <c r="D1081" s="22">
        <v>128.87920109494604</v>
      </c>
      <c r="E1081" s="22">
        <v>126.1863013698668</v>
      </c>
      <c r="F1081" s="22">
        <f>(((100 / 'Курсы валют'!$M$6) / Яндекс!$B$2) * Яндекс!B1080) * 'Курсы валют'!M1084</f>
        <v>91.785894727426736</v>
      </c>
      <c r="G1081">
        <f>(100 / Золото!$B$2) * Золото!B1080</f>
        <v>184.64849354375895</v>
      </c>
    </row>
    <row r="1082" spans="1:7" x14ac:dyDescent="0.3">
      <c r="A1082" s="21">
        <v>44697</v>
      </c>
      <c r="B1082" s="22">
        <v>124.15987273811889</v>
      </c>
      <c r="C1082" s="22">
        <v>103.36067632041517</v>
      </c>
      <c r="D1082" s="22">
        <v>126.77041618086886</v>
      </c>
      <c r="E1082" s="22">
        <v>126.23561643835995</v>
      </c>
      <c r="F1082" s="22">
        <f>(((100 / 'Курсы валют'!$M$6) / Яндекс!$B$2) * Яндекс!B1081) * 'Курсы валют'!M1085</f>
        <v>97.146751997015244</v>
      </c>
      <c r="G1082">
        <f>(100 / Золото!$B$2) * Золото!B1081</f>
        <v>185.9875657580105</v>
      </c>
    </row>
    <row r="1083" spans="1:7" x14ac:dyDescent="0.3">
      <c r="A1083" s="21">
        <v>44698</v>
      </c>
      <c r="B1083" s="22">
        <v>124.15490157088884</v>
      </c>
      <c r="C1083" s="22">
        <v>104.20607683937389</v>
      </c>
      <c r="D1083" s="22">
        <v>127.23678207532822</v>
      </c>
      <c r="E1083" s="22">
        <v>126.25205479452434</v>
      </c>
      <c r="F1083" s="22">
        <f>(((100 / 'Курсы валют'!$M$6) / Яндекс!$B$2) * Яндекс!B1082) * 'Курсы валют'!M1086</f>
        <v>100.80701819456623</v>
      </c>
      <c r="G1083">
        <f>(100 / Золото!$B$2) * Золото!B1082</f>
        <v>184.6724055475849</v>
      </c>
    </row>
    <row r="1084" spans="1:7" x14ac:dyDescent="0.3">
      <c r="A1084" s="21">
        <v>44699</v>
      </c>
      <c r="B1084" s="22">
        <v>125.47723205408627</v>
      </c>
      <c r="C1084" s="22">
        <v>105.73365698501716</v>
      </c>
      <c r="D1084" s="22">
        <v>127.49024180057791</v>
      </c>
      <c r="E1084" s="22">
        <v>126.26849315068873</v>
      </c>
      <c r="F1084" s="22">
        <f>(((100 / 'Курсы валют'!$M$6) / Яндекс!$B$2) * Яндекс!B1083) * 'Курсы валют'!M1087</f>
        <v>101.97771817099191</v>
      </c>
      <c r="G1084">
        <f>(100 / Золото!$B$2) * Золото!B1083</f>
        <v>180.87039693926351</v>
      </c>
    </row>
    <row r="1085" spans="1:7" x14ac:dyDescent="0.3">
      <c r="A1085" s="21">
        <v>44700</v>
      </c>
      <c r="B1085" s="22">
        <v>125.74567508450984</v>
      </c>
      <c r="C1085" s="22">
        <v>106.09357997823722</v>
      </c>
      <c r="D1085" s="22">
        <v>127.71835555330259</v>
      </c>
      <c r="E1085" s="22">
        <v>126.28493150685311</v>
      </c>
      <c r="F1085" s="22">
        <f>(((100 / 'Курсы валют'!$M$6) / Яндекс!$B$2) * Яндекс!B1084) * 'Курсы валют'!M1088</f>
        <v>101.39724740773912</v>
      </c>
      <c r="G1085">
        <f>(100 / Золото!$B$2) * Золото!B1084</f>
        <v>178.27594452415113</v>
      </c>
    </row>
    <row r="1086" spans="1:7" x14ac:dyDescent="0.3">
      <c r="A1086" s="21">
        <v>44701</v>
      </c>
      <c r="B1086" s="22">
        <v>127.45078544442234</v>
      </c>
      <c r="C1086" s="22">
        <v>104.65807315644095</v>
      </c>
      <c r="D1086" s="22">
        <v>126.94783798854364</v>
      </c>
      <c r="E1086" s="22">
        <v>126.3013698630175</v>
      </c>
      <c r="F1086" s="22">
        <f>(((100 / 'Курсы валют'!$M$6) / Яндекс!$B$2) * Яндекс!B1085) * 'Курсы валют'!M1089</f>
        <v>98.649456919041114</v>
      </c>
      <c r="G1086">
        <f>(100 / Золото!$B$2) * Золото!B1085</f>
        <v>174.13916786226685</v>
      </c>
    </row>
    <row r="1087" spans="1:7" x14ac:dyDescent="0.3">
      <c r="A1087" s="21">
        <v>44704</v>
      </c>
      <c r="B1087" s="22">
        <v>126.82441837343409</v>
      </c>
      <c r="C1087" s="22">
        <v>104.72503557378421</v>
      </c>
      <c r="D1087" s="22">
        <v>125.73630050185027</v>
      </c>
      <c r="E1087" s="22">
        <v>126.35068493151066</v>
      </c>
      <c r="F1087" s="22">
        <f>(((100 / 'Курсы валют'!$M$6) / Яндекс!$B$2) * Яндекс!B1086) * 'Курсы валют'!M1090</f>
        <v>100.1566183779852</v>
      </c>
      <c r="G1087">
        <f>(100 / Золото!$B$2) * Золото!B1086</f>
        <v>174.23481587757053</v>
      </c>
    </row>
    <row r="1088" spans="1:7" x14ac:dyDescent="0.3">
      <c r="A1088" s="21">
        <v>44705</v>
      </c>
      <c r="B1088" s="22">
        <v>126.77470670113341</v>
      </c>
      <c r="C1088" s="22">
        <v>104.89662676822634</v>
      </c>
      <c r="D1088" s="22">
        <v>124.93029857555636</v>
      </c>
      <c r="E1088" s="22">
        <v>126.36712328767504</v>
      </c>
      <c r="F1088" s="22">
        <f>(((100 / 'Курсы валют'!$M$6) / Яндекс!$B$2) * Яндекс!B1087) * 'Курсы валют'!M1091</f>
        <v>100.72517942533231</v>
      </c>
      <c r="G1088">
        <f>(100 / Золото!$B$2) * Золото!B1087</f>
        <v>176.72166427546628</v>
      </c>
    </row>
    <row r="1089" spans="1:7" x14ac:dyDescent="0.3">
      <c r="A1089" s="21">
        <v>44706</v>
      </c>
      <c r="B1089" s="22">
        <v>127.00835156094649</v>
      </c>
      <c r="C1089" s="22">
        <v>105.27747551686615</v>
      </c>
      <c r="D1089" s="22">
        <v>124.94550615907133</v>
      </c>
      <c r="E1089" s="22">
        <v>126.38356164383943</v>
      </c>
      <c r="F1089" s="22">
        <f>(((100 / 'Курсы валют'!$M$6) / Яндекс!$B$2) * Яндекс!B1088) * 'Курсы валют'!M1092</f>
        <v>103.75776198629995</v>
      </c>
      <c r="G1089">
        <f>(100 / Золото!$B$2) * Золото!B1088</f>
        <v>176.12386417981827</v>
      </c>
    </row>
    <row r="1090" spans="1:7" x14ac:dyDescent="0.3">
      <c r="A1090" s="21">
        <v>44707</v>
      </c>
      <c r="B1090" s="22">
        <v>126.85424537681448</v>
      </c>
      <c r="C1090" s="22">
        <v>104.25629865238135</v>
      </c>
      <c r="D1090" s="22">
        <v>124.63628529426674</v>
      </c>
      <c r="E1090" s="22">
        <v>126.40000000000381</v>
      </c>
      <c r="F1090" s="22">
        <f>(((100 / 'Курсы валют'!$M$6) / Яндекс!$B$2) * Яндекс!B1089) * 'Курсы валют'!M1093</f>
        <v>109.99184922063101</v>
      </c>
      <c r="G1090">
        <f>(100 / Золото!$B$2) * Золото!B1089</f>
        <v>175.72931611669057</v>
      </c>
    </row>
    <row r="1091" spans="1:7" x14ac:dyDescent="0.3">
      <c r="A1091" s="21">
        <v>44708</v>
      </c>
      <c r="B1091" s="22">
        <v>131.76078743288923</v>
      </c>
      <c r="C1091" s="22">
        <v>107.83460282916212</v>
      </c>
      <c r="D1091" s="22">
        <v>128.91975465098596</v>
      </c>
      <c r="E1091" s="22">
        <v>126.4164383561682</v>
      </c>
      <c r="F1091" s="22">
        <f>(((100 / 'Курсы валют'!$M$6) / Яндекс!$B$2) * Яндекс!B1090) * 'Курсы валют'!M1094</f>
        <v>102.51983239608587</v>
      </c>
      <c r="G1091">
        <f>(100 / Золото!$B$2) * Золото!B1090</f>
        <v>176.04017216642754</v>
      </c>
    </row>
    <row r="1092" spans="1:7" x14ac:dyDescent="0.3">
      <c r="A1092" s="21">
        <v>44711</v>
      </c>
      <c r="B1092" s="22">
        <v>134.81805527937959</v>
      </c>
      <c r="C1092" s="22">
        <v>110.46287770988533</v>
      </c>
      <c r="D1092" s="22">
        <v>131.85481826937701</v>
      </c>
      <c r="E1092" s="22">
        <v>126.46575342466136</v>
      </c>
      <c r="F1092" s="22">
        <f>(((100 / 'Курсы валют'!$M$6) / Яндекс!$B$2) * Яндекс!B1091) * 'Курсы валют'!M1095</f>
        <v>93.125258039904423</v>
      </c>
      <c r="G1092">
        <f>(100 / Золото!$B$2) * Золото!B1091</f>
        <v>176.61406025824962</v>
      </c>
    </row>
    <row r="1093" spans="1:7" x14ac:dyDescent="0.3">
      <c r="A1093" s="21">
        <v>44712</v>
      </c>
      <c r="B1093" s="22">
        <v>134.38556373036388</v>
      </c>
      <c r="C1093" s="22">
        <v>110.89813342261655</v>
      </c>
      <c r="D1093" s="22">
        <v>131.21103056724289</v>
      </c>
      <c r="E1093" s="22">
        <v>126.48219178082574</v>
      </c>
      <c r="F1093" s="22">
        <f>(((100 / 'Курсы валют'!$M$6) / Яндекс!$B$2) * Яндекс!B1092) * 'Курсы валют'!M1096</f>
        <v>95.591194858714445</v>
      </c>
      <c r="G1093">
        <f>(100 / Золото!$B$2) * Золото!B1092</f>
        <v>176.09995217599234</v>
      </c>
    </row>
    <row r="1094" spans="1:7" x14ac:dyDescent="0.3">
      <c r="A1094" s="21">
        <v>44713</v>
      </c>
      <c r="B1094" s="22">
        <v>133.42115728773115</v>
      </c>
      <c r="C1094" s="22">
        <v>109.9899556373985</v>
      </c>
      <c r="D1094" s="22">
        <v>130.60779642114866</v>
      </c>
      <c r="E1094" s="22">
        <v>126.49863013699013</v>
      </c>
      <c r="F1094" s="22">
        <f>(((100 / 'Курсы валют'!$M$6) / Яндекс!$B$2) * Яндекс!B1093) * 'Курсы валют'!M1097</f>
        <v>99.093402446830879</v>
      </c>
      <c r="G1094">
        <f>(100 / Золото!$B$2) * Золото!B1093</f>
        <v>175.70540411286467</v>
      </c>
    </row>
    <row r="1095" spans="1:7" x14ac:dyDescent="0.3">
      <c r="A1095" s="21">
        <v>44714</v>
      </c>
      <c r="B1095" s="22">
        <v>133.43607078942136</v>
      </c>
      <c r="C1095" s="22">
        <v>110.52146982506068</v>
      </c>
      <c r="D1095" s="22">
        <v>130.83591017387337</v>
      </c>
      <c r="E1095" s="22">
        <v>126.51506849315452</v>
      </c>
      <c r="F1095" s="22">
        <f>(((100 / 'Курсы валют'!$M$6) / Яндекс!$B$2) * Яндекс!B1094) * 'Курсы валют'!M1098</f>
        <v>100.13737886717247</v>
      </c>
      <c r="G1095">
        <f>(100 / Золото!$B$2) * Золото!B1094</f>
        <v>180.38020086083213</v>
      </c>
    </row>
    <row r="1096" spans="1:7" x14ac:dyDescent="0.3">
      <c r="A1096" s="21">
        <v>44715</v>
      </c>
      <c r="B1096" s="22">
        <v>134.35076555975343</v>
      </c>
      <c r="C1096" s="22">
        <v>110.84372645852514</v>
      </c>
      <c r="D1096" s="22">
        <v>131.58615096061237</v>
      </c>
      <c r="E1096" s="22">
        <v>126.5315068493189</v>
      </c>
      <c r="F1096" s="22">
        <f>(((100 / 'Курсы валют'!$M$6) / Яндекс!$B$2) * Яндекс!B1095) * 'Курсы валют'!M1099</f>
        <v>94.925834947539585</v>
      </c>
      <c r="G1096">
        <f>(100 / Золото!$B$2) * Золото!B1095</f>
        <v>185.86800573888092</v>
      </c>
    </row>
    <row r="1097" spans="1:7" x14ac:dyDescent="0.3">
      <c r="A1097" s="21">
        <v>44718</v>
      </c>
      <c r="B1097" s="22">
        <v>135.27043149731554</v>
      </c>
      <c r="C1097" s="22">
        <v>112.44245417259563</v>
      </c>
      <c r="D1097" s="22">
        <v>132.35159933086632</v>
      </c>
      <c r="E1097" s="22">
        <v>126.58082191781206</v>
      </c>
      <c r="F1097" s="22">
        <f>(((100 / 'Курсы валют'!$M$6) / Яндекс!$B$2) * Яндекс!B1096) * 'Курсы валют'!M1100</f>
        <v>88.543796091205834</v>
      </c>
      <c r="G1097">
        <f>(100 / Золото!$B$2) * Золото!B1096</f>
        <v>184.79196556671448</v>
      </c>
    </row>
    <row r="1098" spans="1:7" x14ac:dyDescent="0.3">
      <c r="A1098" s="21">
        <v>44719</v>
      </c>
      <c r="B1098" s="22">
        <v>134.70371843308808</v>
      </c>
      <c r="C1098" s="22">
        <v>111.90256968276555</v>
      </c>
      <c r="D1098" s="22">
        <v>131.97647893749684</v>
      </c>
      <c r="E1098" s="22">
        <v>126.59726027397645</v>
      </c>
      <c r="F1098" s="22">
        <f>(((100 / 'Курсы валют'!$M$6) / Яндекс!$B$2) * Яндекс!B1097) * 'Курсы валют'!M1101</f>
        <v>91.549384556979803</v>
      </c>
      <c r="G1098">
        <f>(100 / Золото!$B$2) * Золото!B1097</f>
        <v>183.65614538498326</v>
      </c>
    </row>
    <row r="1099" spans="1:7" x14ac:dyDescent="0.3">
      <c r="A1099" s="21">
        <v>44720</v>
      </c>
      <c r="B1099" s="22">
        <v>132.55120302246965</v>
      </c>
      <c r="C1099" s="22">
        <v>110.86046706286095</v>
      </c>
      <c r="D1099" s="22">
        <v>132.00182491002181</v>
      </c>
      <c r="E1099" s="22">
        <v>126.61369863014083</v>
      </c>
      <c r="F1099" s="22">
        <f>(((100 / 'Курсы валют'!$M$6) / Яндекс!$B$2) * Яндекс!B1098) * 'Курсы валют'!M1102</f>
        <v>93.171463726885335</v>
      </c>
      <c r="G1099">
        <f>(100 / Золото!$B$2) * Золото!B1098</f>
        <v>181.52797704447633</v>
      </c>
    </row>
    <row r="1100" spans="1:7" x14ac:dyDescent="0.3">
      <c r="A1100" s="21">
        <v>44721</v>
      </c>
      <c r="B1100" s="22">
        <v>131.87512427918074</v>
      </c>
      <c r="C1100" s="22">
        <v>110.69724617058675</v>
      </c>
      <c r="D1100" s="22">
        <v>131.44928270897756</v>
      </c>
      <c r="E1100" s="22">
        <v>126.63013698630522</v>
      </c>
      <c r="F1100" s="22">
        <f>(((100 / 'Курсы валют'!$M$6) / Яндекс!$B$2) * Яндекс!B1099) * 'Курсы валют'!M1103</f>
        <v>90.079613277667093</v>
      </c>
      <c r="G1100">
        <f>(100 / Золото!$B$2) * Золото!B1099</f>
        <v>184.08656145384984</v>
      </c>
    </row>
    <row r="1101" spans="1:7" x14ac:dyDescent="0.3">
      <c r="A1101" s="21">
        <v>44722</v>
      </c>
      <c r="B1101" s="22">
        <v>130.26943726386955</v>
      </c>
      <c r="C1101" s="22">
        <v>109.39984933456097</v>
      </c>
      <c r="D1101" s="22">
        <v>129.83727885638973</v>
      </c>
      <c r="E1101" s="22">
        <v>126.6465753424696</v>
      </c>
      <c r="F1101" s="22">
        <f>(((100 / 'Курсы валют'!$M$6) / Яндекс!$B$2) * Яндекс!B1100) * 'Курсы валют'!M1104</f>
        <v>91.527607717097823</v>
      </c>
      <c r="G1101">
        <f>(100 / Золото!$B$2) * Золото!B1100</f>
        <v>185.16260162601625</v>
      </c>
    </row>
    <row r="1102" spans="1:7" x14ac:dyDescent="0.3">
      <c r="A1102" s="21">
        <v>44726</v>
      </c>
      <c r="B1102" s="22">
        <v>127.74408431099621</v>
      </c>
      <c r="C1102" s="22">
        <v>105.51184397756759</v>
      </c>
      <c r="D1102" s="22">
        <v>129.45708926851523</v>
      </c>
      <c r="E1102" s="22">
        <v>126.71232876712715</v>
      </c>
      <c r="F1102" s="22">
        <f>(((100 / 'Курсы валют'!$M$6) / Яндекс!$B$2) * Яндекс!B1101) * 'Курсы валют'!M1105</f>
        <v>91.540459474960358</v>
      </c>
      <c r="G1102">
        <f>(100 / Золото!$B$2) * Золото!B1101</f>
        <v>185.29411764705881</v>
      </c>
    </row>
    <row r="1103" spans="1:7" x14ac:dyDescent="0.3">
      <c r="A1103" s="21">
        <v>44727</v>
      </c>
      <c r="B1103" s="22">
        <v>128.04235434480015</v>
      </c>
      <c r="C1103" s="22">
        <v>105.16029128651545</v>
      </c>
      <c r="D1103" s="22">
        <v>129.7054797992599</v>
      </c>
      <c r="E1103" s="22">
        <v>126.72876712329153</v>
      </c>
      <c r="F1103" s="22">
        <f>(((100 / 'Курсы валют'!$M$6) / Яндекс!$B$2) * Яндекс!B1102) * 'Курсы валют'!M1106</f>
        <v>92.499423963708608</v>
      </c>
      <c r="G1103">
        <f>(100 / Золото!$B$2) * Золото!B1102</f>
        <v>184.86370157819226</v>
      </c>
    </row>
    <row r="1104" spans="1:7" x14ac:dyDescent="0.3">
      <c r="A1104" s="21">
        <v>44728</v>
      </c>
      <c r="B1104" s="22">
        <v>127.36130443428115</v>
      </c>
      <c r="C1104" s="22">
        <v>105.52439943081944</v>
      </c>
      <c r="D1104" s="22">
        <v>129.47229685203021</v>
      </c>
      <c r="E1104" s="22">
        <v>126.74520547945592</v>
      </c>
      <c r="F1104" s="22">
        <f>(((100 / 'Курсы валют'!$M$6) / Яндекс!$B$2) * Яндекс!B1103) * 'Курсы валют'!M1107</f>
        <v>98.391129080889996</v>
      </c>
      <c r="G1104">
        <f>(100 / Золото!$B$2) * Золото!B1103</f>
        <v>184.2419894787183</v>
      </c>
    </row>
    <row r="1105" spans="1:7" x14ac:dyDescent="0.3">
      <c r="A1105" s="21">
        <v>44729</v>
      </c>
      <c r="B1105" s="22">
        <v>130.01093656790613</v>
      </c>
      <c r="C1105" s="22">
        <v>104.42788984682346</v>
      </c>
      <c r="D1105" s="22">
        <v>129.98935469153952</v>
      </c>
      <c r="E1105" s="22">
        <v>126.7616438356203</v>
      </c>
      <c r="F1105" s="22">
        <f>(((100 / 'Курсы валют'!$M$6) / Яндекс!$B$2) * Яндекс!B1104) * 'Курсы валют'!M1108</f>
        <v>99.007709050851957</v>
      </c>
      <c r="G1105">
        <f>(100 / Золото!$B$2) * Золото!B1104</f>
        <v>182.06599713055954</v>
      </c>
    </row>
    <row r="1106" spans="1:7" x14ac:dyDescent="0.3">
      <c r="A1106" s="21">
        <v>44732</v>
      </c>
      <c r="B1106" s="22">
        <v>131.52714257307613</v>
      </c>
      <c r="C1106" s="22">
        <v>105.3193270277057</v>
      </c>
      <c r="D1106" s="22">
        <v>129.61423429817003</v>
      </c>
      <c r="E1106" s="22">
        <v>126.81095890411346</v>
      </c>
      <c r="F1106" s="22">
        <f>(((100 / 'Курсы валют'!$M$6) / Яндекс!$B$2) * Яндекс!B1105) * 'Курсы валют'!M1109</f>
        <v>105.22670500118981</v>
      </c>
      <c r="G1106">
        <f>(100 / Золото!$B$2) * Золото!B1105</f>
        <v>180.95408895265422</v>
      </c>
    </row>
    <row r="1107" spans="1:7" x14ac:dyDescent="0.3">
      <c r="A1107" s="21">
        <v>44733</v>
      </c>
      <c r="B1107" s="22">
        <v>131.6215947504474</v>
      </c>
      <c r="C1107" s="22">
        <v>105.46580731564408</v>
      </c>
      <c r="D1107" s="22">
        <v>129.36584376742536</v>
      </c>
      <c r="E1107" s="22">
        <v>126.82739726027785</v>
      </c>
      <c r="F1107" s="22">
        <f>(((100 / 'Курсы валют'!$M$6) / Яндекс!$B$2) * Яндекс!B1106) * 'Курсы валют'!M1110</f>
        <v>103.68498158991689</v>
      </c>
      <c r="G1107">
        <f>(100 / Золото!$B$2) * Золото!B1106</f>
        <v>182.1975131516021</v>
      </c>
    </row>
    <row r="1108" spans="1:7" x14ac:dyDescent="0.3">
      <c r="A1108" s="21">
        <v>44734</v>
      </c>
      <c r="B1108" s="22">
        <v>130.72678464903558</v>
      </c>
      <c r="C1108" s="22">
        <v>105.80898970452833</v>
      </c>
      <c r="D1108" s="22">
        <v>128.86399351143103</v>
      </c>
      <c r="E1108" s="22">
        <v>126.84383561644223</v>
      </c>
      <c r="F1108" s="22">
        <f>(((100 / 'Курсы валют'!$M$6) / Яндекс!$B$2) * Яндекс!B1107) * 'Курсы валют'!M1111</f>
        <v>110.76348005038902</v>
      </c>
      <c r="G1108">
        <f>(100 / Золото!$B$2) * Золото!B1107</f>
        <v>179.36394069823052</v>
      </c>
    </row>
    <row r="1109" spans="1:7" x14ac:dyDescent="0.3">
      <c r="A1109" s="21">
        <v>44735</v>
      </c>
      <c r="B1109" s="22">
        <v>130.38874527739111</v>
      </c>
      <c r="C1109" s="22">
        <v>104.44044530007533</v>
      </c>
      <c r="D1109" s="22">
        <v>128.39762761697168</v>
      </c>
      <c r="E1109" s="22">
        <v>126.86027397260662</v>
      </c>
      <c r="F1109" s="22">
        <f>(((100 / 'Курсы валют'!$M$6) / Яндекс!$B$2) * Яндекс!B1108) * 'Курсы валют'!M1112</f>
        <v>118.24129682732621</v>
      </c>
      <c r="G1109">
        <f>(100 / Золото!$B$2) * Золото!B1108</f>
        <v>178.99330463892875</v>
      </c>
    </row>
    <row r="1110" spans="1:7" x14ac:dyDescent="0.3">
      <c r="A1110" s="21">
        <v>44736</v>
      </c>
      <c r="B1110" s="22">
        <v>130.23463909325909</v>
      </c>
      <c r="C1110" s="22">
        <v>104.08470745793923</v>
      </c>
      <c r="D1110" s="22">
        <v>128.32665889390177</v>
      </c>
      <c r="E1110" s="22">
        <v>126.87671232877101</v>
      </c>
      <c r="F1110" s="22">
        <f>(((100 / 'Курсы валют'!$M$6) / Яндекс!$B$2) * Яндекс!B1109) * 'Курсы валют'!M1113</f>
        <v>116.70591703893095</v>
      </c>
      <c r="G1110">
        <f>(100 / Золото!$B$2) * Золото!B1109</f>
        <v>180.53562888570062</v>
      </c>
    </row>
    <row r="1111" spans="1:7" x14ac:dyDescent="0.3">
      <c r="A1111" s="21">
        <v>44739</v>
      </c>
      <c r="B1111" s="22">
        <v>131.43766156293498</v>
      </c>
      <c r="C1111" s="22">
        <v>104.62040679668536</v>
      </c>
      <c r="D1111" s="22">
        <v>128.32665889390177</v>
      </c>
      <c r="E1111" s="22">
        <v>126.92602739726416</v>
      </c>
      <c r="F1111" s="22">
        <f>(((100 / 'Курсы валют'!$M$6) / Яндекс!$B$2) * Яндекс!B1110) * 'Курсы валют'!M1114</f>
        <v>126.32481386021706</v>
      </c>
      <c r="G1111">
        <f>(100 / Золото!$B$2) * Золото!B1110</f>
        <v>181.81492109038737</v>
      </c>
    </row>
    <row r="1112" spans="1:7" x14ac:dyDescent="0.3">
      <c r="A1112" s="21">
        <v>44740</v>
      </c>
      <c r="B1112" s="22">
        <v>131.22390137204215</v>
      </c>
      <c r="C1112" s="22">
        <v>104.82129404871515</v>
      </c>
      <c r="D1112" s="22">
        <v>128.149237086227</v>
      </c>
      <c r="E1112" s="22">
        <v>126.94246575342855</v>
      </c>
      <c r="F1112" s="22">
        <f>(((100 / 'Курсы валют'!$M$6) / Яндекс!$B$2) * Яндекс!B1111) * 'Курсы валют'!M1115</f>
        <v>124.32071866453575</v>
      </c>
      <c r="G1112">
        <f>(100 / Золото!$B$2) * Золото!B1111</f>
        <v>180.61932089909132</v>
      </c>
    </row>
    <row r="1113" spans="1:7" x14ac:dyDescent="0.3">
      <c r="A1113" s="21">
        <v>44741</v>
      </c>
      <c r="B1113" s="22">
        <v>131.35315172002385</v>
      </c>
      <c r="C1113" s="22">
        <v>105.02636645182891</v>
      </c>
      <c r="D1113" s="22">
        <v>127.85015461043241</v>
      </c>
      <c r="E1113" s="22">
        <v>126.95890410959294</v>
      </c>
      <c r="F1113" s="22">
        <f>(((100 / 'Курсы валют'!$M$6) / Яндекс!$B$2) * Яндекс!B1112) * 'Курсы валют'!M1116</f>
        <v>121.75224036857975</v>
      </c>
      <c r="G1113">
        <f>(100 / Золото!$B$2) * Золото!B1112</f>
        <v>179.45958871353417</v>
      </c>
    </row>
    <row r="1114" spans="1:7" x14ac:dyDescent="0.3">
      <c r="A1114" s="21">
        <v>44742</v>
      </c>
      <c r="B1114" s="22">
        <v>131.44760389739511</v>
      </c>
      <c r="C1114" s="22">
        <v>103.81267263748221</v>
      </c>
      <c r="D1114" s="22">
        <v>127.92112333350231</v>
      </c>
      <c r="E1114" s="22">
        <v>126.97534246575732</v>
      </c>
      <c r="F1114" s="22">
        <f>(((100 / 'Курсы валют'!$M$6) / Яндекс!$B$2) * Яндекс!B1113) * 'Курсы валют'!M1117</f>
        <v>119.65685896568429</v>
      </c>
      <c r="G1114">
        <f>(100 / Золото!$B$2) * Золото!B1113</f>
        <v>177.9172644667623</v>
      </c>
    </row>
    <row r="1115" spans="1:7" x14ac:dyDescent="0.3">
      <c r="A1115" s="21">
        <v>44743</v>
      </c>
      <c r="B1115" s="22">
        <v>133.08311791608668</v>
      </c>
      <c r="C1115" s="22">
        <v>104.58692558801373</v>
      </c>
      <c r="D1115" s="22">
        <v>130.09073858163939</v>
      </c>
      <c r="E1115" s="22">
        <v>126.99178082192171</v>
      </c>
      <c r="F1115" s="22">
        <f>(((100 / 'Курсы валют'!$M$6) / Яндекс!$B$2) * Яндекс!B1114) * 'Курсы валют'!M1118</f>
        <v>117.0625825895621</v>
      </c>
      <c r="G1115">
        <f>(100 / Золото!$B$2) * Золото!B1114</f>
        <v>178.21616451458632</v>
      </c>
    </row>
    <row r="1116" spans="1:7" x14ac:dyDescent="0.3">
      <c r="A1116" s="21">
        <v>44746</v>
      </c>
      <c r="B1116" s="22">
        <v>134.63909325909722</v>
      </c>
      <c r="C1116" s="22">
        <v>105.6290282079183</v>
      </c>
      <c r="D1116" s="22">
        <v>131.69260404521722</v>
      </c>
      <c r="E1116" s="22">
        <v>127.04109589041487</v>
      </c>
      <c r="F1116" s="22">
        <f>(((100 / 'Курсы валют'!$M$6) / Яндекс!$B$2) * Яндекс!B1115) * 'Курсы валют'!M1119</f>
        <v>121.06163775570271</v>
      </c>
      <c r="G1116">
        <f>(100 / Золото!$B$2) * Золото!B1115</f>
        <v>177.73792443806789</v>
      </c>
    </row>
    <row r="1117" spans="1:7" x14ac:dyDescent="0.3">
      <c r="A1117" s="21">
        <v>44747</v>
      </c>
      <c r="B1117" s="22">
        <v>135.88188506661362</v>
      </c>
      <c r="C1117" s="22">
        <v>106.51209508663261</v>
      </c>
      <c r="D1117" s="22">
        <v>132.94976428245553</v>
      </c>
      <c r="E1117" s="22">
        <v>127.05753424657925</v>
      </c>
      <c r="F1117" s="22">
        <f>(((100 / 'Курсы валют'!$M$6) / Яндекс!$B$2) * Яндекс!B1116) * 'Курсы валют'!M1120</f>
        <v>121.55769159283017</v>
      </c>
      <c r="G1117">
        <f>(100 / Золото!$B$2) * Золото!B1116</f>
        <v>178.610712577714</v>
      </c>
    </row>
    <row r="1118" spans="1:7" x14ac:dyDescent="0.3">
      <c r="A1118" s="21">
        <v>44748</v>
      </c>
      <c r="B1118" s="22">
        <v>137.32352356333266</v>
      </c>
      <c r="C1118" s="22">
        <v>106.38654055411399</v>
      </c>
      <c r="D1118" s="22">
        <v>135.11431033608761</v>
      </c>
      <c r="E1118" s="22">
        <v>127.07397260274364</v>
      </c>
      <c r="F1118" s="22">
        <f>(((100 / 'Курсы валют'!$M$6) / Яндекс!$B$2) * Яндекс!B1117) * 'Курсы валют'!M1121</f>
        <v>115.84536561401106</v>
      </c>
      <c r="G1118">
        <f>(100 / Золото!$B$2) * Золото!B1117</f>
        <v>177.12816834050693</v>
      </c>
    </row>
    <row r="1119" spans="1:7" x14ac:dyDescent="0.3">
      <c r="A1119" s="21">
        <v>44749</v>
      </c>
      <c r="B1119" s="22">
        <v>138.51660369854841</v>
      </c>
      <c r="C1119" s="22">
        <v>107.55419770653721</v>
      </c>
      <c r="D1119" s="22">
        <v>137.1115729710549</v>
      </c>
      <c r="E1119" s="22">
        <v>127.09041095890802</v>
      </c>
      <c r="F1119" s="22">
        <f>(((100 / 'Курсы валют'!$M$6) / Яндекс!$B$2) * Яндекс!B1118) * 'Курсы валют'!M1122</f>
        <v>109.81323950659485</v>
      </c>
      <c r="G1119">
        <f>(100 / Золото!$B$2) * Золото!B1118</f>
        <v>175.7532281205165</v>
      </c>
    </row>
    <row r="1120" spans="1:7" x14ac:dyDescent="0.3">
      <c r="A1120" s="21">
        <v>44750</v>
      </c>
      <c r="B1120" s="22">
        <v>138.39232451779677</v>
      </c>
      <c r="C1120" s="22">
        <v>107.90993554867329</v>
      </c>
      <c r="D1120" s="22">
        <v>137.23323363917473</v>
      </c>
      <c r="E1120" s="22">
        <v>127.10684931507241</v>
      </c>
      <c r="F1120" s="22">
        <f>(((100 / 'Курсы валют'!$M$6) / Яндекс!$B$2) * Яндекс!B1119) * 'Курсы валют'!M1123</f>
        <v>109.70671191309995</v>
      </c>
      <c r="G1120">
        <f>(100 / Золото!$B$2) * Золото!B1119</f>
        <v>178.90961262553799</v>
      </c>
    </row>
    <row r="1121" spans="1:7" x14ac:dyDescent="0.3">
      <c r="A1121" s="21">
        <v>44753</v>
      </c>
      <c r="B1121" s="22">
        <v>135.6979518791012</v>
      </c>
      <c r="C1121" s="22">
        <v>105.55788063949109</v>
      </c>
      <c r="D1121" s="22">
        <v>135.22076342069246</v>
      </c>
      <c r="E1121" s="22">
        <v>127.15616438356557</v>
      </c>
      <c r="F1121" s="22">
        <f>(((100 / 'Курсы валют'!$M$6) / Яндекс!$B$2) * Яндекс!B1120) * 'Курсы валют'!M1124</f>
        <v>109.48104513190775</v>
      </c>
      <c r="G1121">
        <f>(100 / Золото!$B$2) * Золото!B1120</f>
        <v>179.31611669057864</v>
      </c>
    </row>
    <row r="1122" spans="1:7" x14ac:dyDescent="0.3">
      <c r="A1122" s="21">
        <v>44754</v>
      </c>
      <c r="B1122" s="22">
        <v>134.77828594153905</v>
      </c>
      <c r="C1122" s="22">
        <v>105.13518038001172</v>
      </c>
      <c r="D1122" s="22">
        <v>134.90140416687788</v>
      </c>
      <c r="E1122" s="22">
        <v>127.17260273972995</v>
      </c>
      <c r="F1122" s="22">
        <f>(((100 / 'Курсы валют'!$M$6) / Яндекс!$B$2) * Яндекс!B1121) * 'Курсы валют'!M1125</f>
        <v>108.30340862856843</v>
      </c>
      <c r="G1122">
        <f>(100 / Золото!$B$2) * Золото!B1121</f>
        <v>182.1736011477762</v>
      </c>
    </row>
    <row r="1123" spans="1:7" x14ac:dyDescent="0.3">
      <c r="A1123" s="21">
        <v>44755</v>
      </c>
      <c r="B1123" s="22">
        <v>132.46669317955855</v>
      </c>
      <c r="C1123" s="22">
        <v>103.25186239223235</v>
      </c>
      <c r="D1123" s="22">
        <v>133.04100978354541</v>
      </c>
      <c r="E1123" s="22">
        <v>127.18904109589434</v>
      </c>
      <c r="F1123" s="22">
        <f>(((100 / 'Курсы валют'!$M$6) / Яндекс!$B$2) * Яндекс!B1122) * 'Курсы валют'!M1126</f>
        <v>106.21478032759117</v>
      </c>
      <c r="G1123">
        <f>(100 / Золото!$B$2) * Золото!B1122</f>
        <v>184.87565758010521</v>
      </c>
    </row>
    <row r="1124" spans="1:7" x14ac:dyDescent="0.3">
      <c r="A1124" s="21">
        <v>44756</v>
      </c>
      <c r="B1124" s="22">
        <v>132.14853847683435</v>
      </c>
      <c r="C1124" s="22">
        <v>102.92960575876789</v>
      </c>
      <c r="D1124" s="22">
        <v>131.88523343640696</v>
      </c>
      <c r="E1124" s="22">
        <v>127.20547945205873</v>
      </c>
      <c r="F1124" s="22">
        <f>(((100 / 'Курсы валют'!$M$6) / Яндекс!$B$2) * Яндекс!B1123) * 'Курсы валют'!M1127</f>
        <v>107.50271199184361</v>
      </c>
      <c r="G1124">
        <f>(100 / Золото!$B$2) * Золото!B1123</f>
        <v>183.68005738880916</v>
      </c>
    </row>
    <row r="1125" spans="1:7" x14ac:dyDescent="0.3">
      <c r="A1125" s="21">
        <v>44757</v>
      </c>
      <c r="B1125" s="22">
        <v>130.63233247166434</v>
      </c>
      <c r="C1125" s="22">
        <v>102.41064702435757</v>
      </c>
      <c r="D1125" s="22">
        <v>130.94236325847822</v>
      </c>
      <c r="E1125" s="22">
        <v>127.22191780822311</v>
      </c>
      <c r="F1125" s="22">
        <f>(((100 / 'Курсы валют'!$M$6) / Яндекс!$B$2) * Яндекс!B1124) * 'Курсы валют'!M1128</f>
        <v>109.13876958738221</v>
      </c>
      <c r="G1125">
        <f>(100 / Золото!$B$2) * Золото!B1124</f>
        <v>181.43232902917265</v>
      </c>
    </row>
    <row r="1126" spans="1:7" x14ac:dyDescent="0.3">
      <c r="A1126" s="21">
        <v>44760</v>
      </c>
      <c r="B1126" s="22">
        <v>130.83117916086698</v>
      </c>
      <c r="C1126" s="22">
        <v>102.15953795932032</v>
      </c>
      <c r="D1126" s="22">
        <v>130.70918031124856</v>
      </c>
      <c r="E1126" s="22">
        <v>127.27123287671627</v>
      </c>
      <c r="F1126" s="22">
        <f>(((100 / 'Курсы валют'!$M$6) / Яндекс!$B$2) * Яндекс!B1125) * 'Курсы валют'!M1129</f>
        <v>112.66149345636957</v>
      </c>
      <c r="G1126">
        <f>(100 / Золото!$B$2) * Золото!B1125</f>
        <v>178.10856049736967</v>
      </c>
    </row>
    <row r="1127" spans="1:7" x14ac:dyDescent="0.3">
      <c r="A1127" s="21">
        <v>44761</v>
      </c>
      <c r="B1127" s="22">
        <v>129.73255120302247</v>
      </c>
      <c r="C1127" s="22">
        <v>102.39809157110571</v>
      </c>
      <c r="D1127" s="22">
        <v>128.92482384549095</v>
      </c>
      <c r="E1127" s="22">
        <v>127.28767123288065</v>
      </c>
      <c r="F1127" s="22">
        <f>(((100 / 'Курсы валют'!$M$6) / Яндекс!$B$2) * Яндекс!B1126) * 'Курсы валют'!M1130</f>
        <v>112.37907720310776</v>
      </c>
      <c r="G1127">
        <f>(100 / Золото!$B$2) * Золото!B1126</f>
        <v>177.72596843615494</v>
      </c>
    </row>
    <row r="1128" spans="1:7" x14ac:dyDescent="0.3">
      <c r="A1128" s="21">
        <v>44762</v>
      </c>
      <c r="B1128" s="22">
        <v>129.31000198846687</v>
      </c>
      <c r="C1128" s="22">
        <v>102.8919393990123</v>
      </c>
      <c r="D1128" s="22">
        <v>127.85015461043241</v>
      </c>
      <c r="E1128" s="22">
        <v>127.30410958904504</v>
      </c>
      <c r="F1128" s="22">
        <f>(((100 / 'Курсы валют'!$M$6) / Яндекс!$B$2) * Яндекс!B1127) * 'Курсы валют'!M1131</f>
        <v>116.48899881946801</v>
      </c>
      <c r="G1128">
        <f>(100 / Золото!$B$2) * Золото!B1127</f>
        <v>174.96413199426112</v>
      </c>
    </row>
    <row r="1129" spans="1:7" x14ac:dyDescent="0.3">
      <c r="A1129" s="21">
        <v>44763</v>
      </c>
      <c r="B1129" s="22">
        <v>128.6289520779479</v>
      </c>
      <c r="C1129" s="22">
        <v>102.74127395998994</v>
      </c>
      <c r="D1129" s="22">
        <v>127.05429107314849</v>
      </c>
      <c r="E1129" s="22">
        <v>127.32054794520943</v>
      </c>
      <c r="F1129" s="22">
        <f>(((100 / 'Курсы валют'!$M$6) / Яндекс!$B$2) * Яндекс!B1128) * 'Курсы валют'!M1132</f>
        <v>116.87966343884956</v>
      </c>
      <c r="G1129">
        <f>(100 / Золото!$B$2) * Золото!B1128</f>
        <v>172.90769966523195</v>
      </c>
    </row>
    <row r="1130" spans="1:7" x14ac:dyDescent="0.3">
      <c r="A1130" s="21">
        <v>44764</v>
      </c>
      <c r="B1130" s="22">
        <v>128.91230861006161</v>
      </c>
      <c r="C1130" s="22">
        <v>102.96727211852348</v>
      </c>
      <c r="D1130" s="22">
        <v>127.75383991483754</v>
      </c>
      <c r="E1130" s="22">
        <v>127.33698630137381</v>
      </c>
      <c r="F1130" s="22">
        <f>(((100 / 'Курсы валют'!$M$6) / Яндекс!$B$2) * Яндекс!B1129) * 'Курсы валют'!M1133</f>
        <v>123.12830609200715</v>
      </c>
      <c r="G1130">
        <f>(100 / Золото!$B$2) * Золото!B1129</f>
        <v>170.39693926351029</v>
      </c>
    </row>
    <row r="1131" spans="1:7" x14ac:dyDescent="0.3">
      <c r="A1131" s="21">
        <v>44767</v>
      </c>
      <c r="B1131" s="22">
        <v>131.7061045933585</v>
      </c>
      <c r="C1131" s="22">
        <v>104.53251862392231</v>
      </c>
      <c r="D1131" s="22">
        <v>129.84234805089471</v>
      </c>
      <c r="E1131" s="22">
        <v>127.38630136986697</v>
      </c>
      <c r="F1131" s="22">
        <f>(((100 / 'Курсы валют'!$M$6) / Яндекс!$B$2) * Яндекс!B1130) * 'Курсы валют'!M1134</f>
        <v>132.45389854029503</v>
      </c>
      <c r="G1131">
        <f>(100 / Золото!$B$2) * Золото!B1130</f>
        <v>168.74701099952173</v>
      </c>
    </row>
    <row r="1132" spans="1:7" x14ac:dyDescent="0.3">
      <c r="A1132" s="21">
        <v>44768</v>
      </c>
      <c r="B1132" s="22">
        <v>132.60588586200038</v>
      </c>
      <c r="C1132" s="22">
        <v>105.88013727295555</v>
      </c>
      <c r="D1132" s="22">
        <v>130.10087697064938</v>
      </c>
      <c r="E1132" s="22">
        <v>127.40273972603136</v>
      </c>
      <c r="F1132" s="22">
        <f>(((100 / 'Курсы валют'!$M$6) / Яндекс!$B$2) * Яндекс!B1131) * 'Курсы валют'!M1135</f>
        <v>142.68484494429941</v>
      </c>
      <c r="G1132">
        <f>(100 / Золото!$B$2) * Золото!B1131</f>
        <v>168.50789096126255</v>
      </c>
    </row>
    <row r="1133" spans="1:7" x14ac:dyDescent="0.3">
      <c r="A1133" s="21">
        <v>44769</v>
      </c>
      <c r="B1133" s="22">
        <v>133.06820441439649</v>
      </c>
      <c r="C1133" s="22">
        <v>105.46999246672803</v>
      </c>
      <c r="D1133" s="22">
        <v>131.05895473209307</v>
      </c>
      <c r="E1133" s="22">
        <v>127.41917808219574</v>
      </c>
      <c r="F1133" s="22">
        <f>(((100 / 'Курсы валют'!$M$6) / Яндекс!$B$2) * Яндекс!B1132) * 'Курсы валют'!M1136</f>
        <v>137.39574467369724</v>
      </c>
      <c r="G1133">
        <f>(100 / Золото!$B$2) * Золото!B1132</f>
        <v>166.06886657101865</v>
      </c>
    </row>
    <row r="1134" spans="1:7" x14ac:dyDescent="0.3">
      <c r="A1134" s="21">
        <v>44770</v>
      </c>
      <c r="B1134" s="22">
        <v>135.96142374229467</v>
      </c>
      <c r="C1134" s="22">
        <v>106.84272202226501</v>
      </c>
      <c r="D1134" s="22">
        <v>133.30967709231004</v>
      </c>
      <c r="E1134" s="22">
        <v>127.43561643836013</v>
      </c>
      <c r="F1134" s="22">
        <f>(((100 / 'Курсы валют'!$M$6) / Яндекс!$B$2) * Яндекс!B1133) * 'Курсы валют'!M1137</f>
        <v>134.47958745106749</v>
      </c>
      <c r="G1134">
        <f>(100 / Золото!$B$2) * Золото!B1133</f>
        <v>165.00478240076518</v>
      </c>
    </row>
    <row r="1135" spans="1:7" x14ac:dyDescent="0.3">
      <c r="A1135" s="21">
        <v>44771</v>
      </c>
      <c r="B1135" s="22">
        <v>135.55378802942928</v>
      </c>
      <c r="C1135" s="22">
        <v>106.66694567673893</v>
      </c>
      <c r="D1135" s="22">
        <v>132.66082019567091</v>
      </c>
      <c r="E1135" s="22">
        <v>127.45205479452451</v>
      </c>
      <c r="F1135" s="22">
        <f>(((100 / 'Курсы валют'!$M$6) / Яндекс!$B$2) * Яндекс!B1134) * 'Курсы валют'!M1138</f>
        <v>127.36695452958156</v>
      </c>
      <c r="G1135">
        <f>(100 / Золото!$B$2) * Золото!B1134</f>
        <v>163.37876614060258</v>
      </c>
    </row>
    <row r="1136" spans="1:7" x14ac:dyDescent="0.3">
      <c r="A1136" s="21">
        <v>44774</v>
      </c>
      <c r="B1136" s="22">
        <v>137.43786040962416</v>
      </c>
      <c r="C1136" s="22">
        <v>108.32845065706871</v>
      </c>
      <c r="D1136" s="22">
        <v>133.60369037359965</v>
      </c>
      <c r="E1136" s="22">
        <v>127.50136986301767</v>
      </c>
      <c r="F1136" s="22">
        <f>(((100 / 'Курсы валют'!$M$6) / Яндекс!$B$2) * Яндекс!B1135) * 'Курсы валют'!M1139</f>
        <v>124.49809753981374</v>
      </c>
      <c r="G1136">
        <f>(100 / Золото!$B$2) * Золото!B1135</f>
        <v>169.84696317551411</v>
      </c>
    </row>
    <row r="1137" spans="1:7" x14ac:dyDescent="0.3">
      <c r="A1137" s="21">
        <v>44775</v>
      </c>
      <c r="B1137" s="22">
        <v>139.23742294690791</v>
      </c>
      <c r="C1137" s="22">
        <v>109.76395747886498</v>
      </c>
      <c r="D1137" s="22">
        <v>134.6732904141532</v>
      </c>
      <c r="E1137" s="22">
        <v>127.51780821918206</v>
      </c>
      <c r="F1137" s="22">
        <f>(((100 / 'Курсы валют'!$M$6) / Яндекс!$B$2) * Яндекс!B1136) * 'Курсы валют'!M1140</f>
        <v>120.6660858058376</v>
      </c>
      <c r="G1137">
        <f>(100 / Золото!$B$2) * Золото!B1136</f>
        <v>170.86322333811572</v>
      </c>
    </row>
    <row r="1138" spans="1:7" x14ac:dyDescent="0.3">
      <c r="A1138" s="21">
        <v>44776</v>
      </c>
      <c r="B1138" s="22">
        <v>135.88188506661362</v>
      </c>
      <c r="C1138" s="22">
        <v>107.38679166317904</v>
      </c>
      <c r="D1138" s="22">
        <v>131.7838495463071</v>
      </c>
      <c r="E1138" s="22">
        <v>127.53424657534644</v>
      </c>
      <c r="F1138" s="22">
        <f>(((100 / 'Курсы валют'!$M$6) / Яндекс!$B$2) * Яндекс!B1137) * 'Курсы валют'!M1141</f>
        <v>126.3830880713239</v>
      </c>
      <c r="G1138">
        <f>(100 / Золото!$B$2) * Золото!B1137</f>
        <v>170.92300334768055</v>
      </c>
    </row>
    <row r="1139" spans="1:7" x14ac:dyDescent="0.3">
      <c r="A1139" s="21">
        <v>44777</v>
      </c>
      <c r="B1139" s="22">
        <v>134.66394909524755</v>
      </c>
      <c r="C1139" s="22">
        <v>106.478613877961</v>
      </c>
      <c r="D1139" s="22">
        <v>131.7737111572971</v>
      </c>
      <c r="E1139" s="22">
        <v>127.55068493151083</v>
      </c>
      <c r="F1139" s="22">
        <f>(((100 / 'Курсы валют'!$M$6) / Яндекс!$B$2) * Яндекс!B1138) * 'Курсы валют'!M1142</f>
        <v>129.27709620039849</v>
      </c>
      <c r="G1139">
        <f>(100 / Золото!$B$2) * Золото!B1138</f>
        <v>174.2706838833094</v>
      </c>
    </row>
    <row r="1140" spans="1:7" x14ac:dyDescent="0.3">
      <c r="A1140" s="21">
        <v>44778</v>
      </c>
      <c r="B1140" s="22">
        <v>134.43030423543448</v>
      </c>
      <c r="C1140" s="22">
        <v>106.71298233866241</v>
      </c>
      <c r="D1140" s="22">
        <v>131.55573579358241</v>
      </c>
      <c r="E1140" s="22">
        <v>127.56712328767522</v>
      </c>
      <c r="F1140" s="22">
        <f>(((100 / 'Курсы валют'!$M$6) / Яндекс!$B$2) * Яндекс!B1139) * 'Курсы валют'!M1143</f>
        <v>118.61968818306156</v>
      </c>
      <c r="G1140">
        <f>(100 / Золото!$B$2) * Золото!B1139</f>
        <v>175.70540411286467</v>
      </c>
    </row>
    <row r="1141" spans="1:7" x14ac:dyDescent="0.3">
      <c r="A1141" s="21">
        <v>44781</v>
      </c>
      <c r="B1141" s="22">
        <v>135.08649830980312</v>
      </c>
      <c r="C1141" s="22">
        <v>107.09801623838621</v>
      </c>
      <c r="D1141" s="22">
        <v>131.51518223754246</v>
      </c>
      <c r="E1141" s="22">
        <v>127.61643835616837</v>
      </c>
      <c r="F1141" s="22">
        <f>(((100 / 'Курсы валют'!$M$6) / Яндекс!$B$2) * Яндекс!B1140) * 'Курсы валют'!M1144</f>
        <v>124.67937757354593</v>
      </c>
      <c r="G1141">
        <f>(100 / Золото!$B$2) * Золото!B1140</f>
        <v>178.1922525107604</v>
      </c>
    </row>
    <row r="1142" spans="1:7" x14ac:dyDescent="0.3">
      <c r="A1142" s="21">
        <v>44782</v>
      </c>
      <c r="B1142" s="22">
        <v>134.01769735533901</v>
      </c>
      <c r="C1142" s="22">
        <v>106.20657905750397</v>
      </c>
      <c r="D1142" s="22">
        <v>131.00319359253814</v>
      </c>
      <c r="E1142" s="22">
        <v>127.63287671233276</v>
      </c>
      <c r="F1142" s="22">
        <f>(((100 / 'Курсы валют'!$M$6) / Яндекс!$B$2) * Яндекс!B1141) * 'Курсы валют'!M1145</f>
        <v>125.26875330511163</v>
      </c>
      <c r="G1142">
        <f>(100 / Золото!$B$2) * Золото!B1141</f>
        <v>180.42802486848396</v>
      </c>
    </row>
    <row r="1143" spans="1:7" x14ac:dyDescent="0.3">
      <c r="A1143" s="21">
        <v>44783</v>
      </c>
      <c r="B1143" s="22">
        <v>134.83296878106978</v>
      </c>
      <c r="C1143" s="22">
        <v>106.53720599313634</v>
      </c>
      <c r="D1143" s="22">
        <v>130.93222486946826</v>
      </c>
      <c r="E1143" s="22">
        <v>127.64931506849715</v>
      </c>
      <c r="F1143" s="22">
        <f>(((100 / 'Курсы валют'!$M$6) / Яндекс!$B$2) * Яндекс!B1142) * 'Курсы валют'!M1146</f>
        <v>126.61668925943755</v>
      </c>
      <c r="G1143">
        <f>(100 / Золото!$B$2) * Золото!B1142</f>
        <v>177.16403634624581</v>
      </c>
    </row>
    <row r="1144" spans="1:7" x14ac:dyDescent="0.3">
      <c r="A1144" s="21">
        <v>44784</v>
      </c>
      <c r="B1144" s="22">
        <v>135.00198846689202</v>
      </c>
      <c r="C1144" s="22">
        <v>106.38235540303005</v>
      </c>
      <c r="D1144" s="22">
        <v>130.76494145080349</v>
      </c>
      <c r="E1144" s="22">
        <v>127.66575342466153</v>
      </c>
      <c r="F1144" s="22">
        <f>(((100 / 'Курсы валют'!$M$6) / Яндекс!$B$2) * Яндекс!B1143) * 'Курсы валют'!M1147</f>
        <v>122.66858361297452</v>
      </c>
      <c r="G1144">
        <f>(100 / Золото!$B$2) * Золото!B1143</f>
        <v>176.53036824485892</v>
      </c>
    </row>
    <row r="1145" spans="1:7" x14ac:dyDescent="0.3">
      <c r="A1145" s="21">
        <v>44785</v>
      </c>
      <c r="B1145" s="22">
        <v>136.15529926426726</v>
      </c>
      <c r="C1145" s="22">
        <v>107.57512346195696</v>
      </c>
      <c r="D1145" s="22">
        <v>130.62300400466367</v>
      </c>
      <c r="E1145" s="22">
        <v>127.68219178082592</v>
      </c>
      <c r="F1145" s="22">
        <f>(((100 / 'Курсы валют'!$M$6) / Яндекс!$B$2) * Яндекс!B1144) * 'Курсы валют'!M1148</f>
        <v>121.35041804575332</v>
      </c>
      <c r="G1145">
        <f>(100 / Золото!$B$2) * Золото!B1144</f>
        <v>177.35533237685317</v>
      </c>
    </row>
    <row r="1146" spans="1:7" x14ac:dyDescent="0.3">
      <c r="A1146" s="21">
        <v>44788</v>
      </c>
      <c r="B1146" s="22">
        <v>136.00616424736526</v>
      </c>
      <c r="C1146" s="22">
        <v>106.39909600736586</v>
      </c>
      <c r="D1146" s="22">
        <v>130.77001064530847</v>
      </c>
      <c r="E1146" s="22">
        <v>127.73150684931908</v>
      </c>
      <c r="F1146" s="22">
        <f>(((100 / 'Курсы валют'!$M$6) / Яндекс!$B$2) * Яндекс!B1145) * 'Курсы валют'!M1149</f>
        <v>120.95119849659348</v>
      </c>
      <c r="G1146">
        <f>(100 / Золото!$B$2) * Золото!B1145</f>
        <v>178.1922525107604</v>
      </c>
    </row>
    <row r="1147" spans="1:7" x14ac:dyDescent="0.3">
      <c r="A1147" s="21">
        <v>44789</v>
      </c>
      <c r="B1147" s="22">
        <v>135.98627957844502</v>
      </c>
      <c r="C1147" s="22">
        <v>105.22306855277476</v>
      </c>
      <c r="D1147" s="22">
        <v>131.20596137273787</v>
      </c>
      <c r="E1147" s="22">
        <v>127.74794520548346</v>
      </c>
      <c r="F1147" s="22">
        <f>(((100 / 'Курсы валют'!$M$6) / Яндекс!$B$2) * Яндекс!B1146) * 'Курсы валют'!M1150</f>
        <v>122.57483392701664</v>
      </c>
      <c r="G1147">
        <f>(100 / Золото!$B$2) * Золото!B1146</f>
        <v>176.39885222381633</v>
      </c>
    </row>
    <row r="1148" spans="1:7" x14ac:dyDescent="0.3">
      <c r="A1148" s="21">
        <v>44790</v>
      </c>
      <c r="B1148" s="22">
        <v>135.75760588586201</v>
      </c>
      <c r="C1148" s="22">
        <v>104.51577801958651</v>
      </c>
      <c r="D1148" s="22">
        <v>131.51518223754246</v>
      </c>
      <c r="E1148" s="22">
        <v>127.76438356164785</v>
      </c>
      <c r="F1148" s="22">
        <f>(((100 / 'Курсы валют'!$M$6) / Яндекс!$B$2) * Яндекс!B1147) * 'Курсы валют'!M1151</f>
        <v>123.85545560986397</v>
      </c>
      <c r="G1148">
        <f>(100 / Золото!$B$2) * Золото!B1147</f>
        <v>177.78574844571972</v>
      </c>
    </row>
    <row r="1149" spans="1:7" x14ac:dyDescent="0.3">
      <c r="A1149" s="21">
        <v>44791</v>
      </c>
      <c r="B1149" s="22">
        <v>134.88765162060051</v>
      </c>
      <c r="C1149" s="22">
        <v>104.11818866661086</v>
      </c>
      <c r="D1149" s="22">
        <v>130.75987225629848</v>
      </c>
      <c r="E1149" s="22">
        <v>127.78082191781223</v>
      </c>
      <c r="F1149" s="22">
        <f>(((100 / 'Курсы валют'!$M$6) / Яндекс!$B$2) * Яндекс!B1148) * 'Курсы валют'!M1152</f>
        <v>124.84547025782085</v>
      </c>
      <c r="G1149">
        <f>(100 / Золото!$B$2) * Золото!B1148</f>
        <v>177.84552845528455</v>
      </c>
    </row>
    <row r="1150" spans="1:7" x14ac:dyDescent="0.3">
      <c r="A1150" s="21">
        <v>44792</v>
      </c>
      <c r="B1150" s="22">
        <v>134.05746669317955</v>
      </c>
      <c r="C1150" s="22">
        <v>103.44019419101029</v>
      </c>
      <c r="D1150" s="22">
        <v>130.30364475084909</v>
      </c>
      <c r="E1150" s="22">
        <v>127.79726027397662</v>
      </c>
      <c r="F1150" s="22">
        <f>(((100 / 'Курсы валют'!$M$6) / Яндекс!$B$2) * Яндекс!B1149) * 'Курсы валют'!M1153</f>
        <v>123.60638968326562</v>
      </c>
      <c r="G1150">
        <f>(100 / Золото!$B$2) * Золото!B1149</f>
        <v>177.27164036346247</v>
      </c>
    </row>
    <row r="1151" spans="1:7" x14ac:dyDescent="0.3">
      <c r="A1151" s="21">
        <v>44795</v>
      </c>
      <c r="B1151" s="22">
        <v>132.40703917279777</v>
      </c>
      <c r="C1151" s="22">
        <v>100.99606595798107</v>
      </c>
      <c r="D1151" s="22">
        <v>129.05662290262077</v>
      </c>
      <c r="E1151" s="22">
        <v>127.84657534246978</v>
      </c>
      <c r="F1151" s="22">
        <f>(((100 / 'Курсы валют'!$M$6) / Яндекс!$B$2) * Яндекс!B1150) * 'Курсы валют'!M1154</f>
        <v>129.0536839555657</v>
      </c>
      <c r="G1151">
        <f>(100 / Золото!$B$2) * Золото!B1150</f>
        <v>177.34337637494022</v>
      </c>
    </row>
    <row r="1152" spans="1:7" x14ac:dyDescent="0.3">
      <c r="A1152" s="21">
        <v>44796</v>
      </c>
      <c r="B1152" s="22">
        <v>132.39709683833763</v>
      </c>
      <c r="C1152" s="22">
        <v>100.27203482045702</v>
      </c>
      <c r="D1152" s="22">
        <v>129.45202007401025</v>
      </c>
      <c r="E1152" s="22">
        <v>127.86301369863416</v>
      </c>
      <c r="F1152" s="22">
        <f>(((100 / 'Курсы валют'!$M$6) / Яндекс!$B$2) * Яндекс!B1151) * 'Курсы валют'!M1155</f>
        <v>133.38396893909342</v>
      </c>
      <c r="G1152">
        <f>(100 / Золото!$B$2) * Золото!B1151</f>
        <v>177.23577235772359</v>
      </c>
    </row>
    <row r="1153" spans="1:7" x14ac:dyDescent="0.3">
      <c r="A1153" s="21">
        <v>44797</v>
      </c>
      <c r="B1153" s="22">
        <v>131.63650825213759</v>
      </c>
      <c r="C1153" s="22">
        <v>100.08370302167907</v>
      </c>
      <c r="D1153" s="22">
        <v>129.67506463222995</v>
      </c>
      <c r="E1153" s="22">
        <v>127.87945205479855</v>
      </c>
      <c r="F1153" s="22">
        <f>(((100 / 'Курсы валют'!$M$6) / Яндекс!$B$2) * Яндекс!B1152) * 'Курсы валют'!M1156</f>
        <v>133.47285861318409</v>
      </c>
      <c r="G1153">
        <f>(100 / Золото!$B$2) * Золото!B1152</f>
        <v>177.12816834050693</v>
      </c>
    </row>
    <row r="1154" spans="1:7" x14ac:dyDescent="0.3">
      <c r="A1154" s="21">
        <v>44798</v>
      </c>
      <c r="B1154" s="22">
        <v>132.25790415589577</v>
      </c>
      <c r="C1154" s="22">
        <v>100.60266175608939</v>
      </c>
      <c r="D1154" s="22">
        <v>129.7156181882699</v>
      </c>
      <c r="E1154" s="22">
        <v>127.89589041096293</v>
      </c>
      <c r="F1154" s="22">
        <f>(((100 / 'Курсы валют'!$M$6) / Яндекс!$B$2) * Яндекс!B1153) * 'Курсы валют'!M1157</f>
        <v>135.45502236362725</v>
      </c>
      <c r="G1154">
        <f>(100 / Золото!$B$2) * Золото!B1153</f>
        <v>175.86083213773313</v>
      </c>
    </row>
    <row r="1155" spans="1:7" x14ac:dyDescent="0.3">
      <c r="A1155" s="21">
        <v>44799</v>
      </c>
      <c r="B1155" s="22">
        <v>131.61662358321735</v>
      </c>
      <c r="C1155" s="22">
        <v>100.92910354063781</v>
      </c>
      <c r="D1155" s="22">
        <v>129.13773001470065</v>
      </c>
      <c r="E1155" s="22">
        <v>127.91232876712732</v>
      </c>
      <c r="F1155" s="22">
        <f>(((100 / 'Курсы валют'!$M$6) / Яндекс!$B$2) * Яндекс!B1154) * 'Курсы валют'!M1158</f>
        <v>134.2972672084824</v>
      </c>
      <c r="G1155">
        <f>(100 / Золото!$B$2) * Золото!B1154</f>
        <v>174.46197991391676</v>
      </c>
    </row>
    <row r="1156" spans="1:7" x14ac:dyDescent="0.3">
      <c r="A1156" s="21">
        <v>44802</v>
      </c>
      <c r="B1156" s="22">
        <v>131.591767747067</v>
      </c>
      <c r="C1156" s="22">
        <v>100.92491838955387</v>
      </c>
      <c r="D1156" s="22">
        <v>129.35570537841539</v>
      </c>
      <c r="E1156" s="22">
        <v>127.96164383562048</v>
      </c>
      <c r="F1156" s="22">
        <f>(((100 / 'Курсы валют'!$M$6) / Яндекс!$B$2) * Яндекс!B1155) * 'Курсы валют'!M1159</f>
        <v>134.15255359302733</v>
      </c>
      <c r="G1156">
        <f>(100 / Золото!$B$2) * Золото!B1155</f>
        <v>171.54471544715446</v>
      </c>
    </row>
    <row r="1157" spans="1:7" x14ac:dyDescent="0.3">
      <c r="A1157" s="21">
        <v>44803</v>
      </c>
      <c r="B1157" s="22">
        <v>131.56691191091667</v>
      </c>
      <c r="C1157" s="22">
        <v>100.42688541056332</v>
      </c>
      <c r="D1157" s="22">
        <v>129.70041060475492</v>
      </c>
      <c r="E1157" s="22">
        <v>127.97808219178486</v>
      </c>
      <c r="F1157" s="22">
        <f>(((100 / 'Курсы валют'!$M$6) / Яндекс!$B$2) * Яндекс!B1156) * 'Курсы валют'!M1160</f>
        <v>139.40199083515961</v>
      </c>
      <c r="G1157">
        <f>(100 / Золото!$B$2) * Золото!B1156</f>
        <v>170.09803921568627</v>
      </c>
    </row>
    <row r="1158" spans="1:7" x14ac:dyDescent="0.3">
      <c r="A1158" s="21">
        <v>44804</v>
      </c>
      <c r="B1158" s="22">
        <v>130.90574666931795</v>
      </c>
      <c r="C1158" s="22">
        <v>100.74495689294383</v>
      </c>
      <c r="D1158" s="22">
        <v>129.60409590916007</v>
      </c>
      <c r="E1158" s="22">
        <v>127.99452054794925</v>
      </c>
      <c r="F1158" s="22">
        <f>(((100 / 'Курсы валют'!$M$6) / Яндекс!$B$2) * Яндекс!B1157) * 'Курсы валют'!M1161</f>
        <v>137.90319787895257</v>
      </c>
      <c r="G1158">
        <f>(100 / Золото!$B$2) * Золото!B1157</f>
        <v>171.04256336681013</v>
      </c>
    </row>
    <row r="1159" spans="1:7" x14ac:dyDescent="0.3">
      <c r="A1159" s="21">
        <v>44805</v>
      </c>
      <c r="B1159" s="22">
        <v>129.70272419964206</v>
      </c>
      <c r="C1159" s="22">
        <v>99.895371222901133</v>
      </c>
      <c r="D1159" s="22">
        <v>129.49764282455519</v>
      </c>
      <c r="E1159" s="22">
        <v>128.01095890411364</v>
      </c>
      <c r="F1159" s="22">
        <f>(((100 / 'Курсы валют'!$M$6) / Яндекс!$B$2) * Яндекс!B1158) * 'Курсы валют'!M1162</f>
        <v>138.31775998333501</v>
      </c>
      <c r="G1159">
        <f>(100 / Золото!$B$2) * Золото!B1158</f>
        <v>172.33381157340983</v>
      </c>
    </row>
    <row r="1160" spans="1:7" x14ac:dyDescent="0.3">
      <c r="A1160" s="21">
        <v>44806</v>
      </c>
      <c r="B1160" s="22">
        <v>129.75740703917279</v>
      </c>
      <c r="C1160" s="22">
        <v>99.811668201222062</v>
      </c>
      <c r="D1160" s="22">
        <v>129.35063618391038</v>
      </c>
      <c r="E1160" s="22">
        <v>128.02739726027801</v>
      </c>
      <c r="F1160" s="22">
        <f>(((100 / 'Курсы валют'!$M$6) / Яндекс!$B$2) * Яндекс!B1159) * 'Курсы валют'!M1163</f>
        <v>136.60734141432511</v>
      </c>
      <c r="G1160">
        <f>(100 / Золото!$B$2) * Золото!B1159</f>
        <v>172.584887613582</v>
      </c>
    </row>
    <row r="1161" spans="1:7" x14ac:dyDescent="0.3">
      <c r="A1161" s="21">
        <v>44809</v>
      </c>
      <c r="B1161" s="22">
        <v>129.54364684827996</v>
      </c>
      <c r="C1161" s="22">
        <v>99.4894115677576</v>
      </c>
      <c r="D1161" s="22">
        <v>129.54833476960513</v>
      </c>
      <c r="E1161" s="22">
        <v>128.07671232877112</v>
      </c>
      <c r="F1161" s="22">
        <f>(((100 / 'Курсы валют'!$M$6) / Яндекс!$B$2) * Яндекс!B1160) * 'Курсы валют'!M1164</f>
        <v>136.94767583606765</v>
      </c>
      <c r="G1161">
        <f>(100 / Золото!$B$2) * Золото!B1160</f>
        <v>171.86752749880441</v>
      </c>
    </row>
    <row r="1162" spans="1:7" x14ac:dyDescent="0.3">
      <c r="A1162" s="21">
        <v>44810</v>
      </c>
      <c r="B1162" s="22">
        <v>130.43348578246173</v>
      </c>
      <c r="C1162" s="22">
        <v>99.581484891604575</v>
      </c>
      <c r="D1162" s="22">
        <v>130.48613575302886</v>
      </c>
      <c r="E1162" s="22">
        <v>128.09315068493549</v>
      </c>
      <c r="F1162" s="22">
        <f>(((100 / 'Курсы валют'!$M$6) / Яндекс!$B$2) * Яндекс!B1161) * 'Курсы валют'!M1165</f>
        <v>131.34406474127809</v>
      </c>
      <c r="G1162">
        <f>(100 / Золото!$B$2) * Золото!B1161</f>
        <v>172.23816355810618</v>
      </c>
    </row>
    <row r="1163" spans="1:7" x14ac:dyDescent="0.3">
      <c r="A1163" s="21">
        <v>44811</v>
      </c>
      <c r="B1163" s="22">
        <v>130.49313978922251</v>
      </c>
      <c r="C1163" s="22">
        <v>100.33899723780027</v>
      </c>
      <c r="D1163" s="22">
        <v>130.43037461347393</v>
      </c>
      <c r="E1163" s="22">
        <v>128.10958904109987</v>
      </c>
      <c r="F1163" s="22">
        <f>(((100 / 'Курсы валют'!$M$6) / Яндекс!$B$2) * Яндекс!B1162) * 'Курсы валют'!M1166</f>
        <v>131.76216565719247</v>
      </c>
      <c r="G1163">
        <f>(100 / Золото!$B$2) * Золото!B1162</f>
        <v>170.40889526542324</v>
      </c>
    </row>
    <row r="1164" spans="1:7" x14ac:dyDescent="0.3">
      <c r="A1164" s="21">
        <v>44812</v>
      </c>
      <c r="B1164" s="22">
        <v>130.47822628753229</v>
      </c>
      <c r="C1164" s="22">
        <v>100.18833179877792</v>
      </c>
      <c r="D1164" s="22">
        <v>130.88153292441831</v>
      </c>
      <c r="E1164" s="22">
        <v>128.12602739726424</v>
      </c>
      <c r="F1164" s="22">
        <f>(((100 / 'Курсы валют'!$M$6) / Яндекс!$B$2) * Яндекс!B1163) * 'Курсы валют'!M1167</f>
        <v>130.79605930160122</v>
      </c>
      <c r="G1164">
        <f>(100 / Золото!$B$2) * Золото!B1163</f>
        <v>168.14921090387372</v>
      </c>
    </row>
    <row r="1165" spans="1:7" x14ac:dyDescent="0.3">
      <c r="A1165" s="21">
        <v>44813</v>
      </c>
      <c r="B1165" s="22">
        <v>131.26864187711274</v>
      </c>
      <c r="C1165" s="22">
        <v>100.63195781367708</v>
      </c>
      <c r="D1165" s="22">
        <v>130.45065139149389</v>
      </c>
      <c r="E1165" s="22">
        <v>128.14246575342861</v>
      </c>
      <c r="F1165" s="22">
        <f>(((100 / 'Курсы валют'!$M$6) / Яндекс!$B$2) * Яндекс!B1164) * 'Курсы валют'!M1168</f>
        <v>132.78773503400825</v>
      </c>
      <c r="G1165">
        <f>(100 / Золото!$B$2) * Золото!B1164</f>
        <v>167.33620277379245</v>
      </c>
    </row>
    <row r="1166" spans="1:7" x14ac:dyDescent="0.3">
      <c r="A1166" s="21">
        <v>44816</v>
      </c>
      <c r="B1166" s="22">
        <v>133.15768542453768</v>
      </c>
      <c r="C1166" s="22">
        <v>101.69080103791747</v>
      </c>
      <c r="D1166" s="22">
        <v>129.78658691133978</v>
      </c>
      <c r="E1166" s="22">
        <v>128.19178082192172</v>
      </c>
      <c r="F1166" s="22">
        <f>(((100 / 'Курсы валют'!$M$6) / Яндекс!$B$2) * Яндекс!B1165) * 'Курсы валют'!M1169</f>
        <v>136.27650546534059</v>
      </c>
      <c r="G1166">
        <f>(100 / Золото!$B$2) * Золото!B1165</f>
        <v>167.6829268292683</v>
      </c>
    </row>
    <row r="1167" spans="1:7" x14ac:dyDescent="0.3">
      <c r="A1167" s="21">
        <v>44817</v>
      </c>
      <c r="B1167" s="22">
        <v>132.78484788228275</v>
      </c>
      <c r="C1167" s="22">
        <v>102.00468736921403</v>
      </c>
      <c r="D1167" s="22">
        <v>129.51285040807016</v>
      </c>
      <c r="E1167" s="22">
        <v>128.2082191780861</v>
      </c>
      <c r="F1167" s="22">
        <f>(((100 / 'Курсы валют'!$M$6) / Яндекс!$B$2) * Яндекс!B1166) * 'Курсы валют'!M1170</f>
        <v>138.74113639424871</v>
      </c>
      <c r="G1167">
        <f>(100 / Золото!$B$2) * Золото!B1166</f>
        <v>169.39263510282163</v>
      </c>
    </row>
    <row r="1168" spans="1:7" x14ac:dyDescent="0.3">
      <c r="A1168" s="21">
        <v>44818</v>
      </c>
      <c r="B1168" s="22">
        <v>133.22231059852851</v>
      </c>
      <c r="C1168" s="22">
        <v>102.15116765715241</v>
      </c>
      <c r="D1168" s="22">
        <v>129.11238404217571</v>
      </c>
      <c r="E1168" s="22">
        <v>128.22465753425047</v>
      </c>
      <c r="F1168" s="22">
        <f>(((100 / 'Курсы валют'!$M$6) / Яндекс!$B$2) * Яндекс!B1167) * 'Курсы валют'!M1171</f>
        <v>137.48192229965591</v>
      </c>
      <c r="G1168">
        <f>(100 / Золото!$B$2) * Золото!B1167</f>
        <v>169.22525107604017</v>
      </c>
    </row>
    <row r="1169" spans="1:7" x14ac:dyDescent="0.3">
      <c r="A1169" s="21">
        <v>44819</v>
      </c>
      <c r="B1169" s="22">
        <v>131.2736130443428</v>
      </c>
      <c r="C1169" s="22">
        <v>99.899556373985092</v>
      </c>
      <c r="D1169" s="22">
        <v>128.68150250925129</v>
      </c>
      <c r="E1169" s="22">
        <v>128.24109589041484</v>
      </c>
      <c r="F1169" s="22">
        <f>(((100 / 'Курсы валют'!$M$6) / Яндекс!$B$2) * Яндекс!B1168) * 'Курсы валют'!M1172</f>
        <v>138.67151805265576</v>
      </c>
      <c r="G1169">
        <f>(100 / Золото!$B$2) * Золото!B1168</f>
        <v>170.16977522716405</v>
      </c>
    </row>
    <row r="1170" spans="1:7" x14ac:dyDescent="0.3">
      <c r="A1170" s="21">
        <v>44820</v>
      </c>
      <c r="B1170" s="22">
        <v>131.47743090077549</v>
      </c>
      <c r="C1170" s="22">
        <v>99.22993220055244</v>
      </c>
      <c r="D1170" s="22">
        <v>128.35707406093172</v>
      </c>
      <c r="E1170" s="22">
        <v>128.25753424657921</v>
      </c>
      <c r="F1170" s="22">
        <f>(((100 / 'Курсы валют'!$M$6) / Яндекс!$B$2) * Яндекс!B1169) * 'Курсы валют'!M1173</f>
        <v>140.35753899584253</v>
      </c>
      <c r="G1170">
        <f>(100 / Золото!$B$2) * Золото!B1169</f>
        <v>169.95456719273076</v>
      </c>
    </row>
    <row r="1171" spans="1:7" x14ac:dyDescent="0.3">
      <c r="A1171" s="21">
        <v>44823</v>
      </c>
      <c r="B1171" s="22">
        <v>130.87094849870749</v>
      </c>
      <c r="C1171" s="22">
        <v>98.338495019670205</v>
      </c>
      <c r="D1171" s="22">
        <v>128.52942667410147</v>
      </c>
      <c r="E1171" s="22">
        <v>128.30684931507233</v>
      </c>
      <c r="F1171" s="22">
        <f>(((100 / 'Курсы валют'!$M$6) / Яндекс!$B$2) * Яндекс!B1170) * 'Курсы валют'!M1174</f>
        <v>141.30881524542099</v>
      </c>
      <c r="G1171">
        <f>(100 / Золото!$B$2) * Золото!B1170</f>
        <v>169.56001912960303</v>
      </c>
    </row>
    <row r="1172" spans="1:7" x14ac:dyDescent="0.3">
      <c r="A1172" s="21">
        <v>44824</v>
      </c>
      <c r="B1172" s="22">
        <v>130.53290912706302</v>
      </c>
      <c r="C1172" s="22">
        <v>98.091571105716909</v>
      </c>
      <c r="D1172" s="22">
        <v>128.66122573123133</v>
      </c>
      <c r="E1172" s="22">
        <v>128.3232876712367</v>
      </c>
      <c r="F1172" s="22">
        <f>(((100 / 'Курсы валют'!$M$6) / Яндекс!$B$2) * Яндекс!B1171) * 'Курсы валют'!M1175</f>
        <v>127.09650022782149</v>
      </c>
      <c r="G1172">
        <f>(100 / Золото!$B$2) * Золото!B1171</f>
        <v>169.08177905308463</v>
      </c>
    </row>
    <row r="1173" spans="1:7" x14ac:dyDescent="0.3">
      <c r="A1173" s="21">
        <v>44825</v>
      </c>
      <c r="B1173" s="22">
        <v>130.32909127063033</v>
      </c>
      <c r="C1173" s="22">
        <v>97.832091738511764</v>
      </c>
      <c r="D1173" s="22">
        <v>128.38748922796168</v>
      </c>
      <c r="E1173" s="22">
        <v>128.33972602740107</v>
      </c>
      <c r="F1173" s="22">
        <f>(((100 / 'Курсы валют'!$M$6) / Яндекс!$B$2) * Яндекс!B1172) * 'Курсы валют'!M1176</f>
        <v>120.10303111080803</v>
      </c>
      <c r="G1173">
        <f>(100 / Золото!$B$2) * Золото!B1172</f>
        <v>164.39502630320419</v>
      </c>
    </row>
    <row r="1174" spans="1:7" x14ac:dyDescent="0.3">
      <c r="A1174" s="21">
        <v>44826</v>
      </c>
      <c r="B1174" s="22">
        <v>131.79558560349969</v>
      </c>
      <c r="C1174" s="22">
        <v>97.313133004101445</v>
      </c>
      <c r="D1174" s="22">
        <v>129.51791960257518</v>
      </c>
      <c r="E1174" s="22">
        <v>128.35616438356544</v>
      </c>
      <c r="F1174" s="22">
        <f>(((100 / 'Курсы валют'!$M$6) / Яндекс!$B$2) * Яндекс!B1173) * 'Курсы валют'!M1177</f>
        <v>120.71415216077531</v>
      </c>
      <c r="G1174">
        <f>(100 / Золото!$B$2) * Золото!B1173</f>
        <v>162.20707795313245</v>
      </c>
    </row>
    <row r="1175" spans="1:7" x14ac:dyDescent="0.3">
      <c r="A1175" s="21">
        <v>44827</v>
      </c>
      <c r="B1175" s="22">
        <v>129.45913700536886</v>
      </c>
      <c r="C1175" s="22">
        <v>96.610027621997133</v>
      </c>
      <c r="D1175" s="22">
        <v>129.02113854108583</v>
      </c>
      <c r="E1175" s="22">
        <v>128.37260273972981</v>
      </c>
      <c r="F1175" s="22">
        <f>(((100 / 'Курсы валют'!$M$6) / Яндекс!$B$2) * Яндекс!B1174) * 'Курсы валют'!M1178</f>
        <v>113.49559415637684</v>
      </c>
      <c r="G1175">
        <f>(100 / Золото!$B$2) * Золото!B1174</f>
        <v>162.41032998565279</v>
      </c>
    </row>
    <row r="1176" spans="1:7" x14ac:dyDescent="0.3">
      <c r="A1176" s="21">
        <v>44830</v>
      </c>
      <c r="B1176" s="22">
        <v>127.08291906939749</v>
      </c>
      <c r="C1176" s="22">
        <v>93.810161546831822</v>
      </c>
      <c r="D1176" s="22">
        <v>127.14046737973338</v>
      </c>
      <c r="E1176" s="22">
        <v>128.42191780822293</v>
      </c>
      <c r="F1176" s="22">
        <f>(((100 / 'Курсы валют'!$M$6) / Яндекс!$B$2) * Яндекс!B1175) * 'Курсы валют'!M1179</f>
        <v>98.308259409145009</v>
      </c>
      <c r="G1176">
        <f>(100 / Золото!$B$2) * Золото!B1175</f>
        <v>162.37446197991392</v>
      </c>
    </row>
    <row r="1177" spans="1:7" x14ac:dyDescent="0.3">
      <c r="A1177" s="21">
        <v>44831</v>
      </c>
      <c r="B1177" s="22">
        <v>125.42254921455557</v>
      </c>
      <c r="C1177" s="22">
        <v>92.106805055662505</v>
      </c>
      <c r="D1177" s="22">
        <v>126.44598773254931</v>
      </c>
      <c r="E1177" s="22">
        <v>128.4383561643873</v>
      </c>
      <c r="F1177" s="22">
        <f>(((100 / 'Курсы валют'!$M$6) / Яндекс!$B$2) * Яндекс!B1176) * 'Курсы валют'!M1180</f>
        <v>110.00843972627256</v>
      </c>
      <c r="G1177">
        <f>(100 / Золото!$B$2) * Золото!B1176</f>
        <v>164.45480631276902</v>
      </c>
    </row>
    <row r="1178" spans="1:7" x14ac:dyDescent="0.3">
      <c r="A1178" s="21">
        <v>44832</v>
      </c>
      <c r="B1178" s="22">
        <v>125.0695963412209</v>
      </c>
      <c r="C1178" s="22">
        <v>92.157026868669959</v>
      </c>
      <c r="D1178" s="22">
        <v>126.20266639630962</v>
      </c>
      <c r="E1178" s="22">
        <v>128.45479452055167</v>
      </c>
      <c r="F1178" s="22">
        <f>(((100 / 'Курсы валют'!$M$6) / Яндекс!$B$2) * Яндекс!B1177) * 'Курсы валют'!M1181</f>
        <v>114.22300755405521</v>
      </c>
      <c r="G1178">
        <f>(100 / Золото!$B$2) * Золото!B1177</f>
        <v>160.1745576279292</v>
      </c>
    </row>
    <row r="1179" spans="1:7" x14ac:dyDescent="0.3">
      <c r="A1179" s="21">
        <v>44833</v>
      </c>
      <c r="B1179" s="22">
        <v>125.23861602704314</v>
      </c>
      <c r="C1179" s="22">
        <v>91.286515443207492</v>
      </c>
      <c r="D1179" s="22">
        <v>126.75013940284889</v>
      </c>
      <c r="E1179" s="22">
        <v>128.47123287671604</v>
      </c>
      <c r="F1179" s="22">
        <f>(((100 / 'Курсы валют'!$M$6) / Яндекс!$B$2) * Яндекс!B1178) * 'Курсы валют'!M1182</f>
        <v>117.78018950458835</v>
      </c>
      <c r="G1179">
        <f>(100 / Золото!$B$2) * Золото!B1178</f>
        <v>157.91487326637974</v>
      </c>
    </row>
    <row r="1180" spans="1:7" x14ac:dyDescent="0.3">
      <c r="A1180" s="21">
        <v>44834</v>
      </c>
      <c r="B1180" s="22">
        <v>125.71584808112945</v>
      </c>
      <c r="C1180" s="22">
        <v>91.834770235205497</v>
      </c>
      <c r="D1180" s="22">
        <v>125.73123130734528</v>
      </c>
      <c r="E1180" s="22">
        <v>128.48767123288042</v>
      </c>
      <c r="F1180" s="22">
        <f>(((100 / 'Курсы валют'!$M$6) / Яндекс!$B$2) * Яндекс!B1179) * 'Курсы валют'!M1183</f>
        <v>120.66075777503768</v>
      </c>
      <c r="G1180">
        <f>(100 / Золото!$B$2) * Золото!B1179</f>
        <v>156.24103299856529</v>
      </c>
    </row>
    <row r="1181" spans="1:7" x14ac:dyDescent="0.3">
      <c r="A1181" s="21">
        <v>44837</v>
      </c>
      <c r="B1181" s="22">
        <v>123.57824617220122</v>
      </c>
      <c r="C1181" s="22">
        <v>91.361848162718658</v>
      </c>
      <c r="D1181" s="22">
        <v>123.1915648603437</v>
      </c>
      <c r="E1181" s="22">
        <v>128.53698630137353</v>
      </c>
      <c r="F1181" s="22">
        <f>(((100 / 'Курсы валют'!$M$6) / Яндекс!$B$2) * Яндекс!B1180) * 'Курсы валют'!M1184</f>
        <v>126.44460449184245</v>
      </c>
      <c r="G1181">
        <f>(100 / Золото!$B$2) * Золото!B1180</f>
        <v>155.53562888570062</v>
      </c>
    </row>
    <row r="1182" spans="1:7" x14ac:dyDescent="0.3">
      <c r="A1182" s="21">
        <v>44838</v>
      </c>
      <c r="B1182" s="22">
        <v>122.95187910121295</v>
      </c>
      <c r="C1182" s="22">
        <v>91.780363271114084</v>
      </c>
      <c r="D1182" s="22">
        <v>124.20033456683733</v>
      </c>
      <c r="E1182" s="22">
        <v>128.5534246575379</v>
      </c>
      <c r="F1182" s="22">
        <f>(((100 / 'Курсы валют'!$M$6) / Яндекс!$B$2) * Яндекс!B1181) * 'Курсы валют'!M1185</f>
        <v>127.05909473775678</v>
      </c>
      <c r="G1182">
        <f>(100 / Золото!$B$2) * Золото!B1181</f>
        <v>156.99426111908178</v>
      </c>
    </row>
    <row r="1183" spans="1:7" x14ac:dyDescent="0.3">
      <c r="A1183" s="21">
        <v>44839</v>
      </c>
      <c r="B1183" s="22">
        <v>125.02485583615032</v>
      </c>
      <c r="C1183" s="22">
        <v>95.304260483803461</v>
      </c>
      <c r="D1183" s="22">
        <v>126.02017539412989</v>
      </c>
      <c r="E1183" s="22">
        <v>128.56986301370227</v>
      </c>
      <c r="F1183" s="22">
        <f>(((100 / 'Курсы валют'!$M$6) / Яндекс!$B$2) * Яндекс!B1182) * 'Курсы валют'!M1186</f>
        <v>129.22901393461828</v>
      </c>
      <c r="G1183">
        <f>(100 / Золото!$B$2) * Золото!B1182</f>
        <v>156.26494500239119</v>
      </c>
    </row>
    <row r="1184" spans="1:7" x14ac:dyDescent="0.3">
      <c r="A1184" s="21">
        <v>44840</v>
      </c>
      <c r="B1184" s="22">
        <v>125.42254921455557</v>
      </c>
      <c r="C1184" s="22">
        <v>95.145224742613209</v>
      </c>
      <c r="D1184" s="22">
        <v>125.90865311502003</v>
      </c>
      <c r="E1184" s="22">
        <v>128.58630136986665</v>
      </c>
      <c r="F1184" s="22">
        <f>(((100 / 'Курсы валют'!$M$6) / Яндекс!$B$2) * Яндекс!B1183) * 'Курсы валют'!M1187</f>
        <v>127.00415309763878</v>
      </c>
      <c r="G1184">
        <f>(100 / Золото!$B$2) * Золото!B1183</f>
        <v>156.4203730272597</v>
      </c>
    </row>
    <row r="1185" spans="1:7" x14ac:dyDescent="0.3">
      <c r="A1185" s="21">
        <v>44841</v>
      </c>
      <c r="B1185" s="22">
        <v>126.76476436667328</v>
      </c>
      <c r="C1185" s="22">
        <v>95.613961664016074</v>
      </c>
      <c r="D1185" s="22">
        <v>127.09484462918843</v>
      </c>
      <c r="E1185" s="22">
        <v>128.60273972603102</v>
      </c>
      <c r="F1185" s="22">
        <f>(((100 / 'Курсы валют'!$M$6) / Яндекс!$B$2) * Яндекс!B1184) * 'Курсы валют'!M1188</f>
        <v>120.85110788959912</v>
      </c>
      <c r="G1185">
        <f>(100 / Золото!$B$2) * Золото!B1184</f>
        <v>163.33094213295075</v>
      </c>
    </row>
    <row r="1186" spans="1:7" x14ac:dyDescent="0.3">
      <c r="A1186" s="21">
        <v>44844</v>
      </c>
      <c r="B1186" s="22">
        <v>127.30165042752037</v>
      </c>
      <c r="C1186" s="22">
        <v>95.701849836779104</v>
      </c>
      <c r="D1186" s="22">
        <v>128.59025700816142</v>
      </c>
      <c r="E1186" s="22">
        <v>128.65205479452413</v>
      </c>
      <c r="F1186" s="22">
        <f>(((100 / 'Курсы валют'!$M$6) / Яндекс!$B$2) * Яндекс!B1185) * 'Курсы валют'!M1189</f>
        <v>123.7705337396432</v>
      </c>
      <c r="G1186">
        <f>(100 / Золото!$B$2) * Золото!B1185</f>
        <v>163.47441415590626</v>
      </c>
    </row>
    <row r="1187" spans="1:7" x14ac:dyDescent="0.3">
      <c r="A1187" s="21">
        <v>44845</v>
      </c>
      <c r="B1187" s="22">
        <v>127.04314973155697</v>
      </c>
      <c r="C1187" s="22">
        <v>94.559303590859614</v>
      </c>
      <c r="D1187" s="22">
        <v>129.26445987732549</v>
      </c>
      <c r="E1187" s="22">
        <v>128.66849315068851</v>
      </c>
      <c r="F1187" s="22">
        <f>(((100 / 'Курсы валют'!$M$6) / Яндекс!$B$2) * Яндекс!B1186) * 'Курсы валют'!M1190</f>
        <v>123.51716017759591</v>
      </c>
      <c r="G1187">
        <f>(100 / Золото!$B$2) * Золото!B1186</f>
        <v>165.37541846006695</v>
      </c>
    </row>
    <row r="1188" spans="1:7" x14ac:dyDescent="0.3">
      <c r="A1188" s="21">
        <v>44846</v>
      </c>
      <c r="B1188" s="22">
        <v>128.56432690395704</v>
      </c>
      <c r="C1188" s="22">
        <v>95.354482296810914</v>
      </c>
      <c r="D1188" s="22">
        <v>130.99305520352817</v>
      </c>
      <c r="E1188" s="22">
        <v>128.68493150685288</v>
      </c>
      <c r="F1188" s="22">
        <f>(((100 / 'Курсы валют'!$M$6) / Яндекс!$B$2) * Яндекс!B1187) * 'Курсы валют'!M1191</f>
        <v>123.91404953884336</v>
      </c>
      <c r="G1188">
        <f>(100 / Золото!$B$2) * Золото!B1187</f>
        <v>166.88187470109997</v>
      </c>
    </row>
    <row r="1189" spans="1:7" x14ac:dyDescent="0.3">
      <c r="A1189" s="21">
        <v>44847</v>
      </c>
      <c r="B1189" s="22">
        <v>128.90733744283156</v>
      </c>
      <c r="C1189" s="22">
        <v>95.362852598978819</v>
      </c>
      <c r="D1189" s="22">
        <v>130.93729406397324</v>
      </c>
      <c r="E1189" s="22">
        <v>128.70136986301725</v>
      </c>
      <c r="F1189" s="22">
        <f>(((100 / 'Курсы валют'!$M$6) / Яндекс!$B$2) * Яндекс!B1188) * 'Курсы валют'!M1192</f>
        <v>122.97916445906853</v>
      </c>
      <c r="G1189">
        <f>(100 / Золото!$B$2) * Золото!B1188</f>
        <v>164.68197034911526</v>
      </c>
    </row>
    <row r="1190" spans="1:7" x14ac:dyDescent="0.3">
      <c r="A1190" s="21">
        <v>44848</v>
      </c>
      <c r="B1190" s="22">
        <v>127.97275800357923</v>
      </c>
      <c r="C1190" s="22">
        <v>94.948522641667353</v>
      </c>
      <c r="D1190" s="22">
        <v>130.2985755563441</v>
      </c>
      <c r="E1190" s="22">
        <v>128.71780821918162</v>
      </c>
      <c r="F1190" s="22">
        <f>(((100 / 'Курсы валют'!$M$6) / Яндекс!$B$2) * Яндекс!B1189) * 'Курсы валют'!M1193</f>
        <v>120.6800942519282</v>
      </c>
      <c r="G1190">
        <f>(100 / Золото!$B$2) * Золото!B1189</f>
        <v>166.04495456719272</v>
      </c>
    </row>
    <row r="1191" spans="1:7" x14ac:dyDescent="0.3">
      <c r="A1191" s="21">
        <v>44851</v>
      </c>
      <c r="B1191" s="22">
        <v>126.47643666732948</v>
      </c>
      <c r="C1191" s="22">
        <v>94.41700845400517</v>
      </c>
      <c r="D1191" s="22">
        <v>129.38105135094034</v>
      </c>
      <c r="E1191" s="22">
        <v>128.76712328767474</v>
      </c>
      <c r="F1191" s="22">
        <f>(((100 / 'Курсы валют'!$M$6) / Яндекс!$B$2) * Яндекс!B1190) * 'Курсы валют'!M1194</f>
        <v>122.54086007545054</v>
      </c>
      <c r="G1191">
        <f>(100 / Золото!$B$2) * Золото!B1190</f>
        <v>165.63845050215207</v>
      </c>
    </row>
    <row r="1192" spans="1:7" x14ac:dyDescent="0.3">
      <c r="A1192" s="21">
        <v>44852</v>
      </c>
      <c r="B1192" s="22">
        <v>124.9850864983098</v>
      </c>
      <c r="C1192" s="22">
        <v>93.634385201305761</v>
      </c>
      <c r="D1192" s="22">
        <v>127.79946266538248</v>
      </c>
      <c r="E1192" s="22">
        <v>128.78356164383911</v>
      </c>
      <c r="F1192" s="22">
        <f>(((100 / 'Курсы валют'!$M$6) / Яндекс!$B$2) * Яндекс!B1191) * 'Курсы валют'!M1195</f>
        <v>120.16038759652861</v>
      </c>
      <c r="G1192">
        <f>(100 / Золото!$B$2) * Золото!B1191</f>
        <v>162.38641798182687</v>
      </c>
    </row>
    <row r="1193" spans="1:7" x14ac:dyDescent="0.3">
      <c r="A1193" s="21">
        <v>44853</v>
      </c>
      <c r="B1193" s="22">
        <v>125.53688606084708</v>
      </c>
      <c r="C1193" s="22">
        <v>94.75600569180547</v>
      </c>
      <c r="D1193" s="22">
        <v>127.38378871597304</v>
      </c>
      <c r="E1193" s="22">
        <v>128.80000000000348</v>
      </c>
      <c r="F1193" s="22">
        <f>(((100 / 'Курсы валют'!$M$6) / Яндекс!$B$2) * Яндекс!B1192) * 'Курсы валют'!M1196</f>
        <v>117.59178381506023</v>
      </c>
      <c r="G1193">
        <f>(100 / Золото!$B$2) * Золото!B1192</f>
        <v>160.67670970827353</v>
      </c>
    </row>
    <row r="1194" spans="1:7" x14ac:dyDescent="0.3">
      <c r="A1194" s="21">
        <v>44854</v>
      </c>
      <c r="B1194" s="22">
        <v>124.67687413004572</v>
      </c>
      <c r="C1194" s="22">
        <v>94.186825144387711</v>
      </c>
      <c r="D1194" s="22">
        <v>127.08470624017845</v>
      </c>
      <c r="E1194" s="22">
        <v>128.81643835616785</v>
      </c>
      <c r="F1194" s="22">
        <f>(((100 / 'Курсы валют'!$M$6) / Яндекс!$B$2) * Яндекс!B1193) * 'Курсы валют'!M1197</f>
        <v>117.65403723781077</v>
      </c>
      <c r="G1194">
        <f>(100 / Золото!$B$2) * Золото!B1193</f>
        <v>159.60066953610712</v>
      </c>
    </row>
    <row r="1195" spans="1:7" x14ac:dyDescent="0.3">
      <c r="A1195" s="21">
        <v>44855</v>
      </c>
      <c r="B1195" s="22">
        <v>123.63292901173195</v>
      </c>
      <c r="C1195" s="22">
        <v>93.261906754833845</v>
      </c>
      <c r="D1195" s="22">
        <v>126.68930906878899</v>
      </c>
      <c r="E1195" s="22">
        <v>128.83287671233222</v>
      </c>
      <c r="F1195" s="22">
        <f>(((100 / 'Курсы валют'!$M$6) / Яндекс!$B$2) * Яндекс!B1194) * 'Курсы валют'!M1198</f>
        <v>120.33444620920537</v>
      </c>
      <c r="G1195">
        <f>(100 / Золото!$B$2) * Золото!B1194</f>
        <v>158.1061692969871</v>
      </c>
    </row>
    <row r="1196" spans="1:7" x14ac:dyDescent="0.3">
      <c r="A1196" s="21">
        <v>44858</v>
      </c>
      <c r="B1196" s="22">
        <v>122.2956850268443</v>
      </c>
      <c r="C1196" s="22">
        <v>91.700845400518958</v>
      </c>
      <c r="D1196" s="22">
        <v>126.16718203477468</v>
      </c>
      <c r="E1196" s="22">
        <v>128.88219178082534</v>
      </c>
      <c r="F1196" s="22">
        <f>(((100 / 'Курсы валют'!$M$6) / Яндекс!$B$2) * Яндекс!B1195) * 'Курсы валют'!M1199</f>
        <v>120.15833870030315</v>
      </c>
      <c r="G1196">
        <f>(100 / Золото!$B$2) * Золото!B1195</f>
        <v>156.89861310377808</v>
      </c>
    </row>
    <row r="1197" spans="1:7" x14ac:dyDescent="0.3">
      <c r="A1197" s="21">
        <v>44859</v>
      </c>
      <c r="B1197" s="22">
        <v>123.26506263670709</v>
      </c>
      <c r="C1197" s="22">
        <v>92.290951703356484</v>
      </c>
      <c r="D1197" s="22">
        <v>125.81740761393016</v>
      </c>
      <c r="E1197" s="22">
        <v>128.89863013698971</v>
      </c>
      <c r="F1197" s="22">
        <f>(((100 / 'Курсы валют'!$M$6) / Яндекс!$B$2) * Яндекс!B1196) * 'Курсы валют'!M1200</f>
        <v>122.84116341791405</v>
      </c>
      <c r="G1197">
        <f>(100 / Золото!$B$2) * Золото!B1196</f>
        <v>155.42802486848399</v>
      </c>
    </row>
    <row r="1198" spans="1:7" x14ac:dyDescent="0.3">
      <c r="A1198" s="21">
        <v>44860</v>
      </c>
      <c r="B1198" s="22">
        <v>122.76297474647046</v>
      </c>
      <c r="C1198" s="22">
        <v>93.065204653888003</v>
      </c>
      <c r="D1198" s="22">
        <v>125.55380949967051</v>
      </c>
      <c r="E1198" s="22">
        <v>128.91506849315408</v>
      </c>
      <c r="F1198" s="22">
        <f>(((100 / 'Курсы валют'!$M$6) / Яндекс!$B$2) * Яндекс!B1197) * 'Курсы валют'!M1201</f>
        <v>121.76476490345537</v>
      </c>
      <c r="G1198">
        <f>(100 / Золото!$B$2) * Золото!B1197</f>
        <v>157.07795313247249</v>
      </c>
    </row>
    <row r="1199" spans="1:7" x14ac:dyDescent="0.3">
      <c r="A1199" s="21">
        <v>44861</v>
      </c>
      <c r="B1199" s="22">
        <v>124.38357526347185</v>
      </c>
      <c r="C1199" s="22">
        <v>94.944337490583408</v>
      </c>
      <c r="D1199" s="22">
        <v>125.53860191615554</v>
      </c>
      <c r="E1199" s="22">
        <v>128.93150684931845</v>
      </c>
      <c r="F1199" s="22">
        <f>(((100 / 'Курсы валют'!$M$6) / Яндекс!$B$2) * Яндекс!B1198) * 'Курсы валют'!M1202</f>
        <v>122.03434260785598</v>
      </c>
      <c r="G1199">
        <f>(100 / Золото!$B$2) * Золото!B1198</f>
        <v>156.40841702534672</v>
      </c>
    </row>
    <row r="1200" spans="1:7" x14ac:dyDescent="0.3">
      <c r="A1200" s="21">
        <v>44862</v>
      </c>
      <c r="B1200" s="22">
        <v>124.32392125671107</v>
      </c>
      <c r="C1200" s="22">
        <v>95.065706872018083</v>
      </c>
      <c r="D1200" s="22">
        <v>125.44228722056067</v>
      </c>
      <c r="E1200" s="22">
        <v>128.94794520548282</v>
      </c>
      <c r="F1200" s="22">
        <f>(((100 / 'Курсы валют'!$M$6) / Яндекс!$B$2) * Яндекс!B1199) * 'Курсы валют'!M1203</f>
        <v>122.11299680695657</v>
      </c>
      <c r="G1200">
        <f>(100 / Золото!$B$2) * Золото!B1199</f>
        <v>159.05069344811093</v>
      </c>
    </row>
    <row r="1201" spans="1:7" x14ac:dyDescent="0.3">
      <c r="A1201" s="21">
        <v>44865</v>
      </c>
      <c r="B1201" s="22">
        <v>123.61304434281169</v>
      </c>
      <c r="C1201" s="22">
        <v>94.124047878128394</v>
      </c>
      <c r="D1201" s="22">
        <v>125.37131849749075</v>
      </c>
      <c r="E1201" s="22">
        <v>128.99726027397594</v>
      </c>
      <c r="F1201" s="22">
        <f>(((100 / 'Курсы валют'!$M$6) / Яндекс!$B$2) * Яндекс!B1200) * 'Курсы валют'!M1204</f>
        <v>127.2752495369851</v>
      </c>
      <c r="G1201">
        <f>(100 / Золото!$B$2) * Золото!B1200</f>
        <v>158.21377331420373</v>
      </c>
    </row>
    <row r="1202" spans="1:7" x14ac:dyDescent="0.3">
      <c r="A1202" s="21">
        <v>44866</v>
      </c>
      <c r="B1202" s="22">
        <v>123.18552396102605</v>
      </c>
      <c r="C1202" s="22">
        <v>94.379342094249608</v>
      </c>
      <c r="D1202" s="22">
        <v>125.52846352714555</v>
      </c>
      <c r="E1202" s="22">
        <v>129.01369863014031</v>
      </c>
      <c r="F1202" s="22">
        <f>(((100 / 'Курсы валют'!$M$6) / Яндекс!$B$2) * Яндекс!B1201) * 'Курсы валют'!M1205</f>
        <v>129.96477031764488</v>
      </c>
      <c r="G1202">
        <f>(100 / Золото!$B$2) * Золото!B1201</f>
        <v>156.79100908656144</v>
      </c>
    </row>
    <row r="1203" spans="1:7" x14ac:dyDescent="0.3">
      <c r="A1203" s="21">
        <v>44867</v>
      </c>
      <c r="B1203" s="22">
        <v>123.87651620600515</v>
      </c>
      <c r="C1203" s="22">
        <v>94.651376914706617</v>
      </c>
      <c r="D1203" s="22">
        <v>125.43721802605566</v>
      </c>
      <c r="E1203" s="22">
        <v>129.03013698630468</v>
      </c>
      <c r="F1203" s="22">
        <f>(((100 / 'Курсы валют'!$M$6) / Яндекс!$B$2) * Яндекс!B1202) * 'Курсы валют'!M1206</f>
        <v>127.22158046406116</v>
      </c>
      <c r="G1203">
        <f>(100 / Золото!$B$2) * Золото!B1202</f>
        <v>156.00191296030604</v>
      </c>
    </row>
    <row r="1204" spans="1:7" x14ac:dyDescent="0.3">
      <c r="A1204" s="21">
        <v>44868</v>
      </c>
      <c r="B1204" s="22">
        <v>123.43905348975937</v>
      </c>
      <c r="C1204" s="22">
        <v>94.065455762953036</v>
      </c>
      <c r="D1204" s="22">
        <v>125.43214883155068</v>
      </c>
      <c r="E1204" s="22">
        <v>129.04657534246905</v>
      </c>
      <c r="F1204" s="22">
        <f>(((100 / 'Курсы валют'!$M$6) / Яндекс!$B$2) * Яндекс!B1203) * 'Курсы валют'!M1207</f>
        <v>127.84692910945894</v>
      </c>
      <c r="G1204">
        <f>(100 / Золото!$B$2) * Золото!B1203</f>
        <v>157.18555714968915</v>
      </c>
    </row>
    <row r="1205" spans="1:7" x14ac:dyDescent="0.3">
      <c r="A1205" s="21">
        <v>44872</v>
      </c>
      <c r="B1205" s="22">
        <v>122.50944521773711</v>
      </c>
      <c r="C1205" s="22">
        <v>93.136352222315224</v>
      </c>
      <c r="D1205" s="22">
        <v>126.46626451056929</v>
      </c>
      <c r="E1205" s="22">
        <v>129.11232876712654</v>
      </c>
      <c r="F1205" s="22">
        <f>(((100 / 'Курсы валют'!$M$6) / Яндекс!$B$2) * Яндекс!B1204) * 'Курсы валют'!M1208</f>
        <v>129.69430971158872</v>
      </c>
      <c r="G1205">
        <f>(100 / Золото!$B$2) * Золото!B1204</f>
        <v>157.55619320899092</v>
      </c>
    </row>
    <row r="1206" spans="1:7" x14ac:dyDescent="0.3">
      <c r="A1206" s="21">
        <v>44873</v>
      </c>
      <c r="B1206" s="22">
        <v>122.78285941539072</v>
      </c>
      <c r="C1206" s="22">
        <v>93.810161546831822</v>
      </c>
      <c r="D1206" s="22">
        <v>126.40036498200436</v>
      </c>
      <c r="E1206" s="22">
        <v>129.12876712329091</v>
      </c>
      <c r="F1206" s="22">
        <f>(((100 / 'Курсы валют'!$M$6) / Яндекс!$B$2) * Яндекс!B1205) * 'Курсы валют'!M1209</f>
        <v>127.84205168572635</v>
      </c>
      <c r="G1206">
        <f>(100 / Золото!$B$2) * Золото!B1205</f>
        <v>155.41606886657104</v>
      </c>
    </row>
    <row r="1207" spans="1:7" x14ac:dyDescent="0.3">
      <c r="A1207" s="21">
        <v>44874</v>
      </c>
      <c r="B1207" s="22">
        <v>123.8268045337045</v>
      </c>
      <c r="C1207" s="22">
        <v>95.153595044781113</v>
      </c>
      <c r="D1207" s="22">
        <v>124.89988340852641</v>
      </c>
      <c r="E1207" s="22">
        <v>129.14520547945529</v>
      </c>
      <c r="F1207" s="22">
        <f>(((100 / 'Курсы валют'!$M$6) / Яндекс!$B$2) * Яндекс!B1206) * 'Курсы валют'!M1210</f>
        <v>124.54333236519858</v>
      </c>
      <c r="G1207">
        <f>(100 / Золото!$B$2) * Золото!B1206</f>
        <v>158.03443328550932</v>
      </c>
    </row>
    <row r="1208" spans="1:7" x14ac:dyDescent="0.3">
      <c r="A1208" s="21">
        <v>44875</v>
      </c>
      <c r="B1208" s="22">
        <v>123.99582421952674</v>
      </c>
      <c r="C1208" s="22">
        <v>95.26659412404787</v>
      </c>
      <c r="D1208" s="22">
        <v>124.58052415471181</v>
      </c>
      <c r="E1208" s="22">
        <v>129.16164383561966</v>
      </c>
      <c r="F1208" s="22">
        <f>(((100 / 'Курсы валют'!$M$6) / Яндекс!$B$2) * Яндекс!B1207) * 'Курсы валют'!M1211</f>
        <v>127.38461256269237</v>
      </c>
      <c r="G1208">
        <f>(100 / Золото!$B$2) * Золото!B1207</f>
        <v>158.23768531802963</v>
      </c>
    </row>
    <row r="1209" spans="1:7" x14ac:dyDescent="0.3">
      <c r="A1209" s="21">
        <v>44876</v>
      </c>
      <c r="B1209" s="22">
        <v>123.72241002187312</v>
      </c>
      <c r="C1209" s="22">
        <v>94.203565748723534</v>
      </c>
      <c r="D1209" s="22">
        <v>124.5957317382268</v>
      </c>
      <c r="E1209" s="22">
        <v>129.17808219178403</v>
      </c>
      <c r="F1209" s="22">
        <f>(((100 / 'Курсы валют'!$M$6) / Яндекс!$B$2) * Яндекс!B1208) * 'Курсы валют'!M1212</f>
        <v>127.56854700527808</v>
      </c>
      <c r="G1209">
        <f>(100 / Золото!$B$2) * Золото!B1208</f>
        <v>161.08321377331418</v>
      </c>
    </row>
    <row r="1210" spans="1:7" x14ac:dyDescent="0.3">
      <c r="A1210" s="21">
        <v>44879</v>
      </c>
      <c r="B1210" s="22">
        <v>125.77053092066015</v>
      </c>
      <c r="C1210" s="22">
        <v>96.848581233782525</v>
      </c>
      <c r="D1210" s="22">
        <v>123.01921224717394</v>
      </c>
      <c r="E1210" s="22">
        <v>129.22739726027714</v>
      </c>
      <c r="F1210" s="22">
        <f>(((100 / 'Курсы валют'!$M$6) / Яндекс!$B$2) * Яндекс!B1209) * 'Курсы валют'!M1213</f>
        <v>128.69060813664123</v>
      </c>
      <c r="G1210">
        <f>(100 / Золото!$B$2) * Золото!B1209</f>
        <v>161.15494978479194</v>
      </c>
    </row>
    <row r="1211" spans="1:7" x14ac:dyDescent="0.3">
      <c r="A1211" s="21">
        <v>44880</v>
      </c>
      <c r="B1211" s="22">
        <v>127.41101610658183</v>
      </c>
      <c r="C1211" s="22">
        <v>97.380095421444707</v>
      </c>
      <c r="D1211" s="22">
        <v>122.88234399553912</v>
      </c>
      <c r="E1211" s="22">
        <v>129.24383561644152</v>
      </c>
      <c r="F1211" s="22">
        <f>(((100 / 'Курсы валют'!$M$6) / Яндекс!$B$2) * Яндекс!B1210) * 'Курсы валют'!M1214</f>
        <v>124.59842590883162</v>
      </c>
      <c r="G1211">
        <f>(100 / Золото!$B$2) * Золото!B1210</f>
        <v>164.62219033955046</v>
      </c>
    </row>
    <row r="1212" spans="1:7" x14ac:dyDescent="0.3">
      <c r="A1212" s="21">
        <v>44881</v>
      </c>
      <c r="B1212" s="22">
        <v>127.92801749850864</v>
      </c>
      <c r="C1212" s="22">
        <v>97.388465723612612</v>
      </c>
      <c r="D1212" s="22">
        <v>122.53256957469458</v>
      </c>
      <c r="E1212" s="22">
        <v>129.26027397260589</v>
      </c>
      <c r="F1212" s="22">
        <f>(((100 / 'Курсы валют'!$M$6) / Яндекс!$B$2) * Яндекс!B1211) * 'Курсы валют'!M1215</f>
        <v>127.06544106247559</v>
      </c>
      <c r="G1212">
        <f>(100 / Золото!$B$2) * Золото!B1211</f>
        <v>163.74940219990435</v>
      </c>
    </row>
    <row r="1213" spans="1:7" x14ac:dyDescent="0.3">
      <c r="A1213" s="21">
        <v>44882</v>
      </c>
      <c r="B1213" s="22">
        <v>127.69437263869557</v>
      </c>
      <c r="C1213" s="22">
        <v>97.007616974972791</v>
      </c>
      <c r="D1213" s="22">
        <v>122.50215440766462</v>
      </c>
      <c r="E1213" s="22">
        <v>129.27671232877026</v>
      </c>
      <c r="F1213" s="22">
        <f>(((100 / 'Курсы валют'!$M$6) / Яндекс!$B$2) * Яндекс!B1212) * 'Курсы валют'!M1216</f>
        <v>125.85306848815392</v>
      </c>
      <c r="G1213">
        <f>(100 / Золото!$B$2) * Золото!B1212</f>
        <v>164.9330463892874</v>
      </c>
    </row>
    <row r="1214" spans="1:7" x14ac:dyDescent="0.3">
      <c r="A1214" s="21">
        <v>44883</v>
      </c>
      <c r="B1214" s="22">
        <v>126.61065818254124</v>
      </c>
      <c r="C1214" s="22">
        <v>95.831589520381684</v>
      </c>
      <c r="D1214" s="22">
        <v>122.33994018350486</v>
      </c>
      <c r="E1214" s="22">
        <v>129.29315068493463</v>
      </c>
      <c r="F1214" s="22">
        <f>(((100 / 'Курсы валют'!$M$6) / Яндекс!$B$2) * Яндекс!B1213) * 'Курсы валют'!M1217</f>
        <v>125.68809886919463</v>
      </c>
      <c r="G1214">
        <f>(100 / Золото!$B$2) * Золото!B1213</f>
        <v>165.65040650406505</v>
      </c>
    </row>
    <row r="1215" spans="1:7" x14ac:dyDescent="0.3">
      <c r="A1215" s="21">
        <v>44886</v>
      </c>
      <c r="B1215" s="22">
        <v>125.8798965997216</v>
      </c>
      <c r="C1215" s="22">
        <v>95.0991880806897</v>
      </c>
      <c r="D1215" s="22">
        <v>122.05099609672024</v>
      </c>
      <c r="E1215" s="22">
        <v>129.34246575342775</v>
      </c>
      <c r="F1215" s="22">
        <f>(((100 / 'Курсы валют'!$M$6) / Яндекс!$B$2) * Яндекс!B1214) * 'Курсы валют'!M1218</f>
        <v>123.68037029754018</v>
      </c>
      <c r="G1215">
        <f>(100 / Золото!$B$2) * Золото!B1214</f>
        <v>163.7015781922525</v>
      </c>
    </row>
    <row r="1216" spans="1:7" x14ac:dyDescent="0.3">
      <c r="A1216" s="21">
        <v>44887</v>
      </c>
      <c r="B1216" s="22">
        <v>125.45237621793596</v>
      </c>
      <c r="C1216" s="22">
        <v>94.299824223654468</v>
      </c>
      <c r="D1216" s="22">
        <v>122.70492218786436</v>
      </c>
      <c r="E1216" s="22">
        <v>129.35890410959212</v>
      </c>
      <c r="F1216" s="22">
        <f>(((100 / 'Курсы валют'!$M$6) / Яндекс!$B$2) * Яндекс!B1215) * 'Курсы валют'!M1219</f>
        <v>124.56588823595311</v>
      </c>
      <c r="G1216">
        <f>(100 / Золото!$B$2) * Золото!B1215</f>
        <v>163.33094213295075</v>
      </c>
    </row>
    <row r="1217" spans="1:7" x14ac:dyDescent="0.3">
      <c r="A1217" s="21">
        <v>44888</v>
      </c>
      <c r="B1217" s="22">
        <v>125.8798965997216</v>
      </c>
      <c r="C1217" s="22">
        <v>94.986189001422943</v>
      </c>
      <c r="D1217" s="22">
        <v>122.6745070208344</v>
      </c>
      <c r="E1217" s="22">
        <v>129.37534246575649</v>
      </c>
      <c r="F1217" s="22">
        <f>(((100 / 'Курсы валют'!$M$6) / Яндекс!$B$2) * Яндекс!B1216) * 'Курсы валют'!M1220</f>
        <v>127.68101354588336</v>
      </c>
      <c r="G1217">
        <f>(100 / Золото!$B$2) * Золото!B1216</f>
        <v>161.87230989956956</v>
      </c>
    </row>
    <row r="1218" spans="1:7" x14ac:dyDescent="0.3">
      <c r="A1218" s="21">
        <v>44889</v>
      </c>
      <c r="B1218" s="22">
        <v>126.31735931596738</v>
      </c>
      <c r="C1218" s="22">
        <v>95.551184397756757</v>
      </c>
      <c r="D1218" s="22">
        <v>122.54777715820957</v>
      </c>
      <c r="E1218" s="22">
        <v>129.39178082192086</v>
      </c>
      <c r="F1218" s="22">
        <f>(((100 / 'Курсы валют'!$M$6) / Яндекс!$B$2) * Яндекс!B1217) * 'Курсы валют'!M1221</f>
        <v>127.64416343428269</v>
      </c>
      <c r="G1218">
        <f>(100 / Золото!$B$2) * Золото!B1217</f>
        <v>162.50597800095645</v>
      </c>
    </row>
    <row r="1219" spans="1:7" x14ac:dyDescent="0.3">
      <c r="A1219" s="21">
        <v>44890</v>
      </c>
      <c r="B1219" s="22">
        <v>127.27679459137003</v>
      </c>
      <c r="C1219" s="22">
        <v>96.643508830668793</v>
      </c>
      <c r="D1219" s="22">
        <v>122.42611649008973</v>
      </c>
      <c r="E1219" s="22">
        <v>129.40821917808523</v>
      </c>
      <c r="F1219" s="22">
        <f>(((100 / 'Курсы валют'!$M$6) / Яндекс!$B$2) * Яндекс!B1218) * 'Курсы валют'!M1222</f>
        <v>121.14290073256144</v>
      </c>
      <c r="G1219">
        <f>(100 / Золото!$B$2) * Золото!B1218</f>
        <v>161.29842180774747</v>
      </c>
    </row>
    <row r="1220" spans="1:7" x14ac:dyDescent="0.3">
      <c r="A1220" s="21">
        <v>44893</v>
      </c>
      <c r="B1220" s="22">
        <v>127.1376019089282</v>
      </c>
      <c r="C1220" s="22">
        <v>96.944839708713474</v>
      </c>
      <c r="D1220" s="22">
        <v>122.47680843513967</v>
      </c>
      <c r="E1220" s="22">
        <v>129.45753424657835</v>
      </c>
      <c r="F1220" s="22">
        <f>(((100 / 'Курсы валют'!$M$6) / Яндекс!$B$2) * Яндекс!B1219) * 'Курсы валют'!M1223</f>
        <v>114.74643104229983</v>
      </c>
      <c r="G1220">
        <f>(100 / Золото!$B$2) * Золото!B1219</f>
        <v>162.948350071736</v>
      </c>
    </row>
    <row r="1221" spans="1:7" x14ac:dyDescent="0.3">
      <c r="A1221" s="21">
        <v>44894</v>
      </c>
      <c r="B1221" s="22">
        <v>127.66951680254523</v>
      </c>
      <c r="C1221" s="22">
        <v>97.392650874696585</v>
      </c>
      <c r="D1221" s="22">
        <v>122.69478379885436</v>
      </c>
      <c r="E1221" s="22">
        <v>129.47397260274272</v>
      </c>
      <c r="F1221" s="22">
        <f>(((100 / 'Курсы валют'!$M$6) / Яндекс!$B$2) * Яндекс!B1220) * 'Курсы валют'!M1224</f>
        <v>118.96109493554656</v>
      </c>
      <c r="G1221">
        <f>(100 / Золото!$B$2) * Золото!B1220</f>
        <v>162.85270205643232</v>
      </c>
    </row>
    <row r="1222" spans="1:7" x14ac:dyDescent="0.3">
      <c r="A1222" s="21">
        <v>44895</v>
      </c>
      <c r="B1222" s="22">
        <v>127.20719825014912</v>
      </c>
      <c r="C1222" s="22">
        <v>96.886247593538116</v>
      </c>
      <c r="D1222" s="22">
        <v>123.42981700207837</v>
      </c>
      <c r="E1222" s="22">
        <v>129.49041095890709</v>
      </c>
      <c r="F1222" s="22">
        <f>(((100 / 'Курсы валют'!$M$6) / Яндекс!$B$2) * Яндекс!B1221) * 'Курсы валют'!M1225</f>
        <v>119.18539728694466</v>
      </c>
      <c r="G1222">
        <f>(100 / Золото!$B$2) * Золото!B1221</f>
        <v>164.01243424198947</v>
      </c>
    </row>
    <row r="1223" spans="1:7" x14ac:dyDescent="0.3">
      <c r="A1223" s="21">
        <v>44896</v>
      </c>
      <c r="B1223" s="22">
        <v>127.31656392921057</v>
      </c>
      <c r="C1223" s="22">
        <v>96.563990960073653</v>
      </c>
      <c r="D1223" s="22">
        <v>123.30815633395855</v>
      </c>
      <c r="E1223" s="22">
        <v>129.50684931507146</v>
      </c>
      <c r="F1223" s="22">
        <f>(((100 / 'Курсы валют'!$M$6) / Яндекс!$B$2) * Яндекс!B1222) * 'Курсы валют'!M1226</f>
        <v>118.48283902686195</v>
      </c>
      <c r="G1223">
        <f>(100 / Золото!$B$2) * Золото!B1222</f>
        <v>164.29937828790051</v>
      </c>
    </row>
    <row r="1224" spans="1:7" x14ac:dyDescent="0.3">
      <c r="A1224" s="21">
        <v>44897</v>
      </c>
      <c r="B1224" s="22">
        <v>128.19646052893219</v>
      </c>
      <c r="C1224" s="22">
        <v>97.334058759521213</v>
      </c>
      <c r="D1224" s="22">
        <v>123.36391747351348</v>
      </c>
      <c r="E1224" s="22">
        <v>129.52328767123583</v>
      </c>
      <c r="F1224" s="22">
        <f>(((100 / 'Курсы валют'!$M$6) / Яндекс!$B$2) * Яндекс!B1223) * 'Курсы валют'!M1227</f>
        <v>117.88219991984087</v>
      </c>
      <c r="G1224">
        <f>(100 / Золото!$B$2) * Золото!B1223</f>
        <v>164.53849832615973</v>
      </c>
    </row>
    <row r="1225" spans="1:7" x14ac:dyDescent="0.3">
      <c r="A1225" s="21">
        <v>44900</v>
      </c>
      <c r="B1225" s="22">
        <v>130.01590773513621</v>
      </c>
      <c r="C1225" s="22">
        <v>99.242487653804304</v>
      </c>
      <c r="D1225" s="22">
        <v>124.02291275916258</v>
      </c>
      <c r="E1225" s="22">
        <v>129.57260273972895</v>
      </c>
      <c r="F1225" s="22">
        <f>(((100 / 'Курсы валют'!$M$6) / Яндекс!$B$2) * Яндекс!B1224) * 'Курсы валют'!M1228</f>
        <v>118.13532070963586</v>
      </c>
      <c r="G1225">
        <f>(100 / Золото!$B$2) * Золото!B1224</f>
        <v>166.4753706360593</v>
      </c>
    </row>
    <row r="1226" spans="1:7" x14ac:dyDescent="0.3">
      <c r="A1226" s="21">
        <v>44901</v>
      </c>
      <c r="B1226" s="22">
        <v>130.55776496321334</v>
      </c>
      <c r="C1226" s="22">
        <v>99.681928517619482</v>
      </c>
      <c r="D1226" s="22">
        <v>124.35747959649211</v>
      </c>
      <c r="E1226" s="22">
        <v>129.58904109589332</v>
      </c>
      <c r="F1226" s="22">
        <f>(((100 / 'Курсы валют'!$M$6) / Яндекс!$B$2) * Яндекс!B1225) * 'Курсы валют'!M1229</f>
        <v>117.92545369523425</v>
      </c>
      <c r="G1226">
        <f>(100 / Золото!$B$2) * Золото!B1225</f>
        <v>169.35676709708272</v>
      </c>
    </row>
    <row r="1227" spans="1:7" x14ac:dyDescent="0.3">
      <c r="A1227" s="21">
        <v>44902</v>
      </c>
      <c r="B1227" s="22">
        <v>130.47822628753229</v>
      </c>
      <c r="C1227" s="22">
        <v>99.91211182723697</v>
      </c>
      <c r="D1227" s="22">
        <v>125.51832513813557</v>
      </c>
      <c r="E1227" s="22">
        <v>129.60547945205769</v>
      </c>
      <c r="F1227" s="22">
        <f>(((100 / 'Курсы валют'!$M$6) / Яндекс!$B$2) * Яндекс!B1226) * 'Курсы валют'!M1230</f>
        <v>116.7246939344934</v>
      </c>
      <c r="G1227">
        <f>(100 / Золото!$B$2) * Золото!B1226</f>
        <v>169.20133907221427</v>
      </c>
    </row>
    <row r="1228" spans="1:7" x14ac:dyDescent="0.3">
      <c r="A1228" s="21">
        <v>44903</v>
      </c>
      <c r="B1228" s="22">
        <v>131.06482402068005</v>
      </c>
      <c r="C1228" s="22">
        <v>99.723780028459018</v>
      </c>
      <c r="D1228" s="22">
        <v>125.83768439195013</v>
      </c>
      <c r="E1228" s="22">
        <v>129.62191780822207</v>
      </c>
      <c r="F1228" s="22">
        <f>(((100 / 'Курсы валют'!$M$6) / Яндекс!$B$2) * Яндекс!B1227) * 'Курсы валют'!M1231</f>
        <v>115.74099679161613</v>
      </c>
      <c r="G1228">
        <f>(100 / Золото!$B$2) * Золото!B1227</f>
        <v>168.78287900526061</v>
      </c>
    </row>
    <row r="1229" spans="1:7" x14ac:dyDescent="0.3">
      <c r="A1229" s="21">
        <v>44904</v>
      </c>
      <c r="B1229" s="22">
        <v>130.70192881288526</v>
      </c>
      <c r="C1229" s="22">
        <v>99.627521553528084</v>
      </c>
      <c r="D1229" s="22">
        <v>125.60450144472043</v>
      </c>
      <c r="E1229" s="22">
        <v>129.63835616438644</v>
      </c>
      <c r="F1229" s="22">
        <f>(((100 / 'Курсы валют'!$M$6) / Яндекс!$B$2) * Яндекс!B1228) * 'Курсы валют'!M1232</f>
        <v>115.5924171416422</v>
      </c>
      <c r="G1229">
        <f>(100 / Золото!$B$2) * Золото!B1228</f>
        <v>169.06982305117168</v>
      </c>
    </row>
    <row r="1230" spans="1:7" x14ac:dyDescent="0.3">
      <c r="A1230" s="21">
        <v>44907</v>
      </c>
      <c r="B1230" s="22">
        <v>131.56691191091667</v>
      </c>
      <c r="C1230" s="22">
        <v>100.13392483468652</v>
      </c>
      <c r="D1230" s="22">
        <v>125.30541896892585</v>
      </c>
      <c r="E1230" s="22">
        <v>129.68767123287955</v>
      </c>
      <c r="F1230" s="22">
        <f>(((100 / 'Курсы валют'!$M$6) / Яндекс!$B$2) * Яндекс!B1229) * 'Курсы валют'!M1233</f>
        <v>114.28757285223907</v>
      </c>
      <c r="G1230">
        <f>(100 / Золото!$B$2) * Золото!B1229</f>
        <v>169.77522716403635</v>
      </c>
    </row>
    <row r="1231" spans="1:7" x14ac:dyDescent="0.3">
      <c r="A1231" s="21">
        <v>44908</v>
      </c>
      <c r="B1231" s="22">
        <v>132.39709683833763</v>
      </c>
      <c r="C1231" s="22">
        <v>100.7658826483636</v>
      </c>
      <c r="D1231" s="22">
        <v>125.933999087545</v>
      </c>
      <c r="E1231" s="22">
        <v>129.70410958904392</v>
      </c>
      <c r="F1231" s="22">
        <f>(((100 / 'Курсы валют'!$M$6) / Яндекс!$B$2) * Яндекс!B1230) * 'Курсы валют'!M1234</f>
        <v>112.92076693893245</v>
      </c>
      <c r="G1231">
        <f>(100 / Золото!$B$2) * Золото!B1230</f>
        <v>170.37302725968436</v>
      </c>
    </row>
    <row r="1232" spans="1:7" x14ac:dyDescent="0.3">
      <c r="A1232" s="21">
        <v>44909</v>
      </c>
      <c r="B1232" s="22">
        <v>132.83455955458339</v>
      </c>
      <c r="C1232" s="22">
        <v>101.4229513685444</v>
      </c>
      <c r="D1232" s="22">
        <v>126.84138490393879</v>
      </c>
      <c r="E1232" s="22">
        <v>129.7205479452083</v>
      </c>
      <c r="F1232" s="22">
        <f>(((100 / 'Курсы валют'!$M$6) / Яндекс!$B$2) * Яндекс!B1231) * 'Курсы валют'!M1235</f>
        <v>110.12162015335754</v>
      </c>
      <c r="G1232">
        <f>(100 / Золото!$B$2) * Золото!B1231</f>
        <v>170.9947393591583</v>
      </c>
    </row>
    <row r="1233" spans="1:7" x14ac:dyDescent="0.3">
      <c r="A1233" s="21">
        <v>44910</v>
      </c>
      <c r="B1233" s="22">
        <v>134.43527540266453</v>
      </c>
      <c r="C1233" s="22">
        <v>102.9379760609358</v>
      </c>
      <c r="D1233" s="22">
        <v>127.0390834896335</v>
      </c>
      <c r="E1233" s="22">
        <v>129.73698630137267</v>
      </c>
      <c r="F1233" s="22">
        <f>(((100 / 'Курсы валют'!$M$6) / Яндекс!$B$2) * Яндекс!B1232) * 'Курсы валют'!M1236</f>
        <v>109.97725147295935</v>
      </c>
      <c r="G1233">
        <f>(100 / Золото!$B$2) * Золото!B1232</f>
        <v>171.70014347202297</v>
      </c>
    </row>
    <row r="1234" spans="1:7" x14ac:dyDescent="0.3">
      <c r="A1234" s="21">
        <v>44911</v>
      </c>
      <c r="B1234" s="22">
        <v>136.30443428116919</v>
      </c>
      <c r="C1234" s="22">
        <v>103.75408052230685</v>
      </c>
      <c r="D1234" s="22">
        <v>129.07689968064076</v>
      </c>
      <c r="E1234" s="22">
        <v>129.75342465753704</v>
      </c>
      <c r="F1234" s="22">
        <f>(((100 / 'Курсы валют'!$M$6) / Яндекс!$B$2) * Яндекс!B1233) * 'Курсы валют'!M1237</f>
        <v>109.0297469936632</v>
      </c>
      <c r="G1234">
        <f>(100 / Золото!$B$2) * Золото!B1233</f>
        <v>174.1869918699187</v>
      </c>
    </row>
    <row r="1235" spans="1:7" x14ac:dyDescent="0.3">
      <c r="A1235" s="21">
        <v>44914</v>
      </c>
      <c r="B1235" s="22">
        <v>136.56293497713261</v>
      </c>
      <c r="C1235" s="22">
        <v>102.92123545659997</v>
      </c>
      <c r="D1235" s="22">
        <v>129.48243524104021</v>
      </c>
      <c r="E1235" s="22">
        <v>129.80273972603015</v>
      </c>
      <c r="F1235" s="22">
        <f>(((100 / 'Курсы валют'!$M$6) / Яндекс!$B$2) * Яндекс!B1234) * 'Курсы валют'!M1238</f>
        <v>105.01092635829416</v>
      </c>
      <c r="G1235">
        <f>(100 / Золото!$B$2) * Золото!B1234</f>
        <v>173.82831181252988</v>
      </c>
    </row>
    <row r="1236" spans="1:7" x14ac:dyDescent="0.3">
      <c r="A1236" s="21">
        <v>44915</v>
      </c>
      <c r="B1236" s="22">
        <v>138.52157486577849</v>
      </c>
      <c r="C1236" s="22">
        <v>104.85896040847074</v>
      </c>
      <c r="D1236" s="22">
        <v>131.39859076392761</v>
      </c>
      <c r="E1236" s="22">
        <v>129.81917808219453</v>
      </c>
      <c r="F1236" s="22">
        <f>(((100 / 'Курсы валют'!$M$6) / Яндекс!$B$2) * Яндекс!B1235) * 'Курсы валют'!M1239</f>
        <v>108.75395265292019</v>
      </c>
      <c r="G1236">
        <f>(100 / Золото!$B$2) * Золото!B1235</f>
        <v>174.78479196556671</v>
      </c>
    </row>
    <row r="1237" spans="1:7" x14ac:dyDescent="0.3">
      <c r="A1237" s="21">
        <v>44916</v>
      </c>
      <c r="B1237" s="22">
        <v>142.81169218532509</v>
      </c>
      <c r="C1237" s="22">
        <v>107.21101531765296</v>
      </c>
      <c r="D1237" s="22">
        <v>134.81522786029299</v>
      </c>
      <c r="E1237" s="22">
        <v>129.8356164383589</v>
      </c>
      <c r="F1237" s="22">
        <f>(((100 / 'Курсы валют'!$M$6) / Яндекс!$B$2) * Яндекс!B1236) * 'Курсы валют'!M1240</f>
        <v>106.22189817806817</v>
      </c>
      <c r="G1237">
        <f>(100 / Золото!$B$2) * Золото!B1236</f>
        <v>179.0052606408417</v>
      </c>
    </row>
    <row r="1238" spans="1:7" x14ac:dyDescent="0.3">
      <c r="A1238" s="21">
        <v>44917</v>
      </c>
      <c r="B1238" s="22">
        <v>144.49691787631733</v>
      </c>
      <c r="C1238" s="22">
        <v>108.06897128986355</v>
      </c>
      <c r="D1238" s="22">
        <v>136.48806204694074</v>
      </c>
      <c r="E1238" s="22">
        <v>129.85205479452327</v>
      </c>
      <c r="F1238" s="22">
        <f>(((100 / 'Курсы валют'!$M$6) / Яндекс!$B$2) * Яндекс!B1237) * 'Курсы валют'!M1241</f>
        <v>106.12983293998153</v>
      </c>
      <c r="G1238">
        <f>(100 / Золото!$B$2) * Золото!B1237</f>
        <v>184.6604495456719</v>
      </c>
    </row>
    <row r="1239" spans="1:7" x14ac:dyDescent="0.3">
      <c r="A1239" s="21">
        <v>44918</v>
      </c>
      <c r="B1239" s="22">
        <v>147.34539669914494</v>
      </c>
      <c r="C1239" s="22">
        <v>110.68887586841885</v>
      </c>
      <c r="D1239" s="22">
        <v>138.74385360166272</v>
      </c>
      <c r="E1239" s="22">
        <v>129.86849315068764</v>
      </c>
      <c r="F1239" s="22">
        <f>(((100 / 'Курсы валют'!$M$6) / Яндекс!$B$2) * Яндекс!B1238) * 'Курсы валют'!M1242</f>
        <v>103.83818378993911</v>
      </c>
      <c r="G1239">
        <f>(100 / Золото!$B$2) * Золото!B1238</f>
        <v>187.69727403156384</v>
      </c>
    </row>
    <row r="1240" spans="1:7" x14ac:dyDescent="0.3">
      <c r="A1240" s="21">
        <v>44921</v>
      </c>
      <c r="B1240" s="22">
        <v>143.68164645058658</v>
      </c>
      <c r="C1240" s="22">
        <v>107.72578890097931</v>
      </c>
      <c r="D1240" s="22">
        <v>136.47792365793075</v>
      </c>
      <c r="E1240" s="22">
        <v>129.91780821918076</v>
      </c>
      <c r="F1240" s="22">
        <f>(((100 / 'Курсы валют'!$M$6) / Яндекс!$B$2) * Яндекс!B1239) * 'Курсы валют'!M1243</f>
        <v>105.18540946024019</v>
      </c>
      <c r="G1240">
        <f>(100 / Золото!$B$2) * Золото!B1239</f>
        <v>190.97321855571494</v>
      </c>
    </row>
    <row r="1241" spans="1:7" x14ac:dyDescent="0.3">
      <c r="A1241" s="21">
        <v>44922</v>
      </c>
      <c r="B1241" s="22">
        <v>142.06601710081526</v>
      </c>
      <c r="C1241" s="22">
        <v>105.85921151753577</v>
      </c>
      <c r="D1241" s="22">
        <v>135.02306483499774</v>
      </c>
      <c r="E1241" s="22">
        <v>129.93424657534513</v>
      </c>
      <c r="F1241" s="22">
        <f>(((100 / 'Курсы валют'!$M$6) / Яндекс!$B$2) * Яндекс!B1240) * 'Курсы валют'!M1244</f>
        <v>106.77579963560116</v>
      </c>
      <c r="G1241">
        <f>(100 / Золото!$B$2) * Золото!B1240</f>
        <v>186.01147776183646</v>
      </c>
    </row>
    <row r="1242" spans="1:7" x14ac:dyDescent="0.3">
      <c r="A1242" s="21">
        <v>44923</v>
      </c>
      <c r="B1242" s="22">
        <v>143.57725193875521</v>
      </c>
      <c r="C1242" s="22">
        <v>107.46212438269021</v>
      </c>
      <c r="D1242" s="22">
        <v>135.94565823490649</v>
      </c>
      <c r="E1242" s="22">
        <v>129.9506849315095</v>
      </c>
      <c r="F1242" s="22">
        <f>(((100 / 'Курсы валют'!$M$6) / Яндекс!$B$2) * Яндекс!B1241) * 'Курсы валют'!M1245</f>
        <v>104.95031085170567</v>
      </c>
      <c r="G1242">
        <f>(100 / Золото!$B$2) * Золото!B1241</f>
        <v>184.02678144428501</v>
      </c>
    </row>
    <row r="1243" spans="1:7" x14ac:dyDescent="0.3">
      <c r="A1243" s="21">
        <v>44924</v>
      </c>
      <c r="B1243" s="22">
        <v>144.76038973951083</v>
      </c>
      <c r="C1243" s="22">
        <v>108.37030216790825</v>
      </c>
      <c r="D1243" s="22">
        <v>137.3346175292746</v>
      </c>
      <c r="E1243" s="22">
        <v>129.96712328767387</v>
      </c>
      <c r="F1243" s="22">
        <f>(((100 / 'Курсы валют'!$M$6) / Яндекс!$B$2) * Яндекс!B1242) * 'Курсы валют'!M1246</f>
        <v>104.11840915021142</v>
      </c>
      <c r="G1243">
        <f>(100 / Золото!$B$2) * Золото!B1242</f>
        <v>185.29411764705881</v>
      </c>
    </row>
    <row r="1244" spans="1:7" x14ac:dyDescent="0.3">
      <c r="A1244" s="21">
        <v>44925</v>
      </c>
      <c r="B1244" s="22">
        <v>147.30065619407435</v>
      </c>
      <c r="C1244" s="22">
        <v>109.51703356491169</v>
      </c>
      <c r="D1244" s="22">
        <v>138.71343843463276</v>
      </c>
      <c r="E1244" s="22">
        <v>129.98356164383824</v>
      </c>
      <c r="F1244" s="22">
        <f>(((100 / 'Курсы валют'!$M$6) / Яндекс!$B$2) * Яндекс!B1243) * 'Курсы валют'!M1247</f>
        <v>103.23504427901153</v>
      </c>
      <c r="G1244">
        <f>(100 / Золото!$B$2) * Золото!B1243</f>
        <v>187.73314203730274</v>
      </c>
    </row>
    <row r="1245" spans="1:7" x14ac:dyDescent="0.3">
      <c r="A1245" s="21">
        <v>44929</v>
      </c>
      <c r="B1245" s="22">
        <v>147.30065619407435</v>
      </c>
      <c r="C1245" s="22">
        <v>109.51703356491169</v>
      </c>
      <c r="D1245" s="22">
        <v>138.71343843463276</v>
      </c>
      <c r="E1245" s="22">
        <v>130.04931506849573</v>
      </c>
      <c r="F1245" s="22">
        <f>(((100 / 'Курсы валют'!$M$6) / Яндекс!$B$2) * Яндекс!B1244) * 'Курсы валют'!M1248</f>
        <v>104.04147932619051</v>
      </c>
      <c r="G1245">
        <f>(100 / Золото!$B$2) * Золото!B1244</f>
        <v>189.89717838354855</v>
      </c>
    </row>
    <row r="1246" spans="1:7" x14ac:dyDescent="0.3">
      <c r="A1246" s="21">
        <v>44930</v>
      </c>
      <c r="B1246" s="22">
        <v>143.67667528335653</v>
      </c>
      <c r="C1246" s="22">
        <v>107.53327195111743</v>
      </c>
      <c r="D1246" s="22">
        <v>137.31434075125463</v>
      </c>
      <c r="E1246" s="22">
        <v>130.0657534246601</v>
      </c>
      <c r="F1246" s="22">
        <f>(((100 / 'Курсы валют'!$M$6) / Яндекс!$B$2) * Яндекс!B1245) * 'Курсы валют'!M1249</f>
        <v>107.16975209548983</v>
      </c>
      <c r="G1246">
        <f>(100 / Золото!$B$2) * Золото!B1245</f>
        <v>190.63845050215207</v>
      </c>
    </row>
    <row r="1247" spans="1:7" x14ac:dyDescent="0.3">
      <c r="A1247" s="21">
        <v>44931</v>
      </c>
      <c r="B1247" s="22">
        <v>146.22688407238019</v>
      </c>
      <c r="C1247" s="22">
        <v>108.32008035490081</v>
      </c>
      <c r="D1247" s="22">
        <v>138.25721092918334</v>
      </c>
      <c r="E1247" s="22">
        <v>130.08219178082447</v>
      </c>
      <c r="F1247" s="22">
        <f>(((100 / 'Курсы валют'!$M$6) / Яндекс!$B$2) * Яндекс!B1246) * 'Курсы валют'!M1250</f>
        <v>106.23931274526855</v>
      </c>
      <c r="G1247">
        <f>(100 / Золото!$B$2) * Золото!B1246</f>
        <v>191.06886657101865</v>
      </c>
    </row>
    <row r="1248" spans="1:7" x14ac:dyDescent="0.3">
      <c r="A1248" s="21">
        <v>44932</v>
      </c>
      <c r="B1248" s="22">
        <v>146.4555577649632</v>
      </c>
      <c r="C1248" s="22">
        <v>108.65907759270108</v>
      </c>
      <c r="D1248" s="22">
        <v>138.32311045774827</v>
      </c>
      <c r="E1248" s="22">
        <v>130.09863013698885</v>
      </c>
      <c r="F1248" s="22">
        <f>(((100 / 'Курсы валют'!$M$6) / Яндекс!$B$2) * Яндекс!B1247) * 'Курсы валют'!M1251</f>
        <v>105.93079520521957</v>
      </c>
      <c r="G1248">
        <f>(100 / Золото!$B$2) * Золото!B1247</f>
        <v>194.73935915829745</v>
      </c>
    </row>
    <row r="1249" spans="1:7" x14ac:dyDescent="0.3">
      <c r="A1249" s="21">
        <v>44935</v>
      </c>
      <c r="B1249" s="22">
        <v>144.43229270232649</v>
      </c>
      <c r="C1249" s="22">
        <v>106.52046538880053</v>
      </c>
      <c r="D1249" s="22">
        <v>138.45997870938308</v>
      </c>
      <c r="E1249" s="22">
        <v>130.14794520548196</v>
      </c>
      <c r="F1249" s="22">
        <f>(((100 / 'Курсы валют'!$M$6) / Яндекс!$B$2) * Яндекс!B1248) * 'Курсы валют'!M1252</f>
        <v>106.80520587455621</v>
      </c>
      <c r="G1249">
        <f>(100 / Золото!$B$2) * Золото!B1248</f>
        <v>194.06982305117168</v>
      </c>
    </row>
    <row r="1250" spans="1:7" x14ac:dyDescent="0.3">
      <c r="A1250" s="21">
        <v>44936</v>
      </c>
      <c r="B1250" s="22">
        <v>145.71982501491348</v>
      </c>
      <c r="C1250" s="22">
        <v>108.23637733322171</v>
      </c>
      <c r="D1250" s="22">
        <v>137.38024027981956</v>
      </c>
      <c r="E1250" s="22">
        <v>130.16438356164633</v>
      </c>
      <c r="F1250" s="22">
        <f>(((100 / 'Курсы валют'!$M$6) / Яндекс!$B$2) * Яндекс!B1249) * 'Курсы валют'!M1253</f>
        <v>107.64510502593266</v>
      </c>
      <c r="G1250">
        <f>(100 / Золото!$B$2) * Золото!B1249</f>
        <v>192.61119081779051</v>
      </c>
    </row>
    <row r="1251" spans="1:7" x14ac:dyDescent="0.3">
      <c r="A1251" s="21">
        <v>44937</v>
      </c>
      <c r="B1251" s="22">
        <v>145.14316961622589</v>
      </c>
      <c r="C1251" s="22">
        <v>108.08152674311542</v>
      </c>
      <c r="D1251" s="22">
        <v>136.1484260151062</v>
      </c>
      <c r="E1251" s="22">
        <v>130.1808219178107</v>
      </c>
      <c r="F1251" s="22">
        <f>(((100 / 'Курсы валют'!$M$6) / Яндекс!$B$2) * Яндекс!B1250) * 'Курсы валют'!M1254</f>
        <v>110.57495307821253</v>
      </c>
      <c r="G1251">
        <f>(100 / Золото!$B$2) * Золото!B1250</f>
        <v>195.20564323290293</v>
      </c>
    </row>
    <row r="1252" spans="1:7" x14ac:dyDescent="0.3">
      <c r="A1252" s="21">
        <v>44938</v>
      </c>
      <c r="B1252" s="22">
        <v>144.24835951481407</v>
      </c>
      <c r="C1252" s="22">
        <v>107.20683016656901</v>
      </c>
      <c r="D1252" s="22">
        <v>135.78344401074671</v>
      </c>
      <c r="E1252" s="22">
        <v>130.19726027397508</v>
      </c>
      <c r="F1252" s="22">
        <f>(((100 / 'Курсы валют'!$M$6) / Яндекс!$B$2) * Яндекс!B1251) * 'Курсы валют'!M1255</f>
        <v>109.86639432908152</v>
      </c>
      <c r="G1252">
        <f>(100 / Золото!$B$2) * Золото!B1251</f>
        <v>193.59158297465325</v>
      </c>
    </row>
    <row r="1253" spans="1:7" x14ac:dyDescent="0.3">
      <c r="A1253" s="21">
        <v>44939</v>
      </c>
      <c r="B1253" s="22">
        <v>140.15708888447006</v>
      </c>
      <c r="C1253" s="22">
        <v>104.69992466728048</v>
      </c>
      <c r="D1253" s="22">
        <v>133.1170477011203</v>
      </c>
      <c r="E1253" s="22">
        <v>130.21369863013945</v>
      </c>
      <c r="F1253" s="22">
        <f>(((100 / 'Курсы валют'!$M$6) / Яндекс!$B$2) * Яндекс!B1252) * 'Курсы валют'!M1256</f>
        <v>111.17634539851268</v>
      </c>
      <c r="G1253">
        <f>(100 / Золото!$B$2) * Золото!B1252</f>
        <v>194.01004304160691</v>
      </c>
    </row>
    <row r="1254" spans="1:7" x14ac:dyDescent="0.3">
      <c r="A1254" s="21">
        <v>44942</v>
      </c>
      <c r="B1254" s="22">
        <v>139.46112547226087</v>
      </c>
      <c r="C1254" s="22">
        <v>104.9342931279819</v>
      </c>
      <c r="D1254" s="22">
        <v>132.0778628275967</v>
      </c>
      <c r="E1254" s="22">
        <v>130.26301369863256</v>
      </c>
      <c r="F1254" s="22">
        <f>(((100 / 'Курсы валют'!$M$6) / Яндекс!$B$2) * Яндекс!B1253) * 'Курсы валют'!M1257</f>
        <v>113.31360443902896</v>
      </c>
      <c r="G1254">
        <f>(100 / Золото!$B$2) * Золото!B1253</f>
        <v>190.08847441415591</v>
      </c>
    </row>
    <row r="1255" spans="1:7" x14ac:dyDescent="0.3">
      <c r="A1255" s="21">
        <v>44943</v>
      </c>
      <c r="B1255" s="22">
        <v>140.60946510240603</v>
      </c>
      <c r="C1255" s="22">
        <v>105.13518038001172</v>
      </c>
      <c r="D1255" s="22">
        <v>132.62026663963098</v>
      </c>
      <c r="E1255" s="22">
        <v>130.27945205479693</v>
      </c>
      <c r="F1255" s="22">
        <f>(((100 / 'Курсы валют'!$M$6) / Яндекс!$B$2) * Яндекс!B1254) * 'Курсы валют'!M1258</f>
        <v>109.0825241587943</v>
      </c>
      <c r="G1255">
        <f>(100 / Золото!$B$2) * Золото!B1254</f>
        <v>190.69823051171687</v>
      </c>
    </row>
    <row r="1256" spans="1:7" x14ac:dyDescent="0.3">
      <c r="A1256" s="21">
        <v>44944</v>
      </c>
      <c r="B1256" s="22">
        <v>141.70809306025055</v>
      </c>
      <c r="C1256" s="22">
        <v>105.64158366117016</v>
      </c>
      <c r="D1256" s="22">
        <v>133.4211993714199</v>
      </c>
      <c r="E1256" s="22">
        <v>130.29589041096131</v>
      </c>
      <c r="F1256" s="22">
        <f>(((100 / 'Курсы валют'!$M$6) / Яндекс!$B$2) * Яндекс!B1255) * 'Курсы валют'!M1259</f>
        <v>109.92939045795103</v>
      </c>
      <c r="G1256">
        <f>(100 / Золото!$B$2) * Золото!B1255</f>
        <v>192.58727881396462</v>
      </c>
    </row>
    <row r="1257" spans="1:7" x14ac:dyDescent="0.3">
      <c r="A1257" s="21">
        <v>44945</v>
      </c>
      <c r="B1257" s="22">
        <v>143.60707894213559</v>
      </c>
      <c r="C1257" s="22">
        <v>107.31145894366786</v>
      </c>
      <c r="D1257" s="22">
        <v>133.75576620874944</v>
      </c>
      <c r="E1257" s="22">
        <v>130.31232876712568</v>
      </c>
      <c r="F1257" s="22">
        <f>(((100 / 'Курсы валют'!$M$6) / Яндекс!$B$2) * Яндекс!B1256) * 'Курсы валют'!M1260</f>
        <v>108.33064618967256</v>
      </c>
      <c r="G1257">
        <f>(100 / Золото!$B$2) * Золото!B1256</f>
        <v>192.73075083692012</v>
      </c>
    </row>
    <row r="1258" spans="1:7" x14ac:dyDescent="0.3">
      <c r="A1258" s="21">
        <v>44946</v>
      </c>
      <c r="B1258" s="22">
        <v>143.22429906542055</v>
      </c>
      <c r="C1258" s="22">
        <v>107.73415920314721</v>
      </c>
      <c r="D1258" s="22">
        <v>133.83180412632433</v>
      </c>
      <c r="E1258" s="22">
        <v>130.32876712329005</v>
      </c>
      <c r="F1258" s="22">
        <f>(((100 / 'Курсы валют'!$M$6) / Яндекс!$B$2) * Яндекс!B1257) * 'Курсы валют'!M1261</f>
        <v>109.67979076761806</v>
      </c>
      <c r="G1258">
        <f>(100 / Золото!$B$2) * Золото!B1257</f>
        <v>193.87852702056432</v>
      </c>
    </row>
    <row r="1259" spans="1:7" x14ac:dyDescent="0.3">
      <c r="A1259" s="21">
        <v>44949</v>
      </c>
      <c r="B1259" s="22">
        <v>142.07098826804531</v>
      </c>
      <c r="C1259" s="22">
        <v>106.78831505817359</v>
      </c>
      <c r="D1259" s="22">
        <v>133.36036903735996</v>
      </c>
      <c r="E1259" s="22">
        <v>130.37808219178316</v>
      </c>
      <c r="F1259" s="22">
        <f>(((100 / 'Курсы валют'!$M$6) / Яндекс!$B$2) * Яндекс!B1258) * 'Курсы валют'!M1262</f>
        <v>111.83104504522366</v>
      </c>
      <c r="G1259">
        <f>(100 / Золото!$B$2) * Золото!B1258</f>
        <v>193.5796269727403</v>
      </c>
    </row>
    <row r="1260" spans="1:7" x14ac:dyDescent="0.3">
      <c r="A1260" s="21">
        <v>44950</v>
      </c>
      <c r="B1260" s="22">
        <v>142.37920063630941</v>
      </c>
      <c r="C1260" s="22">
        <v>107.68393739013977</v>
      </c>
      <c r="D1260" s="22">
        <v>133.20829320221017</v>
      </c>
      <c r="E1260" s="22">
        <v>130.39452054794754</v>
      </c>
      <c r="F1260" s="22">
        <f>(((100 / 'Курсы валют'!$M$6) / Яндекс!$B$2) * Яндекс!B1259) * 'Курсы валют'!M1263</f>
        <v>110.34178538550539</v>
      </c>
      <c r="G1260">
        <f>(100 / Золото!$B$2) * Золото!B1259</f>
        <v>195.05021520803442</v>
      </c>
    </row>
    <row r="1261" spans="1:7" x14ac:dyDescent="0.3">
      <c r="A1261" s="21">
        <v>44951</v>
      </c>
      <c r="B1261" s="22">
        <v>141.61861205010936</v>
      </c>
      <c r="C1261" s="22">
        <v>107.57930861304092</v>
      </c>
      <c r="D1261" s="22">
        <v>133.07649414508035</v>
      </c>
      <c r="E1261" s="22">
        <v>130.41095890411191</v>
      </c>
      <c r="F1261" s="22">
        <f>(((100 / 'Курсы валют'!$M$6) / Яндекс!$B$2) * Яндекс!B1260) * 'Курсы валют'!M1264</f>
        <v>109.81297772820531</v>
      </c>
      <c r="G1261">
        <f>(100 / Золото!$B$2) * Золото!B1260</f>
        <v>194.66762314681969</v>
      </c>
    </row>
    <row r="1262" spans="1:7" x14ac:dyDescent="0.3">
      <c r="A1262" s="21">
        <v>44952</v>
      </c>
      <c r="B1262" s="22">
        <v>141.4694770332074</v>
      </c>
      <c r="C1262" s="22">
        <v>107.43701347618648</v>
      </c>
      <c r="D1262" s="22">
        <v>133.17280884067523</v>
      </c>
      <c r="E1262" s="22">
        <v>130.42739726027628</v>
      </c>
      <c r="F1262" s="22">
        <f>(((100 / 'Курсы валют'!$M$6) / Яндекс!$B$2) * Яндекс!B1261) * 'Курсы валют'!M1265</f>
        <v>108.99054387860241</v>
      </c>
      <c r="G1262">
        <f>(100 / Золото!$B$2) * Золото!B1261</f>
        <v>195.40889526542324</v>
      </c>
    </row>
    <row r="1263" spans="1:7" x14ac:dyDescent="0.3">
      <c r="A1263" s="21">
        <v>44953</v>
      </c>
      <c r="B1263" s="22">
        <v>142.70232650626366</v>
      </c>
      <c r="C1263" s="22">
        <v>107.847158282414</v>
      </c>
      <c r="D1263" s="22">
        <v>133.80138895929437</v>
      </c>
      <c r="E1263" s="22">
        <v>130.44383561644065</v>
      </c>
      <c r="F1263" s="22">
        <f>(((100 / 'Курсы валют'!$M$6) / Яндекс!$B$2) * Яндекс!B1262) * 'Курсы валют'!M1266</f>
        <v>109.46585177835898</v>
      </c>
      <c r="G1263">
        <f>(100 / Золото!$B$2) * Золото!B1262</f>
        <v>194.47632711621233</v>
      </c>
    </row>
    <row r="1264" spans="1:7" x14ac:dyDescent="0.3">
      <c r="A1264" s="21">
        <v>44956</v>
      </c>
      <c r="B1264" s="22">
        <v>142.51342215152116</v>
      </c>
      <c r="C1264" s="22">
        <v>107.35331045450741</v>
      </c>
      <c r="D1264" s="22">
        <v>133.87235768236428</v>
      </c>
      <c r="E1264" s="22">
        <v>130.49315068493377</v>
      </c>
      <c r="F1264" s="22">
        <f>(((100 / 'Курсы валют'!$M$6) / Яндекс!$B$2) * Яндекс!B1263) * 'Курсы валют'!M1267</f>
        <v>110.67023951139063</v>
      </c>
      <c r="G1264">
        <f>(100 / Золото!$B$2) * Золото!B1263</f>
        <v>196.47297943567671</v>
      </c>
    </row>
    <row r="1265" spans="1:7" x14ac:dyDescent="0.3">
      <c r="A1265" s="21">
        <v>44957</v>
      </c>
      <c r="B1265" s="22">
        <v>143.17458739311991</v>
      </c>
      <c r="C1265" s="22">
        <v>107.51234619569766</v>
      </c>
      <c r="D1265" s="22">
        <v>134.17144015815887</v>
      </c>
      <c r="E1265" s="22">
        <v>130.50958904109814</v>
      </c>
      <c r="F1265" s="22">
        <f>(((100 / 'Курсы валют'!$M$6) / Яндекс!$B$2) * Яндекс!B1264) * 'Курсы валют'!M1268</f>
        <v>117.13872047391374</v>
      </c>
      <c r="G1265">
        <f>(100 / Золото!$B$2) * Золото!B1264</f>
        <v>195.74366331898614</v>
      </c>
    </row>
    <row r="1266" spans="1:7" x14ac:dyDescent="0.3">
      <c r="A1266" s="21">
        <v>44958</v>
      </c>
      <c r="B1266" s="22">
        <v>143.41817458739311</v>
      </c>
      <c r="C1266" s="22">
        <v>106.9054992885243</v>
      </c>
      <c r="D1266" s="22">
        <v>135.57053784153698</v>
      </c>
      <c r="E1266" s="22">
        <v>130.52602739726251</v>
      </c>
      <c r="F1266" s="22">
        <f>(((100 / 'Курсы валют'!$M$6) / Яндекс!$B$2) * Яндекс!B1265) * 'Курсы валют'!M1269</f>
        <v>119.41684090477665</v>
      </c>
      <c r="G1266">
        <f>(100 / Золото!$B$2) * Золото!B1265</f>
        <v>196.03060736489718</v>
      </c>
    </row>
    <row r="1267" spans="1:7" x14ac:dyDescent="0.3">
      <c r="A1267" s="21">
        <v>44959</v>
      </c>
      <c r="B1267" s="22">
        <v>145.32213163650823</v>
      </c>
      <c r="C1267" s="22">
        <v>107.6002343684607</v>
      </c>
      <c r="D1267" s="22">
        <v>135.75302884371675</v>
      </c>
      <c r="E1267" s="22">
        <v>130.54246575342688</v>
      </c>
      <c r="F1267" s="22">
        <f>(((100 / 'Курсы валют'!$M$6) / Яндекс!$B$2) * Яндекс!B1266) * 'Курсы валют'!M1270</f>
        <v>118.913171177782</v>
      </c>
      <c r="G1267">
        <f>(100 / Золото!$B$2) * Золото!B1266</f>
        <v>195.86322333811572</v>
      </c>
    </row>
    <row r="1268" spans="1:7" x14ac:dyDescent="0.3">
      <c r="A1268" s="21">
        <v>44960</v>
      </c>
      <c r="B1268" s="22">
        <v>146.48041360111353</v>
      </c>
      <c r="C1268" s="22">
        <v>108.55026366451828</v>
      </c>
      <c r="D1268" s="22">
        <v>135.61109139757693</v>
      </c>
      <c r="E1268" s="22">
        <v>130.55890410959125</v>
      </c>
      <c r="F1268" s="22">
        <f>(((100 / 'Курсы валют'!$M$6) / Яндекс!$B$2) * Яндекс!B1267) * 'Курсы валют'!M1271</f>
        <v>117.79743715804494</v>
      </c>
      <c r="G1268">
        <f>(100 / Золото!$B$2) * Золото!B1267</f>
        <v>198.21855571496889</v>
      </c>
    </row>
    <row r="1269" spans="1:7" x14ac:dyDescent="0.3">
      <c r="A1269" s="21">
        <v>44963</v>
      </c>
      <c r="B1269" s="22">
        <v>146.33624975144164</v>
      </c>
      <c r="C1269" s="22">
        <v>108.54189336235038</v>
      </c>
      <c r="D1269" s="22">
        <v>136.20925634916611</v>
      </c>
      <c r="E1269" s="22">
        <v>130.60821917808437</v>
      </c>
      <c r="F1269" s="22">
        <f>(((100 / 'Курсы валют'!$M$6) / Яндекс!$B$2) * Яндекс!B1268) * 'Курсы валют'!M1272</f>
        <v>120.06469558696945</v>
      </c>
      <c r="G1269">
        <f>(100 / Золото!$B$2) * Золото!B1268</f>
        <v>201.02821616451456</v>
      </c>
    </row>
    <row r="1270" spans="1:7" x14ac:dyDescent="0.3">
      <c r="A1270" s="21">
        <v>44964</v>
      </c>
      <c r="B1270" s="22">
        <v>145.17796778683632</v>
      </c>
      <c r="C1270" s="22">
        <v>106.5413911442203</v>
      </c>
      <c r="D1270" s="22">
        <v>136.80235210625034</v>
      </c>
      <c r="E1270" s="22">
        <v>130.62465753424874</v>
      </c>
      <c r="F1270" s="22">
        <f>(((100 / 'Курсы валют'!$M$6) / Яндекс!$B$2) * Яндекс!B1269) * 'Курсы валют'!M1273</f>
        <v>119.42566151560393</v>
      </c>
      <c r="G1270">
        <f>(100 / Золото!$B$2) * Золото!B1269</f>
        <v>197.27403156384506</v>
      </c>
    </row>
    <row r="1271" spans="1:7" x14ac:dyDescent="0.3">
      <c r="A1271" s="21">
        <v>44965</v>
      </c>
      <c r="B1271" s="22">
        <v>145.78942135613443</v>
      </c>
      <c r="C1271" s="22">
        <v>106.95153595044781</v>
      </c>
      <c r="D1271" s="22">
        <v>137.66411517209917</v>
      </c>
      <c r="E1271" s="22">
        <v>130.64109589041311</v>
      </c>
      <c r="F1271" s="22">
        <f>(((100 / 'Курсы валют'!$M$6) / Яндекс!$B$2) * Яндекс!B1270) * 'Курсы валют'!M1274</f>
        <v>118.48867920666706</v>
      </c>
      <c r="G1271">
        <f>(100 / Золото!$B$2) * Золото!B1270</f>
        <v>194.34481109516977</v>
      </c>
    </row>
    <row r="1272" spans="1:7" x14ac:dyDescent="0.3">
      <c r="A1272" s="21">
        <v>44966</v>
      </c>
      <c r="B1272" s="22">
        <v>147.7828594153907</v>
      </c>
      <c r="C1272" s="22">
        <v>108.43726458525153</v>
      </c>
      <c r="D1272" s="22">
        <v>138.33324884675824</v>
      </c>
      <c r="E1272" s="22">
        <v>130.65753424657748</v>
      </c>
      <c r="F1272" s="22">
        <f>(((100 / 'Курсы валют'!$M$6) / Яндекс!$B$2) * Яндекс!B1271) * 'Курсы валют'!M1275</f>
        <v>117.19984632828002</v>
      </c>
      <c r="G1272">
        <f>(100 / Золото!$B$2) * Золото!B1271</f>
        <v>195.6001912960306</v>
      </c>
    </row>
    <row r="1273" spans="1:7" x14ac:dyDescent="0.3">
      <c r="A1273" s="21">
        <v>44967</v>
      </c>
      <c r="B1273" s="22">
        <v>149.8210379797176</v>
      </c>
      <c r="C1273" s="22">
        <v>111.36687034401942</v>
      </c>
      <c r="D1273" s="22">
        <v>140.34571906524056</v>
      </c>
      <c r="E1273" s="22">
        <v>130.67397260274186</v>
      </c>
      <c r="F1273" s="22">
        <f>(((100 / 'Курсы валют'!$M$6) / Яндекс!$B$2) * Яндекс!B1272) * 'Курсы валют'!M1276</f>
        <v>117.51786204088242</v>
      </c>
      <c r="G1273">
        <f>(100 / Золото!$B$2) * Золото!B1272</f>
        <v>197.28598756575801</v>
      </c>
    </row>
    <row r="1274" spans="1:7" x14ac:dyDescent="0.3">
      <c r="A1274" s="21">
        <v>44970</v>
      </c>
      <c r="B1274" s="22">
        <v>148.83674686816465</v>
      </c>
      <c r="C1274" s="22">
        <v>111.21201975391313</v>
      </c>
      <c r="D1274" s="22">
        <v>140.07198256197091</v>
      </c>
      <c r="E1274" s="22">
        <v>130.72328767123497</v>
      </c>
      <c r="F1274" s="22">
        <f>(((100 / 'Курсы валют'!$M$6) / Яндекс!$B$2) * Яндекс!B1273) * 'Курсы валют'!M1277</f>
        <v>117.83387178651358</v>
      </c>
      <c r="G1274">
        <f>(100 / Золото!$B$2) * Золото!B1273</f>
        <v>200.29890004782399</v>
      </c>
    </row>
    <row r="1275" spans="1:7" x14ac:dyDescent="0.3">
      <c r="A1275" s="21">
        <v>44971</v>
      </c>
      <c r="B1275" s="22">
        <v>149.2592960827202</v>
      </c>
      <c r="C1275" s="22">
        <v>110.96509583995983</v>
      </c>
      <c r="D1275" s="22">
        <v>140.51300248390532</v>
      </c>
      <c r="E1275" s="22">
        <v>130.73972602739934</v>
      </c>
      <c r="F1275" s="22">
        <f>(((100 / 'Курсы валют'!$M$6) / Яндекс!$B$2) * Яндекс!B1274) * 'Курсы валют'!M1278</f>
        <v>115.16399969550247</v>
      </c>
      <c r="G1275">
        <f>(100 / Золото!$B$2) * Золото!B1274</f>
        <v>197.99139167862265</v>
      </c>
    </row>
    <row r="1276" spans="1:7" x14ac:dyDescent="0.3">
      <c r="A1276" s="21">
        <v>44972</v>
      </c>
      <c r="B1276" s="22">
        <v>150.26844303042353</v>
      </c>
      <c r="C1276" s="22">
        <v>112.58474930945007</v>
      </c>
      <c r="D1276" s="22">
        <v>140.71070106960005</v>
      </c>
      <c r="E1276" s="22">
        <v>130.75616438356371</v>
      </c>
      <c r="F1276" s="22">
        <f>(((100 / 'Курсы валют'!$M$6) / Яндекс!$B$2) * Яндекс!B1275) * 'Курсы валют'!M1279</f>
        <v>111.62336922401613</v>
      </c>
      <c r="G1276">
        <f>(100 / Золото!$B$2) * Золото!B1275</f>
        <v>198.02725968436152</v>
      </c>
    </row>
    <row r="1277" spans="1:7" x14ac:dyDescent="0.3">
      <c r="A1277" s="21">
        <v>44973</v>
      </c>
      <c r="B1277" s="22">
        <v>149.69178763173593</v>
      </c>
      <c r="C1277" s="22">
        <v>111.99464300661253</v>
      </c>
      <c r="D1277" s="22">
        <v>140.78166979266996</v>
      </c>
      <c r="E1277" s="22">
        <v>130.77260273972809</v>
      </c>
      <c r="F1277" s="22">
        <f>(((100 / 'Курсы валют'!$M$6) / Яндекс!$B$2) * Яндекс!B1276) * 'Курсы валют'!M1280</f>
        <v>111.9958990854215</v>
      </c>
      <c r="G1277">
        <f>(100 / Золото!$B$2) * Золото!B1276</f>
        <v>198.51745576279291</v>
      </c>
    </row>
    <row r="1278" spans="1:7" x14ac:dyDescent="0.3">
      <c r="A1278" s="21">
        <v>44974</v>
      </c>
      <c r="B1278" s="22">
        <v>150.80532909127061</v>
      </c>
      <c r="C1278" s="22">
        <v>112.37967690633631</v>
      </c>
      <c r="D1278" s="22">
        <v>141.84620063871853</v>
      </c>
      <c r="E1278" s="22">
        <v>130.78904109589246</v>
      </c>
      <c r="F1278" s="22">
        <f>(((100 / 'Курсы валют'!$M$6) / Яндекс!$B$2) * Яндекс!B1277) * 'Курсы валют'!M1281</f>
        <v>111.38517220406138</v>
      </c>
      <c r="G1278">
        <f>(100 / Золото!$B$2) * Золото!B1277</f>
        <v>195.94691535150642</v>
      </c>
    </row>
    <row r="1279" spans="1:7" x14ac:dyDescent="0.3">
      <c r="A1279" s="21">
        <v>44977</v>
      </c>
      <c r="B1279" s="22">
        <v>149.96023066215946</v>
      </c>
      <c r="C1279" s="22">
        <v>111.76864484807901</v>
      </c>
      <c r="D1279" s="22">
        <v>142.55588786941755</v>
      </c>
      <c r="E1279" s="22">
        <v>130.83835616438557</v>
      </c>
      <c r="F1279" s="22">
        <f>(((100 / 'Курсы валют'!$M$6) / Яндекс!$B$2) * Яндекс!B1278) * 'Курсы валют'!M1282</f>
        <v>110.55646798149715</v>
      </c>
      <c r="G1279">
        <f>(100 / Золото!$B$2) * Золото!B1278</f>
        <v>197.62075561932087</v>
      </c>
    </row>
    <row r="1280" spans="1:7" x14ac:dyDescent="0.3">
      <c r="A1280" s="21">
        <v>44978</v>
      </c>
      <c r="B1280" s="22">
        <v>150.11433684629148</v>
      </c>
      <c r="C1280" s="22">
        <v>112.1536787478028</v>
      </c>
      <c r="D1280" s="22">
        <v>141.37983474425914</v>
      </c>
      <c r="E1280" s="22">
        <v>130.85479452054994</v>
      </c>
      <c r="F1280" s="22">
        <f>(((100 / 'Курсы валют'!$M$6) / Яндекс!$B$2) * Яндекс!B1279) * 'Курсы валют'!M1283</f>
        <v>113.04474572458587</v>
      </c>
      <c r="G1280">
        <f>(100 / Золото!$B$2) * Золото!B1279</f>
        <v>197.2262075561932</v>
      </c>
    </row>
    <row r="1281" spans="1:7" x14ac:dyDescent="0.3">
      <c r="A1281" s="21">
        <v>44979</v>
      </c>
      <c r="B1281" s="22">
        <v>150.606482402068</v>
      </c>
      <c r="C1281" s="22">
        <v>113.58918556959907</v>
      </c>
      <c r="D1281" s="22">
        <v>141.95265372332338</v>
      </c>
      <c r="E1281" s="22">
        <v>130.87123287671432</v>
      </c>
      <c r="F1281" s="22">
        <f>(((100 / 'Курсы валют'!$M$6) / Яндекс!$B$2) * Яндекс!B1280) * 'Курсы валют'!M1284</f>
        <v>111.64587616142488</v>
      </c>
      <c r="G1281">
        <f>(100 / Золото!$B$2) * Золото!B1280</f>
        <v>197.71640363462458</v>
      </c>
    </row>
    <row r="1282" spans="1:7" x14ac:dyDescent="0.3">
      <c r="A1282" s="21">
        <v>44981</v>
      </c>
      <c r="B1282" s="22">
        <v>149.03559355736726</v>
      </c>
      <c r="C1282" s="22">
        <v>112.26667782706956</v>
      </c>
      <c r="D1282" s="22">
        <v>141.80057788817356</v>
      </c>
      <c r="E1282" s="22">
        <v>130.90410958904306</v>
      </c>
      <c r="F1282" s="22">
        <f>(((100 / 'Курсы валют'!$M$6) / Яндекс!$B$2) * Яндекс!B1281) * 'Курсы валют'!M1285</f>
        <v>111.78368657267416</v>
      </c>
      <c r="G1282">
        <f>(100 / Золото!$B$2) * Золото!B1281</f>
        <v>197.33381157340986</v>
      </c>
    </row>
    <row r="1283" spans="1:7" x14ac:dyDescent="0.3">
      <c r="A1283" s="21">
        <v>44984</v>
      </c>
      <c r="B1283" s="22">
        <v>148.90137204215549</v>
      </c>
      <c r="C1283" s="22">
        <v>112.58474930945007</v>
      </c>
      <c r="D1283" s="22">
        <v>141.90703097277841</v>
      </c>
      <c r="E1283" s="22">
        <v>130.95342465753617</v>
      </c>
      <c r="F1283" s="22">
        <f>(((100 / 'Курсы валют'!$M$6) / Яндекс!$B$2) * Яндекс!B1282) * 'Курсы валют'!M1286</f>
        <v>112.78835510655824</v>
      </c>
      <c r="G1283">
        <f>(100 / Золото!$B$2) * Золото!B1282</f>
        <v>197.20229555236727</v>
      </c>
    </row>
    <row r="1284" spans="1:7" x14ac:dyDescent="0.3">
      <c r="A1284" s="21">
        <v>44985</v>
      </c>
      <c r="B1284" s="22">
        <v>148.29488964008746</v>
      </c>
      <c r="C1284" s="22">
        <v>112.08253117937558</v>
      </c>
      <c r="D1284" s="22">
        <v>142.34298170020784</v>
      </c>
      <c r="E1284" s="22">
        <v>130.96986301370055</v>
      </c>
      <c r="F1284" s="22">
        <f>(((100 / 'Курсы валют'!$M$6) / Яндекс!$B$2) * Яндекс!B1283) * 'Курсы валют'!M1287</f>
        <v>113.2395673862943</v>
      </c>
      <c r="G1284">
        <f>(100 / Золото!$B$2) * Золото!B1283</f>
        <v>196.44906743185078</v>
      </c>
    </row>
    <row r="1285" spans="1:7" x14ac:dyDescent="0.3">
      <c r="A1285" s="21">
        <v>44986</v>
      </c>
      <c r="B1285" s="22">
        <v>148.51859216544042</v>
      </c>
      <c r="C1285" s="22">
        <v>112.49267598560307</v>
      </c>
      <c r="D1285" s="22">
        <v>142.02869164089827</v>
      </c>
      <c r="E1285" s="22">
        <v>130.98630136986492</v>
      </c>
      <c r="F1285" s="22">
        <f>(((100 / 'Курсы валют'!$M$6) / Яндекс!$B$2) * Яндекс!B1284) * 'Курсы валют'!M1288</f>
        <v>114.42736491388897</v>
      </c>
      <c r="G1285">
        <f>(100 / Золото!$B$2) * Золото!B1284</f>
        <v>196.28168340506932</v>
      </c>
    </row>
    <row r="1286" spans="1:7" x14ac:dyDescent="0.3">
      <c r="A1286" s="21">
        <v>44987</v>
      </c>
      <c r="B1286" s="22">
        <v>148.99085305229667</v>
      </c>
      <c r="C1286" s="22">
        <v>112.93630200050222</v>
      </c>
      <c r="D1286" s="22">
        <v>142.43422720129772</v>
      </c>
      <c r="E1286" s="22">
        <v>131.00273972602929</v>
      </c>
      <c r="F1286" s="22">
        <f>(((100 / 'Курсы валют'!$M$6) / Яндекс!$B$2) * Яндекс!B1285) * 'Курсы валют'!M1289</f>
        <v>110.93605385123705</v>
      </c>
      <c r="G1286">
        <f>(100 / Золото!$B$2) * Золото!B1285</f>
        <v>195.2654232424677</v>
      </c>
    </row>
    <row r="1287" spans="1:7" x14ac:dyDescent="0.3">
      <c r="A1287" s="21">
        <v>44988</v>
      </c>
      <c r="B1287" s="22">
        <v>149.15987273811891</v>
      </c>
      <c r="C1287" s="22">
        <v>112.79400686364778</v>
      </c>
      <c r="D1287" s="22">
        <v>143.1895371825417</v>
      </c>
      <c r="E1287" s="22">
        <v>131.01917808219366</v>
      </c>
      <c r="F1287" s="22">
        <f>(((100 / 'Курсы валют'!$M$6) / Яндекс!$B$2) * Яндекс!B1286) * 'Курсы валют'!M1290</f>
        <v>111.73203457429072</v>
      </c>
      <c r="G1287">
        <f>(100 / Золото!$B$2) * Золото!B1286</f>
        <v>194.95456719273074</v>
      </c>
    </row>
    <row r="1288" spans="1:7" x14ac:dyDescent="0.3">
      <c r="A1288" s="21">
        <v>44991</v>
      </c>
      <c r="B1288" s="22">
        <v>149.77132630741696</v>
      </c>
      <c r="C1288" s="22">
        <v>112.62660082028961</v>
      </c>
      <c r="D1288" s="22">
        <v>143.22502154407667</v>
      </c>
      <c r="E1288" s="22">
        <v>131.06849315068678</v>
      </c>
      <c r="F1288" s="22">
        <f>(((100 / 'Курсы валют'!$M$6) / Яндекс!$B$2) * Яндекс!B1287) * 'Курсы валют'!M1291</f>
        <v>111.18131378423153</v>
      </c>
      <c r="G1288">
        <f>(100 / Золото!$B$2) * Золото!B1287</f>
        <v>198.02725968436152</v>
      </c>
    </row>
    <row r="1289" spans="1:7" x14ac:dyDescent="0.3">
      <c r="A1289" s="21">
        <v>44992</v>
      </c>
      <c r="B1289" s="22">
        <v>150.93955060648241</v>
      </c>
      <c r="C1289" s="22">
        <v>113.16230015903574</v>
      </c>
      <c r="D1289" s="22">
        <v>143.83332488467585</v>
      </c>
      <c r="E1289" s="22">
        <v>131.08493150685115</v>
      </c>
      <c r="F1289" s="22">
        <f>(((100 / 'Курсы валют'!$M$6) / Яндекс!$B$2) * Яндекс!B1288) * 'Курсы валют'!M1292</f>
        <v>110.68857930909162</v>
      </c>
      <c r="G1289">
        <f>(100 / Золото!$B$2) * Золото!B1288</f>
        <v>198.88809182209468</v>
      </c>
    </row>
    <row r="1290" spans="1:7" x14ac:dyDescent="0.3">
      <c r="A1290" s="21">
        <v>44994</v>
      </c>
      <c r="B1290" s="22">
        <v>151.10857029230462</v>
      </c>
      <c r="C1290" s="22">
        <v>112.98233866242572</v>
      </c>
      <c r="D1290" s="22">
        <v>143.68631824403101</v>
      </c>
      <c r="E1290" s="22">
        <v>131.11780821917989</v>
      </c>
      <c r="F1290" s="22">
        <f>(((100 / 'Курсы валют'!$M$6) / Яндекс!$B$2) * Яндекс!B1289) * 'Курсы валют'!M1293</f>
        <v>109.6967691375707</v>
      </c>
      <c r="G1290">
        <f>(100 / Золото!$B$2) * Золото!B1289</f>
        <v>200.44237207077953</v>
      </c>
    </row>
    <row r="1291" spans="1:7" x14ac:dyDescent="0.3">
      <c r="A1291" s="21">
        <v>44995</v>
      </c>
      <c r="B1291" s="22">
        <v>151.01908928216343</v>
      </c>
      <c r="C1291" s="22">
        <v>111.35431489076754</v>
      </c>
      <c r="D1291" s="22">
        <v>144.33517514067017</v>
      </c>
      <c r="E1291" s="22">
        <v>131.13424657534426</v>
      </c>
      <c r="F1291" s="22">
        <f>(((100 / 'Курсы валют'!$M$6) / Яндекс!$B$2) * Яндекс!B1290) * 'Курсы валют'!M1294</f>
        <v>108.16663092105772</v>
      </c>
      <c r="G1291">
        <f>(100 / Золото!$B$2) * Золото!B1290</f>
        <v>201.96078431372547</v>
      </c>
    </row>
    <row r="1292" spans="1:7" x14ac:dyDescent="0.3">
      <c r="A1292" s="21">
        <v>44998</v>
      </c>
      <c r="B1292" s="22">
        <v>152.10777490554781</v>
      </c>
      <c r="C1292" s="22">
        <v>110.76002343684607</v>
      </c>
      <c r="D1292" s="22">
        <v>144.3098291681452</v>
      </c>
      <c r="E1292" s="22">
        <v>131.18356164383738</v>
      </c>
      <c r="F1292" s="22">
        <f>(((100 / 'Курсы валют'!$M$6) / Яндекс!$B$2) * Яндекс!B1291) * 'Курсы валют'!M1295</f>
        <v>107.50470324879065</v>
      </c>
      <c r="G1292">
        <f>(100 / Золото!$B$2) * Золото!B1291</f>
        <v>200.8130081300813</v>
      </c>
    </row>
    <row r="1293" spans="1:7" x14ac:dyDescent="0.3">
      <c r="A1293" s="21">
        <v>44999</v>
      </c>
      <c r="B1293" s="22">
        <v>154.4790216742891</v>
      </c>
      <c r="C1293" s="22">
        <v>110.65120950866326</v>
      </c>
      <c r="D1293" s="22">
        <v>143.9296395802707</v>
      </c>
      <c r="E1293" s="22">
        <v>131.20000000000175</v>
      </c>
      <c r="F1293" s="22">
        <f>(((100 / 'Курсы валют'!$M$6) / Яндекс!$B$2) * Яндекс!B1292) * 'Курсы валют'!M1296</f>
        <v>107.26655546238622</v>
      </c>
      <c r="G1293">
        <f>(100 / Золото!$B$2) * Золото!B1292</f>
        <v>198.92395982783356</v>
      </c>
    </row>
    <row r="1294" spans="1:7" x14ac:dyDescent="0.3">
      <c r="A1294" s="21">
        <v>45000</v>
      </c>
      <c r="B1294" s="22">
        <v>154.245376814476</v>
      </c>
      <c r="C1294" s="22">
        <v>111.72260818615553</v>
      </c>
      <c r="D1294" s="22">
        <v>143.39737415724642</v>
      </c>
      <c r="E1294" s="22">
        <v>131.21643835616612</v>
      </c>
      <c r="F1294" s="22">
        <f>(((100 / 'Курсы валют'!$M$6) / Яндекс!$B$2) * Яндекс!B1293) * 'Курсы валют'!M1297</f>
        <v>105.33290026822002</v>
      </c>
      <c r="G1294">
        <f>(100 / Золото!$B$2) * Золото!B1293</f>
        <v>200.80105212816832</v>
      </c>
    </row>
    <row r="1295" spans="1:7" x14ac:dyDescent="0.3">
      <c r="A1295" s="21">
        <v>45001</v>
      </c>
      <c r="B1295" s="22">
        <v>153.45993239212567</v>
      </c>
      <c r="C1295" s="22">
        <v>112.8274880723194</v>
      </c>
      <c r="D1295" s="22">
        <v>143.70152582754602</v>
      </c>
      <c r="E1295" s="22">
        <v>131.23287671233049</v>
      </c>
      <c r="F1295" s="22">
        <f>(((100 / 'Курсы валют'!$M$6) / Яндекс!$B$2) * Яндекс!B1294) * 'Курсы валют'!M1298</f>
        <v>104.48148166688559</v>
      </c>
      <c r="G1295">
        <f>(100 / Золото!$B$2) * Золото!B1294</f>
        <v>205.41606886657101</v>
      </c>
    </row>
    <row r="1296" spans="1:7" x14ac:dyDescent="0.3">
      <c r="A1296" s="21">
        <v>45002</v>
      </c>
      <c r="B1296" s="22">
        <v>152.71425730761581</v>
      </c>
      <c r="C1296" s="22">
        <v>112.92793169833431</v>
      </c>
      <c r="D1296" s="22">
        <v>144.40614386374006</v>
      </c>
      <c r="E1296" s="22">
        <v>131.24931506849487</v>
      </c>
      <c r="F1296" s="22">
        <f>(((100 / 'Курсы валют'!$M$6) / Яндекс!$B$2) * Яндекс!B1295) * 'Курсы валют'!M1299</f>
        <v>106.86664154004406</v>
      </c>
      <c r="G1296">
        <f>(100 / Золото!$B$2) * Золото!B1295</f>
        <v>206.75514108082257</v>
      </c>
    </row>
    <row r="1297" spans="1:7" x14ac:dyDescent="0.3">
      <c r="A1297" s="21">
        <v>45005</v>
      </c>
      <c r="B1297" s="22">
        <v>153.01252734141974</v>
      </c>
      <c r="C1297" s="22">
        <v>113.89051644764375</v>
      </c>
      <c r="D1297" s="22">
        <v>144.53794292086988</v>
      </c>
      <c r="E1297" s="22">
        <v>131.29863013698798</v>
      </c>
      <c r="F1297" s="22">
        <f>(((100 / 'Курсы валют'!$M$6) / Яндекс!$B$2) * Яндекс!B1296) * 'Курсы валют'!M1300</f>
        <v>107.43048877515204</v>
      </c>
      <c r="G1297">
        <f>(100 / Золото!$B$2) * Золото!B1296</f>
        <v>207.68770923003348</v>
      </c>
    </row>
    <row r="1298" spans="1:7" x14ac:dyDescent="0.3">
      <c r="A1298" s="21">
        <v>45006</v>
      </c>
      <c r="B1298" s="22">
        <v>153.56929807118709</v>
      </c>
      <c r="C1298" s="22">
        <v>114.48062275048127</v>
      </c>
      <c r="D1298" s="22">
        <v>145.52643584934356</v>
      </c>
      <c r="E1298" s="22">
        <v>131.31506849315235</v>
      </c>
      <c r="F1298" s="22">
        <f>(((100 / 'Курсы валют'!$M$6) / Яндекс!$B$2) * Яндекс!B1297) * 'Курсы валют'!M1301</f>
        <v>105.63790481433047</v>
      </c>
      <c r="G1298">
        <f>(100 / Золото!$B$2) * Золото!B1297</f>
        <v>210.1745576279292</v>
      </c>
    </row>
    <row r="1299" spans="1:7" x14ac:dyDescent="0.3">
      <c r="A1299" s="21">
        <v>45007</v>
      </c>
      <c r="B1299" s="22">
        <v>153.40524955259494</v>
      </c>
      <c r="C1299" s="22">
        <v>115.81568594626266</v>
      </c>
      <c r="D1299" s="22">
        <v>144.99417042631927</v>
      </c>
      <c r="E1299" s="22">
        <v>131.33150684931672</v>
      </c>
      <c r="F1299" s="22">
        <f>(((100 / 'Курсы валют'!$M$6) / Яндекс!$B$2) * Яндекс!B1298) * 'Курсы валют'!M1302</f>
        <v>105.71143752337889</v>
      </c>
      <c r="G1299">
        <f>(100 / Золото!$B$2) * Золото!B1298</f>
        <v>211.63318986131037</v>
      </c>
    </row>
    <row r="1300" spans="1:7" x14ac:dyDescent="0.3">
      <c r="A1300" s="21">
        <v>45008</v>
      </c>
      <c r="B1300" s="22">
        <v>154.22052097832571</v>
      </c>
      <c r="C1300" s="22">
        <v>116.02912865154433</v>
      </c>
      <c r="D1300" s="22">
        <v>144.97896284280429</v>
      </c>
      <c r="E1300" s="22">
        <v>131.3479452054811</v>
      </c>
      <c r="F1300" s="22">
        <f>(((100 / 'Курсы валют'!$M$6) / Яндекс!$B$2) * Яндекс!B1299) * 'Курсы валют'!M1303</f>
        <v>106.48090267733171</v>
      </c>
      <c r="G1300">
        <f>(100 / Золото!$B$2) * Золото!B1299</f>
        <v>218.71114299378289</v>
      </c>
    </row>
    <row r="1301" spans="1:7" x14ac:dyDescent="0.3">
      <c r="A1301" s="21">
        <v>45009</v>
      </c>
      <c r="B1301" s="22">
        <v>154.71763770133225</v>
      </c>
      <c r="C1301" s="22">
        <v>115.8659077592701</v>
      </c>
      <c r="D1301" s="22">
        <v>144.57342728240482</v>
      </c>
      <c r="E1301" s="22">
        <v>131.36438356164547</v>
      </c>
      <c r="F1301" s="22">
        <f>(((100 / 'Курсы валют'!$M$6) / Яндекс!$B$2) * Яндекс!B1300) * 'Курсы валют'!M1304</f>
        <v>105.65852526618895</v>
      </c>
      <c r="G1301">
        <f>(100 / Золото!$B$2) * Золото!B1300</f>
        <v>216.15255858440935</v>
      </c>
    </row>
    <row r="1302" spans="1:7" x14ac:dyDescent="0.3">
      <c r="A1302" s="21">
        <v>45012</v>
      </c>
      <c r="B1302" s="22">
        <v>153.86756810499105</v>
      </c>
      <c r="C1302" s="22">
        <v>114.0411818866661</v>
      </c>
      <c r="D1302" s="22">
        <v>144.09692299893547</v>
      </c>
      <c r="E1302" s="22">
        <v>131.41369863013858</v>
      </c>
      <c r="F1302" s="22">
        <f>(((100 / 'Курсы валют'!$M$6) / Яндекс!$B$2) * Яндекс!B1301) * 'Курсы валют'!M1305</f>
        <v>107.50655400999648</v>
      </c>
      <c r="G1302">
        <f>(100 / Золото!$B$2) * Золото!B1301</f>
        <v>213.48637015781921</v>
      </c>
    </row>
    <row r="1303" spans="1:7" x14ac:dyDescent="0.3">
      <c r="A1303" s="21">
        <v>45013</v>
      </c>
      <c r="B1303" s="22">
        <v>154.59335852058061</v>
      </c>
      <c r="C1303" s="22">
        <v>114.56432577216037</v>
      </c>
      <c r="D1303" s="22">
        <v>144.49232017032494</v>
      </c>
      <c r="E1303" s="22">
        <v>131.43013698630295</v>
      </c>
      <c r="F1303" s="22">
        <f>(((100 / 'Курсы валют'!$M$6) / Яндекс!$B$2) * Яндекс!B1302) * 'Курсы валют'!M1306</f>
        <v>108.07239340266521</v>
      </c>
      <c r="G1303">
        <f>(100 / Золото!$B$2) * Золото!B1302</f>
        <v>216.79818268770924</v>
      </c>
    </row>
    <row r="1304" spans="1:7" x14ac:dyDescent="0.3">
      <c r="A1304" s="21">
        <v>45014</v>
      </c>
      <c r="B1304" s="22">
        <v>154.09127063034398</v>
      </c>
      <c r="C1304" s="22">
        <v>114.8070645350297</v>
      </c>
      <c r="D1304" s="22">
        <v>144.19830688903534</v>
      </c>
      <c r="E1304" s="22">
        <v>131.44657534246733</v>
      </c>
      <c r="F1304" s="22">
        <f>(((100 / 'Курсы валют'!$M$6) / Яндекс!$B$2) * Яндекс!B1303) * 'Курсы валют'!M1307</f>
        <v>107.48350310189753</v>
      </c>
      <c r="G1304">
        <f>(100 / Золото!$B$2) * Золото!B1303</f>
        <v>218.11334289813487</v>
      </c>
    </row>
    <row r="1305" spans="1:7" x14ac:dyDescent="0.3">
      <c r="A1305" s="21">
        <v>45015</v>
      </c>
      <c r="B1305" s="22">
        <v>154.82700338039371</v>
      </c>
      <c r="C1305" s="22">
        <v>115.05398844898299</v>
      </c>
      <c r="D1305" s="22">
        <v>144.76098747908958</v>
      </c>
      <c r="E1305" s="22">
        <v>131.4630136986317</v>
      </c>
      <c r="F1305" s="22">
        <f>(((100 / 'Курсы валют'!$M$6) / Яндекс!$B$2) * Яндекс!B1304) * 'Курсы валют'!M1308</f>
        <v>107.17036721466435</v>
      </c>
      <c r="G1305">
        <f>(100 / Золото!$B$2) * Золото!B1304</f>
        <v>214.77761836441891</v>
      </c>
    </row>
    <row r="1306" spans="1:7" x14ac:dyDescent="0.3">
      <c r="A1306" s="21">
        <v>45016</v>
      </c>
      <c r="B1306" s="22">
        <v>155.07059057466694</v>
      </c>
      <c r="C1306" s="22">
        <v>114.94098936971623</v>
      </c>
      <c r="D1306" s="22">
        <v>144.83195620215949</v>
      </c>
      <c r="E1306" s="22">
        <v>131.47945205479607</v>
      </c>
      <c r="F1306" s="22">
        <f>(((100 / 'Курсы валют'!$M$6) / Яндекс!$B$2) * Яндекс!B1305) * 'Курсы валют'!M1309</f>
        <v>106.05890090316771</v>
      </c>
      <c r="G1306">
        <f>(100 / Золото!$B$2) * Золото!B1305</f>
        <v>213.21138211382114</v>
      </c>
    </row>
    <row r="1307" spans="1:7" x14ac:dyDescent="0.3">
      <c r="A1307" s="21">
        <v>45019</v>
      </c>
      <c r="B1307" s="22">
        <v>154.67289719626169</v>
      </c>
      <c r="C1307" s="22">
        <v>115.33439357160792</v>
      </c>
      <c r="D1307" s="22">
        <v>144.66467278349472</v>
      </c>
      <c r="E1307" s="22">
        <v>131.52876712328919</v>
      </c>
      <c r="F1307" s="22">
        <f>(((100 / 'Курсы валют'!$M$6) / Яндекс!$B$2) * Яндекс!B1306) * 'Курсы валют'!M1310</f>
        <v>106.31281513365485</v>
      </c>
      <c r="G1307">
        <f>(100 / Золото!$B$2) * Золото!B1306</f>
        <v>215.79387852702058</v>
      </c>
    </row>
    <row r="1308" spans="1:7" x14ac:dyDescent="0.3">
      <c r="A1308" s="21">
        <v>45020</v>
      </c>
      <c r="B1308" s="22">
        <v>155.15510041757804</v>
      </c>
      <c r="C1308" s="22">
        <v>115.48924416171424</v>
      </c>
      <c r="D1308" s="22">
        <v>145.1158310944391</v>
      </c>
      <c r="E1308" s="22">
        <v>131.54520547945356</v>
      </c>
      <c r="F1308" s="22">
        <f>(((100 / 'Курсы валют'!$M$6) / Яндекс!$B$2) * Яндекс!B1307) * 'Курсы валют'!M1311</f>
        <v>105.50221474799554</v>
      </c>
      <c r="G1308">
        <f>(100 / Золото!$B$2) * Золото!B1307</f>
        <v>216.15255858440935</v>
      </c>
    </row>
    <row r="1309" spans="1:7" x14ac:dyDescent="0.3">
      <c r="A1309" s="21">
        <v>45021</v>
      </c>
      <c r="B1309" s="22">
        <v>158.11294491946708</v>
      </c>
      <c r="C1309" s="22">
        <v>117.57344940152339</v>
      </c>
      <c r="D1309" s="22">
        <v>146.97622547777158</v>
      </c>
      <c r="E1309" s="22">
        <v>131.56164383561793</v>
      </c>
      <c r="F1309" s="22">
        <f>(((100 / 'Курсы валют'!$M$6) / Яндекс!$B$2) * Яндекс!B1308) * 'Курсы валют'!M1312</f>
        <v>104.69938605837795</v>
      </c>
      <c r="G1309">
        <f>(100 / Золото!$B$2) * Золото!B1308</f>
        <v>217.07317073170731</v>
      </c>
    </row>
    <row r="1310" spans="1:7" x14ac:dyDescent="0.3">
      <c r="A1310" s="21">
        <v>45022</v>
      </c>
      <c r="B1310" s="22">
        <v>159.33585205806321</v>
      </c>
      <c r="C1310" s="22">
        <v>117.40604335816522</v>
      </c>
      <c r="D1310" s="22">
        <v>147.08267856237646</v>
      </c>
      <c r="E1310" s="22">
        <v>131.5780821917823</v>
      </c>
      <c r="F1310" s="22">
        <f>(((100 / 'Курсы валют'!$M$6) / Яндекс!$B$2) * Яндекс!B1309) * 'Курсы валют'!M1313</f>
        <v>104.93790099497777</v>
      </c>
      <c r="G1310">
        <f>(100 / Золото!$B$2) * Золото!B1309</f>
        <v>220.92300334768052</v>
      </c>
    </row>
    <row r="1311" spans="1:7" x14ac:dyDescent="0.3">
      <c r="A1311" s="21">
        <v>45023</v>
      </c>
      <c r="B1311" s="22">
        <v>160.67806721018096</v>
      </c>
      <c r="C1311" s="22">
        <v>117.54415334393572</v>
      </c>
      <c r="D1311" s="22">
        <v>148.34490799411975</v>
      </c>
      <c r="E1311" s="22">
        <v>131.59452054794667</v>
      </c>
      <c r="F1311" s="22">
        <f>(((100 / 'Курсы валют'!$M$6) / Яндекс!$B$2) * Яндекс!B1310) * 'Курсы валют'!M1314</f>
        <v>105.16055402243997</v>
      </c>
      <c r="G1311">
        <f>(100 / Золото!$B$2) * Золото!B1310</f>
        <v>225.54997608799619</v>
      </c>
    </row>
    <row r="1312" spans="1:7" x14ac:dyDescent="0.3">
      <c r="A1312" s="21">
        <v>45026</v>
      </c>
      <c r="B1312" s="22">
        <v>163.44203619009741</v>
      </c>
      <c r="C1312" s="22">
        <v>119.27262074160876</v>
      </c>
      <c r="D1312" s="22">
        <v>150.73249860597153</v>
      </c>
      <c r="E1312" s="22">
        <v>131.64383561643979</v>
      </c>
      <c r="F1312" s="22">
        <f>(((100 / 'Курсы валют'!$M$6) / Яндекс!$B$2) * Яндекс!B1311) * 'Курсы валют'!M1315</f>
        <v>107.90479699367332</v>
      </c>
      <c r="G1312">
        <f>(100 / Золото!$B$2) * Золото!B1311</f>
        <v>226.91296030607364</v>
      </c>
    </row>
    <row r="1313" spans="1:7" x14ac:dyDescent="0.3">
      <c r="A1313" s="21">
        <v>45027</v>
      </c>
      <c r="B1313" s="22">
        <v>162.10479220520978</v>
      </c>
      <c r="C1313" s="22">
        <v>118.14262994894116</v>
      </c>
      <c r="D1313" s="22">
        <v>149.72879809398287</v>
      </c>
      <c r="E1313" s="22">
        <v>131.66027397260416</v>
      </c>
      <c r="F1313" s="22">
        <f>(((100 / 'Курсы валют'!$M$6) / Яндекс!$B$2) * Яндекс!B1312) * 'Курсы валют'!M1316</f>
        <v>105.89213756187188</v>
      </c>
      <c r="G1313">
        <f>(100 / Золото!$B$2) * Золото!B1312</f>
        <v>228.81396461023434</v>
      </c>
    </row>
    <row r="1314" spans="1:7" x14ac:dyDescent="0.3">
      <c r="A1314" s="21">
        <v>45028</v>
      </c>
      <c r="B1314" s="22">
        <v>162.30861006164247</v>
      </c>
      <c r="C1314" s="22">
        <v>118.17611115761279</v>
      </c>
      <c r="D1314" s="22">
        <v>149.7034521214579</v>
      </c>
      <c r="E1314" s="22">
        <v>131.67671232876853</v>
      </c>
      <c r="F1314" s="22">
        <f>(((100 / 'Курсы валют'!$M$6) / Яндекс!$B$2) * Яндекс!B1313) * 'Курсы валют'!M1317</f>
        <v>105.90649664690626</v>
      </c>
      <c r="G1314">
        <f>(100 / Золото!$B$2) * Золото!B1313</f>
        <v>227.29555236728839</v>
      </c>
    </row>
    <row r="1315" spans="1:7" x14ac:dyDescent="0.3">
      <c r="A1315" s="21">
        <v>45029</v>
      </c>
      <c r="B1315" s="22">
        <v>162.77589978126863</v>
      </c>
      <c r="C1315" s="22">
        <v>118.88758684188498</v>
      </c>
      <c r="D1315" s="22">
        <v>149.71865970497288</v>
      </c>
      <c r="E1315" s="22">
        <v>131.6931506849329</v>
      </c>
      <c r="F1315" s="22">
        <f>(((100 / 'Курсы валют'!$M$6) / Яндекс!$B$2) * Яндекс!B1314) * 'Курсы валют'!M1318</f>
        <v>105.91351603028261</v>
      </c>
      <c r="G1315">
        <f>(100 / Золото!$B$2) * Золото!B1314</f>
        <v>227.21186035389763</v>
      </c>
    </row>
    <row r="1316" spans="1:7" x14ac:dyDescent="0.3">
      <c r="A1316" s="21">
        <v>45030</v>
      </c>
      <c r="B1316" s="22">
        <v>164.40644263273015</v>
      </c>
      <c r="C1316" s="22">
        <v>119.29354649702854</v>
      </c>
      <c r="D1316" s="22">
        <v>149.24215542150353</v>
      </c>
      <c r="E1316" s="22">
        <v>131.70958904109727</v>
      </c>
      <c r="F1316" s="22">
        <f>(((100 / 'Курсы валют'!$M$6) / Яндекс!$B$2) * Яндекс!B1315) * 'Курсы валют'!M1319</f>
        <v>105.4402825441404</v>
      </c>
      <c r="G1316">
        <f>(100 / Золото!$B$2) * Золото!B1315</f>
        <v>228.07269249163079</v>
      </c>
    </row>
    <row r="1317" spans="1:7" x14ac:dyDescent="0.3">
      <c r="A1317" s="21">
        <v>45033</v>
      </c>
      <c r="B1317" s="22">
        <v>164.32193278981902</v>
      </c>
      <c r="C1317" s="22">
        <v>119.88365279986607</v>
      </c>
      <c r="D1317" s="22">
        <v>148.81127388857911</v>
      </c>
      <c r="E1317" s="22">
        <v>131.75890410959039</v>
      </c>
      <c r="F1317" s="22">
        <f>(((100 / 'Курсы валют'!$M$6) / Яндекс!$B$2) * Яндекс!B1316) * 'Курсы валют'!M1320</f>
        <v>106.41338606796947</v>
      </c>
      <c r="G1317">
        <f>(100 / Золото!$B$2) * Золото!B1316</f>
        <v>229.41176470588235</v>
      </c>
    </row>
    <row r="1318" spans="1:7" x14ac:dyDescent="0.3">
      <c r="A1318" s="21">
        <v>45034</v>
      </c>
      <c r="B1318" s="22">
        <v>163.88447007357325</v>
      </c>
      <c r="C1318" s="22">
        <v>119.27262074160876</v>
      </c>
      <c r="D1318" s="22">
        <v>149.44999239620824</v>
      </c>
      <c r="E1318" s="22">
        <v>131.77534246575476</v>
      </c>
      <c r="F1318" s="22">
        <f>(((100 / 'Курсы валют'!$M$6) / Яндекс!$B$2) * Яндекс!B1317) * 'Курсы валют'!M1321</f>
        <v>107.29162164379821</v>
      </c>
      <c r="G1318">
        <f>(100 / Золото!$B$2) * Золото!B1317</f>
        <v>229.71066475370634</v>
      </c>
    </row>
    <row r="1319" spans="1:7" x14ac:dyDescent="0.3">
      <c r="A1319" s="21">
        <v>45035</v>
      </c>
      <c r="B1319" s="22">
        <v>163.22330483197453</v>
      </c>
      <c r="C1319" s="22">
        <v>119.59487737507324</v>
      </c>
      <c r="D1319" s="22">
        <v>149.19653267095859</v>
      </c>
      <c r="E1319" s="22">
        <v>131.79178082191913</v>
      </c>
      <c r="F1319" s="22">
        <f>(((100 / 'Курсы валют'!$M$6) / Яндекс!$B$2) * Яндекс!B1318) * 'Курсы валют'!M1322</f>
        <v>107.76551107693713</v>
      </c>
      <c r="G1319">
        <f>(100 / Золото!$B$2) * Золото!B1318</f>
        <v>227.76183644189382</v>
      </c>
    </row>
    <row r="1320" spans="1:7" x14ac:dyDescent="0.3">
      <c r="A1320" s="21">
        <v>45036</v>
      </c>
      <c r="B1320" s="22">
        <v>162.76098627957842</v>
      </c>
      <c r="C1320" s="22">
        <v>118.99221561898383</v>
      </c>
      <c r="D1320" s="22">
        <v>149.24215542150353</v>
      </c>
      <c r="E1320" s="22">
        <v>131.8082191780835</v>
      </c>
      <c r="F1320" s="22">
        <f>(((100 / 'Курсы валют'!$M$6) / Яндекс!$B$2) * Яндекс!B1319) * 'Курсы валют'!M1323</f>
        <v>113.68518205152195</v>
      </c>
      <c r="G1320">
        <f>(100 / Золото!$B$2) * Золото!B1319</f>
        <v>226.19560019129602</v>
      </c>
    </row>
    <row r="1321" spans="1:7" x14ac:dyDescent="0.3">
      <c r="A1321" s="21">
        <v>45037</v>
      </c>
      <c r="B1321" s="22">
        <v>163.34261284549612</v>
      </c>
      <c r="C1321" s="22">
        <v>119.14288105800618</v>
      </c>
      <c r="D1321" s="22">
        <v>149.14077153140366</v>
      </c>
      <c r="E1321" s="22">
        <v>131.82465753424788</v>
      </c>
      <c r="F1321" s="22">
        <f>(((100 / 'Курсы валют'!$M$6) / Яндекс!$B$2) * Яндекс!B1320) * 'Курсы валют'!M1324</f>
        <v>112.82042536091325</v>
      </c>
      <c r="G1321">
        <f>(100 / Золото!$B$2) * Золото!B1320</f>
        <v>223.63701578192254</v>
      </c>
    </row>
    <row r="1322" spans="1:7" x14ac:dyDescent="0.3">
      <c r="A1322" s="21">
        <v>45040</v>
      </c>
      <c r="B1322" s="22">
        <v>163.34261284549612</v>
      </c>
      <c r="C1322" s="22">
        <v>119.14288105800618</v>
      </c>
      <c r="D1322" s="22">
        <v>149.14077153140366</v>
      </c>
      <c r="E1322" s="22">
        <v>131.87397260274099</v>
      </c>
      <c r="F1322" s="22">
        <f>(((100 / 'Курсы валют'!$M$6) / Яндекс!$B$2) * Яндекс!B1321) * 'Курсы валют'!M1325</f>
        <v>112.45279123571954</v>
      </c>
      <c r="G1322">
        <f>(100 / Золото!$B$2) * Золото!B1321</f>
        <v>225.51410808225728</v>
      </c>
    </row>
    <row r="1323" spans="1:7" x14ac:dyDescent="0.3">
      <c r="A1323" s="21">
        <v>45041</v>
      </c>
      <c r="B1323" s="22">
        <v>163.34261284549612</v>
      </c>
      <c r="C1323" s="22">
        <v>119.14288105800618</v>
      </c>
      <c r="D1323" s="22">
        <v>149.14077153140366</v>
      </c>
      <c r="E1323" s="22">
        <v>131.89041095890536</v>
      </c>
      <c r="F1323" s="22">
        <f>(((100 / 'Курсы валют'!$M$6) / Яндекс!$B$2) * Яндекс!B1322) * 'Курсы валют'!M1326</f>
        <v>111.3390760917504</v>
      </c>
      <c r="G1323">
        <f>(100 / Золото!$B$2) * Золото!B1322</f>
        <v>224.28263988522238</v>
      </c>
    </row>
    <row r="1324" spans="1:7" x14ac:dyDescent="0.3">
      <c r="A1324" s="21">
        <v>45042</v>
      </c>
      <c r="B1324" s="22">
        <v>163.33764167826604</v>
      </c>
      <c r="C1324" s="22">
        <v>118.9503641081443</v>
      </c>
      <c r="D1324" s="22">
        <v>148.91772697318396</v>
      </c>
      <c r="E1324" s="22">
        <v>131.90684931506973</v>
      </c>
      <c r="F1324" s="22">
        <f>(((100 / 'Курсы валют'!$M$6) / Яндекс!$B$2) * Яндекс!B1323) * 'Курсы валют'!M1327</f>
        <v>114.16712147034376</v>
      </c>
      <c r="G1324">
        <f>(100 / Золото!$B$2) * Золото!B1323</f>
        <v>225.69344811095169</v>
      </c>
    </row>
    <row r="1325" spans="1:7" x14ac:dyDescent="0.3">
      <c r="A1325" s="21">
        <v>45043</v>
      </c>
      <c r="B1325" s="22">
        <v>164.10817259892622</v>
      </c>
      <c r="C1325" s="22">
        <v>118.8582907842973</v>
      </c>
      <c r="D1325" s="22">
        <v>148.887311806154</v>
      </c>
      <c r="E1325" s="22">
        <v>131.92328767123411</v>
      </c>
      <c r="F1325" s="22">
        <f>(((100 / 'Курсы валют'!$M$6) / Яндекс!$B$2) * Яндекс!B1324) * 'Курсы валют'!M1328</f>
        <v>113.47861548621961</v>
      </c>
      <c r="G1325">
        <f>(100 / Золото!$B$2) * Золото!B1324</f>
        <v>225.45432807269248</v>
      </c>
    </row>
    <row r="1326" spans="1:7" x14ac:dyDescent="0.3">
      <c r="A1326" s="21">
        <v>45044</v>
      </c>
      <c r="B1326" s="22">
        <v>163.36746868164644</v>
      </c>
      <c r="C1326" s="22">
        <v>119.19310287101364</v>
      </c>
      <c r="D1326" s="22">
        <v>148.83155066659907</v>
      </c>
      <c r="E1326" s="22">
        <v>131.93972602739848</v>
      </c>
      <c r="F1326" s="22">
        <f>(((100 / 'Курсы валют'!$M$6) / Яндекс!$B$2) * Яндекс!B1325) * 'Курсы валют'!M1329</f>
        <v>111.76121806145099</v>
      </c>
      <c r="G1326">
        <f>(100 / Золото!$B$2) * Золото!B1325</f>
        <v>222.96747967479675</v>
      </c>
    </row>
    <row r="1327" spans="1:7" x14ac:dyDescent="0.3">
      <c r="A1327" s="21">
        <v>45048</v>
      </c>
      <c r="B1327" s="22">
        <v>161.31437661562933</v>
      </c>
      <c r="C1327" s="22">
        <v>118.3477023520549</v>
      </c>
      <c r="D1327" s="22">
        <v>147.09788614589144</v>
      </c>
      <c r="E1327" s="22">
        <v>132.00547945205597</v>
      </c>
      <c r="F1327" s="22">
        <f>(((100 / 'Курсы валют'!$M$6) / Яндекс!$B$2) * Яндекс!B1326) * 'Курсы валют'!M1330</f>
        <v>109.15036078623366</v>
      </c>
      <c r="G1327">
        <f>(100 / Золото!$B$2) * Золото!B1326</f>
        <v>221.13821138211381</v>
      </c>
    </row>
    <row r="1328" spans="1:7" x14ac:dyDescent="0.3">
      <c r="A1328" s="21">
        <v>45049</v>
      </c>
      <c r="B1328" s="22">
        <v>160.34997017299662</v>
      </c>
      <c r="C1328" s="22">
        <v>117.70737423620992</v>
      </c>
      <c r="D1328" s="22">
        <v>147.01170983930655</v>
      </c>
      <c r="E1328" s="22">
        <v>132.02191780822034</v>
      </c>
      <c r="F1328" s="22">
        <f>(((100 / 'Курсы валют'!$M$6) / Яндекс!$B$2) * Яндекс!B1327) * 'Курсы валют'!M1331</f>
        <v>105.08923412131504</v>
      </c>
      <c r="G1328">
        <f>(100 / Золото!$B$2) * Золото!B1327</f>
        <v>220.82735533237684</v>
      </c>
    </row>
    <row r="1329" spans="1:7" x14ac:dyDescent="0.3">
      <c r="A1329" s="21">
        <v>45050</v>
      </c>
      <c r="B1329" s="22">
        <v>161.8114933386359</v>
      </c>
      <c r="C1329" s="22">
        <v>117.82037331547667</v>
      </c>
      <c r="D1329" s="22">
        <v>146.50479038880721</v>
      </c>
      <c r="E1329" s="22">
        <v>132.03835616438471</v>
      </c>
      <c r="F1329" s="22">
        <f>(((100 / 'Курсы валют'!$M$6) / Яндекс!$B$2) * Яндекс!B1328) * 'Курсы валют'!M1332</f>
        <v>108.35895127824593</v>
      </c>
      <c r="G1329">
        <f>(100 / Золото!$B$2) * Золото!B1328</f>
        <v>224.06743185078909</v>
      </c>
    </row>
    <row r="1330" spans="1:7" x14ac:dyDescent="0.3">
      <c r="A1330" s="21">
        <v>45051</v>
      </c>
      <c r="B1330" s="22">
        <v>161.59773314774307</v>
      </c>
      <c r="C1330" s="22">
        <v>117.68644848079015</v>
      </c>
      <c r="D1330" s="22">
        <v>146.26146905256755</v>
      </c>
      <c r="E1330" s="22">
        <v>132.05479452054908</v>
      </c>
      <c r="F1330" s="22">
        <f>(((100 / 'Курсы валют'!$M$6) / Яндекс!$B$2) * Яндекс!B1329) * 'Курсы валют'!M1333</f>
        <v>107.09707556988978</v>
      </c>
      <c r="G1330">
        <f>(100 / Золото!$B$2) * Золото!B1329</f>
        <v>225.8130081300813</v>
      </c>
    </row>
    <row r="1331" spans="1:7" x14ac:dyDescent="0.3">
      <c r="A1331" s="21">
        <v>45054</v>
      </c>
      <c r="B1331" s="22">
        <v>161.59773314774307</v>
      </c>
      <c r="C1331" s="22">
        <v>117.68644848079015</v>
      </c>
      <c r="D1331" s="22">
        <v>146.26146905256755</v>
      </c>
      <c r="E1331" s="22">
        <v>132.1041095890422</v>
      </c>
      <c r="F1331" s="22">
        <f>(((100 / 'Курсы валют'!$M$6) / Яндекс!$B$2) * Яндекс!B1330) * 'Курсы валют'!M1334</f>
        <v>106.82218574553174</v>
      </c>
      <c r="G1331">
        <f>(100 / Золото!$B$2) * Золото!B1330</f>
        <v>221.70014347202294</v>
      </c>
    </row>
    <row r="1332" spans="1:7" x14ac:dyDescent="0.3">
      <c r="A1332" s="21">
        <v>45056</v>
      </c>
      <c r="B1332" s="22">
        <v>157.59097236031019</v>
      </c>
      <c r="C1332" s="22">
        <v>115.99564744287268</v>
      </c>
      <c r="D1332" s="22">
        <v>143.39230496274143</v>
      </c>
      <c r="E1332" s="22">
        <v>132.13698630137094</v>
      </c>
      <c r="F1332" s="22">
        <f>(((100 / 'Курсы валют'!$M$6) / Яндекс!$B$2) * Яндекс!B1331) * 'Курсы валют'!M1335</f>
        <v>111.2659156363752</v>
      </c>
      <c r="G1332">
        <f>(100 / Золото!$B$2) * Золото!B1331</f>
        <v>221.20994739359159</v>
      </c>
    </row>
    <row r="1333" spans="1:7" x14ac:dyDescent="0.3">
      <c r="A1333" s="21">
        <v>45057</v>
      </c>
      <c r="B1333" s="22">
        <v>158.29190693974945</v>
      </c>
      <c r="C1333" s="22">
        <v>116.1128316732234</v>
      </c>
      <c r="D1333" s="22">
        <v>143.73194099457598</v>
      </c>
      <c r="E1333" s="22">
        <v>132.15342465753531</v>
      </c>
      <c r="F1333" s="22">
        <f>(((100 / 'Курсы валют'!$M$6) / Яндекс!$B$2) * Яндекс!B1332) * 'Курсы валют'!M1336</f>
        <v>111.23754990647764</v>
      </c>
      <c r="G1333">
        <f>(100 / Золото!$B$2) * Золото!B1332</f>
        <v>218.00573888091822</v>
      </c>
    </row>
    <row r="1334" spans="1:7" x14ac:dyDescent="0.3">
      <c r="A1334" s="21">
        <v>45058</v>
      </c>
      <c r="B1334" s="22">
        <v>155.66215947504472</v>
      </c>
      <c r="C1334" s="22">
        <v>114.14581066376495</v>
      </c>
      <c r="D1334" s="22">
        <v>141.92223855629342</v>
      </c>
      <c r="E1334" s="22">
        <v>132.16986301369968</v>
      </c>
      <c r="F1334" s="22">
        <f>(((100 / 'Курсы валют'!$M$6) / Яндекс!$B$2) * Яндекс!B1333) * 'Курсы валют'!M1337</f>
        <v>112.12569433471862</v>
      </c>
      <c r="G1334">
        <f>(100 / Золото!$B$2) * Золото!B1333</f>
        <v>218.77092300334766</v>
      </c>
    </row>
    <row r="1335" spans="1:7" x14ac:dyDescent="0.3">
      <c r="A1335" s="21">
        <v>45061</v>
      </c>
      <c r="B1335" s="22">
        <v>157.68045337045137</v>
      </c>
      <c r="C1335" s="22">
        <v>114.77358332635808</v>
      </c>
      <c r="D1335" s="22">
        <v>144.42135144725506</v>
      </c>
      <c r="E1335" s="22">
        <v>132.2191780821928</v>
      </c>
      <c r="F1335" s="22">
        <f>(((100 / 'Курсы валют'!$M$6) / Яндекс!$B$2) * Яндекс!B1334) * 'Курсы валют'!M1338</f>
        <v>113.53810282401467</v>
      </c>
      <c r="G1335">
        <f>(100 / Золото!$B$2) * Золото!B1334</f>
        <v>221.20994739359159</v>
      </c>
    </row>
    <row r="1336" spans="1:7" x14ac:dyDescent="0.3">
      <c r="A1336" s="21">
        <v>45062</v>
      </c>
      <c r="B1336" s="22">
        <v>160.19586398886457</v>
      </c>
      <c r="C1336" s="22">
        <v>116.51879132836694</v>
      </c>
      <c r="D1336" s="22">
        <v>146.53013636133218</v>
      </c>
      <c r="E1336" s="22">
        <v>132.23561643835717</v>
      </c>
      <c r="F1336" s="22">
        <f>(((100 / 'Курсы валют'!$M$6) / Яндекс!$B$2) * Яндекс!B1335) * 'Курсы валют'!M1339</f>
        <v>112.61030857630507</v>
      </c>
      <c r="G1336">
        <f>(100 / Золото!$B$2) * Золото!B1335</f>
        <v>223.92395982783356</v>
      </c>
    </row>
    <row r="1337" spans="1:7" x14ac:dyDescent="0.3">
      <c r="A1337" s="21">
        <v>45063</v>
      </c>
      <c r="B1337" s="22">
        <v>162.48260091469476</v>
      </c>
      <c r="C1337" s="22">
        <v>118.02126056750647</v>
      </c>
      <c r="D1337" s="22">
        <v>147.90895726669035</v>
      </c>
      <c r="E1337" s="22">
        <v>132.25205479452154</v>
      </c>
      <c r="F1337" s="22">
        <f>(((100 / 'Курсы валют'!$M$6) / Яндекс!$B$2) * Яндекс!B1336) * 'Курсы валют'!M1340</f>
        <v>113.1168497600611</v>
      </c>
      <c r="G1337">
        <f>(100 / Золото!$B$2) * Золото!B1336</f>
        <v>225.43041606886658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BEB57-0000-46D5-8995-9D57A4DF4BA5}">
  <dimension ref="A1:B1336"/>
  <sheetViews>
    <sheetView workbookViewId="0">
      <selection activeCell="G19" sqref="G19"/>
    </sheetView>
  </sheetViews>
  <sheetFormatPr defaultRowHeight="14.4" x14ac:dyDescent="0.3"/>
  <cols>
    <col min="1" max="1" width="10.5546875" bestFit="1" customWidth="1"/>
  </cols>
  <sheetData>
    <row r="1" spans="1:2" x14ac:dyDescent="0.3">
      <c r="A1" s="1" t="s">
        <v>1</v>
      </c>
      <c r="B1" s="1" t="s">
        <v>14</v>
      </c>
    </row>
    <row r="2" spans="1:2" x14ac:dyDescent="0.3">
      <c r="A2" s="21">
        <v>43103</v>
      </c>
      <c r="B2">
        <v>83.64</v>
      </c>
    </row>
    <row r="3" spans="1:2" x14ac:dyDescent="0.3">
      <c r="A3" s="21">
        <v>43104</v>
      </c>
      <c r="B3">
        <v>83.84</v>
      </c>
    </row>
    <row r="4" spans="1:2" x14ac:dyDescent="0.3">
      <c r="A4" s="21">
        <v>43105</v>
      </c>
      <c r="B4">
        <v>84.69</v>
      </c>
    </row>
    <row r="5" spans="1:2" x14ac:dyDescent="0.3">
      <c r="A5" s="21">
        <v>43109</v>
      </c>
      <c r="B5">
        <v>84.99</v>
      </c>
    </row>
    <row r="6" spans="1:2" x14ac:dyDescent="0.3">
      <c r="A6" s="21">
        <v>43110</v>
      </c>
      <c r="B6">
        <v>85.6</v>
      </c>
    </row>
    <row r="7" spans="1:2" x14ac:dyDescent="0.3">
      <c r="A7" s="21">
        <v>43111</v>
      </c>
      <c r="B7">
        <v>85.67</v>
      </c>
    </row>
    <row r="8" spans="1:2" x14ac:dyDescent="0.3">
      <c r="A8" s="21">
        <v>43112</v>
      </c>
      <c r="B8">
        <v>85.91</v>
      </c>
    </row>
    <row r="9" spans="1:2" x14ac:dyDescent="0.3">
      <c r="A9" s="21">
        <v>43115</v>
      </c>
      <c r="B9">
        <v>86.16</v>
      </c>
    </row>
    <row r="10" spans="1:2" x14ac:dyDescent="0.3">
      <c r="A10" s="21">
        <v>43116</v>
      </c>
      <c r="B10">
        <v>85.64</v>
      </c>
    </row>
    <row r="11" spans="1:2" x14ac:dyDescent="0.3">
      <c r="A11" s="21">
        <v>43117</v>
      </c>
      <c r="B11">
        <v>85.83</v>
      </c>
    </row>
    <row r="12" spans="1:2" x14ac:dyDescent="0.3">
      <c r="A12" s="21">
        <v>43118</v>
      </c>
      <c r="B12">
        <v>85.22</v>
      </c>
    </row>
    <row r="13" spans="1:2" x14ac:dyDescent="0.3">
      <c r="A13" s="21">
        <v>43119</v>
      </c>
      <c r="B13">
        <v>84.98</v>
      </c>
    </row>
    <row r="14" spans="1:2" x14ac:dyDescent="0.3">
      <c r="A14" s="21">
        <v>43122</v>
      </c>
      <c r="B14">
        <v>84.87</v>
      </c>
    </row>
    <row r="15" spans="1:2" x14ac:dyDescent="0.3">
      <c r="A15" s="21">
        <v>43123</v>
      </c>
      <c r="B15">
        <v>84.85</v>
      </c>
    </row>
    <row r="16" spans="1:2" x14ac:dyDescent="0.3">
      <c r="A16" s="21">
        <v>43124</v>
      </c>
      <c r="B16">
        <v>85.03</v>
      </c>
    </row>
    <row r="17" spans="1:2" x14ac:dyDescent="0.3">
      <c r="A17" s="21">
        <v>43125</v>
      </c>
      <c r="B17">
        <v>85.98</v>
      </c>
    </row>
    <row r="18" spans="1:2" x14ac:dyDescent="0.3">
      <c r="A18" s="21">
        <v>43126</v>
      </c>
      <c r="B18">
        <v>86.33</v>
      </c>
    </row>
    <row r="19" spans="1:2" x14ac:dyDescent="0.3">
      <c r="A19" s="21">
        <v>43129</v>
      </c>
      <c r="B19">
        <v>85.88</v>
      </c>
    </row>
    <row r="20" spans="1:2" x14ac:dyDescent="0.3">
      <c r="A20" s="21">
        <v>43130</v>
      </c>
      <c r="B20">
        <v>85.87</v>
      </c>
    </row>
    <row r="21" spans="1:2" x14ac:dyDescent="0.3">
      <c r="A21" s="21">
        <v>43131</v>
      </c>
      <c r="B21">
        <v>85.83</v>
      </c>
    </row>
    <row r="22" spans="1:2" x14ac:dyDescent="0.3">
      <c r="A22" s="21">
        <v>43132</v>
      </c>
      <c r="B22">
        <v>85.53</v>
      </c>
    </row>
    <row r="23" spans="1:2" x14ac:dyDescent="0.3">
      <c r="A23" s="21">
        <v>43133</v>
      </c>
      <c r="B23">
        <v>85.18</v>
      </c>
    </row>
    <row r="24" spans="1:2" x14ac:dyDescent="0.3">
      <c r="A24" s="21">
        <v>43136</v>
      </c>
      <c r="B24">
        <v>85.38</v>
      </c>
    </row>
    <row r="25" spans="1:2" x14ac:dyDescent="0.3">
      <c r="A25" s="21">
        <v>43137</v>
      </c>
      <c r="B25">
        <v>85.15</v>
      </c>
    </row>
    <row r="26" spans="1:2" x14ac:dyDescent="0.3">
      <c r="A26" s="21">
        <v>43138</v>
      </c>
      <c r="B26">
        <v>86</v>
      </c>
    </row>
    <row r="27" spans="1:2" x14ac:dyDescent="0.3">
      <c r="A27" s="21">
        <v>43139</v>
      </c>
      <c r="B27">
        <v>84.94</v>
      </c>
    </row>
    <row r="28" spans="1:2" x14ac:dyDescent="0.3">
      <c r="A28" s="21">
        <v>43140</v>
      </c>
      <c r="B28">
        <v>84.22</v>
      </c>
    </row>
    <row r="29" spans="1:2" x14ac:dyDescent="0.3">
      <c r="A29" s="21">
        <v>43143</v>
      </c>
      <c r="B29">
        <v>84.7</v>
      </c>
    </row>
    <row r="30" spans="1:2" x14ac:dyDescent="0.3">
      <c r="A30" s="21">
        <v>43144</v>
      </c>
      <c r="B30">
        <v>84.81</v>
      </c>
    </row>
    <row r="31" spans="1:2" x14ac:dyDescent="0.3">
      <c r="A31" s="21">
        <v>43145</v>
      </c>
      <c r="B31">
        <v>85.13</v>
      </c>
    </row>
    <row r="32" spans="1:2" x14ac:dyDescent="0.3">
      <c r="A32" s="21">
        <v>43146</v>
      </c>
      <c r="B32">
        <v>85.15</v>
      </c>
    </row>
    <row r="33" spans="1:2" x14ac:dyDescent="0.3">
      <c r="A33" s="21">
        <v>43147</v>
      </c>
      <c r="B33">
        <v>85.81</v>
      </c>
    </row>
    <row r="34" spans="1:2" x14ac:dyDescent="0.3">
      <c r="A34" s="21">
        <v>43150</v>
      </c>
      <c r="B34">
        <v>85.61</v>
      </c>
    </row>
    <row r="35" spans="1:2" x14ac:dyDescent="0.3">
      <c r="A35" s="21">
        <v>43151</v>
      </c>
      <c r="B35">
        <v>84.93</v>
      </c>
    </row>
    <row r="36" spans="1:2" x14ac:dyDescent="0.3">
      <c r="A36" s="21">
        <v>43152</v>
      </c>
      <c r="B36">
        <v>84.32</v>
      </c>
    </row>
    <row r="37" spans="1:2" x14ac:dyDescent="0.3">
      <c r="A37" s="21">
        <v>43153</v>
      </c>
      <c r="B37">
        <v>83.56</v>
      </c>
    </row>
    <row r="38" spans="1:2" x14ac:dyDescent="0.3">
      <c r="A38" s="21">
        <v>43157</v>
      </c>
      <c r="B38">
        <v>83.71</v>
      </c>
    </row>
    <row r="39" spans="1:2" x14ac:dyDescent="0.3">
      <c r="A39" s="21">
        <v>43158</v>
      </c>
      <c r="B39">
        <v>84.19</v>
      </c>
    </row>
    <row r="40" spans="1:2" x14ac:dyDescent="0.3">
      <c r="A40" s="21">
        <v>43159</v>
      </c>
      <c r="B40">
        <v>83.71</v>
      </c>
    </row>
    <row r="41" spans="1:2" x14ac:dyDescent="0.3">
      <c r="A41" s="21">
        <v>43160</v>
      </c>
      <c r="B41">
        <v>83.01</v>
      </c>
    </row>
    <row r="42" spans="1:2" x14ac:dyDescent="0.3">
      <c r="A42" s="21">
        <v>43161</v>
      </c>
      <c r="B42">
        <v>82.57</v>
      </c>
    </row>
    <row r="43" spans="1:2" x14ac:dyDescent="0.3">
      <c r="A43" s="21">
        <v>43164</v>
      </c>
      <c r="B43">
        <v>82.95</v>
      </c>
    </row>
    <row r="44" spans="1:2" x14ac:dyDescent="0.3">
      <c r="A44" s="21">
        <v>43165</v>
      </c>
      <c r="B44">
        <v>83.37</v>
      </c>
    </row>
    <row r="45" spans="1:2" x14ac:dyDescent="0.3">
      <c r="A45" s="21">
        <v>43166</v>
      </c>
      <c r="B45">
        <v>84.06</v>
      </c>
    </row>
    <row r="46" spans="1:2" x14ac:dyDescent="0.3">
      <c r="A46" s="21">
        <v>43168</v>
      </c>
      <c r="B46">
        <v>83.7</v>
      </c>
    </row>
    <row r="47" spans="1:2" x14ac:dyDescent="0.3">
      <c r="A47" s="21">
        <v>43171</v>
      </c>
      <c r="B47">
        <v>83.92</v>
      </c>
    </row>
    <row r="48" spans="1:2" x14ac:dyDescent="0.3">
      <c r="A48" s="21">
        <v>43172</v>
      </c>
      <c r="B48">
        <v>82.86</v>
      </c>
    </row>
    <row r="49" spans="1:2" x14ac:dyDescent="0.3">
      <c r="A49" s="21">
        <v>43173</v>
      </c>
      <c r="B49">
        <v>83.03</v>
      </c>
    </row>
    <row r="50" spans="1:2" x14ac:dyDescent="0.3">
      <c r="A50" s="21">
        <v>43174</v>
      </c>
      <c r="B50">
        <v>83.45</v>
      </c>
    </row>
    <row r="51" spans="1:2" x14ac:dyDescent="0.3">
      <c r="A51" s="21">
        <v>43175</v>
      </c>
      <c r="B51">
        <v>83.31</v>
      </c>
    </row>
    <row r="52" spans="1:2" x14ac:dyDescent="0.3">
      <c r="A52" s="21">
        <v>43178</v>
      </c>
      <c r="B52">
        <v>83.29</v>
      </c>
    </row>
    <row r="53" spans="1:2" x14ac:dyDescent="0.3">
      <c r="A53" s="21">
        <v>43179</v>
      </c>
      <c r="B53">
        <v>82.81</v>
      </c>
    </row>
    <row r="54" spans="1:2" x14ac:dyDescent="0.3">
      <c r="A54" s="21">
        <v>43180</v>
      </c>
      <c r="B54">
        <v>82.9</v>
      </c>
    </row>
    <row r="55" spans="1:2" x14ac:dyDescent="0.3">
      <c r="A55" s="21">
        <v>43181</v>
      </c>
      <c r="B55">
        <v>83.05</v>
      </c>
    </row>
    <row r="56" spans="1:2" x14ac:dyDescent="0.3">
      <c r="A56" s="21">
        <v>43182</v>
      </c>
      <c r="B56">
        <v>83.24</v>
      </c>
    </row>
    <row r="57" spans="1:2" x14ac:dyDescent="0.3">
      <c r="A57" s="21">
        <v>43185</v>
      </c>
      <c r="B57">
        <v>84.1</v>
      </c>
    </row>
    <row r="58" spans="1:2" x14ac:dyDescent="0.3">
      <c r="A58" s="21">
        <v>43186</v>
      </c>
      <c r="B58">
        <v>84.42</v>
      </c>
    </row>
    <row r="59" spans="1:2" x14ac:dyDescent="0.3">
      <c r="A59" s="21">
        <v>43187</v>
      </c>
      <c r="B59">
        <v>84.52</v>
      </c>
    </row>
    <row r="60" spans="1:2" x14ac:dyDescent="0.3">
      <c r="A60" s="21">
        <v>43188</v>
      </c>
      <c r="B60">
        <v>84.12</v>
      </c>
    </row>
    <row r="61" spans="1:2" x14ac:dyDescent="0.3">
      <c r="A61" s="21">
        <v>43189</v>
      </c>
      <c r="B61">
        <v>83.29</v>
      </c>
    </row>
    <row r="62" spans="1:2" x14ac:dyDescent="0.3">
      <c r="A62" s="21">
        <v>43192</v>
      </c>
      <c r="B62">
        <v>83</v>
      </c>
    </row>
    <row r="63" spans="1:2" x14ac:dyDescent="0.3">
      <c r="A63" s="21">
        <v>43193</v>
      </c>
      <c r="B63">
        <v>83.03</v>
      </c>
    </row>
    <row r="64" spans="1:2" x14ac:dyDescent="0.3">
      <c r="A64" s="21">
        <v>43194</v>
      </c>
      <c r="B64">
        <v>84.2</v>
      </c>
    </row>
    <row r="65" spans="1:2" x14ac:dyDescent="0.3">
      <c r="A65" s="21">
        <v>43195</v>
      </c>
      <c r="B65">
        <v>84.93</v>
      </c>
    </row>
    <row r="66" spans="1:2" x14ac:dyDescent="0.3">
      <c r="A66" s="21">
        <v>43196</v>
      </c>
      <c r="B66">
        <v>83.78</v>
      </c>
    </row>
    <row r="67" spans="1:2" x14ac:dyDescent="0.3">
      <c r="A67" s="21">
        <v>43199</v>
      </c>
      <c r="B67">
        <v>83.69</v>
      </c>
    </row>
    <row r="68" spans="1:2" x14ac:dyDescent="0.3">
      <c r="A68" s="21">
        <v>43200</v>
      </c>
      <c r="B68">
        <v>84.39</v>
      </c>
    </row>
    <row r="69" spans="1:2" x14ac:dyDescent="0.3">
      <c r="A69" s="21">
        <v>43201</v>
      </c>
      <c r="B69">
        <v>87.01</v>
      </c>
    </row>
    <row r="70" spans="1:2" x14ac:dyDescent="0.3">
      <c r="A70" s="21">
        <v>43202</v>
      </c>
      <c r="B70">
        <v>89.52</v>
      </c>
    </row>
    <row r="71" spans="1:2" x14ac:dyDescent="0.3">
      <c r="A71" s="21">
        <v>43203</v>
      </c>
      <c r="B71">
        <v>88.58</v>
      </c>
    </row>
    <row r="72" spans="1:2" x14ac:dyDescent="0.3">
      <c r="A72" s="21">
        <v>43206</v>
      </c>
      <c r="B72">
        <v>88.02</v>
      </c>
    </row>
    <row r="73" spans="1:2" x14ac:dyDescent="0.3">
      <c r="A73" s="21">
        <v>43207</v>
      </c>
      <c r="B73">
        <v>87.69</v>
      </c>
    </row>
    <row r="74" spans="1:2" x14ac:dyDescent="0.3">
      <c r="A74" s="21">
        <v>43208</v>
      </c>
      <c r="B74">
        <v>87.01</v>
      </c>
    </row>
    <row r="75" spans="1:2" x14ac:dyDescent="0.3">
      <c r="A75" s="21">
        <v>43209</v>
      </c>
      <c r="B75">
        <v>86.32</v>
      </c>
    </row>
    <row r="76" spans="1:2" x14ac:dyDescent="0.3">
      <c r="A76" s="21">
        <v>43210</v>
      </c>
      <c r="B76">
        <v>85.63</v>
      </c>
    </row>
    <row r="77" spans="1:2" x14ac:dyDescent="0.3">
      <c r="A77" s="21">
        <v>43213</v>
      </c>
      <c r="B77">
        <v>85.5</v>
      </c>
    </row>
    <row r="78" spans="1:2" x14ac:dyDescent="0.3">
      <c r="A78" s="21">
        <v>43214</v>
      </c>
      <c r="B78">
        <v>85.38</v>
      </c>
    </row>
    <row r="79" spans="1:2" x14ac:dyDescent="0.3">
      <c r="A79" s="21">
        <v>43215</v>
      </c>
      <c r="B79">
        <v>85.32</v>
      </c>
    </row>
    <row r="80" spans="1:2" x14ac:dyDescent="0.3">
      <c r="A80" s="21">
        <v>43216</v>
      </c>
      <c r="B80">
        <v>85.13</v>
      </c>
    </row>
    <row r="81" spans="1:2" x14ac:dyDescent="0.3">
      <c r="A81" s="21">
        <v>43217</v>
      </c>
      <c r="B81">
        <v>84.97</v>
      </c>
    </row>
    <row r="82" spans="1:2" x14ac:dyDescent="0.3">
      <c r="A82" s="21">
        <v>43218</v>
      </c>
      <c r="B82">
        <v>85.07</v>
      </c>
    </row>
    <row r="83" spans="1:2" x14ac:dyDescent="0.3">
      <c r="A83" s="21">
        <v>43220</v>
      </c>
      <c r="B83">
        <v>85.43</v>
      </c>
    </row>
    <row r="84" spans="1:2" x14ac:dyDescent="0.3">
      <c r="A84" s="21">
        <v>43222</v>
      </c>
      <c r="B84">
        <v>85.18</v>
      </c>
    </row>
    <row r="85" spans="1:2" x14ac:dyDescent="0.3">
      <c r="A85" s="21">
        <v>43223</v>
      </c>
      <c r="B85">
        <v>84.98</v>
      </c>
    </row>
    <row r="86" spans="1:2" x14ac:dyDescent="0.3">
      <c r="A86" s="21">
        <v>43224</v>
      </c>
      <c r="B86">
        <v>85.09</v>
      </c>
    </row>
    <row r="87" spans="1:2" x14ac:dyDescent="0.3">
      <c r="A87" s="21">
        <v>43227</v>
      </c>
      <c r="B87">
        <v>85.27</v>
      </c>
    </row>
    <row r="88" spans="1:2" x14ac:dyDescent="0.3">
      <c r="A88" s="21">
        <v>43228</v>
      </c>
      <c r="B88">
        <v>85.36</v>
      </c>
    </row>
    <row r="89" spans="1:2" x14ac:dyDescent="0.3">
      <c r="A89" s="21">
        <v>43230</v>
      </c>
      <c r="B89">
        <v>84.94</v>
      </c>
    </row>
    <row r="90" spans="1:2" x14ac:dyDescent="0.3">
      <c r="A90" s="21">
        <v>43231</v>
      </c>
      <c r="B90">
        <v>83.19</v>
      </c>
    </row>
    <row r="91" spans="1:2" x14ac:dyDescent="0.3">
      <c r="A91" s="21">
        <v>43234</v>
      </c>
      <c r="B91">
        <v>82.71</v>
      </c>
    </row>
    <row r="92" spans="1:2" x14ac:dyDescent="0.3">
      <c r="A92" s="21">
        <v>43235</v>
      </c>
      <c r="B92">
        <v>82.51</v>
      </c>
    </row>
    <row r="93" spans="1:2" x14ac:dyDescent="0.3">
      <c r="A93" s="21">
        <v>43236</v>
      </c>
      <c r="B93">
        <v>82.77</v>
      </c>
    </row>
    <row r="94" spans="1:2" x14ac:dyDescent="0.3">
      <c r="A94" s="21">
        <v>43237</v>
      </c>
      <c r="B94">
        <v>82.78</v>
      </c>
    </row>
    <row r="95" spans="1:2" x14ac:dyDescent="0.3">
      <c r="A95" s="21">
        <v>43238</v>
      </c>
      <c r="B95">
        <v>83.22</v>
      </c>
    </row>
    <row r="96" spans="1:2" x14ac:dyDescent="0.3">
      <c r="A96" s="21">
        <v>43241</v>
      </c>
      <c r="B96">
        <v>83.92</v>
      </c>
    </row>
    <row r="97" spans="1:2" x14ac:dyDescent="0.3">
      <c r="A97" s="21">
        <v>43242</v>
      </c>
      <c r="B97">
        <v>84.14</v>
      </c>
    </row>
    <row r="98" spans="1:2" x14ac:dyDescent="0.3">
      <c r="A98" s="21">
        <v>43243</v>
      </c>
      <c r="B98">
        <v>84.59</v>
      </c>
    </row>
    <row r="99" spans="1:2" x14ac:dyDescent="0.3">
      <c r="A99" s="21">
        <v>43244</v>
      </c>
      <c r="B99">
        <v>84.44</v>
      </c>
    </row>
    <row r="100" spans="1:2" x14ac:dyDescent="0.3">
      <c r="A100" s="21">
        <v>43245</v>
      </c>
      <c r="B100">
        <v>84.33</v>
      </c>
    </row>
    <row r="101" spans="1:2" x14ac:dyDescent="0.3">
      <c r="A101" s="21">
        <v>43248</v>
      </c>
      <c r="B101">
        <v>83.93</v>
      </c>
    </row>
    <row r="102" spans="1:2" x14ac:dyDescent="0.3">
      <c r="A102" s="21">
        <v>43249</v>
      </c>
      <c r="B102">
        <v>83.43</v>
      </c>
    </row>
    <row r="103" spans="1:2" x14ac:dyDescent="0.3">
      <c r="A103" s="21">
        <v>43250</v>
      </c>
      <c r="B103">
        <v>83.31</v>
      </c>
    </row>
    <row r="104" spans="1:2" x14ac:dyDescent="0.3">
      <c r="A104" s="21">
        <v>43251</v>
      </c>
      <c r="B104">
        <v>83.35</v>
      </c>
    </row>
    <row r="105" spans="1:2" x14ac:dyDescent="0.3">
      <c r="A105" s="21">
        <v>43252</v>
      </c>
      <c r="B105">
        <v>83.25</v>
      </c>
    </row>
    <row r="106" spans="1:2" x14ac:dyDescent="0.3">
      <c r="A106" s="21">
        <v>43255</v>
      </c>
      <c r="B106">
        <v>83.61</v>
      </c>
    </row>
    <row r="107" spans="1:2" x14ac:dyDescent="0.3">
      <c r="A107" s="21">
        <v>43256</v>
      </c>
      <c r="B107">
        <v>83.22</v>
      </c>
    </row>
    <row r="108" spans="1:2" x14ac:dyDescent="0.3">
      <c r="A108" s="21">
        <v>43257</v>
      </c>
      <c r="B108">
        <v>83.66</v>
      </c>
    </row>
    <row r="109" spans="1:2" x14ac:dyDescent="0.3">
      <c r="A109" s="21">
        <v>43258</v>
      </c>
      <c r="B109">
        <v>83.79</v>
      </c>
    </row>
    <row r="110" spans="1:2" x14ac:dyDescent="0.3">
      <c r="A110" s="21">
        <v>43259</v>
      </c>
      <c r="B110">
        <v>83.63</v>
      </c>
    </row>
    <row r="111" spans="1:2" x14ac:dyDescent="0.3">
      <c r="A111" s="21">
        <v>43260</v>
      </c>
      <c r="B111">
        <v>82.81</v>
      </c>
    </row>
    <row r="112" spans="1:2" x14ac:dyDescent="0.3">
      <c r="A112" s="21">
        <v>43262</v>
      </c>
      <c r="B112">
        <v>82.87</v>
      </c>
    </row>
    <row r="113" spans="1:2" x14ac:dyDescent="0.3">
      <c r="A113" s="21">
        <v>43264</v>
      </c>
      <c r="B113">
        <v>82.08</v>
      </c>
    </row>
    <row r="114" spans="1:2" x14ac:dyDescent="0.3">
      <c r="A114" s="21">
        <v>43265</v>
      </c>
      <c r="B114">
        <v>81.569999999999993</v>
      </c>
    </row>
    <row r="115" spans="1:2" x14ac:dyDescent="0.3">
      <c r="A115" s="21">
        <v>43266</v>
      </c>
      <c r="B115">
        <v>81.48</v>
      </c>
    </row>
    <row r="116" spans="1:2" x14ac:dyDescent="0.3">
      <c r="A116" s="21">
        <v>43269</v>
      </c>
      <c r="B116">
        <v>81.44</v>
      </c>
    </row>
    <row r="117" spans="1:2" x14ac:dyDescent="0.3">
      <c r="A117" s="21">
        <v>43270</v>
      </c>
      <c r="B117">
        <v>80.73</v>
      </c>
    </row>
    <row r="118" spans="1:2" x14ac:dyDescent="0.3">
      <c r="A118" s="21">
        <v>43271</v>
      </c>
      <c r="B118">
        <v>80.45</v>
      </c>
    </row>
    <row r="119" spans="1:2" x14ac:dyDescent="0.3">
      <c r="A119" s="21">
        <v>43272</v>
      </c>
      <c r="B119">
        <v>80</v>
      </c>
    </row>
    <row r="120" spans="1:2" x14ac:dyDescent="0.3">
      <c r="A120" s="21">
        <v>43273</v>
      </c>
      <c r="B120">
        <v>80.599999999999994</v>
      </c>
    </row>
    <row r="121" spans="1:2" x14ac:dyDescent="0.3">
      <c r="A121" s="21">
        <v>43276</v>
      </c>
      <c r="B121">
        <v>80.099999999999994</v>
      </c>
    </row>
    <row r="122" spans="1:2" x14ac:dyDescent="0.3">
      <c r="A122" s="21">
        <v>43277</v>
      </c>
      <c r="B122">
        <v>80.08</v>
      </c>
    </row>
    <row r="123" spans="1:2" x14ac:dyDescent="0.3">
      <c r="A123" s="21">
        <v>43278</v>
      </c>
      <c r="B123">
        <v>79.92</v>
      </c>
    </row>
    <row r="124" spans="1:2" x14ac:dyDescent="0.3">
      <c r="A124" s="21">
        <v>43279</v>
      </c>
      <c r="B124">
        <v>80.260000000000005</v>
      </c>
    </row>
    <row r="125" spans="1:2" x14ac:dyDescent="0.3">
      <c r="A125" s="21">
        <v>43280</v>
      </c>
      <c r="B125">
        <v>79.14</v>
      </c>
    </row>
    <row r="126" spans="1:2" x14ac:dyDescent="0.3">
      <c r="A126" s="21">
        <v>43283</v>
      </c>
      <c r="B126">
        <v>78.849999999999994</v>
      </c>
    </row>
    <row r="127" spans="1:2" x14ac:dyDescent="0.3">
      <c r="A127" s="21">
        <v>43284</v>
      </c>
      <c r="B127">
        <v>78.59</v>
      </c>
    </row>
    <row r="128" spans="1:2" x14ac:dyDescent="0.3">
      <c r="A128" s="21">
        <v>43285</v>
      </c>
      <c r="B128">
        <v>78.95</v>
      </c>
    </row>
    <row r="129" spans="1:2" x14ac:dyDescent="0.3">
      <c r="A129" s="21">
        <v>43286</v>
      </c>
      <c r="B129">
        <v>79.03</v>
      </c>
    </row>
    <row r="130" spans="1:2" x14ac:dyDescent="0.3">
      <c r="A130" s="21">
        <v>43287</v>
      </c>
      <c r="B130">
        <v>78.22</v>
      </c>
    </row>
    <row r="131" spans="1:2" x14ac:dyDescent="0.3">
      <c r="A131" s="21">
        <v>43290</v>
      </c>
      <c r="B131">
        <v>78.12</v>
      </c>
    </row>
    <row r="132" spans="1:2" x14ac:dyDescent="0.3">
      <c r="A132" s="21">
        <v>43291</v>
      </c>
      <c r="B132">
        <v>78.7</v>
      </c>
    </row>
    <row r="133" spans="1:2" x14ac:dyDescent="0.3">
      <c r="A133" s="21">
        <v>43292</v>
      </c>
      <c r="B133">
        <v>78.64</v>
      </c>
    </row>
    <row r="134" spans="1:2" x14ac:dyDescent="0.3">
      <c r="A134" s="21">
        <v>43293</v>
      </c>
      <c r="B134">
        <v>78.25</v>
      </c>
    </row>
    <row r="135" spans="1:2" x14ac:dyDescent="0.3">
      <c r="A135" s="21">
        <v>43294</v>
      </c>
      <c r="B135">
        <v>78.73</v>
      </c>
    </row>
    <row r="136" spans="1:2" x14ac:dyDescent="0.3">
      <c r="A136" s="21">
        <v>43297</v>
      </c>
      <c r="B136">
        <v>78.56</v>
      </c>
    </row>
    <row r="137" spans="1:2" x14ac:dyDescent="0.3">
      <c r="A137" s="21">
        <v>43298</v>
      </c>
      <c r="B137">
        <v>78.09</v>
      </c>
    </row>
    <row r="138" spans="1:2" x14ac:dyDescent="0.3">
      <c r="A138" s="21">
        <v>43299</v>
      </c>
      <c r="B138">
        <v>78.25</v>
      </c>
    </row>
    <row r="139" spans="1:2" x14ac:dyDescent="0.3">
      <c r="A139" s="21">
        <v>43300</v>
      </c>
      <c r="B139">
        <v>77.819999999999993</v>
      </c>
    </row>
    <row r="140" spans="1:2" x14ac:dyDescent="0.3">
      <c r="A140" s="21">
        <v>43301</v>
      </c>
      <c r="B140">
        <v>78.2</v>
      </c>
    </row>
    <row r="141" spans="1:2" x14ac:dyDescent="0.3">
      <c r="A141" s="21">
        <v>43304</v>
      </c>
      <c r="B141">
        <v>78.3</v>
      </c>
    </row>
    <row r="142" spans="1:2" x14ac:dyDescent="0.3">
      <c r="A142" s="21">
        <v>43305</v>
      </c>
      <c r="B142">
        <v>78.180000000000007</v>
      </c>
    </row>
    <row r="143" spans="1:2" x14ac:dyDescent="0.3">
      <c r="A143" s="21">
        <v>43306</v>
      </c>
      <c r="B143">
        <v>78.42</v>
      </c>
    </row>
    <row r="144" spans="1:2" x14ac:dyDescent="0.3">
      <c r="A144" s="21">
        <v>43307</v>
      </c>
      <c r="B144">
        <v>78.38</v>
      </c>
    </row>
    <row r="145" spans="1:2" x14ac:dyDescent="0.3">
      <c r="A145" s="21">
        <v>43308</v>
      </c>
      <c r="B145">
        <v>79.900000000000006</v>
      </c>
    </row>
    <row r="146" spans="1:2" x14ac:dyDescent="0.3">
      <c r="A146" s="21">
        <v>43311</v>
      </c>
      <c r="B146">
        <v>80.08</v>
      </c>
    </row>
    <row r="147" spans="1:2" x14ac:dyDescent="0.3">
      <c r="A147" s="21">
        <v>43312</v>
      </c>
      <c r="B147">
        <v>80.180000000000007</v>
      </c>
    </row>
    <row r="148" spans="1:2" x14ac:dyDescent="0.3">
      <c r="A148" s="21">
        <v>43313</v>
      </c>
      <c r="B148">
        <v>78.400000000000006</v>
      </c>
    </row>
    <row r="149" spans="1:2" x14ac:dyDescent="0.3">
      <c r="A149" s="21">
        <v>43314</v>
      </c>
      <c r="B149">
        <v>77.87</v>
      </c>
    </row>
    <row r="150" spans="1:2" x14ac:dyDescent="0.3">
      <c r="A150" s="21">
        <v>43315</v>
      </c>
      <c r="B150">
        <v>77.59</v>
      </c>
    </row>
    <row r="151" spans="1:2" x14ac:dyDescent="0.3">
      <c r="A151" s="21">
        <v>43318</v>
      </c>
      <c r="B151">
        <v>78.27</v>
      </c>
    </row>
    <row r="152" spans="1:2" x14ac:dyDescent="0.3">
      <c r="A152" s="21">
        <v>43319</v>
      </c>
      <c r="B152">
        <v>78.599999999999994</v>
      </c>
    </row>
    <row r="153" spans="1:2" x14ac:dyDescent="0.3">
      <c r="A153" s="21">
        <v>43320</v>
      </c>
      <c r="B153">
        <v>78.48</v>
      </c>
    </row>
    <row r="154" spans="1:2" x14ac:dyDescent="0.3">
      <c r="A154" s="21">
        <v>43321</v>
      </c>
      <c r="B154">
        <v>78.66</v>
      </c>
    </row>
    <row r="155" spans="1:2" x14ac:dyDescent="0.3">
      <c r="A155" s="21">
        <v>43322</v>
      </c>
      <c r="B155">
        <v>79.14</v>
      </c>
    </row>
    <row r="156" spans="1:2" x14ac:dyDescent="0.3">
      <c r="A156" s="21">
        <v>43325</v>
      </c>
      <c r="B156">
        <v>80.27</v>
      </c>
    </row>
    <row r="157" spans="1:2" x14ac:dyDescent="0.3">
      <c r="A157" s="21">
        <v>43326</v>
      </c>
      <c r="B157">
        <v>80.28</v>
      </c>
    </row>
    <row r="158" spans="1:2" x14ac:dyDescent="0.3">
      <c r="A158" s="21">
        <v>43327</v>
      </c>
      <c r="B158">
        <v>80.400000000000006</v>
      </c>
    </row>
    <row r="159" spans="1:2" x14ac:dyDescent="0.3">
      <c r="A159" s="21">
        <v>43328</v>
      </c>
      <c r="B159">
        <v>80.86</v>
      </c>
    </row>
    <row r="160" spans="1:2" x14ac:dyDescent="0.3">
      <c r="A160" s="21">
        <v>43329</v>
      </c>
      <c r="B160">
        <v>80.69</v>
      </c>
    </row>
    <row r="161" spans="1:2" x14ac:dyDescent="0.3">
      <c r="A161" s="21">
        <v>43332</v>
      </c>
      <c r="B161">
        <v>80.84</v>
      </c>
    </row>
    <row r="162" spans="1:2" x14ac:dyDescent="0.3">
      <c r="A162" s="21">
        <v>43333</v>
      </c>
      <c r="B162">
        <v>81.28</v>
      </c>
    </row>
    <row r="163" spans="1:2" x14ac:dyDescent="0.3">
      <c r="A163" s="21">
        <v>43334</v>
      </c>
      <c r="B163">
        <v>82.1</v>
      </c>
    </row>
    <row r="164" spans="1:2" x14ac:dyDescent="0.3">
      <c r="A164" s="21">
        <v>43335</v>
      </c>
      <c r="B164">
        <v>82.57</v>
      </c>
    </row>
    <row r="165" spans="1:2" x14ac:dyDescent="0.3">
      <c r="A165" s="21">
        <v>43336</v>
      </c>
      <c r="B165">
        <v>83.06</v>
      </c>
    </row>
    <row r="166" spans="1:2" x14ac:dyDescent="0.3">
      <c r="A166" s="21">
        <v>43339</v>
      </c>
      <c r="B166">
        <v>83.2</v>
      </c>
    </row>
    <row r="167" spans="1:2" x14ac:dyDescent="0.3">
      <c r="A167" s="21">
        <v>43340</v>
      </c>
      <c r="B167">
        <v>83.49</v>
      </c>
    </row>
    <row r="168" spans="1:2" x14ac:dyDescent="0.3">
      <c r="A168" s="21">
        <v>43341</v>
      </c>
      <c r="B168">
        <v>83.52</v>
      </c>
    </row>
    <row r="169" spans="1:2" x14ac:dyDescent="0.3">
      <c r="A169" s="21">
        <v>43342</v>
      </c>
      <c r="B169">
        <v>82.94</v>
      </c>
    </row>
    <row r="170" spans="1:2" x14ac:dyDescent="0.3">
      <c r="A170" s="21">
        <v>43343</v>
      </c>
      <c r="B170">
        <v>82.2</v>
      </c>
    </row>
    <row r="171" spans="1:2" x14ac:dyDescent="0.3">
      <c r="A171" s="21">
        <v>43346</v>
      </c>
      <c r="B171">
        <v>81.849999999999994</v>
      </c>
    </row>
    <row r="172" spans="1:2" x14ac:dyDescent="0.3">
      <c r="A172" s="21">
        <v>43347</v>
      </c>
      <c r="B172">
        <v>81.33</v>
      </c>
    </row>
    <row r="173" spans="1:2" x14ac:dyDescent="0.3">
      <c r="A173" s="21">
        <v>43348</v>
      </c>
      <c r="B173">
        <v>80.77</v>
      </c>
    </row>
    <row r="174" spans="1:2" x14ac:dyDescent="0.3">
      <c r="A174" s="21">
        <v>43349</v>
      </c>
      <c r="B174">
        <v>80.709999999999994</v>
      </c>
    </row>
    <row r="175" spans="1:2" x14ac:dyDescent="0.3">
      <c r="A175" s="21">
        <v>43350</v>
      </c>
      <c r="B175">
        <v>80.239999999999995</v>
      </c>
    </row>
    <row r="176" spans="1:2" x14ac:dyDescent="0.3">
      <c r="A176" s="21">
        <v>43353</v>
      </c>
      <c r="B176">
        <v>80.8</v>
      </c>
    </row>
    <row r="177" spans="1:2" x14ac:dyDescent="0.3">
      <c r="A177" s="21">
        <v>43354</v>
      </c>
      <c r="B177">
        <v>81.08</v>
      </c>
    </row>
    <row r="178" spans="1:2" x14ac:dyDescent="0.3">
      <c r="A178" s="21">
        <v>43355</v>
      </c>
      <c r="B178">
        <v>80.37</v>
      </c>
    </row>
    <row r="179" spans="1:2" x14ac:dyDescent="0.3">
      <c r="A179" s="21">
        <v>43356</v>
      </c>
      <c r="B179">
        <v>80.63</v>
      </c>
    </row>
    <row r="180" spans="1:2" x14ac:dyDescent="0.3">
      <c r="A180" s="21">
        <v>43357</v>
      </c>
      <c r="B180">
        <v>81.430000000000007</v>
      </c>
    </row>
    <row r="181" spans="1:2" x14ac:dyDescent="0.3">
      <c r="A181" s="21">
        <v>43360</v>
      </c>
      <c r="B181">
        <v>82.55</v>
      </c>
    </row>
    <row r="182" spans="1:2" x14ac:dyDescent="0.3">
      <c r="A182" s="21">
        <v>43361</v>
      </c>
      <c r="B182">
        <v>82.94</v>
      </c>
    </row>
    <row r="183" spans="1:2" x14ac:dyDescent="0.3">
      <c r="A183" s="21">
        <v>43362</v>
      </c>
      <c r="B183">
        <v>83.24</v>
      </c>
    </row>
    <row r="184" spans="1:2" x14ac:dyDescent="0.3">
      <c r="A184" s="21">
        <v>43363</v>
      </c>
      <c r="B184">
        <v>82.9</v>
      </c>
    </row>
    <row r="185" spans="1:2" x14ac:dyDescent="0.3">
      <c r="A185" s="21">
        <v>43364</v>
      </c>
      <c r="B185">
        <v>82.22</v>
      </c>
    </row>
    <row r="186" spans="1:2" x14ac:dyDescent="0.3">
      <c r="A186" s="21">
        <v>43367</v>
      </c>
      <c r="B186">
        <v>81.83</v>
      </c>
    </row>
    <row r="187" spans="1:2" x14ac:dyDescent="0.3">
      <c r="A187" s="21">
        <v>43368</v>
      </c>
      <c r="B187">
        <v>82.73</v>
      </c>
    </row>
    <row r="188" spans="1:2" x14ac:dyDescent="0.3">
      <c r="A188" s="21">
        <v>43369</v>
      </c>
      <c r="B188">
        <v>83.31</v>
      </c>
    </row>
    <row r="189" spans="1:2" x14ac:dyDescent="0.3">
      <c r="A189" s="21">
        <v>43370</v>
      </c>
      <c r="B189">
        <v>83.95</v>
      </c>
    </row>
    <row r="190" spans="1:2" x14ac:dyDescent="0.3">
      <c r="A190" s="21">
        <v>43371</v>
      </c>
      <c r="B190">
        <v>83.41</v>
      </c>
    </row>
    <row r="191" spans="1:2" x14ac:dyDescent="0.3">
      <c r="A191" s="21">
        <v>43374</v>
      </c>
      <c r="B191">
        <v>83.09</v>
      </c>
    </row>
    <row r="192" spans="1:2" x14ac:dyDescent="0.3">
      <c r="A192" s="21">
        <v>43375</v>
      </c>
      <c r="B192">
        <v>83.07</v>
      </c>
    </row>
    <row r="193" spans="1:2" x14ac:dyDescent="0.3">
      <c r="A193" s="21">
        <v>43376</v>
      </c>
      <c r="B193">
        <v>83.4</v>
      </c>
    </row>
    <row r="194" spans="1:2" x14ac:dyDescent="0.3">
      <c r="A194" s="21">
        <v>43377</v>
      </c>
      <c r="B194">
        <v>82.52</v>
      </c>
    </row>
    <row r="195" spans="1:2" x14ac:dyDescent="0.3">
      <c r="A195" s="21">
        <v>43378</v>
      </c>
      <c r="B195">
        <v>83.42</v>
      </c>
    </row>
    <row r="196" spans="1:2" x14ac:dyDescent="0.3">
      <c r="A196" s="21">
        <v>43381</v>
      </c>
      <c r="B196">
        <v>83.38</v>
      </c>
    </row>
    <row r="197" spans="1:2" x14ac:dyDescent="0.3">
      <c r="A197" s="21">
        <v>43382</v>
      </c>
      <c r="B197">
        <v>83.56</v>
      </c>
    </row>
    <row r="198" spans="1:2" x14ac:dyDescent="0.3">
      <c r="A198" s="21">
        <v>43383</v>
      </c>
      <c r="B198">
        <v>83.89</v>
      </c>
    </row>
    <row r="199" spans="1:2" x14ac:dyDescent="0.3">
      <c r="A199" s="21">
        <v>43384</v>
      </c>
      <c r="B199">
        <v>83.69</v>
      </c>
    </row>
    <row r="200" spans="1:2" x14ac:dyDescent="0.3">
      <c r="A200" s="21">
        <v>43385</v>
      </c>
      <c r="B200">
        <v>83.07</v>
      </c>
    </row>
    <row r="201" spans="1:2" x14ac:dyDescent="0.3">
      <c r="A201" s="21">
        <v>43388</v>
      </c>
      <c r="B201">
        <v>82.98</v>
      </c>
    </row>
    <row r="202" spans="1:2" x14ac:dyDescent="0.3">
      <c r="A202" s="21">
        <v>43389</v>
      </c>
      <c r="B202">
        <v>83.34</v>
      </c>
    </row>
    <row r="203" spans="1:2" x14ac:dyDescent="0.3">
      <c r="A203" s="21">
        <v>43390</v>
      </c>
      <c r="B203">
        <v>84.1</v>
      </c>
    </row>
    <row r="204" spans="1:2" x14ac:dyDescent="0.3">
      <c r="A204" s="21">
        <v>43391</v>
      </c>
      <c r="B204">
        <v>84.09</v>
      </c>
    </row>
    <row r="205" spans="1:2" x14ac:dyDescent="0.3">
      <c r="A205" s="21">
        <v>43392</v>
      </c>
      <c r="B205">
        <v>84.21</v>
      </c>
    </row>
    <row r="206" spans="1:2" x14ac:dyDescent="0.3">
      <c r="A206" s="21">
        <v>43395</v>
      </c>
      <c r="B206">
        <v>83.46</v>
      </c>
    </row>
    <row r="207" spans="1:2" x14ac:dyDescent="0.3">
      <c r="A207" s="21">
        <v>43396</v>
      </c>
      <c r="B207">
        <v>83.62</v>
      </c>
    </row>
    <row r="208" spans="1:2" x14ac:dyDescent="0.3">
      <c r="A208" s="21">
        <v>43397</v>
      </c>
      <c r="B208">
        <v>83.17</v>
      </c>
    </row>
    <row r="209" spans="1:2" x14ac:dyDescent="0.3">
      <c r="A209" s="21">
        <v>43398</v>
      </c>
      <c r="B209">
        <v>82.58</v>
      </c>
    </row>
    <row r="210" spans="1:2" x14ac:dyDescent="0.3">
      <c r="A210" s="21">
        <v>43399</v>
      </c>
      <c r="B210">
        <v>82.94</v>
      </c>
    </row>
    <row r="211" spans="1:2" x14ac:dyDescent="0.3">
      <c r="A211" s="21">
        <v>43402</v>
      </c>
      <c r="B211">
        <v>82.6</v>
      </c>
    </row>
    <row r="212" spans="1:2" x14ac:dyDescent="0.3">
      <c r="A212" s="21">
        <v>43403</v>
      </c>
      <c r="B212">
        <v>82.49</v>
      </c>
    </row>
    <row r="213" spans="1:2" x14ac:dyDescent="0.3">
      <c r="A213" s="21">
        <v>43404</v>
      </c>
      <c r="B213">
        <v>82.84</v>
      </c>
    </row>
    <row r="214" spans="1:2" x14ac:dyDescent="0.3">
      <c r="A214" s="21">
        <v>43405</v>
      </c>
      <c r="B214">
        <v>82.54</v>
      </c>
    </row>
    <row r="215" spans="1:2" x14ac:dyDescent="0.3">
      <c r="A215" s="21">
        <v>43406</v>
      </c>
      <c r="B215">
        <v>82.88</v>
      </c>
    </row>
    <row r="216" spans="1:2" x14ac:dyDescent="0.3">
      <c r="A216" s="21">
        <v>43410</v>
      </c>
      <c r="B216">
        <v>83</v>
      </c>
    </row>
    <row r="217" spans="1:2" x14ac:dyDescent="0.3">
      <c r="A217" s="21">
        <v>43411</v>
      </c>
      <c r="B217">
        <v>82.71</v>
      </c>
    </row>
    <row r="218" spans="1:2" x14ac:dyDescent="0.3">
      <c r="A218" s="21">
        <v>43412</v>
      </c>
      <c r="B218">
        <v>83.51</v>
      </c>
    </row>
    <row r="219" spans="1:2" x14ac:dyDescent="0.3">
      <c r="A219" s="21">
        <v>43413</v>
      </c>
      <c r="B219">
        <v>83.93</v>
      </c>
    </row>
    <row r="220" spans="1:2" x14ac:dyDescent="0.3">
      <c r="A220" s="21">
        <v>43416</v>
      </c>
      <c r="B220">
        <v>83.75</v>
      </c>
    </row>
    <row r="221" spans="1:2" x14ac:dyDescent="0.3">
      <c r="A221" s="21">
        <v>43417</v>
      </c>
      <c r="B221">
        <v>84.32</v>
      </c>
    </row>
    <row r="222" spans="1:2" x14ac:dyDescent="0.3">
      <c r="A222" s="21">
        <v>43418</v>
      </c>
      <c r="B222">
        <v>83.64</v>
      </c>
    </row>
    <row r="223" spans="1:2" x14ac:dyDescent="0.3">
      <c r="A223" s="21">
        <v>43419</v>
      </c>
      <c r="B223">
        <v>84.27</v>
      </c>
    </row>
    <row r="224" spans="1:2" x14ac:dyDescent="0.3">
      <c r="A224" s="21">
        <v>43420</v>
      </c>
      <c r="B224">
        <v>84.79</v>
      </c>
    </row>
    <row r="225" spans="1:2" x14ac:dyDescent="0.3">
      <c r="A225" s="21">
        <v>43423</v>
      </c>
      <c r="B225">
        <v>84.85</v>
      </c>
    </row>
    <row r="226" spans="1:2" x14ac:dyDescent="0.3">
      <c r="A226" s="21">
        <v>43424</v>
      </c>
      <c r="B226">
        <v>84.83</v>
      </c>
    </row>
    <row r="227" spans="1:2" x14ac:dyDescent="0.3">
      <c r="A227" s="21">
        <v>43425</v>
      </c>
      <c r="B227">
        <v>85.11</v>
      </c>
    </row>
    <row r="228" spans="1:2" x14ac:dyDescent="0.3">
      <c r="A228" s="21">
        <v>43426</v>
      </c>
      <c r="B228">
        <v>85.03</v>
      </c>
    </row>
    <row r="229" spans="1:2" x14ac:dyDescent="0.3">
      <c r="A229" s="21">
        <v>43427</v>
      </c>
      <c r="B229">
        <v>85.3</v>
      </c>
    </row>
    <row r="230" spans="1:2" x14ac:dyDescent="0.3">
      <c r="A230" s="21">
        <v>43430</v>
      </c>
      <c r="B230">
        <v>85.12</v>
      </c>
    </row>
    <row r="231" spans="1:2" x14ac:dyDescent="0.3">
      <c r="A231" s="21">
        <v>43431</v>
      </c>
      <c r="B231">
        <v>84.84</v>
      </c>
    </row>
    <row r="232" spans="1:2" x14ac:dyDescent="0.3">
      <c r="A232" s="21">
        <v>43432</v>
      </c>
      <c r="B232">
        <v>84.54</v>
      </c>
    </row>
    <row r="233" spans="1:2" x14ac:dyDescent="0.3">
      <c r="A233" s="21">
        <v>43433</v>
      </c>
      <c r="B233">
        <v>84.62</v>
      </c>
    </row>
    <row r="234" spans="1:2" x14ac:dyDescent="0.3">
      <c r="A234" s="21">
        <v>43434</v>
      </c>
      <c r="B234">
        <v>85.37</v>
      </c>
    </row>
    <row r="235" spans="1:2" x14ac:dyDescent="0.3">
      <c r="A235" s="21">
        <v>43437</v>
      </c>
      <c r="B235">
        <v>85.52</v>
      </c>
    </row>
    <row r="236" spans="1:2" x14ac:dyDescent="0.3">
      <c r="A236" s="21">
        <v>43438</v>
      </c>
      <c r="B236">
        <v>85.76</v>
      </c>
    </row>
    <row r="237" spans="1:2" x14ac:dyDescent="0.3">
      <c r="A237" s="21">
        <v>43439</v>
      </c>
      <c r="B237">
        <v>85.83</v>
      </c>
    </row>
    <row r="238" spans="1:2" x14ac:dyDescent="0.3">
      <c r="A238" s="21">
        <v>43440</v>
      </c>
      <c r="B238">
        <v>86.6</v>
      </c>
    </row>
    <row r="239" spans="1:2" x14ac:dyDescent="0.3">
      <c r="A239" s="21">
        <v>43441</v>
      </c>
      <c r="B239">
        <v>87.21</v>
      </c>
    </row>
    <row r="240" spans="1:2" x14ac:dyDescent="0.3">
      <c r="A240" s="21">
        <v>43444</v>
      </c>
      <c r="B240">
        <v>87.84</v>
      </c>
    </row>
    <row r="241" spans="1:2" x14ac:dyDescent="0.3">
      <c r="A241" s="21">
        <v>43445</v>
      </c>
      <c r="B241">
        <v>88.69</v>
      </c>
    </row>
    <row r="242" spans="1:2" x14ac:dyDescent="0.3">
      <c r="A242" s="21">
        <v>43446</v>
      </c>
      <c r="B242">
        <v>88.81</v>
      </c>
    </row>
    <row r="243" spans="1:2" x14ac:dyDescent="0.3">
      <c r="A243" s="21">
        <v>43447</v>
      </c>
      <c r="B243">
        <v>89.81</v>
      </c>
    </row>
    <row r="244" spans="1:2" x14ac:dyDescent="0.3">
      <c r="A244" s="21">
        <v>43448</v>
      </c>
      <c r="B244">
        <v>90.22</v>
      </c>
    </row>
    <row r="245" spans="1:2" x14ac:dyDescent="0.3">
      <c r="A245" s="21">
        <v>43451</v>
      </c>
      <c r="B245">
        <v>90.14</v>
      </c>
    </row>
    <row r="246" spans="1:2" x14ac:dyDescent="0.3">
      <c r="A246" s="21">
        <v>43452</v>
      </c>
      <c r="B246">
        <v>89.12</v>
      </c>
    </row>
    <row r="247" spans="1:2" x14ac:dyDescent="0.3">
      <c r="A247" s="21">
        <v>43453</v>
      </c>
      <c r="B247">
        <v>88.85</v>
      </c>
    </row>
    <row r="248" spans="1:2" x14ac:dyDescent="0.3">
      <c r="A248" s="21">
        <v>43454</v>
      </c>
      <c r="B248">
        <v>89.47</v>
      </c>
    </row>
    <row r="249" spans="1:2" x14ac:dyDescent="0.3">
      <c r="A249" s="21">
        <v>43455</v>
      </c>
      <c r="B249">
        <v>89.38</v>
      </c>
    </row>
    <row r="250" spans="1:2" x14ac:dyDescent="0.3">
      <c r="A250" s="21">
        <v>43458</v>
      </c>
      <c r="B250">
        <v>89.6</v>
      </c>
    </row>
    <row r="251" spans="1:2" x14ac:dyDescent="0.3">
      <c r="A251" s="21">
        <v>43459</v>
      </c>
      <c r="B251">
        <v>89.42</v>
      </c>
    </row>
    <row r="252" spans="1:2" x14ac:dyDescent="0.3">
      <c r="A252" s="21">
        <v>43460</v>
      </c>
      <c r="B252">
        <v>89.44</v>
      </c>
    </row>
    <row r="253" spans="1:2" x14ac:dyDescent="0.3">
      <c r="A253" s="21">
        <v>43461</v>
      </c>
      <c r="B253">
        <v>89.64</v>
      </c>
    </row>
    <row r="254" spans="1:2" x14ac:dyDescent="0.3">
      <c r="A254" s="21">
        <v>43462</v>
      </c>
      <c r="B254">
        <v>88.82</v>
      </c>
    </row>
    <row r="255" spans="1:2" x14ac:dyDescent="0.3">
      <c r="A255" s="21">
        <v>43463</v>
      </c>
      <c r="B255">
        <v>88.41</v>
      </c>
    </row>
    <row r="256" spans="1:2" x14ac:dyDescent="0.3">
      <c r="A256" s="21">
        <v>43468</v>
      </c>
      <c r="B256">
        <v>89.04</v>
      </c>
    </row>
    <row r="257" spans="1:2" x14ac:dyDescent="0.3">
      <c r="A257" s="21">
        <v>43469</v>
      </c>
      <c r="B257">
        <v>88.98</v>
      </c>
    </row>
    <row r="258" spans="1:2" x14ac:dyDescent="0.3">
      <c r="A258" s="21">
        <v>43473</v>
      </c>
      <c r="B258">
        <v>88.57</v>
      </c>
    </row>
    <row r="259" spans="1:2" x14ac:dyDescent="0.3">
      <c r="A259" s="21">
        <v>43474</v>
      </c>
      <c r="B259">
        <v>88.75</v>
      </c>
    </row>
    <row r="260" spans="1:2" x14ac:dyDescent="0.3">
      <c r="A260" s="21">
        <v>43475</v>
      </c>
      <c r="B260">
        <v>90.03</v>
      </c>
    </row>
    <row r="261" spans="1:2" x14ac:dyDescent="0.3">
      <c r="A261" s="21">
        <v>43476</v>
      </c>
      <c r="B261">
        <v>90.83</v>
      </c>
    </row>
    <row r="262" spans="1:2" x14ac:dyDescent="0.3">
      <c r="A262" s="21">
        <v>43479</v>
      </c>
      <c r="B262">
        <v>91.11</v>
      </c>
    </row>
    <row r="263" spans="1:2" x14ac:dyDescent="0.3">
      <c r="A263" s="21">
        <v>43480</v>
      </c>
      <c r="B263">
        <v>91.41</v>
      </c>
    </row>
    <row r="264" spans="1:2" x14ac:dyDescent="0.3">
      <c r="A264" s="21">
        <v>43481</v>
      </c>
      <c r="B264">
        <v>91.61</v>
      </c>
    </row>
    <row r="265" spans="1:2" x14ac:dyDescent="0.3">
      <c r="A265" s="21">
        <v>43482</v>
      </c>
      <c r="B265">
        <v>90.97</v>
      </c>
    </row>
    <row r="266" spans="1:2" x14ac:dyDescent="0.3">
      <c r="A266" s="21">
        <v>43483</v>
      </c>
      <c r="B266">
        <v>91.16</v>
      </c>
    </row>
    <row r="267" spans="1:2" x14ac:dyDescent="0.3">
      <c r="A267" s="21">
        <v>43486</v>
      </c>
      <c r="B267">
        <v>91.22</v>
      </c>
    </row>
    <row r="268" spans="1:2" x14ac:dyDescent="0.3">
      <c r="A268" s="21">
        <v>43487</v>
      </c>
      <c r="B268">
        <v>91</v>
      </c>
    </row>
    <row r="269" spans="1:2" x14ac:dyDescent="0.3">
      <c r="A269" s="21">
        <v>43488</v>
      </c>
      <c r="B269">
        <v>91.32</v>
      </c>
    </row>
    <row r="270" spans="1:2" x14ac:dyDescent="0.3">
      <c r="A270" s="21">
        <v>43489</v>
      </c>
      <c r="B270">
        <v>90.69</v>
      </c>
    </row>
    <row r="271" spans="1:2" x14ac:dyDescent="0.3">
      <c r="A271" s="21">
        <v>43490</v>
      </c>
      <c r="B271">
        <v>91</v>
      </c>
    </row>
    <row r="272" spans="1:2" x14ac:dyDescent="0.3">
      <c r="A272" s="21">
        <v>43493</v>
      </c>
      <c r="B272">
        <v>90.93</v>
      </c>
    </row>
    <row r="273" spans="1:2" x14ac:dyDescent="0.3">
      <c r="A273" s="21">
        <v>43494</v>
      </c>
      <c r="B273">
        <v>91</v>
      </c>
    </row>
    <row r="274" spans="1:2" x14ac:dyDescent="0.3">
      <c r="A274" s="21">
        <v>43495</v>
      </c>
      <c r="B274">
        <v>91.81</v>
      </c>
    </row>
    <row r="275" spans="1:2" x14ac:dyDescent="0.3">
      <c r="A275" s="21">
        <v>43496</v>
      </c>
      <c r="B275">
        <v>91.83</v>
      </c>
    </row>
    <row r="276" spans="1:2" x14ac:dyDescent="0.3">
      <c r="A276" s="21">
        <v>43497</v>
      </c>
      <c r="B276">
        <v>92.18</v>
      </c>
    </row>
    <row r="277" spans="1:2" x14ac:dyDescent="0.3">
      <c r="A277" s="21">
        <v>43500</v>
      </c>
      <c r="B277">
        <v>92.83</v>
      </c>
    </row>
    <row r="278" spans="1:2" x14ac:dyDescent="0.3">
      <c r="A278" s="21">
        <v>43501</v>
      </c>
      <c r="B278">
        <v>90.98</v>
      </c>
    </row>
    <row r="279" spans="1:2" x14ac:dyDescent="0.3">
      <c r="A279" s="21">
        <v>43502</v>
      </c>
      <c r="B279">
        <v>91.31</v>
      </c>
    </row>
    <row r="280" spans="1:2" x14ac:dyDescent="0.3">
      <c r="A280" s="21">
        <v>43503</v>
      </c>
      <c r="B280">
        <v>91.2</v>
      </c>
    </row>
    <row r="281" spans="1:2" x14ac:dyDescent="0.3">
      <c r="A281" s="21">
        <v>43504</v>
      </c>
      <c r="B281">
        <v>91.13</v>
      </c>
    </row>
    <row r="282" spans="1:2" x14ac:dyDescent="0.3">
      <c r="A282" s="21">
        <v>43507</v>
      </c>
      <c r="B282">
        <v>90.09</v>
      </c>
    </row>
    <row r="283" spans="1:2" x14ac:dyDescent="0.3">
      <c r="A283" s="21">
        <v>43508</v>
      </c>
      <c r="B283">
        <v>88.65</v>
      </c>
    </row>
    <row r="284" spans="1:2" x14ac:dyDescent="0.3">
      <c r="A284" s="21">
        <v>43509</v>
      </c>
      <c r="B284">
        <v>88.54</v>
      </c>
    </row>
    <row r="285" spans="1:2" x14ac:dyDescent="0.3">
      <c r="A285" s="21">
        <v>43510</v>
      </c>
      <c r="B285">
        <v>88.51</v>
      </c>
    </row>
    <row r="286" spans="1:2" x14ac:dyDescent="0.3">
      <c r="A286" s="21">
        <v>43511</v>
      </c>
      <c r="B286">
        <v>88.42</v>
      </c>
    </row>
    <row r="287" spans="1:2" x14ac:dyDescent="0.3">
      <c r="A287" s="21">
        <v>43514</v>
      </c>
      <c r="B287">
        <v>89.19</v>
      </c>
    </row>
    <row r="288" spans="1:2" x14ac:dyDescent="0.3">
      <c r="A288" s="21">
        <v>43515</v>
      </c>
      <c r="B288">
        <v>89.15</v>
      </c>
    </row>
    <row r="289" spans="1:2" x14ac:dyDescent="0.3">
      <c r="A289" s="21">
        <v>43516</v>
      </c>
      <c r="B289">
        <v>89.81</v>
      </c>
    </row>
    <row r="290" spans="1:2" x14ac:dyDescent="0.3">
      <c r="A290" s="21">
        <v>43517</v>
      </c>
      <c r="B290">
        <v>89.03</v>
      </c>
    </row>
    <row r="291" spans="1:2" x14ac:dyDescent="0.3">
      <c r="A291" s="21">
        <v>43518</v>
      </c>
      <c r="B291">
        <v>89.11</v>
      </c>
    </row>
    <row r="292" spans="1:2" x14ac:dyDescent="0.3">
      <c r="A292" s="21">
        <v>43521</v>
      </c>
      <c r="B292">
        <v>88.71</v>
      </c>
    </row>
    <row r="293" spans="1:2" x14ac:dyDescent="0.3">
      <c r="A293" s="21">
        <v>43522</v>
      </c>
      <c r="B293">
        <v>88.6</v>
      </c>
    </row>
    <row r="294" spans="1:2" x14ac:dyDescent="0.3">
      <c r="A294" s="21">
        <v>43523</v>
      </c>
      <c r="B294">
        <v>88.21</v>
      </c>
    </row>
    <row r="295" spans="1:2" x14ac:dyDescent="0.3">
      <c r="A295" s="21">
        <v>43524</v>
      </c>
      <c r="B295">
        <v>88.78</v>
      </c>
    </row>
    <row r="296" spans="1:2" x14ac:dyDescent="0.3">
      <c r="A296" s="21">
        <v>43525</v>
      </c>
      <c r="B296">
        <v>88.61</v>
      </c>
    </row>
    <row r="297" spans="1:2" x14ac:dyDescent="0.3">
      <c r="A297" s="21">
        <v>43528</v>
      </c>
      <c r="B297">
        <v>89.68</v>
      </c>
    </row>
    <row r="298" spans="1:2" x14ac:dyDescent="0.3">
      <c r="A298" s="21">
        <v>43529</v>
      </c>
      <c r="B298">
        <v>89.49</v>
      </c>
    </row>
    <row r="299" spans="1:2" x14ac:dyDescent="0.3">
      <c r="A299" s="21">
        <v>43530</v>
      </c>
      <c r="B299">
        <v>90.14</v>
      </c>
    </row>
    <row r="300" spans="1:2" x14ac:dyDescent="0.3">
      <c r="A300" s="21">
        <v>43531</v>
      </c>
      <c r="B300">
        <v>89.45</v>
      </c>
    </row>
    <row r="301" spans="1:2" x14ac:dyDescent="0.3">
      <c r="A301" s="21">
        <v>43535</v>
      </c>
      <c r="B301">
        <v>88.36</v>
      </c>
    </row>
    <row r="302" spans="1:2" x14ac:dyDescent="0.3">
      <c r="A302" s="21">
        <v>43536</v>
      </c>
      <c r="B302">
        <v>88.81</v>
      </c>
    </row>
    <row r="303" spans="1:2" x14ac:dyDescent="0.3">
      <c r="A303" s="21">
        <v>43537</v>
      </c>
      <c r="B303">
        <v>88.62</v>
      </c>
    </row>
    <row r="304" spans="1:2" x14ac:dyDescent="0.3">
      <c r="A304" s="21">
        <v>43538</v>
      </c>
      <c r="B304">
        <v>88.95</v>
      </c>
    </row>
    <row r="305" spans="1:2" x14ac:dyDescent="0.3">
      <c r="A305" s="21">
        <v>43539</v>
      </c>
      <c r="B305">
        <v>88.98</v>
      </c>
    </row>
    <row r="306" spans="1:2" x14ac:dyDescent="0.3">
      <c r="A306" s="21">
        <v>43542</v>
      </c>
      <c r="B306">
        <v>88.74</v>
      </c>
    </row>
    <row r="307" spans="1:2" x14ac:dyDescent="0.3">
      <c r="A307" s="21">
        <v>43543</v>
      </c>
      <c r="B307">
        <v>89.23</v>
      </c>
    </row>
    <row r="308" spans="1:2" x14ac:dyDescent="0.3">
      <c r="A308" s="21">
        <v>43544</v>
      </c>
      <c r="B308">
        <v>89.06</v>
      </c>
    </row>
    <row r="309" spans="1:2" x14ac:dyDescent="0.3">
      <c r="A309" s="21">
        <v>43545</v>
      </c>
      <c r="B309">
        <v>89.07</v>
      </c>
    </row>
    <row r="310" spans="1:2" x14ac:dyDescent="0.3">
      <c r="A310" s="21">
        <v>43546</v>
      </c>
      <c r="B310">
        <v>88.63</v>
      </c>
    </row>
    <row r="311" spans="1:2" x14ac:dyDescent="0.3">
      <c r="A311" s="21">
        <v>43549</v>
      </c>
      <c r="B311">
        <v>88.06</v>
      </c>
    </row>
    <row r="312" spans="1:2" x14ac:dyDescent="0.3">
      <c r="A312" s="21">
        <v>43550</v>
      </c>
      <c r="B312">
        <v>87.05</v>
      </c>
    </row>
    <row r="313" spans="1:2" x14ac:dyDescent="0.3">
      <c r="A313" s="21">
        <v>43551</v>
      </c>
      <c r="B313">
        <v>86.76</v>
      </c>
    </row>
    <row r="314" spans="1:2" x14ac:dyDescent="0.3">
      <c r="A314" s="21">
        <v>43552</v>
      </c>
      <c r="B314">
        <v>85.97</v>
      </c>
    </row>
    <row r="315" spans="1:2" x14ac:dyDescent="0.3">
      <c r="A315" s="21">
        <v>43553</v>
      </c>
      <c r="B315">
        <v>86.01</v>
      </c>
    </row>
    <row r="316" spans="1:2" x14ac:dyDescent="0.3">
      <c r="A316" s="21">
        <v>43556</v>
      </c>
      <c r="B316">
        <v>85.93</v>
      </c>
    </row>
    <row r="317" spans="1:2" x14ac:dyDescent="0.3">
      <c r="A317" s="21">
        <v>43557</v>
      </c>
      <c r="B317">
        <v>85.68</v>
      </c>
    </row>
    <row r="318" spans="1:2" x14ac:dyDescent="0.3">
      <c r="A318" s="21">
        <v>43558</v>
      </c>
      <c r="B318">
        <v>85.5</v>
      </c>
    </row>
    <row r="319" spans="1:2" x14ac:dyDescent="0.3">
      <c r="A319" s="21">
        <v>43559</v>
      </c>
      <c r="B319">
        <v>85.77</v>
      </c>
    </row>
    <row r="320" spans="1:2" x14ac:dyDescent="0.3">
      <c r="A320" s="21">
        <v>43560</v>
      </c>
      <c r="B320">
        <v>86.71</v>
      </c>
    </row>
    <row r="321" spans="1:2" x14ac:dyDescent="0.3">
      <c r="A321" s="21">
        <v>43563</v>
      </c>
      <c r="B321">
        <v>86.95</v>
      </c>
    </row>
    <row r="322" spans="1:2" x14ac:dyDescent="0.3">
      <c r="A322" s="21">
        <v>43564</v>
      </c>
      <c r="B322">
        <v>86.93</v>
      </c>
    </row>
    <row r="323" spans="1:2" x14ac:dyDescent="0.3">
      <c r="A323" s="21">
        <v>43565</v>
      </c>
      <c r="B323">
        <v>87</v>
      </c>
    </row>
    <row r="324" spans="1:2" x14ac:dyDescent="0.3">
      <c r="A324" s="21">
        <v>43566</v>
      </c>
      <c r="B324">
        <v>86.31</v>
      </c>
    </row>
    <row r="325" spans="1:2" x14ac:dyDescent="0.3">
      <c r="A325" s="21">
        <v>43567</v>
      </c>
      <c r="B325">
        <v>86.33</v>
      </c>
    </row>
    <row r="326" spans="1:2" x14ac:dyDescent="0.3">
      <c r="A326" s="21">
        <v>43570</v>
      </c>
      <c r="B326">
        <v>86.69</v>
      </c>
    </row>
    <row r="327" spans="1:2" x14ac:dyDescent="0.3">
      <c r="A327" s="21">
        <v>43571</v>
      </c>
      <c r="B327">
        <v>86.83</v>
      </c>
    </row>
    <row r="328" spans="1:2" x14ac:dyDescent="0.3">
      <c r="A328" s="21">
        <v>43572</v>
      </c>
      <c r="B328">
        <v>86.77</v>
      </c>
    </row>
    <row r="329" spans="1:2" x14ac:dyDescent="0.3">
      <c r="A329" s="21">
        <v>43573</v>
      </c>
      <c r="B329">
        <v>86.57</v>
      </c>
    </row>
    <row r="330" spans="1:2" x14ac:dyDescent="0.3">
      <c r="A330" s="21">
        <v>43574</v>
      </c>
      <c r="B330">
        <v>87.55</v>
      </c>
    </row>
    <row r="331" spans="1:2" x14ac:dyDescent="0.3">
      <c r="A331" s="21">
        <v>43577</v>
      </c>
      <c r="B331">
        <v>87.4</v>
      </c>
    </row>
    <row r="332" spans="1:2" x14ac:dyDescent="0.3">
      <c r="A332" s="21">
        <v>43578</v>
      </c>
      <c r="B332">
        <v>87.01</v>
      </c>
    </row>
    <row r="333" spans="1:2" x14ac:dyDescent="0.3">
      <c r="A333" s="21">
        <v>43579</v>
      </c>
      <c r="B333">
        <v>86.21</v>
      </c>
    </row>
    <row r="334" spans="1:2" x14ac:dyDescent="0.3">
      <c r="A334" s="21">
        <v>43580</v>
      </c>
      <c r="B334">
        <v>85.36</v>
      </c>
    </row>
    <row r="335" spans="1:2" x14ac:dyDescent="0.3">
      <c r="A335" s="21">
        <v>43581</v>
      </c>
      <c r="B335">
        <v>85.16</v>
      </c>
    </row>
    <row r="336" spans="1:2" x14ac:dyDescent="0.3">
      <c r="A336" s="21">
        <v>43584</v>
      </c>
      <c r="B336">
        <v>85.02</v>
      </c>
    </row>
    <row r="337" spans="1:2" x14ac:dyDescent="0.3">
      <c r="A337" s="21">
        <v>43585</v>
      </c>
      <c r="B337">
        <v>85.31</v>
      </c>
    </row>
    <row r="338" spans="1:2" x14ac:dyDescent="0.3">
      <c r="A338" s="21">
        <v>43587</v>
      </c>
      <c r="B338">
        <v>85.67</v>
      </c>
    </row>
    <row r="339" spans="1:2" x14ac:dyDescent="0.3">
      <c r="A339" s="21">
        <v>43588</v>
      </c>
      <c r="B339">
        <v>85.68</v>
      </c>
    </row>
    <row r="340" spans="1:2" x14ac:dyDescent="0.3">
      <c r="A340" s="21">
        <v>43591</v>
      </c>
      <c r="B340">
        <v>85.85</v>
      </c>
    </row>
    <row r="341" spans="1:2" x14ac:dyDescent="0.3">
      <c r="A341" s="21">
        <v>43592</v>
      </c>
      <c r="B341">
        <v>86.16</v>
      </c>
    </row>
    <row r="342" spans="1:2" x14ac:dyDescent="0.3">
      <c r="A342" s="21">
        <v>43593</v>
      </c>
      <c r="B342">
        <v>85.99</v>
      </c>
    </row>
    <row r="343" spans="1:2" x14ac:dyDescent="0.3">
      <c r="A343" s="21">
        <v>43595</v>
      </c>
      <c r="B343">
        <v>87.46</v>
      </c>
    </row>
    <row r="344" spans="1:2" x14ac:dyDescent="0.3">
      <c r="A344" s="21">
        <v>43598</v>
      </c>
      <c r="B344">
        <v>88.76</v>
      </c>
    </row>
    <row r="345" spans="1:2" x14ac:dyDescent="0.3">
      <c r="A345" s="21">
        <v>43599</v>
      </c>
      <c r="B345">
        <v>89.27</v>
      </c>
    </row>
    <row r="346" spans="1:2" x14ac:dyDescent="0.3">
      <c r="A346" s="21">
        <v>43600</v>
      </c>
      <c r="B346">
        <v>90.26</v>
      </c>
    </row>
    <row r="347" spans="1:2" x14ac:dyDescent="0.3">
      <c r="A347" s="21">
        <v>43601</v>
      </c>
      <c r="B347">
        <v>90.21</v>
      </c>
    </row>
    <row r="348" spans="1:2" x14ac:dyDescent="0.3">
      <c r="A348" s="21">
        <v>43602</v>
      </c>
      <c r="B348">
        <v>89.77</v>
      </c>
    </row>
    <row r="349" spans="1:2" x14ac:dyDescent="0.3">
      <c r="A349" s="21">
        <v>43605</v>
      </c>
      <c r="B349">
        <v>88.87</v>
      </c>
    </row>
    <row r="350" spans="1:2" x14ac:dyDescent="0.3">
      <c r="A350" s="21">
        <v>43606</v>
      </c>
      <c r="B350">
        <v>88.08</v>
      </c>
    </row>
    <row r="351" spans="1:2" x14ac:dyDescent="0.3">
      <c r="A351" s="21">
        <v>43607</v>
      </c>
      <c r="B351">
        <v>89.05</v>
      </c>
    </row>
    <row r="352" spans="1:2" x14ac:dyDescent="0.3">
      <c r="A352" s="21">
        <v>43608</v>
      </c>
      <c r="B352">
        <v>88.92</v>
      </c>
    </row>
    <row r="353" spans="1:2" x14ac:dyDescent="0.3">
      <c r="A353" s="21">
        <v>43609</v>
      </c>
      <c r="B353">
        <v>89.81</v>
      </c>
    </row>
    <row r="354" spans="1:2" x14ac:dyDescent="0.3">
      <c r="A354" s="21">
        <v>43612</v>
      </c>
      <c r="B354">
        <v>88.38</v>
      </c>
    </row>
    <row r="355" spans="1:2" x14ac:dyDescent="0.3">
      <c r="A355" s="21">
        <v>43613</v>
      </c>
      <c r="B355">
        <v>89.19</v>
      </c>
    </row>
    <row r="356" spans="1:2" x14ac:dyDescent="0.3">
      <c r="A356" s="21">
        <v>43614</v>
      </c>
      <c r="B356">
        <v>89.02</v>
      </c>
    </row>
    <row r="357" spans="1:2" x14ac:dyDescent="0.3">
      <c r="A357" s="21">
        <v>43615</v>
      </c>
      <c r="B357">
        <v>91.01</v>
      </c>
    </row>
    <row r="358" spans="1:2" x14ac:dyDescent="0.3">
      <c r="A358" s="21">
        <v>43616</v>
      </c>
      <c r="B358">
        <v>91.13</v>
      </c>
    </row>
    <row r="359" spans="1:2" x14ac:dyDescent="0.3">
      <c r="A359" s="21">
        <v>43619</v>
      </c>
      <c r="B359">
        <v>91.96</v>
      </c>
    </row>
    <row r="360" spans="1:2" x14ac:dyDescent="0.3">
      <c r="A360" s="21">
        <v>43620</v>
      </c>
      <c r="B360">
        <v>93.54</v>
      </c>
    </row>
    <row r="361" spans="1:2" x14ac:dyDescent="0.3">
      <c r="A361" s="21">
        <v>43621</v>
      </c>
      <c r="B361">
        <v>92.24</v>
      </c>
    </row>
    <row r="362" spans="1:2" x14ac:dyDescent="0.3">
      <c r="A362" s="21">
        <v>43622</v>
      </c>
      <c r="B362">
        <v>92.12</v>
      </c>
    </row>
    <row r="363" spans="1:2" x14ac:dyDescent="0.3">
      <c r="A363" s="21">
        <v>43623</v>
      </c>
      <c r="B363">
        <v>92.84</v>
      </c>
    </row>
    <row r="364" spans="1:2" x14ac:dyDescent="0.3">
      <c r="A364" s="21">
        <v>43626</v>
      </c>
      <c r="B364">
        <v>91.36</v>
      </c>
    </row>
    <row r="365" spans="1:2" x14ac:dyDescent="0.3">
      <c r="A365" s="21">
        <v>43627</v>
      </c>
      <c r="B365">
        <v>91.69</v>
      </c>
    </row>
    <row r="366" spans="1:2" x14ac:dyDescent="0.3">
      <c r="A366" s="21">
        <v>43629</v>
      </c>
      <c r="B366">
        <v>93.22</v>
      </c>
    </row>
    <row r="367" spans="1:2" x14ac:dyDescent="0.3">
      <c r="A367" s="21">
        <v>43630</v>
      </c>
      <c r="B367">
        <v>93.17</v>
      </c>
    </row>
    <row r="368" spans="1:2" x14ac:dyDescent="0.3">
      <c r="A368" s="21">
        <v>43633</v>
      </c>
      <c r="B368">
        <v>92.69</v>
      </c>
    </row>
    <row r="369" spans="1:2" x14ac:dyDescent="0.3">
      <c r="A369" s="21">
        <v>43634</v>
      </c>
      <c r="B369">
        <v>91.47</v>
      </c>
    </row>
    <row r="370" spans="1:2" x14ac:dyDescent="0.3">
      <c r="A370" s="21">
        <v>43635</v>
      </c>
      <c r="B370">
        <v>91.82</v>
      </c>
    </row>
    <row r="371" spans="1:2" x14ac:dyDescent="0.3">
      <c r="A371" s="21">
        <v>43636</v>
      </c>
      <c r="B371">
        <v>93.06</v>
      </c>
    </row>
    <row r="372" spans="1:2" x14ac:dyDescent="0.3">
      <c r="A372" s="21">
        <v>43637</v>
      </c>
      <c r="B372">
        <v>91.93</v>
      </c>
    </row>
    <row r="373" spans="1:2" x14ac:dyDescent="0.3">
      <c r="A373" s="21">
        <v>43640</v>
      </c>
      <c r="B373">
        <v>92.48</v>
      </c>
    </row>
    <row r="374" spans="1:2" x14ac:dyDescent="0.3">
      <c r="A374" s="21">
        <v>43641</v>
      </c>
      <c r="B374">
        <v>92.46</v>
      </c>
    </row>
    <row r="375" spans="1:2" x14ac:dyDescent="0.3">
      <c r="A375" s="21">
        <v>43642</v>
      </c>
      <c r="B375">
        <v>91.61</v>
      </c>
    </row>
    <row r="376" spans="1:2" x14ac:dyDescent="0.3">
      <c r="A376" s="21">
        <v>43643</v>
      </c>
      <c r="B376">
        <v>92.74</v>
      </c>
    </row>
    <row r="377" spans="1:2" x14ac:dyDescent="0.3">
      <c r="A377" s="21">
        <v>43644</v>
      </c>
      <c r="B377">
        <v>93.58</v>
      </c>
    </row>
    <row r="378" spans="1:2" x14ac:dyDescent="0.3">
      <c r="A378" s="21">
        <v>43647</v>
      </c>
      <c r="B378">
        <v>92.71</v>
      </c>
    </row>
    <row r="379" spans="1:2" x14ac:dyDescent="0.3">
      <c r="A379" s="21">
        <v>43648</v>
      </c>
      <c r="B379">
        <v>92.18</v>
      </c>
    </row>
    <row r="380" spans="1:2" x14ac:dyDescent="0.3">
      <c r="A380" s="21">
        <v>43649</v>
      </c>
      <c r="B380">
        <v>92.96</v>
      </c>
    </row>
    <row r="381" spans="1:2" x14ac:dyDescent="0.3">
      <c r="A381" s="21">
        <v>43650</v>
      </c>
      <c r="B381">
        <v>93.06</v>
      </c>
    </row>
    <row r="382" spans="1:2" x14ac:dyDescent="0.3">
      <c r="A382" s="21">
        <v>43651</v>
      </c>
      <c r="B382">
        <v>92.43</v>
      </c>
    </row>
    <row r="383" spans="1:2" x14ac:dyDescent="0.3">
      <c r="A383" s="21">
        <v>43654</v>
      </c>
      <c r="B383">
        <v>92.81</v>
      </c>
    </row>
    <row r="384" spans="1:2" x14ac:dyDescent="0.3">
      <c r="A384" s="21">
        <v>43655</v>
      </c>
      <c r="B384">
        <v>93.6</v>
      </c>
    </row>
    <row r="385" spans="1:2" x14ac:dyDescent="0.3">
      <c r="A385" s="21">
        <v>43656</v>
      </c>
      <c r="B385">
        <v>92.44</v>
      </c>
    </row>
    <row r="386" spans="1:2" x14ac:dyDescent="0.3">
      <c r="A386" s="21">
        <v>43657</v>
      </c>
      <c r="B386">
        <v>94.89</v>
      </c>
    </row>
    <row r="387" spans="1:2" x14ac:dyDescent="0.3">
      <c r="A387" s="21">
        <v>43658</v>
      </c>
      <c r="B387">
        <v>96.35</v>
      </c>
    </row>
    <row r="388" spans="1:2" x14ac:dyDescent="0.3">
      <c r="A388" s="21">
        <v>43661</v>
      </c>
      <c r="B388">
        <v>96.47</v>
      </c>
    </row>
    <row r="389" spans="1:2" x14ac:dyDescent="0.3">
      <c r="A389" s="21">
        <v>43662</v>
      </c>
      <c r="B389">
        <v>97.99</v>
      </c>
    </row>
    <row r="390" spans="1:2" x14ac:dyDescent="0.3">
      <c r="A390" s="21">
        <v>43663</v>
      </c>
      <c r="B390">
        <v>98.42</v>
      </c>
    </row>
    <row r="391" spans="1:2" x14ac:dyDescent="0.3">
      <c r="A391" s="21">
        <v>43664</v>
      </c>
      <c r="B391">
        <v>98.76</v>
      </c>
    </row>
    <row r="392" spans="1:2" x14ac:dyDescent="0.3">
      <c r="A392" s="21">
        <v>43665</v>
      </c>
      <c r="B392">
        <v>98.64</v>
      </c>
    </row>
    <row r="393" spans="1:2" x14ac:dyDescent="0.3">
      <c r="A393" s="21">
        <v>43668</v>
      </c>
      <c r="B393">
        <v>100.26</v>
      </c>
    </row>
    <row r="394" spans="1:2" x14ac:dyDescent="0.3">
      <c r="A394" s="21">
        <v>43669</v>
      </c>
      <c r="B394">
        <v>98.48</v>
      </c>
    </row>
    <row r="395" spans="1:2" x14ac:dyDescent="0.3">
      <c r="A395" s="21">
        <v>43670</v>
      </c>
      <c r="B395">
        <v>99.82</v>
      </c>
    </row>
    <row r="396" spans="1:2" x14ac:dyDescent="0.3">
      <c r="A396" s="21">
        <v>43671</v>
      </c>
      <c r="B396">
        <v>99.31</v>
      </c>
    </row>
    <row r="397" spans="1:2" x14ac:dyDescent="0.3">
      <c r="A397" s="21">
        <v>43672</v>
      </c>
      <c r="B397">
        <v>98.94</v>
      </c>
    </row>
    <row r="398" spans="1:2" x14ac:dyDescent="0.3">
      <c r="A398" s="21">
        <v>43675</v>
      </c>
      <c r="B398">
        <v>99.44</v>
      </c>
    </row>
    <row r="399" spans="1:2" x14ac:dyDescent="0.3">
      <c r="A399" s="21">
        <v>43676</v>
      </c>
      <c r="B399">
        <v>99.16</v>
      </c>
    </row>
    <row r="400" spans="1:2" x14ac:dyDescent="0.3">
      <c r="A400" s="21">
        <v>43677</v>
      </c>
      <c r="B400">
        <v>99</v>
      </c>
    </row>
    <row r="401" spans="1:2" x14ac:dyDescent="0.3">
      <c r="A401" s="21">
        <v>43678</v>
      </c>
      <c r="B401">
        <v>98.79</v>
      </c>
    </row>
    <row r="402" spans="1:2" x14ac:dyDescent="0.3">
      <c r="A402" s="21">
        <v>43679</v>
      </c>
      <c r="B402">
        <v>99.5</v>
      </c>
    </row>
    <row r="403" spans="1:2" x14ac:dyDescent="0.3">
      <c r="A403" s="21">
        <v>43682</v>
      </c>
      <c r="B403">
        <v>101.73</v>
      </c>
    </row>
    <row r="404" spans="1:2" x14ac:dyDescent="0.3">
      <c r="A404" s="21">
        <v>43683</v>
      </c>
      <c r="B404">
        <v>103.08</v>
      </c>
    </row>
    <row r="405" spans="1:2" x14ac:dyDescent="0.3">
      <c r="A405" s="21">
        <v>43684</v>
      </c>
      <c r="B405">
        <v>103.37</v>
      </c>
    </row>
    <row r="406" spans="1:2" x14ac:dyDescent="0.3">
      <c r="A406" s="21">
        <v>43685</v>
      </c>
      <c r="B406">
        <v>102.97</v>
      </c>
    </row>
    <row r="407" spans="1:2" x14ac:dyDescent="0.3">
      <c r="A407" s="21">
        <v>43686</v>
      </c>
      <c r="B407">
        <v>103.09</v>
      </c>
    </row>
    <row r="408" spans="1:2" x14ac:dyDescent="0.3">
      <c r="A408" s="21">
        <v>43689</v>
      </c>
      <c r="B408">
        <v>104.4</v>
      </c>
    </row>
    <row r="409" spans="1:2" x14ac:dyDescent="0.3">
      <c r="A409" s="21">
        <v>43690</v>
      </c>
      <c r="B409">
        <v>104.69</v>
      </c>
    </row>
    <row r="410" spans="1:2" x14ac:dyDescent="0.3">
      <c r="A410" s="21">
        <v>43691</v>
      </c>
      <c r="B410">
        <v>104.67</v>
      </c>
    </row>
    <row r="411" spans="1:2" x14ac:dyDescent="0.3">
      <c r="A411" s="21">
        <v>43692</v>
      </c>
      <c r="B411">
        <v>101.95</v>
      </c>
    </row>
    <row r="412" spans="1:2" x14ac:dyDescent="0.3">
      <c r="A412" s="21">
        <v>43693</v>
      </c>
      <c r="B412">
        <v>101.89</v>
      </c>
    </row>
    <row r="413" spans="1:2" x14ac:dyDescent="0.3">
      <c r="A413" s="21">
        <v>43696</v>
      </c>
      <c r="B413">
        <v>100.5</v>
      </c>
    </row>
    <row r="414" spans="1:2" x14ac:dyDescent="0.3">
      <c r="A414" s="21">
        <v>43697</v>
      </c>
      <c r="B414">
        <v>100.1</v>
      </c>
    </row>
    <row r="415" spans="1:2" x14ac:dyDescent="0.3">
      <c r="A415" s="21">
        <v>43698</v>
      </c>
      <c r="B415">
        <v>100.26</v>
      </c>
    </row>
    <row r="416" spans="1:2" x14ac:dyDescent="0.3">
      <c r="A416" s="21">
        <v>43699</v>
      </c>
      <c r="B416">
        <v>99.33</v>
      </c>
    </row>
    <row r="417" spans="1:2" x14ac:dyDescent="0.3">
      <c r="A417" s="21">
        <v>43700</v>
      </c>
      <c r="B417">
        <v>98.7</v>
      </c>
    </row>
    <row r="418" spans="1:2" x14ac:dyDescent="0.3">
      <c r="A418" s="21">
        <v>43703</v>
      </c>
      <c r="B418">
        <v>98.85</v>
      </c>
    </row>
    <row r="419" spans="1:2" x14ac:dyDescent="0.3">
      <c r="A419" s="21">
        <v>43704</v>
      </c>
      <c r="B419">
        <v>99.39</v>
      </c>
    </row>
    <row r="420" spans="1:2" x14ac:dyDescent="0.3">
      <c r="A420" s="21">
        <v>43705</v>
      </c>
      <c r="B420">
        <v>98.87</v>
      </c>
    </row>
    <row r="421" spans="1:2" x14ac:dyDescent="0.3">
      <c r="A421" s="21">
        <v>43706</v>
      </c>
      <c r="B421">
        <v>98.71</v>
      </c>
    </row>
    <row r="422" spans="1:2" x14ac:dyDescent="0.3">
      <c r="A422" s="21">
        <v>43707</v>
      </c>
      <c r="B422">
        <v>99.88</v>
      </c>
    </row>
    <row r="423" spans="1:2" x14ac:dyDescent="0.3">
      <c r="A423" s="21">
        <v>43710</v>
      </c>
      <c r="B423">
        <v>100.76</v>
      </c>
    </row>
    <row r="424" spans="1:2" x14ac:dyDescent="0.3">
      <c r="A424" s="21">
        <v>43711</v>
      </c>
      <c r="B424">
        <v>102.1</v>
      </c>
    </row>
    <row r="425" spans="1:2" x14ac:dyDescent="0.3">
      <c r="A425" s="21">
        <v>43712</v>
      </c>
      <c r="B425">
        <v>100.5</v>
      </c>
    </row>
    <row r="426" spans="1:2" x14ac:dyDescent="0.3">
      <c r="A426" s="21">
        <v>43713</v>
      </c>
      <c r="B426">
        <v>99.78</v>
      </c>
    </row>
    <row r="427" spans="1:2" x14ac:dyDescent="0.3">
      <c r="A427" s="21">
        <v>43714</v>
      </c>
      <c r="B427">
        <v>99.3</v>
      </c>
    </row>
    <row r="428" spans="1:2" x14ac:dyDescent="0.3">
      <c r="A428" s="21">
        <v>43717</v>
      </c>
      <c r="B428">
        <v>98.19</v>
      </c>
    </row>
    <row r="429" spans="1:2" x14ac:dyDescent="0.3">
      <c r="A429" s="21">
        <v>43718</v>
      </c>
      <c r="B429">
        <v>99.75</v>
      </c>
    </row>
    <row r="430" spans="1:2" x14ac:dyDescent="0.3">
      <c r="A430" s="21">
        <v>43719</v>
      </c>
      <c r="B430">
        <v>100.72</v>
      </c>
    </row>
    <row r="431" spans="1:2" x14ac:dyDescent="0.3">
      <c r="A431" s="21">
        <v>43720</v>
      </c>
      <c r="B431">
        <v>100.65</v>
      </c>
    </row>
    <row r="432" spans="1:2" x14ac:dyDescent="0.3">
      <c r="A432" s="21">
        <v>43721</v>
      </c>
      <c r="B432">
        <v>100.01</v>
      </c>
    </row>
    <row r="433" spans="1:2" x14ac:dyDescent="0.3">
      <c r="A433" s="21">
        <v>43724</v>
      </c>
      <c r="B433">
        <v>99.81</v>
      </c>
    </row>
    <row r="434" spans="1:2" x14ac:dyDescent="0.3">
      <c r="A434" s="21">
        <v>43725</v>
      </c>
      <c r="B434">
        <v>100.09</v>
      </c>
    </row>
    <row r="435" spans="1:2" x14ac:dyDescent="0.3">
      <c r="A435" s="21">
        <v>43726</v>
      </c>
      <c r="B435">
        <v>99.98</v>
      </c>
    </row>
    <row r="436" spans="1:2" x14ac:dyDescent="0.3">
      <c r="A436" s="21">
        <v>43727</v>
      </c>
      <c r="B436">
        <v>98.78</v>
      </c>
    </row>
    <row r="437" spans="1:2" x14ac:dyDescent="0.3">
      <c r="A437" s="21">
        <v>43728</v>
      </c>
      <c r="B437">
        <v>98.57</v>
      </c>
    </row>
    <row r="438" spans="1:2" x14ac:dyDescent="0.3">
      <c r="A438" s="21">
        <v>43731</v>
      </c>
      <c r="B438">
        <v>98.52</v>
      </c>
    </row>
    <row r="439" spans="1:2" x14ac:dyDescent="0.3">
      <c r="A439" s="21">
        <v>43732</v>
      </c>
      <c r="B439">
        <v>97.71</v>
      </c>
    </row>
    <row r="440" spans="1:2" x14ac:dyDescent="0.3">
      <c r="A440" s="21">
        <v>43733</v>
      </c>
      <c r="B440">
        <v>97.36</v>
      </c>
    </row>
    <row r="441" spans="1:2" x14ac:dyDescent="0.3">
      <c r="A441" s="21">
        <v>43734</v>
      </c>
      <c r="B441">
        <v>97.5</v>
      </c>
    </row>
    <row r="442" spans="1:2" x14ac:dyDescent="0.3">
      <c r="A442" s="21">
        <v>43735</v>
      </c>
      <c r="B442">
        <v>97.74</v>
      </c>
    </row>
    <row r="443" spans="1:2" x14ac:dyDescent="0.3">
      <c r="A443" s="21">
        <v>43738</v>
      </c>
      <c r="B443">
        <v>97.43</v>
      </c>
    </row>
    <row r="444" spans="1:2" x14ac:dyDescent="0.3">
      <c r="A444" s="21">
        <v>43739</v>
      </c>
      <c r="B444">
        <v>98</v>
      </c>
    </row>
    <row r="445" spans="1:2" x14ac:dyDescent="0.3">
      <c r="A445" s="21">
        <v>43740</v>
      </c>
      <c r="B445">
        <v>97.76</v>
      </c>
    </row>
    <row r="446" spans="1:2" x14ac:dyDescent="0.3">
      <c r="A446" s="21">
        <v>43741</v>
      </c>
      <c r="B446">
        <v>98.94</v>
      </c>
    </row>
    <row r="447" spans="1:2" x14ac:dyDescent="0.3">
      <c r="A447" s="21">
        <v>43742</v>
      </c>
      <c r="B447">
        <v>99.06</v>
      </c>
    </row>
    <row r="448" spans="1:2" x14ac:dyDescent="0.3">
      <c r="A448" s="21">
        <v>43745</v>
      </c>
      <c r="B448">
        <v>98.65</v>
      </c>
    </row>
    <row r="449" spans="1:2" x14ac:dyDescent="0.3">
      <c r="A449" s="21">
        <v>43746</v>
      </c>
      <c r="B449">
        <v>98.43</v>
      </c>
    </row>
    <row r="450" spans="1:2" x14ac:dyDescent="0.3">
      <c r="A450" s="21">
        <v>43747</v>
      </c>
      <c r="B450">
        <v>98.42</v>
      </c>
    </row>
    <row r="451" spans="1:2" x14ac:dyDescent="0.3">
      <c r="A451" s="21">
        <v>43748</v>
      </c>
      <c r="B451">
        <v>99.7</v>
      </c>
    </row>
    <row r="452" spans="1:2" x14ac:dyDescent="0.3">
      <c r="A452" s="21">
        <v>43749</v>
      </c>
      <c r="B452">
        <v>99.03</v>
      </c>
    </row>
    <row r="453" spans="1:2" x14ac:dyDescent="0.3">
      <c r="A453" s="21">
        <v>43752</v>
      </c>
      <c r="B453">
        <v>99.06</v>
      </c>
    </row>
    <row r="454" spans="1:2" x14ac:dyDescent="0.3">
      <c r="A454" s="21">
        <v>43753</v>
      </c>
      <c r="B454">
        <v>97.79</v>
      </c>
    </row>
    <row r="455" spans="1:2" x14ac:dyDescent="0.3">
      <c r="A455" s="21">
        <v>43754</v>
      </c>
      <c r="B455">
        <v>96.57</v>
      </c>
    </row>
    <row r="456" spans="1:2" x14ac:dyDescent="0.3">
      <c r="A456" s="21">
        <v>43755</v>
      </c>
      <c r="B456">
        <v>95.87</v>
      </c>
    </row>
    <row r="457" spans="1:2" x14ac:dyDescent="0.3">
      <c r="A457" s="21">
        <v>43756</v>
      </c>
      <c r="B457">
        <v>96.72</v>
      </c>
    </row>
    <row r="458" spans="1:2" x14ac:dyDescent="0.3">
      <c r="A458" s="21">
        <v>43759</v>
      </c>
      <c r="B458">
        <v>96.98</v>
      </c>
    </row>
    <row r="459" spans="1:2" x14ac:dyDescent="0.3">
      <c r="A459" s="21">
        <v>43760</v>
      </c>
      <c r="B459">
        <v>96.49</v>
      </c>
    </row>
    <row r="460" spans="1:2" x14ac:dyDescent="0.3">
      <c r="A460" s="21">
        <v>43761</v>
      </c>
      <c r="B460">
        <v>96.48</v>
      </c>
    </row>
    <row r="461" spans="1:2" x14ac:dyDescent="0.3">
      <c r="A461" s="21">
        <v>43762</v>
      </c>
      <c r="B461">
        <v>95.91</v>
      </c>
    </row>
    <row r="462" spans="1:2" x14ac:dyDescent="0.3">
      <c r="A462" s="21">
        <v>43763</v>
      </c>
      <c r="B462">
        <v>96.35</v>
      </c>
    </row>
    <row r="463" spans="1:2" x14ac:dyDescent="0.3">
      <c r="A463" s="21">
        <v>43766</v>
      </c>
      <c r="B463">
        <v>97.15</v>
      </c>
    </row>
    <row r="464" spans="1:2" x14ac:dyDescent="0.3">
      <c r="A464" s="21">
        <v>43767</v>
      </c>
      <c r="B464">
        <v>96.71</v>
      </c>
    </row>
    <row r="465" spans="1:2" x14ac:dyDescent="0.3">
      <c r="A465" s="21">
        <v>43768</v>
      </c>
      <c r="B465">
        <v>96.98</v>
      </c>
    </row>
    <row r="466" spans="1:2" x14ac:dyDescent="0.3">
      <c r="A466" s="21">
        <v>43769</v>
      </c>
      <c r="B466">
        <v>96.67</v>
      </c>
    </row>
    <row r="467" spans="1:2" x14ac:dyDescent="0.3">
      <c r="A467" s="21">
        <v>43770</v>
      </c>
      <c r="B467">
        <v>97.2</v>
      </c>
    </row>
    <row r="468" spans="1:2" x14ac:dyDescent="0.3">
      <c r="A468" s="21">
        <v>43774</v>
      </c>
      <c r="B468">
        <v>98.36</v>
      </c>
    </row>
    <row r="469" spans="1:2" x14ac:dyDescent="0.3">
      <c r="A469" s="21">
        <v>43775</v>
      </c>
      <c r="B469">
        <v>99.04</v>
      </c>
    </row>
    <row r="470" spans="1:2" x14ac:dyDescent="0.3">
      <c r="A470" s="21">
        <v>43776</v>
      </c>
      <c r="B470">
        <v>98.73</v>
      </c>
    </row>
    <row r="471" spans="1:2" x14ac:dyDescent="0.3">
      <c r="A471" s="21">
        <v>43777</v>
      </c>
      <c r="B471">
        <v>98.9</v>
      </c>
    </row>
    <row r="472" spans="1:2" x14ac:dyDescent="0.3">
      <c r="A472" s="21">
        <v>43780</v>
      </c>
      <c r="B472">
        <v>99.77</v>
      </c>
    </row>
    <row r="473" spans="1:2" x14ac:dyDescent="0.3">
      <c r="A473" s="21">
        <v>43781</v>
      </c>
      <c r="B473">
        <v>100.51</v>
      </c>
    </row>
    <row r="474" spans="1:2" x14ac:dyDescent="0.3">
      <c r="A474" s="21">
        <v>43782</v>
      </c>
      <c r="B474">
        <v>100.38</v>
      </c>
    </row>
    <row r="475" spans="1:2" x14ac:dyDescent="0.3">
      <c r="A475" s="21">
        <v>43783</v>
      </c>
      <c r="B475">
        <v>100.31</v>
      </c>
    </row>
    <row r="476" spans="1:2" x14ac:dyDescent="0.3">
      <c r="A476" s="21">
        <v>43784</v>
      </c>
      <c r="B476">
        <v>99.57</v>
      </c>
    </row>
    <row r="477" spans="1:2" x14ac:dyDescent="0.3">
      <c r="A477" s="21">
        <v>43787</v>
      </c>
      <c r="B477">
        <v>99.51</v>
      </c>
    </row>
    <row r="478" spans="1:2" x14ac:dyDescent="0.3">
      <c r="A478" s="21">
        <v>43788</v>
      </c>
      <c r="B478">
        <v>99.79</v>
      </c>
    </row>
    <row r="479" spans="1:2" x14ac:dyDescent="0.3">
      <c r="A479" s="21">
        <v>43789</v>
      </c>
      <c r="B479">
        <v>100</v>
      </c>
    </row>
    <row r="480" spans="1:2" x14ac:dyDescent="0.3">
      <c r="A480" s="21">
        <v>43790</v>
      </c>
      <c r="B480">
        <v>99.33</v>
      </c>
    </row>
    <row r="481" spans="1:2" x14ac:dyDescent="0.3">
      <c r="A481" s="21">
        <v>43791</v>
      </c>
      <c r="B481">
        <v>99.99</v>
      </c>
    </row>
    <row r="482" spans="1:2" x14ac:dyDescent="0.3">
      <c r="A482" s="21">
        <v>43794</v>
      </c>
      <c r="B482">
        <v>99.99</v>
      </c>
    </row>
    <row r="483" spans="1:2" x14ac:dyDescent="0.3">
      <c r="A483" s="21">
        <v>43795</v>
      </c>
      <c r="B483">
        <v>100.15</v>
      </c>
    </row>
    <row r="484" spans="1:2" x14ac:dyDescent="0.3">
      <c r="A484" s="21">
        <v>43796</v>
      </c>
      <c r="B484">
        <v>99.77</v>
      </c>
    </row>
    <row r="485" spans="1:2" x14ac:dyDescent="0.3">
      <c r="A485" s="21">
        <v>43797</v>
      </c>
      <c r="B485">
        <v>99.7</v>
      </c>
    </row>
    <row r="486" spans="1:2" x14ac:dyDescent="0.3">
      <c r="A486" s="21">
        <v>43798</v>
      </c>
      <c r="B486">
        <v>100.08</v>
      </c>
    </row>
    <row r="487" spans="1:2" x14ac:dyDescent="0.3">
      <c r="A487" s="21">
        <v>43801</v>
      </c>
      <c r="B487">
        <v>100.47</v>
      </c>
    </row>
    <row r="488" spans="1:2" x14ac:dyDescent="0.3">
      <c r="A488" s="21">
        <v>43802</v>
      </c>
      <c r="B488">
        <v>100.58</v>
      </c>
    </row>
    <row r="489" spans="1:2" x14ac:dyDescent="0.3">
      <c r="A489" s="21">
        <v>43803</v>
      </c>
      <c r="B489">
        <v>102.31</v>
      </c>
    </row>
    <row r="490" spans="1:2" x14ac:dyDescent="0.3">
      <c r="A490" s="21">
        <v>43804</v>
      </c>
      <c r="B490">
        <v>102.23</v>
      </c>
    </row>
    <row r="491" spans="1:2" x14ac:dyDescent="0.3">
      <c r="A491" s="21">
        <v>43805</v>
      </c>
      <c r="B491">
        <v>103.24</v>
      </c>
    </row>
    <row r="492" spans="1:2" x14ac:dyDescent="0.3">
      <c r="A492" s="21">
        <v>43808</v>
      </c>
      <c r="B492">
        <v>104.96</v>
      </c>
    </row>
    <row r="493" spans="1:2" x14ac:dyDescent="0.3">
      <c r="A493" s="21">
        <v>43809</v>
      </c>
      <c r="B493">
        <v>105.05</v>
      </c>
    </row>
    <row r="494" spans="1:2" x14ac:dyDescent="0.3">
      <c r="A494" s="21">
        <v>43810</v>
      </c>
      <c r="B494">
        <v>107.57</v>
      </c>
    </row>
    <row r="495" spans="1:2" x14ac:dyDescent="0.3">
      <c r="A495" s="21">
        <v>43811</v>
      </c>
      <c r="B495">
        <v>105.3</v>
      </c>
    </row>
    <row r="496" spans="1:2" x14ac:dyDescent="0.3">
      <c r="A496" s="21">
        <v>43812</v>
      </c>
      <c r="B496">
        <v>105.53</v>
      </c>
    </row>
    <row r="497" spans="1:2" x14ac:dyDescent="0.3">
      <c r="A497" s="21">
        <v>43815</v>
      </c>
      <c r="B497">
        <v>105.31</v>
      </c>
    </row>
    <row r="498" spans="1:2" x14ac:dyDescent="0.3">
      <c r="A498" s="21">
        <v>43816</v>
      </c>
      <c r="B498">
        <v>105.32</v>
      </c>
    </row>
    <row r="499" spans="1:2" x14ac:dyDescent="0.3">
      <c r="A499" s="21">
        <v>43817</v>
      </c>
      <c r="B499">
        <v>106.02</v>
      </c>
    </row>
    <row r="500" spans="1:2" x14ac:dyDescent="0.3">
      <c r="A500" s="21">
        <v>43818</v>
      </c>
      <c r="B500">
        <v>106.24</v>
      </c>
    </row>
    <row r="501" spans="1:2" x14ac:dyDescent="0.3">
      <c r="A501" s="21">
        <v>43819</v>
      </c>
      <c r="B501">
        <v>106.23</v>
      </c>
    </row>
    <row r="502" spans="1:2" x14ac:dyDescent="0.3">
      <c r="A502" s="21">
        <v>43822</v>
      </c>
      <c r="B502">
        <v>106.3</v>
      </c>
    </row>
    <row r="503" spans="1:2" x14ac:dyDescent="0.3">
      <c r="A503" s="21">
        <v>43823</v>
      </c>
      <c r="B503">
        <v>106.05</v>
      </c>
    </row>
    <row r="504" spans="1:2" x14ac:dyDescent="0.3">
      <c r="A504" s="21">
        <v>43824</v>
      </c>
      <c r="B504">
        <v>105.98</v>
      </c>
    </row>
    <row r="505" spans="1:2" x14ac:dyDescent="0.3">
      <c r="A505" s="21">
        <v>43825</v>
      </c>
      <c r="B505">
        <v>105.61</v>
      </c>
    </row>
    <row r="506" spans="1:2" x14ac:dyDescent="0.3">
      <c r="A506" s="21">
        <v>43826</v>
      </c>
      <c r="B506">
        <v>106.1</v>
      </c>
    </row>
    <row r="507" spans="1:2" x14ac:dyDescent="0.3">
      <c r="A507" s="21">
        <v>43829</v>
      </c>
      <c r="B507">
        <v>107.93</v>
      </c>
    </row>
    <row r="508" spans="1:2" x14ac:dyDescent="0.3">
      <c r="A508" s="21">
        <v>43833</v>
      </c>
      <c r="B508">
        <v>108.09</v>
      </c>
    </row>
    <row r="509" spans="1:2" x14ac:dyDescent="0.3">
      <c r="A509" s="21">
        <v>43836</v>
      </c>
      <c r="B509">
        <v>107.51</v>
      </c>
    </row>
    <row r="510" spans="1:2" x14ac:dyDescent="0.3">
      <c r="A510" s="21">
        <v>43838</v>
      </c>
      <c r="B510">
        <v>108.62</v>
      </c>
    </row>
    <row r="511" spans="1:2" x14ac:dyDescent="0.3">
      <c r="A511" s="21">
        <v>43839</v>
      </c>
      <c r="B511">
        <v>108.66</v>
      </c>
    </row>
    <row r="512" spans="1:2" x14ac:dyDescent="0.3">
      <c r="A512" s="21">
        <v>43840</v>
      </c>
      <c r="B512">
        <v>109.05</v>
      </c>
    </row>
    <row r="513" spans="1:2" x14ac:dyDescent="0.3">
      <c r="A513" s="21">
        <v>43843</v>
      </c>
      <c r="B513">
        <v>108.51</v>
      </c>
    </row>
    <row r="514" spans="1:2" x14ac:dyDescent="0.3">
      <c r="A514" s="21">
        <v>43844</v>
      </c>
      <c r="B514">
        <v>107.49</v>
      </c>
    </row>
    <row r="515" spans="1:2" x14ac:dyDescent="0.3">
      <c r="A515" s="21">
        <v>43845</v>
      </c>
      <c r="B515">
        <v>108.74</v>
      </c>
    </row>
    <row r="516" spans="1:2" x14ac:dyDescent="0.3">
      <c r="A516" s="21">
        <v>43846</v>
      </c>
      <c r="B516">
        <v>109.73</v>
      </c>
    </row>
    <row r="517" spans="1:2" x14ac:dyDescent="0.3">
      <c r="A517" s="21">
        <v>43847</v>
      </c>
      <c r="B517">
        <v>110.56</v>
      </c>
    </row>
    <row r="518" spans="1:2" x14ac:dyDescent="0.3">
      <c r="A518" s="21">
        <v>43850</v>
      </c>
      <c r="B518">
        <v>110.5</v>
      </c>
    </row>
    <row r="519" spans="1:2" x14ac:dyDescent="0.3">
      <c r="A519" s="21">
        <v>43851</v>
      </c>
      <c r="B519">
        <v>110.41</v>
      </c>
    </row>
    <row r="520" spans="1:2" x14ac:dyDescent="0.3">
      <c r="A520" s="21">
        <v>43852</v>
      </c>
      <c r="B520">
        <v>111.41</v>
      </c>
    </row>
    <row r="521" spans="1:2" x14ac:dyDescent="0.3">
      <c r="A521" s="21">
        <v>43853</v>
      </c>
      <c r="B521">
        <v>111.43</v>
      </c>
    </row>
    <row r="522" spans="1:2" x14ac:dyDescent="0.3">
      <c r="A522" s="21">
        <v>43854</v>
      </c>
      <c r="B522">
        <v>111.49</v>
      </c>
    </row>
    <row r="523" spans="1:2" x14ac:dyDescent="0.3">
      <c r="A523" s="21">
        <v>43857</v>
      </c>
      <c r="B523">
        <v>112.49</v>
      </c>
    </row>
    <row r="524" spans="1:2" x14ac:dyDescent="0.3">
      <c r="A524" s="21">
        <v>43858</v>
      </c>
      <c r="B524">
        <v>114.05</v>
      </c>
    </row>
    <row r="525" spans="1:2" x14ac:dyDescent="0.3">
      <c r="A525" s="21">
        <v>43859</v>
      </c>
      <c r="B525">
        <v>114.15</v>
      </c>
    </row>
    <row r="526" spans="1:2" x14ac:dyDescent="0.3">
      <c r="A526" s="21">
        <v>43860</v>
      </c>
      <c r="B526">
        <v>116.18</v>
      </c>
    </row>
    <row r="527" spans="1:2" x14ac:dyDescent="0.3">
      <c r="A527" s="21">
        <v>43861</v>
      </c>
      <c r="B527">
        <v>120.33</v>
      </c>
    </row>
    <row r="528" spans="1:2" x14ac:dyDescent="0.3">
      <c r="A528" s="21">
        <v>43864</v>
      </c>
      <c r="B528">
        <v>118.55</v>
      </c>
    </row>
    <row r="529" spans="1:2" x14ac:dyDescent="0.3">
      <c r="A529" s="21">
        <v>43865</v>
      </c>
      <c r="B529">
        <v>118.56</v>
      </c>
    </row>
    <row r="530" spans="1:2" x14ac:dyDescent="0.3">
      <c r="A530" s="21">
        <v>43866</v>
      </c>
      <c r="B530">
        <v>118.27</v>
      </c>
    </row>
    <row r="531" spans="1:2" x14ac:dyDescent="0.3">
      <c r="A531" s="21">
        <v>43867</v>
      </c>
      <c r="B531">
        <v>117.08</v>
      </c>
    </row>
    <row r="532" spans="1:2" x14ac:dyDescent="0.3">
      <c r="A532" s="21">
        <v>43868</v>
      </c>
      <c r="B532">
        <v>115.63</v>
      </c>
    </row>
    <row r="533" spans="1:2" x14ac:dyDescent="0.3">
      <c r="A533" s="21">
        <v>43871</v>
      </c>
      <c r="B533">
        <v>114.92</v>
      </c>
    </row>
    <row r="534" spans="1:2" x14ac:dyDescent="0.3">
      <c r="A534" s="21">
        <v>43872</v>
      </c>
      <c r="B534">
        <v>118.12</v>
      </c>
    </row>
    <row r="535" spans="1:2" x14ac:dyDescent="0.3">
      <c r="A535" s="21">
        <v>43873</v>
      </c>
      <c r="B535">
        <v>118.42</v>
      </c>
    </row>
    <row r="536" spans="1:2" x14ac:dyDescent="0.3">
      <c r="A536" s="21">
        <v>43874</v>
      </c>
      <c r="B536">
        <v>121.47</v>
      </c>
    </row>
    <row r="537" spans="1:2" x14ac:dyDescent="0.3">
      <c r="A537" s="21">
        <v>43875</v>
      </c>
      <c r="B537">
        <v>126.77</v>
      </c>
    </row>
    <row r="538" spans="1:2" x14ac:dyDescent="0.3">
      <c r="A538" s="21">
        <v>43878</v>
      </c>
      <c r="B538">
        <v>123.67</v>
      </c>
    </row>
    <row r="539" spans="1:2" x14ac:dyDescent="0.3">
      <c r="A539" s="21">
        <v>43879</v>
      </c>
      <c r="B539">
        <v>123.69</v>
      </c>
    </row>
    <row r="540" spans="1:2" x14ac:dyDescent="0.3">
      <c r="A540" s="21">
        <v>43880</v>
      </c>
      <c r="B540">
        <v>123.52</v>
      </c>
    </row>
    <row r="541" spans="1:2" x14ac:dyDescent="0.3">
      <c r="A541" s="21">
        <v>43881</v>
      </c>
      <c r="B541">
        <v>119.49</v>
      </c>
    </row>
    <row r="542" spans="1:2" x14ac:dyDescent="0.3">
      <c r="A542" s="21">
        <v>43882</v>
      </c>
      <c r="B542">
        <v>114.34</v>
      </c>
    </row>
    <row r="543" spans="1:2" x14ac:dyDescent="0.3">
      <c r="A543" s="21">
        <v>43886</v>
      </c>
      <c r="B543">
        <v>112.06</v>
      </c>
    </row>
    <row r="544" spans="1:2" x14ac:dyDescent="0.3">
      <c r="A544" s="21">
        <v>43887</v>
      </c>
      <c r="B544">
        <v>118.21</v>
      </c>
    </row>
    <row r="545" spans="1:2" x14ac:dyDescent="0.3">
      <c r="A545" s="21">
        <v>43888</v>
      </c>
      <c r="B545">
        <v>120.98</v>
      </c>
    </row>
    <row r="546" spans="1:2" x14ac:dyDescent="0.3">
      <c r="A546" s="21">
        <v>43889</v>
      </c>
      <c r="B546">
        <v>123.78</v>
      </c>
    </row>
    <row r="547" spans="1:2" x14ac:dyDescent="0.3">
      <c r="A547" s="21">
        <v>43892</v>
      </c>
      <c r="B547">
        <v>126.83</v>
      </c>
    </row>
    <row r="548" spans="1:2" x14ac:dyDescent="0.3">
      <c r="A548" s="21">
        <v>43893</v>
      </c>
      <c r="B548">
        <v>133.71</v>
      </c>
    </row>
    <row r="549" spans="1:2" x14ac:dyDescent="0.3">
      <c r="A549" s="21">
        <v>43894</v>
      </c>
      <c r="B549">
        <v>134.4</v>
      </c>
    </row>
    <row r="550" spans="1:2" x14ac:dyDescent="0.3">
      <c r="A550" s="21">
        <v>43895</v>
      </c>
      <c r="B550">
        <v>134.91</v>
      </c>
    </row>
    <row r="551" spans="1:2" x14ac:dyDescent="0.3">
      <c r="A551" s="21">
        <v>43896</v>
      </c>
      <c r="B551">
        <v>134.24</v>
      </c>
    </row>
    <row r="552" spans="1:2" x14ac:dyDescent="0.3">
      <c r="A552" s="21">
        <v>43900</v>
      </c>
      <c r="B552">
        <v>135.91</v>
      </c>
    </row>
    <row r="553" spans="1:2" x14ac:dyDescent="0.3">
      <c r="A553" s="21">
        <v>43901</v>
      </c>
      <c r="B553">
        <v>133.38999999999999</v>
      </c>
    </row>
    <row r="554" spans="1:2" x14ac:dyDescent="0.3">
      <c r="A554" s="21">
        <v>43902</v>
      </c>
      <c r="B554">
        <v>133.13</v>
      </c>
    </row>
    <row r="555" spans="1:2" x14ac:dyDescent="0.3">
      <c r="A555" s="21">
        <v>43903</v>
      </c>
      <c r="B555">
        <v>132.19999999999999</v>
      </c>
    </row>
    <row r="556" spans="1:2" x14ac:dyDescent="0.3">
      <c r="A556" s="21">
        <v>43906</v>
      </c>
      <c r="B556">
        <v>133.77000000000001</v>
      </c>
    </row>
    <row r="557" spans="1:2" x14ac:dyDescent="0.3">
      <c r="A557" s="21">
        <v>43907</v>
      </c>
      <c r="B557">
        <v>133.4</v>
      </c>
    </row>
    <row r="558" spans="1:2" x14ac:dyDescent="0.3">
      <c r="A558" s="21">
        <v>43908</v>
      </c>
      <c r="B558">
        <v>135.27000000000001</v>
      </c>
    </row>
    <row r="559" spans="1:2" x14ac:dyDescent="0.3">
      <c r="A559" s="21">
        <v>43909</v>
      </c>
      <c r="B559">
        <v>135.56</v>
      </c>
    </row>
    <row r="560" spans="1:2" x14ac:dyDescent="0.3">
      <c r="A560" s="21">
        <v>43910</v>
      </c>
      <c r="B560">
        <v>135.26</v>
      </c>
    </row>
    <row r="561" spans="1:2" x14ac:dyDescent="0.3">
      <c r="A561" s="21">
        <v>43913</v>
      </c>
      <c r="B561">
        <v>134.47999999999999</v>
      </c>
    </row>
    <row r="562" spans="1:2" x14ac:dyDescent="0.3">
      <c r="A562" s="21">
        <v>43914</v>
      </c>
      <c r="B562">
        <v>133.75</v>
      </c>
    </row>
    <row r="563" spans="1:2" x14ac:dyDescent="0.3">
      <c r="A563" s="21">
        <v>43915</v>
      </c>
      <c r="B563">
        <v>132.99</v>
      </c>
    </row>
    <row r="564" spans="1:2" x14ac:dyDescent="0.3">
      <c r="A564" s="21">
        <v>43916</v>
      </c>
      <c r="B564">
        <v>135.35</v>
      </c>
    </row>
    <row r="565" spans="1:2" x14ac:dyDescent="0.3">
      <c r="A565" s="21">
        <v>43917</v>
      </c>
      <c r="B565">
        <v>134.91</v>
      </c>
    </row>
    <row r="566" spans="1:2" x14ac:dyDescent="0.3">
      <c r="A566" s="21">
        <v>43920</v>
      </c>
      <c r="B566">
        <v>135.79</v>
      </c>
    </row>
    <row r="567" spans="1:2" x14ac:dyDescent="0.3">
      <c r="A567" s="21">
        <v>43921</v>
      </c>
      <c r="B567">
        <v>133.1</v>
      </c>
    </row>
    <row r="568" spans="1:2" x14ac:dyDescent="0.3">
      <c r="A568" s="21">
        <v>43922</v>
      </c>
      <c r="B568">
        <v>132.75</v>
      </c>
    </row>
    <row r="569" spans="1:2" x14ac:dyDescent="0.3">
      <c r="A569" s="21">
        <v>43923</v>
      </c>
      <c r="B569">
        <v>133.97</v>
      </c>
    </row>
    <row r="570" spans="1:2" x14ac:dyDescent="0.3">
      <c r="A570" s="21">
        <v>43924</v>
      </c>
      <c r="B570">
        <v>136.57</v>
      </c>
    </row>
    <row r="571" spans="1:2" x14ac:dyDescent="0.3">
      <c r="A571" s="21">
        <v>43927</v>
      </c>
      <c r="B571">
        <v>137.12</v>
      </c>
    </row>
    <row r="572" spans="1:2" x14ac:dyDescent="0.3">
      <c r="A572" s="21">
        <v>43928</v>
      </c>
      <c r="B572">
        <v>136.78</v>
      </c>
    </row>
    <row r="573" spans="1:2" x14ac:dyDescent="0.3">
      <c r="A573" s="21">
        <v>43929</v>
      </c>
      <c r="B573">
        <v>133.62</v>
      </c>
    </row>
    <row r="574" spans="1:2" x14ac:dyDescent="0.3">
      <c r="A574" s="21">
        <v>43930</v>
      </c>
      <c r="B574">
        <v>133.26</v>
      </c>
    </row>
    <row r="575" spans="1:2" x14ac:dyDescent="0.3">
      <c r="A575" s="21">
        <v>43931</v>
      </c>
      <c r="B575">
        <v>134.44</v>
      </c>
    </row>
    <row r="576" spans="1:2" x14ac:dyDescent="0.3">
      <c r="A576" s="21">
        <v>43934</v>
      </c>
      <c r="B576">
        <v>133.09</v>
      </c>
    </row>
    <row r="577" spans="1:2" x14ac:dyDescent="0.3">
      <c r="A577" s="21">
        <v>43935</v>
      </c>
      <c r="B577">
        <v>133.97</v>
      </c>
    </row>
    <row r="578" spans="1:2" x14ac:dyDescent="0.3">
      <c r="A578" s="21">
        <v>43936</v>
      </c>
      <c r="B578">
        <v>133.19</v>
      </c>
    </row>
    <row r="579" spans="1:2" x14ac:dyDescent="0.3">
      <c r="A579" s="21">
        <v>43937</v>
      </c>
      <c r="B579">
        <v>133.76</v>
      </c>
    </row>
    <row r="580" spans="1:2" x14ac:dyDescent="0.3">
      <c r="A580" s="21">
        <v>43938</v>
      </c>
      <c r="B580">
        <v>133</v>
      </c>
    </row>
    <row r="581" spans="1:2" x14ac:dyDescent="0.3">
      <c r="A581" s="21">
        <v>43941</v>
      </c>
      <c r="B581">
        <v>133.59</v>
      </c>
    </row>
    <row r="582" spans="1:2" x14ac:dyDescent="0.3">
      <c r="A582" s="21">
        <v>43942</v>
      </c>
      <c r="B582">
        <v>133.69</v>
      </c>
    </row>
    <row r="583" spans="1:2" x14ac:dyDescent="0.3">
      <c r="A583" s="21">
        <v>43943</v>
      </c>
      <c r="B583">
        <v>135.27000000000001</v>
      </c>
    </row>
    <row r="584" spans="1:2" x14ac:dyDescent="0.3">
      <c r="A584" s="21">
        <v>43944</v>
      </c>
      <c r="B584">
        <v>136.44</v>
      </c>
    </row>
    <row r="585" spans="1:2" x14ac:dyDescent="0.3">
      <c r="A585" s="21">
        <v>43945</v>
      </c>
      <c r="B585">
        <v>137.63</v>
      </c>
    </row>
    <row r="586" spans="1:2" x14ac:dyDescent="0.3">
      <c r="A586" s="21">
        <v>43948</v>
      </c>
      <c r="B586">
        <v>134.78</v>
      </c>
    </row>
    <row r="587" spans="1:2" x14ac:dyDescent="0.3">
      <c r="A587" s="21">
        <v>43949</v>
      </c>
      <c r="B587">
        <v>135.53</v>
      </c>
    </row>
    <row r="588" spans="1:2" x14ac:dyDescent="0.3">
      <c r="A588" s="21">
        <v>43950</v>
      </c>
      <c r="B588">
        <v>132.88999999999999</v>
      </c>
    </row>
    <row r="589" spans="1:2" x14ac:dyDescent="0.3">
      <c r="A589" s="21">
        <v>43951</v>
      </c>
      <c r="B589">
        <v>133.6</v>
      </c>
    </row>
    <row r="590" spans="1:2" x14ac:dyDescent="0.3">
      <c r="A590" s="21">
        <v>43955</v>
      </c>
      <c r="B590">
        <v>133.04</v>
      </c>
    </row>
    <row r="591" spans="1:2" x14ac:dyDescent="0.3">
      <c r="A591" s="21">
        <v>43956</v>
      </c>
      <c r="B591">
        <v>132.07</v>
      </c>
    </row>
    <row r="592" spans="1:2" x14ac:dyDescent="0.3">
      <c r="A592" s="21">
        <v>43957</v>
      </c>
      <c r="B592">
        <v>133.72999999999999</v>
      </c>
    </row>
    <row r="593" spans="1:2" x14ac:dyDescent="0.3">
      <c r="A593" s="21">
        <v>43958</v>
      </c>
      <c r="B593">
        <v>133.71</v>
      </c>
    </row>
    <row r="594" spans="1:2" x14ac:dyDescent="0.3">
      <c r="A594" s="21">
        <v>43959</v>
      </c>
      <c r="B594">
        <v>133.9</v>
      </c>
    </row>
    <row r="595" spans="1:2" x14ac:dyDescent="0.3">
      <c r="A595" s="21">
        <v>43963</v>
      </c>
      <c r="B595">
        <v>134.16999999999999</v>
      </c>
    </row>
    <row r="596" spans="1:2" x14ac:dyDescent="0.3">
      <c r="A596" s="21">
        <v>43964</v>
      </c>
      <c r="B596">
        <v>131.9</v>
      </c>
    </row>
    <row r="597" spans="1:2" x14ac:dyDescent="0.3">
      <c r="A597" s="21">
        <v>43965</v>
      </c>
      <c r="B597">
        <v>131.55000000000001</v>
      </c>
    </row>
    <row r="598" spans="1:2" x14ac:dyDescent="0.3">
      <c r="A598" s="21">
        <v>43966</v>
      </c>
      <c r="B598">
        <v>130.87</v>
      </c>
    </row>
    <row r="599" spans="1:2" x14ac:dyDescent="0.3">
      <c r="A599" s="21">
        <v>43969</v>
      </c>
      <c r="B599">
        <v>129.1</v>
      </c>
    </row>
    <row r="600" spans="1:2" x14ac:dyDescent="0.3">
      <c r="A600" s="21">
        <v>43970</v>
      </c>
      <c r="B600">
        <v>130.57</v>
      </c>
    </row>
    <row r="601" spans="1:2" x14ac:dyDescent="0.3">
      <c r="A601" s="21">
        <v>43971</v>
      </c>
      <c r="B601">
        <v>131</v>
      </c>
    </row>
    <row r="602" spans="1:2" x14ac:dyDescent="0.3">
      <c r="A602" s="21">
        <v>43972</v>
      </c>
      <c r="B602">
        <v>132.22999999999999</v>
      </c>
    </row>
    <row r="603" spans="1:2" x14ac:dyDescent="0.3">
      <c r="A603" s="21">
        <v>43973</v>
      </c>
      <c r="B603">
        <v>132.72</v>
      </c>
    </row>
    <row r="604" spans="1:2" x14ac:dyDescent="0.3">
      <c r="A604" s="21">
        <v>43976</v>
      </c>
      <c r="B604">
        <v>131.25</v>
      </c>
    </row>
    <row r="605" spans="1:2" x14ac:dyDescent="0.3">
      <c r="A605" s="21">
        <v>43977</v>
      </c>
      <c r="B605">
        <v>132.05000000000001</v>
      </c>
    </row>
    <row r="606" spans="1:2" x14ac:dyDescent="0.3">
      <c r="A606" s="21">
        <v>43978</v>
      </c>
      <c r="B606">
        <v>131.47</v>
      </c>
    </row>
    <row r="607" spans="1:2" x14ac:dyDescent="0.3">
      <c r="A607" s="21">
        <v>43979</v>
      </c>
      <c r="B607">
        <v>132.66999999999999</v>
      </c>
    </row>
    <row r="608" spans="1:2" x14ac:dyDescent="0.3">
      <c r="A608" s="21">
        <v>43980</v>
      </c>
      <c r="B608">
        <v>132.03</v>
      </c>
    </row>
    <row r="609" spans="1:2" x14ac:dyDescent="0.3">
      <c r="A609" s="21">
        <v>43983</v>
      </c>
      <c r="B609">
        <v>133.27000000000001</v>
      </c>
    </row>
    <row r="610" spans="1:2" x14ac:dyDescent="0.3">
      <c r="A610" s="21">
        <v>43984</v>
      </c>
      <c r="B610">
        <v>133.80000000000001</v>
      </c>
    </row>
    <row r="611" spans="1:2" x14ac:dyDescent="0.3">
      <c r="A611" s="21">
        <v>43985</v>
      </c>
      <c r="B611">
        <v>135.44999999999999</v>
      </c>
    </row>
    <row r="612" spans="1:2" x14ac:dyDescent="0.3">
      <c r="A612" s="21">
        <v>43986</v>
      </c>
      <c r="B612">
        <v>134.71</v>
      </c>
    </row>
    <row r="613" spans="1:2" x14ac:dyDescent="0.3">
      <c r="A613" s="21">
        <v>43987</v>
      </c>
      <c r="B613">
        <v>135.05000000000001</v>
      </c>
    </row>
    <row r="614" spans="1:2" x14ac:dyDescent="0.3">
      <c r="A614" s="21">
        <v>43990</v>
      </c>
      <c r="B614">
        <v>136.53</v>
      </c>
    </row>
    <row r="615" spans="1:2" x14ac:dyDescent="0.3">
      <c r="A615" s="21">
        <v>43991</v>
      </c>
      <c r="B615">
        <v>137.33000000000001</v>
      </c>
    </row>
    <row r="616" spans="1:2" x14ac:dyDescent="0.3">
      <c r="A616" s="21">
        <v>43992</v>
      </c>
      <c r="B616">
        <v>139.32</v>
      </c>
    </row>
    <row r="617" spans="1:2" x14ac:dyDescent="0.3">
      <c r="A617" s="21">
        <v>43993</v>
      </c>
      <c r="B617">
        <v>137.94</v>
      </c>
    </row>
    <row r="618" spans="1:2" x14ac:dyDescent="0.3">
      <c r="A618" s="21">
        <v>43997</v>
      </c>
      <c r="B618">
        <v>138.81</v>
      </c>
    </row>
    <row r="619" spans="1:2" x14ac:dyDescent="0.3">
      <c r="A619" s="21">
        <v>43998</v>
      </c>
      <c r="B619">
        <v>139.51</v>
      </c>
    </row>
    <row r="620" spans="1:2" x14ac:dyDescent="0.3">
      <c r="A620" s="21">
        <v>43999</v>
      </c>
      <c r="B620">
        <v>141.15</v>
      </c>
    </row>
    <row r="621" spans="1:2" x14ac:dyDescent="0.3">
      <c r="A621" s="21">
        <v>44000</v>
      </c>
      <c r="B621">
        <v>141.79</v>
      </c>
    </row>
    <row r="622" spans="1:2" x14ac:dyDescent="0.3">
      <c r="A622" s="21">
        <v>44001</v>
      </c>
      <c r="B622">
        <v>141.08000000000001</v>
      </c>
    </row>
    <row r="623" spans="1:2" x14ac:dyDescent="0.3">
      <c r="A623" s="21">
        <v>44004</v>
      </c>
      <c r="B623">
        <v>140.59</v>
      </c>
    </row>
    <row r="624" spans="1:2" x14ac:dyDescent="0.3">
      <c r="A624" s="21">
        <v>44005</v>
      </c>
      <c r="B624">
        <v>139.87</v>
      </c>
    </row>
    <row r="625" spans="1:2" x14ac:dyDescent="0.3">
      <c r="A625" s="21">
        <v>44007</v>
      </c>
      <c r="B625">
        <v>139.69999999999999</v>
      </c>
    </row>
    <row r="626" spans="1:2" x14ac:dyDescent="0.3">
      <c r="A626" s="21">
        <v>44008</v>
      </c>
      <c r="B626">
        <v>139.22</v>
      </c>
    </row>
    <row r="627" spans="1:2" x14ac:dyDescent="0.3">
      <c r="A627" s="21">
        <v>44011</v>
      </c>
      <c r="B627">
        <v>139.08000000000001</v>
      </c>
    </row>
    <row r="628" spans="1:2" x14ac:dyDescent="0.3">
      <c r="A628" s="21">
        <v>44012</v>
      </c>
      <c r="B628">
        <v>139.63</v>
      </c>
    </row>
    <row r="629" spans="1:2" x14ac:dyDescent="0.3">
      <c r="A629" s="21">
        <v>44014</v>
      </c>
      <c r="B629">
        <v>139.97</v>
      </c>
    </row>
    <row r="630" spans="1:2" x14ac:dyDescent="0.3">
      <c r="A630" s="21">
        <v>44015</v>
      </c>
      <c r="B630">
        <v>141.96</v>
      </c>
    </row>
    <row r="631" spans="1:2" x14ac:dyDescent="0.3">
      <c r="A631" s="21">
        <v>44018</v>
      </c>
      <c r="B631">
        <v>144.38</v>
      </c>
    </row>
    <row r="632" spans="1:2" x14ac:dyDescent="0.3">
      <c r="A632" s="21">
        <v>44019</v>
      </c>
      <c r="B632">
        <v>145.51</v>
      </c>
    </row>
    <row r="633" spans="1:2" x14ac:dyDescent="0.3">
      <c r="A633" s="21">
        <v>44020</v>
      </c>
      <c r="B633">
        <v>149.04</v>
      </c>
    </row>
    <row r="634" spans="1:2" x14ac:dyDescent="0.3">
      <c r="A634" s="21">
        <v>44021</v>
      </c>
      <c r="B634">
        <v>149.69</v>
      </c>
    </row>
    <row r="635" spans="1:2" x14ac:dyDescent="0.3">
      <c r="A635" s="21">
        <v>44022</v>
      </c>
      <c r="B635">
        <v>151.93</v>
      </c>
    </row>
    <row r="636" spans="1:2" x14ac:dyDescent="0.3">
      <c r="A636" s="21">
        <v>44025</v>
      </c>
      <c r="B636">
        <v>153.06</v>
      </c>
    </row>
    <row r="637" spans="1:2" x14ac:dyDescent="0.3">
      <c r="A637" s="21">
        <v>44026</v>
      </c>
      <c r="B637">
        <v>154.75</v>
      </c>
    </row>
    <row r="638" spans="1:2" x14ac:dyDescent="0.3">
      <c r="A638" s="21">
        <v>44027</v>
      </c>
      <c r="B638">
        <v>155.25</v>
      </c>
    </row>
    <row r="639" spans="1:2" x14ac:dyDescent="0.3">
      <c r="A639" s="21">
        <v>44028</v>
      </c>
      <c r="B639">
        <v>154.68</v>
      </c>
    </row>
    <row r="640" spans="1:2" x14ac:dyDescent="0.3">
      <c r="A640" s="21">
        <v>44029</v>
      </c>
      <c r="B640">
        <v>159.38999999999999</v>
      </c>
    </row>
    <row r="641" spans="1:2" x14ac:dyDescent="0.3">
      <c r="A641" s="21">
        <v>44032</v>
      </c>
      <c r="B641">
        <v>160.59</v>
      </c>
    </row>
    <row r="642" spans="1:2" x14ac:dyDescent="0.3">
      <c r="A642" s="21">
        <v>44033</v>
      </c>
      <c r="B642">
        <v>162.26</v>
      </c>
    </row>
    <row r="643" spans="1:2" x14ac:dyDescent="0.3">
      <c r="A643" s="21">
        <v>44034</v>
      </c>
      <c r="B643">
        <v>160.77000000000001</v>
      </c>
    </row>
    <row r="644" spans="1:2" x14ac:dyDescent="0.3">
      <c r="A644" s="21">
        <v>44035</v>
      </c>
      <c r="B644">
        <v>157.72999999999999</v>
      </c>
    </row>
    <row r="645" spans="1:2" x14ac:dyDescent="0.3">
      <c r="A645" s="21">
        <v>44036</v>
      </c>
      <c r="B645">
        <v>152.66999999999999</v>
      </c>
    </row>
    <row r="646" spans="1:2" x14ac:dyDescent="0.3">
      <c r="A646" s="21">
        <v>44039</v>
      </c>
      <c r="B646">
        <v>152.78</v>
      </c>
    </row>
    <row r="647" spans="1:2" x14ac:dyDescent="0.3">
      <c r="A647" s="21">
        <v>44040</v>
      </c>
      <c r="B647">
        <v>153.87</v>
      </c>
    </row>
    <row r="648" spans="1:2" x14ac:dyDescent="0.3">
      <c r="A648" s="21">
        <v>44041</v>
      </c>
      <c r="B648">
        <v>154.11000000000001</v>
      </c>
    </row>
    <row r="649" spans="1:2" x14ac:dyDescent="0.3">
      <c r="A649" s="21">
        <v>44042</v>
      </c>
      <c r="B649">
        <v>159.09</v>
      </c>
    </row>
    <row r="650" spans="1:2" x14ac:dyDescent="0.3">
      <c r="A650" s="21">
        <v>44043</v>
      </c>
      <c r="B650">
        <v>158.25</v>
      </c>
    </row>
    <row r="651" spans="1:2" x14ac:dyDescent="0.3">
      <c r="A651" s="21">
        <v>44046</v>
      </c>
      <c r="B651">
        <v>154.08000000000001</v>
      </c>
    </row>
    <row r="652" spans="1:2" x14ac:dyDescent="0.3">
      <c r="A652" s="21">
        <v>44047</v>
      </c>
      <c r="B652">
        <v>156.69999999999999</v>
      </c>
    </row>
    <row r="653" spans="1:2" x14ac:dyDescent="0.3">
      <c r="A653" s="21">
        <v>44048</v>
      </c>
      <c r="B653">
        <v>160.01</v>
      </c>
    </row>
    <row r="654" spans="1:2" x14ac:dyDescent="0.3">
      <c r="A654" s="21">
        <v>44049</v>
      </c>
      <c r="B654">
        <v>161.13</v>
      </c>
    </row>
    <row r="655" spans="1:2" x14ac:dyDescent="0.3">
      <c r="A655" s="21">
        <v>44050</v>
      </c>
      <c r="B655">
        <v>163.35</v>
      </c>
    </row>
    <row r="656" spans="1:2" x14ac:dyDescent="0.3">
      <c r="A656" s="21">
        <v>44053</v>
      </c>
      <c r="B656">
        <v>165.88</v>
      </c>
    </row>
    <row r="657" spans="1:2" x14ac:dyDescent="0.3">
      <c r="A657" s="21">
        <v>44054</v>
      </c>
      <c r="B657">
        <v>167.46</v>
      </c>
    </row>
    <row r="658" spans="1:2" x14ac:dyDescent="0.3">
      <c r="A658" s="21">
        <v>44055</v>
      </c>
      <c r="B658">
        <v>167.07</v>
      </c>
    </row>
    <row r="659" spans="1:2" x14ac:dyDescent="0.3">
      <c r="A659" s="21">
        <v>44056</v>
      </c>
      <c r="B659">
        <v>168.69</v>
      </c>
    </row>
    <row r="660" spans="1:2" x14ac:dyDescent="0.3">
      <c r="A660" s="21">
        <v>44057</v>
      </c>
      <c r="B660">
        <v>167.5</v>
      </c>
    </row>
    <row r="661" spans="1:2" x14ac:dyDescent="0.3">
      <c r="A661" s="21">
        <v>44060</v>
      </c>
      <c r="B661">
        <v>164.48</v>
      </c>
    </row>
    <row r="662" spans="1:2" x14ac:dyDescent="0.3">
      <c r="A662" s="21">
        <v>44061</v>
      </c>
      <c r="B662">
        <v>164.1</v>
      </c>
    </row>
    <row r="663" spans="1:2" x14ac:dyDescent="0.3">
      <c r="A663" s="21">
        <v>44062</v>
      </c>
      <c r="B663">
        <v>163.46</v>
      </c>
    </row>
    <row r="664" spans="1:2" x14ac:dyDescent="0.3">
      <c r="A664" s="21">
        <v>44063</v>
      </c>
      <c r="B664">
        <v>162.74</v>
      </c>
    </row>
    <row r="665" spans="1:2" x14ac:dyDescent="0.3">
      <c r="A665" s="21">
        <v>44064</v>
      </c>
      <c r="B665">
        <v>163.24</v>
      </c>
    </row>
    <row r="666" spans="1:2" x14ac:dyDescent="0.3">
      <c r="A666" s="21">
        <v>44067</v>
      </c>
      <c r="B666">
        <v>163.56</v>
      </c>
    </row>
    <row r="667" spans="1:2" x14ac:dyDescent="0.3">
      <c r="A667" s="21">
        <v>44068</v>
      </c>
      <c r="B667">
        <v>162.49</v>
      </c>
    </row>
    <row r="668" spans="1:2" x14ac:dyDescent="0.3">
      <c r="A668" s="21">
        <v>44069</v>
      </c>
      <c r="B668">
        <v>161.99</v>
      </c>
    </row>
    <row r="669" spans="1:2" x14ac:dyDescent="0.3">
      <c r="A669" s="21">
        <v>44070</v>
      </c>
      <c r="B669">
        <v>163.51</v>
      </c>
    </row>
    <row r="670" spans="1:2" x14ac:dyDescent="0.3">
      <c r="A670" s="21">
        <v>44071</v>
      </c>
      <c r="B670">
        <v>162.86000000000001</v>
      </c>
    </row>
    <row r="671" spans="1:2" x14ac:dyDescent="0.3">
      <c r="A671" s="21">
        <v>44074</v>
      </c>
      <c r="B671">
        <v>160.32</v>
      </c>
    </row>
    <row r="672" spans="1:2" x14ac:dyDescent="0.3">
      <c r="A672" s="21">
        <v>44075</v>
      </c>
      <c r="B672">
        <v>161.25</v>
      </c>
    </row>
    <row r="673" spans="1:2" x14ac:dyDescent="0.3">
      <c r="A673" s="21">
        <v>44076</v>
      </c>
      <c r="B673">
        <v>160.37</v>
      </c>
    </row>
    <row r="674" spans="1:2" x14ac:dyDescent="0.3">
      <c r="A674" s="21">
        <v>44077</v>
      </c>
      <c r="B674">
        <v>158.5</v>
      </c>
    </row>
    <row r="675" spans="1:2" x14ac:dyDescent="0.3">
      <c r="A675" s="21">
        <v>44078</v>
      </c>
      <c r="B675">
        <v>157.27000000000001</v>
      </c>
    </row>
    <row r="676" spans="1:2" x14ac:dyDescent="0.3">
      <c r="A676" s="21">
        <v>44081</v>
      </c>
      <c r="B676">
        <v>154.96</v>
      </c>
    </row>
    <row r="677" spans="1:2" x14ac:dyDescent="0.3">
      <c r="A677" s="21">
        <v>44082</v>
      </c>
      <c r="B677">
        <v>156.27000000000001</v>
      </c>
    </row>
    <row r="678" spans="1:2" x14ac:dyDescent="0.3">
      <c r="A678" s="21">
        <v>44083</v>
      </c>
      <c r="B678">
        <v>156.30000000000001</v>
      </c>
    </row>
    <row r="679" spans="1:2" x14ac:dyDescent="0.3">
      <c r="A679" s="21">
        <v>44084</v>
      </c>
      <c r="B679">
        <v>159.79</v>
      </c>
    </row>
    <row r="680" spans="1:2" x14ac:dyDescent="0.3">
      <c r="A680" s="21">
        <v>44085</v>
      </c>
      <c r="B680">
        <v>158.87</v>
      </c>
    </row>
    <row r="681" spans="1:2" x14ac:dyDescent="0.3">
      <c r="A681" s="21">
        <v>44088</v>
      </c>
      <c r="B681">
        <v>158.57</v>
      </c>
    </row>
    <row r="682" spans="1:2" x14ac:dyDescent="0.3">
      <c r="A682" s="21">
        <v>44089</v>
      </c>
      <c r="B682">
        <v>160.28</v>
      </c>
    </row>
    <row r="683" spans="1:2" x14ac:dyDescent="0.3">
      <c r="A683" s="21">
        <v>44090</v>
      </c>
      <c r="B683">
        <v>159.94</v>
      </c>
    </row>
    <row r="684" spans="1:2" x14ac:dyDescent="0.3">
      <c r="A684" s="21">
        <v>44091</v>
      </c>
      <c r="B684">
        <v>161.25</v>
      </c>
    </row>
    <row r="685" spans="1:2" x14ac:dyDescent="0.3">
      <c r="A685" s="21">
        <v>44092</v>
      </c>
      <c r="B685">
        <v>159.07</v>
      </c>
    </row>
    <row r="686" spans="1:2" x14ac:dyDescent="0.3">
      <c r="A686" s="21">
        <v>44095</v>
      </c>
      <c r="B686">
        <v>158.88999999999999</v>
      </c>
    </row>
    <row r="687" spans="1:2" x14ac:dyDescent="0.3">
      <c r="A687" s="21">
        <v>44096</v>
      </c>
      <c r="B687">
        <v>158.51</v>
      </c>
    </row>
    <row r="688" spans="1:2" x14ac:dyDescent="0.3">
      <c r="A688" s="21">
        <v>44097</v>
      </c>
      <c r="B688">
        <v>158.63</v>
      </c>
    </row>
    <row r="689" spans="1:2" x14ac:dyDescent="0.3">
      <c r="A689" s="21">
        <v>44098</v>
      </c>
      <c r="B689">
        <v>158.75</v>
      </c>
    </row>
    <row r="690" spans="1:2" x14ac:dyDescent="0.3">
      <c r="A690" s="21">
        <v>44099</v>
      </c>
      <c r="B690">
        <v>156.80000000000001</v>
      </c>
    </row>
    <row r="691" spans="1:2" x14ac:dyDescent="0.3">
      <c r="A691" s="21">
        <v>44102</v>
      </c>
      <c r="B691">
        <v>156.66999999999999</v>
      </c>
    </row>
    <row r="692" spans="1:2" x14ac:dyDescent="0.3">
      <c r="A692" s="21">
        <v>44103</v>
      </c>
      <c r="B692">
        <v>157.85</v>
      </c>
    </row>
    <row r="693" spans="1:2" x14ac:dyDescent="0.3">
      <c r="A693" s="21">
        <v>44104</v>
      </c>
      <c r="B693">
        <v>157.87</v>
      </c>
    </row>
    <row r="694" spans="1:2" x14ac:dyDescent="0.3">
      <c r="A694" s="21">
        <v>44105</v>
      </c>
      <c r="B694">
        <v>157.08000000000001</v>
      </c>
    </row>
    <row r="695" spans="1:2" x14ac:dyDescent="0.3">
      <c r="A695" s="21">
        <v>44106</v>
      </c>
      <c r="B695">
        <v>156.91</v>
      </c>
    </row>
    <row r="696" spans="1:2" x14ac:dyDescent="0.3">
      <c r="A696" s="21">
        <v>44109</v>
      </c>
      <c r="B696">
        <v>156.02000000000001</v>
      </c>
    </row>
    <row r="697" spans="1:2" x14ac:dyDescent="0.3">
      <c r="A697" s="21">
        <v>44110</v>
      </c>
      <c r="B697">
        <v>155.30000000000001</v>
      </c>
    </row>
    <row r="698" spans="1:2" x14ac:dyDescent="0.3">
      <c r="A698" s="21">
        <v>44111</v>
      </c>
      <c r="B698">
        <v>155.88999999999999</v>
      </c>
    </row>
    <row r="699" spans="1:2" x14ac:dyDescent="0.3">
      <c r="A699" s="21">
        <v>44112</v>
      </c>
      <c r="B699">
        <v>158.5</v>
      </c>
    </row>
    <row r="700" spans="1:2" x14ac:dyDescent="0.3">
      <c r="A700" s="21">
        <v>44113</v>
      </c>
      <c r="B700">
        <v>158.47999999999999</v>
      </c>
    </row>
    <row r="701" spans="1:2" x14ac:dyDescent="0.3">
      <c r="A701" s="21">
        <v>44116</v>
      </c>
      <c r="B701">
        <v>158.91999999999999</v>
      </c>
    </row>
    <row r="702" spans="1:2" x14ac:dyDescent="0.3">
      <c r="A702" s="21">
        <v>44117</v>
      </c>
      <c r="B702">
        <v>162.25</v>
      </c>
    </row>
    <row r="703" spans="1:2" x14ac:dyDescent="0.3">
      <c r="A703" s="21">
        <v>44118</v>
      </c>
      <c r="B703">
        <v>160.47999999999999</v>
      </c>
    </row>
    <row r="704" spans="1:2" x14ac:dyDescent="0.3">
      <c r="A704" s="21">
        <v>44119</v>
      </c>
      <c r="B704">
        <v>161.16999999999999</v>
      </c>
    </row>
    <row r="705" spans="1:2" x14ac:dyDescent="0.3">
      <c r="A705" s="21">
        <v>44120</v>
      </c>
      <c r="B705">
        <v>161.46</v>
      </c>
    </row>
    <row r="706" spans="1:2" x14ac:dyDescent="0.3">
      <c r="A706" s="21">
        <v>44123</v>
      </c>
      <c r="B706">
        <v>162.18</v>
      </c>
    </row>
    <row r="707" spans="1:2" x14ac:dyDescent="0.3">
      <c r="A707" s="21">
        <v>44124</v>
      </c>
      <c r="B707">
        <v>154.13</v>
      </c>
    </row>
    <row r="708" spans="1:2" x14ac:dyDescent="0.3">
      <c r="A708" s="21">
        <v>44125</v>
      </c>
      <c r="B708">
        <v>154.13</v>
      </c>
    </row>
    <row r="709" spans="1:2" x14ac:dyDescent="0.3">
      <c r="A709" s="21">
        <v>44126</v>
      </c>
      <c r="B709">
        <v>154.22999999999999</v>
      </c>
    </row>
    <row r="710" spans="1:2" x14ac:dyDescent="0.3">
      <c r="A710" s="21">
        <v>44127</v>
      </c>
      <c r="B710">
        <v>155</v>
      </c>
    </row>
    <row r="711" spans="1:2" x14ac:dyDescent="0.3">
      <c r="A711" s="21">
        <v>44130</v>
      </c>
      <c r="B711">
        <v>155.86000000000001</v>
      </c>
    </row>
    <row r="712" spans="1:2" x14ac:dyDescent="0.3">
      <c r="A712" s="21">
        <v>44131</v>
      </c>
      <c r="B712">
        <v>154.93</v>
      </c>
    </row>
    <row r="713" spans="1:2" x14ac:dyDescent="0.3">
      <c r="A713" s="21">
        <v>44132</v>
      </c>
      <c r="B713">
        <v>154.07</v>
      </c>
    </row>
    <row r="714" spans="1:2" x14ac:dyDescent="0.3">
      <c r="A714" s="21">
        <v>44133</v>
      </c>
      <c r="B714">
        <v>152.66</v>
      </c>
    </row>
    <row r="715" spans="1:2" x14ac:dyDescent="0.3">
      <c r="A715" s="21">
        <v>44134</v>
      </c>
      <c r="B715">
        <v>153.19999999999999</v>
      </c>
    </row>
    <row r="716" spans="1:2" x14ac:dyDescent="0.3">
      <c r="A716" s="21">
        <v>44137</v>
      </c>
      <c r="B716">
        <v>152.88999999999999</v>
      </c>
    </row>
    <row r="717" spans="1:2" x14ac:dyDescent="0.3">
      <c r="A717" s="21">
        <v>44138</v>
      </c>
      <c r="B717">
        <v>149.34</v>
      </c>
    </row>
    <row r="718" spans="1:2" x14ac:dyDescent="0.3">
      <c r="A718" s="21">
        <v>44140</v>
      </c>
      <c r="B718">
        <v>148.85</v>
      </c>
    </row>
    <row r="719" spans="1:2" x14ac:dyDescent="0.3">
      <c r="A719" s="21">
        <v>44141</v>
      </c>
      <c r="B719">
        <v>149.78</v>
      </c>
    </row>
    <row r="720" spans="1:2" x14ac:dyDescent="0.3">
      <c r="A720" s="21">
        <v>44144</v>
      </c>
      <c r="B720">
        <v>150.07</v>
      </c>
    </row>
    <row r="721" spans="1:2" x14ac:dyDescent="0.3">
      <c r="A721" s="21">
        <v>44145</v>
      </c>
      <c r="B721">
        <v>147.4</v>
      </c>
    </row>
    <row r="722" spans="1:2" x14ac:dyDescent="0.3">
      <c r="A722" s="21">
        <v>44146</v>
      </c>
      <c r="B722">
        <v>149.6</v>
      </c>
    </row>
    <row r="723" spans="1:2" x14ac:dyDescent="0.3">
      <c r="A723" s="21">
        <v>44147</v>
      </c>
      <c r="B723">
        <v>152.52000000000001</v>
      </c>
    </row>
    <row r="724" spans="1:2" x14ac:dyDescent="0.3">
      <c r="A724" s="21">
        <v>44148</v>
      </c>
      <c r="B724">
        <v>152.56</v>
      </c>
    </row>
    <row r="725" spans="1:2" x14ac:dyDescent="0.3">
      <c r="A725" s="21">
        <v>44151</v>
      </c>
      <c r="B725">
        <v>151.96</v>
      </c>
    </row>
    <row r="726" spans="1:2" x14ac:dyDescent="0.3">
      <c r="A726" s="21">
        <v>44152</v>
      </c>
      <c r="B726">
        <v>151.29</v>
      </c>
    </row>
    <row r="727" spans="1:2" x14ac:dyDescent="0.3">
      <c r="A727" s="21">
        <v>44153</v>
      </c>
      <c r="B727">
        <v>153.29</v>
      </c>
    </row>
    <row r="728" spans="1:2" x14ac:dyDescent="0.3">
      <c r="A728" s="21">
        <v>44154</v>
      </c>
      <c r="B728">
        <v>152.37</v>
      </c>
    </row>
    <row r="729" spans="1:2" x14ac:dyDescent="0.3">
      <c r="A729" s="21">
        <v>44155</v>
      </c>
      <c r="B729">
        <v>150.22999999999999</v>
      </c>
    </row>
    <row r="730" spans="1:2" x14ac:dyDescent="0.3">
      <c r="A730" s="21">
        <v>44158</v>
      </c>
      <c r="B730">
        <v>149.35</v>
      </c>
    </row>
    <row r="731" spans="1:2" x14ac:dyDescent="0.3">
      <c r="A731" s="21">
        <v>44159</v>
      </c>
      <c r="B731">
        <v>147.99</v>
      </c>
    </row>
    <row r="732" spans="1:2" x14ac:dyDescent="0.3">
      <c r="A732" s="21">
        <v>44160</v>
      </c>
      <c r="B732">
        <v>150.02000000000001</v>
      </c>
    </row>
    <row r="733" spans="1:2" x14ac:dyDescent="0.3">
      <c r="A733" s="21">
        <v>44161</v>
      </c>
      <c r="B733">
        <v>151.1</v>
      </c>
    </row>
    <row r="734" spans="1:2" x14ac:dyDescent="0.3">
      <c r="A734" s="21">
        <v>44162</v>
      </c>
      <c r="B734">
        <v>151.12</v>
      </c>
    </row>
    <row r="735" spans="1:2" x14ac:dyDescent="0.3">
      <c r="A735" s="21">
        <v>44165</v>
      </c>
      <c r="B735">
        <v>151.43</v>
      </c>
    </row>
    <row r="736" spans="1:2" x14ac:dyDescent="0.3">
      <c r="A736" s="21">
        <v>44166</v>
      </c>
      <c r="B736">
        <v>152.16999999999999</v>
      </c>
    </row>
    <row r="737" spans="1:2" x14ac:dyDescent="0.3">
      <c r="A737" s="21">
        <v>44167</v>
      </c>
      <c r="B737">
        <v>154.53</v>
      </c>
    </row>
    <row r="738" spans="1:2" x14ac:dyDescent="0.3">
      <c r="A738" s="21">
        <v>44168</v>
      </c>
      <c r="B738">
        <v>155.1</v>
      </c>
    </row>
    <row r="739" spans="1:2" x14ac:dyDescent="0.3">
      <c r="A739" s="21">
        <v>44169</v>
      </c>
      <c r="B739">
        <v>155.87</v>
      </c>
    </row>
    <row r="740" spans="1:2" x14ac:dyDescent="0.3">
      <c r="A740" s="21">
        <v>44172</v>
      </c>
      <c r="B740">
        <v>154.94</v>
      </c>
    </row>
    <row r="741" spans="1:2" x14ac:dyDescent="0.3">
      <c r="A741" s="21">
        <v>44173</v>
      </c>
      <c r="B741">
        <v>154.88</v>
      </c>
    </row>
    <row r="742" spans="1:2" x14ac:dyDescent="0.3">
      <c r="A742" s="21">
        <v>44174</v>
      </c>
      <c r="B742">
        <v>155.66999999999999</v>
      </c>
    </row>
    <row r="743" spans="1:2" x14ac:dyDescent="0.3">
      <c r="A743" s="21">
        <v>44175</v>
      </c>
      <c r="B743">
        <v>156.80000000000001</v>
      </c>
    </row>
    <row r="744" spans="1:2" x14ac:dyDescent="0.3">
      <c r="A744" s="21">
        <v>44176</v>
      </c>
      <c r="B744">
        <v>160.13</v>
      </c>
    </row>
    <row r="745" spans="1:2" x14ac:dyDescent="0.3">
      <c r="A745" s="21">
        <v>44179</v>
      </c>
      <c r="B745">
        <v>161.6</v>
      </c>
    </row>
    <row r="746" spans="1:2" x14ac:dyDescent="0.3">
      <c r="A746" s="21">
        <v>44180</v>
      </c>
      <c r="B746">
        <v>161.44</v>
      </c>
    </row>
    <row r="747" spans="1:2" x14ac:dyDescent="0.3">
      <c r="A747" s="21">
        <v>44181</v>
      </c>
      <c r="B747">
        <v>153.19999999999999</v>
      </c>
    </row>
    <row r="748" spans="1:2" x14ac:dyDescent="0.3">
      <c r="A748" s="21">
        <v>44182</v>
      </c>
      <c r="B748">
        <v>154.43</v>
      </c>
    </row>
    <row r="749" spans="1:2" x14ac:dyDescent="0.3">
      <c r="A749" s="21">
        <v>44183</v>
      </c>
      <c r="B749">
        <v>153.04</v>
      </c>
    </row>
    <row r="750" spans="1:2" x14ac:dyDescent="0.3">
      <c r="A750" s="21">
        <v>44186</v>
      </c>
      <c r="B750">
        <v>152.18</v>
      </c>
    </row>
    <row r="751" spans="1:2" x14ac:dyDescent="0.3">
      <c r="A751" s="21">
        <v>44187</v>
      </c>
      <c r="B751">
        <v>152.34</v>
      </c>
    </row>
    <row r="752" spans="1:2" x14ac:dyDescent="0.3">
      <c r="A752" s="21">
        <v>44188</v>
      </c>
      <c r="B752">
        <v>150.34</v>
      </c>
    </row>
    <row r="753" spans="1:2" x14ac:dyDescent="0.3">
      <c r="A753" s="21">
        <v>44189</v>
      </c>
      <c r="B753">
        <v>150.59</v>
      </c>
    </row>
    <row r="754" spans="1:2" x14ac:dyDescent="0.3">
      <c r="A754" s="21">
        <v>44190</v>
      </c>
      <c r="B754">
        <v>151.16</v>
      </c>
    </row>
    <row r="755" spans="1:2" x14ac:dyDescent="0.3">
      <c r="A755" s="21">
        <v>44193</v>
      </c>
      <c r="B755">
        <v>151.4</v>
      </c>
    </row>
    <row r="756" spans="1:2" x14ac:dyDescent="0.3">
      <c r="A756" s="21">
        <v>44194</v>
      </c>
      <c r="B756">
        <v>152.35</v>
      </c>
    </row>
    <row r="757" spans="1:2" x14ac:dyDescent="0.3">
      <c r="A757" s="21">
        <v>44195</v>
      </c>
      <c r="B757">
        <v>151.82</v>
      </c>
    </row>
    <row r="758" spans="1:2" x14ac:dyDescent="0.3">
      <c r="A758" s="21">
        <v>44200</v>
      </c>
      <c r="B758">
        <v>152.52000000000001</v>
      </c>
    </row>
    <row r="759" spans="1:2" x14ac:dyDescent="0.3">
      <c r="A759" s="21">
        <v>44201</v>
      </c>
      <c r="B759">
        <v>153.61000000000001</v>
      </c>
    </row>
    <row r="760" spans="1:2" x14ac:dyDescent="0.3">
      <c r="A760" s="21">
        <v>44202</v>
      </c>
      <c r="B760">
        <v>153.26</v>
      </c>
    </row>
    <row r="761" spans="1:2" x14ac:dyDescent="0.3">
      <c r="A761" s="21">
        <v>44204</v>
      </c>
      <c r="B761">
        <v>155.13</v>
      </c>
    </row>
    <row r="762" spans="1:2" x14ac:dyDescent="0.3">
      <c r="A762" s="21">
        <v>44207</v>
      </c>
      <c r="B762">
        <v>156.43</v>
      </c>
    </row>
    <row r="763" spans="1:2" x14ac:dyDescent="0.3">
      <c r="A763" s="21">
        <v>44208</v>
      </c>
      <c r="B763">
        <v>156.46</v>
      </c>
    </row>
    <row r="764" spans="1:2" x14ac:dyDescent="0.3">
      <c r="A764" s="21">
        <v>44209</v>
      </c>
      <c r="B764">
        <v>156.13999999999999</v>
      </c>
    </row>
    <row r="765" spans="1:2" x14ac:dyDescent="0.3">
      <c r="A765" s="21">
        <v>44210</v>
      </c>
      <c r="B765">
        <v>155.75</v>
      </c>
    </row>
    <row r="766" spans="1:2" x14ac:dyDescent="0.3">
      <c r="A766" s="21">
        <v>44211</v>
      </c>
      <c r="B766">
        <v>153.55000000000001</v>
      </c>
    </row>
    <row r="767" spans="1:2" x14ac:dyDescent="0.3">
      <c r="A767" s="21">
        <v>44214</v>
      </c>
      <c r="B767">
        <v>152.82</v>
      </c>
    </row>
    <row r="768" spans="1:2" x14ac:dyDescent="0.3">
      <c r="A768" s="21">
        <v>44215</v>
      </c>
      <c r="B768">
        <v>152.31</v>
      </c>
    </row>
    <row r="769" spans="1:2" x14ac:dyDescent="0.3">
      <c r="A769" s="21">
        <v>44216</v>
      </c>
      <c r="B769">
        <v>154.34</v>
      </c>
    </row>
    <row r="770" spans="1:2" x14ac:dyDescent="0.3">
      <c r="A770" s="21">
        <v>44217</v>
      </c>
      <c r="B770">
        <v>152.81</v>
      </c>
    </row>
    <row r="771" spans="1:2" x14ac:dyDescent="0.3">
      <c r="A771" s="21">
        <v>44218</v>
      </c>
      <c r="B771">
        <v>152.46</v>
      </c>
    </row>
    <row r="772" spans="1:2" x14ac:dyDescent="0.3">
      <c r="A772" s="21">
        <v>44221</v>
      </c>
      <c r="B772">
        <v>151.30000000000001</v>
      </c>
    </row>
    <row r="773" spans="1:2" x14ac:dyDescent="0.3">
      <c r="A773" s="21">
        <v>44222</v>
      </c>
      <c r="B773">
        <v>150.78</v>
      </c>
    </row>
    <row r="774" spans="1:2" x14ac:dyDescent="0.3">
      <c r="A774" s="21">
        <v>44223</v>
      </c>
      <c r="B774">
        <v>151.25</v>
      </c>
    </row>
    <row r="775" spans="1:2" x14ac:dyDescent="0.3">
      <c r="A775" s="21">
        <v>44224</v>
      </c>
      <c r="B775">
        <v>148.97</v>
      </c>
    </row>
    <row r="776" spans="1:2" x14ac:dyDescent="0.3">
      <c r="A776" s="21">
        <v>44225</v>
      </c>
      <c r="B776">
        <v>148.55000000000001</v>
      </c>
    </row>
    <row r="777" spans="1:2" x14ac:dyDescent="0.3">
      <c r="A777" s="21">
        <v>44228</v>
      </c>
      <c r="B777">
        <v>147.80000000000001</v>
      </c>
    </row>
    <row r="778" spans="1:2" x14ac:dyDescent="0.3">
      <c r="A778" s="21">
        <v>44229</v>
      </c>
      <c r="B778">
        <v>150.15</v>
      </c>
    </row>
    <row r="779" spans="1:2" x14ac:dyDescent="0.3">
      <c r="A779" s="21">
        <v>44230</v>
      </c>
      <c r="B779">
        <v>151.29</v>
      </c>
    </row>
    <row r="780" spans="1:2" x14ac:dyDescent="0.3">
      <c r="A780" s="21">
        <v>44231</v>
      </c>
      <c r="B780">
        <v>151.28</v>
      </c>
    </row>
    <row r="781" spans="1:2" x14ac:dyDescent="0.3">
      <c r="A781" s="21">
        <v>44232</v>
      </c>
      <c r="B781">
        <v>149.91999999999999</v>
      </c>
    </row>
    <row r="782" spans="1:2" x14ac:dyDescent="0.3">
      <c r="A782" s="21">
        <v>44235</v>
      </c>
      <c r="B782">
        <v>147.87</v>
      </c>
    </row>
    <row r="783" spans="1:2" x14ac:dyDescent="0.3">
      <c r="A783" s="21">
        <v>44236</v>
      </c>
      <c r="B783">
        <v>146.13999999999999</v>
      </c>
    </row>
    <row r="784" spans="1:2" x14ac:dyDescent="0.3">
      <c r="A784" s="21">
        <v>44237</v>
      </c>
      <c r="B784">
        <v>145.79</v>
      </c>
    </row>
    <row r="785" spans="1:2" x14ac:dyDescent="0.3">
      <c r="A785" s="21">
        <v>44238</v>
      </c>
      <c r="B785">
        <v>144.77000000000001</v>
      </c>
    </row>
    <row r="786" spans="1:2" x14ac:dyDescent="0.3">
      <c r="A786" s="21">
        <v>44239</v>
      </c>
      <c r="B786">
        <v>143.38999999999999</v>
      </c>
    </row>
    <row r="787" spans="1:2" x14ac:dyDescent="0.3">
      <c r="A787" s="21">
        <v>44242</v>
      </c>
      <c r="B787">
        <v>142.35</v>
      </c>
    </row>
    <row r="788" spans="1:2" x14ac:dyDescent="0.3">
      <c r="A788" s="21">
        <v>44243</v>
      </c>
      <c r="B788">
        <v>142.81</v>
      </c>
    </row>
    <row r="789" spans="1:2" x14ac:dyDescent="0.3">
      <c r="A789" s="21">
        <v>44244</v>
      </c>
      <c r="B789">
        <v>143.33000000000001</v>
      </c>
    </row>
    <row r="790" spans="1:2" x14ac:dyDescent="0.3">
      <c r="A790" s="21">
        <v>44245</v>
      </c>
      <c r="B790">
        <v>144.77000000000001</v>
      </c>
    </row>
    <row r="791" spans="1:2" x14ac:dyDescent="0.3">
      <c r="A791" s="21">
        <v>44246</v>
      </c>
      <c r="B791">
        <v>142.06</v>
      </c>
    </row>
    <row r="792" spans="1:2" x14ac:dyDescent="0.3">
      <c r="A792" s="21">
        <v>44247</v>
      </c>
      <c r="B792">
        <v>144.11000000000001</v>
      </c>
    </row>
    <row r="793" spans="1:2" x14ac:dyDescent="0.3">
      <c r="A793" s="21">
        <v>44249</v>
      </c>
      <c r="B793">
        <v>144.35</v>
      </c>
    </row>
    <row r="794" spans="1:2" x14ac:dyDescent="0.3">
      <c r="A794" s="21">
        <v>44251</v>
      </c>
      <c r="B794">
        <v>145.03</v>
      </c>
    </row>
    <row r="795" spans="1:2" x14ac:dyDescent="0.3">
      <c r="A795" s="21">
        <v>44252</v>
      </c>
      <c r="B795">
        <v>144.97</v>
      </c>
    </row>
    <row r="796" spans="1:2" x14ac:dyDescent="0.3">
      <c r="A796" s="21">
        <v>44253</v>
      </c>
      <c r="B796">
        <v>145.05000000000001</v>
      </c>
    </row>
    <row r="797" spans="1:2" x14ac:dyDescent="0.3">
      <c r="A797" s="21">
        <v>44256</v>
      </c>
      <c r="B797">
        <v>145.09</v>
      </c>
    </row>
    <row r="798" spans="1:2" x14ac:dyDescent="0.3">
      <c r="A798" s="21">
        <v>44257</v>
      </c>
      <c r="B798">
        <v>146.25</v>
      </c>
    </row>
    <row r="799" spans="1:2" x14ac:dyDescent="0.3">
      <c r="A799" s="21">
        <v>44258</v>
      </c>
      <c r="B799">
        <v>146.47</v>
      </c>
    </row>
    <row r="800" spans="1:2" x14ac:dyDescent="0.3">
      <c r="A800" s="21">
        <v>44259</v>
      </c>
      <c r="B800">
        <v>146.1</v>
      </c>
    </row>
    <row r="801" spans="1:2" x14ac:dyDescent="0.3">
      <c r="A801" s="21">
        <v>44260</v>
      </c>
      <c r="B801">
        <v>145.88999999999999</v>
      </c>
    </row>
    <row r="802" spans="1:2" x14ac:dyDescent="0.3">
      <c r="A802" s="21">
        <v>44264</v>
      </c>
      <c r="B802">
        <v>145.37</v>
      </c>
    </row>
    <row r="803" spans="1:2" x14ac:dyDescent="0.3">
      <c r="A803" s="21">
        <v>44265</v>
      </c>
      <c r="B803">
        <v>143.15</v>
      </c>
    </row>
    <row r="804" spans="1:2" x14ac:dyDescent="0.3">
      <c r="A804" s="21">
        <v>44266</v>
      </c>
      <c r="B804">
        <v>142.13</v>
      </c>
    </row>
    <row r="805" spans="1:2" x14ac:dyDescent="0.3">
      <c r="A805" s="21">
        <v>44267</v>
      </c>
      <c r="B805">
        <v>145.08000000000001</v>
      </c>
    </row>
    <row r="806" spans="1:2" x14ac:dyDescent="0.3">
      <c r="A806" s="21">
        <v>44270</v>
      </c>
      <c r="B806">
        <v>146.44</v>
      </c>
    </row>
    <row r="807" spans="1:2" x14ac:dyDescent="0.3">
      <c r="A807" s="21">
        <v>44271</v>
      </c>
      <c r="B807">
        <v>147.35</v>
      </c>
    </row>
    <row r="808" spans="1:2" x14ac:dyDescent="0.3">
      <c r="A808" s="21">
        <v>44272</v>
      </c>
      <c r="B808">
        <v>147.74</v>
      </c>
    </row>
    <row r="809" spans="1:2" x14ac:dyDescent="0.3">
      <c r="A809" s="21">
        <v>44273</v>
      </c>
      <c r="B809">
        <v>148.88999999999999</v>
      </c>
    </row>
    <row r="810" spans="1:2" x14ac:dyDescent="0.3">
      <c r="A810" s="21">
        <v>44274</v>
      </c>
      <c r="B810">
        <v>149.24</v>
      </c>
    </row>
    <row r="811" spans="1:2" x14ac:dyDescent="0.3">
      <c r="A811" s="21">
        <v>44277</v>
      </c>
      <c r="B811">
        <v>148.41999999999999</v>
      </c>
    </row>
    <row r="812" spans="1:2" x14ac:dyDescent="0.3">
      <c r="A812" s="21">
        <v>44278</v>
      </c>
      <c r="B812">
        <v>147.99</v>
      </c>
    </row>
    <row r="813" spans="1:2" x14ac:dyDescent="0.3">
      <c r="A813" s="21">
        <v>44279</v>
      </c>
      <c r="B813">
        <v>146.66999999999999</v>
      </c>
    </row>
    <row r="814" spans="1:2" x14ac:dyDescent="0.3">
      <c r="A814" s="21">
        <v>44280</v>
      </c>
      <c r="B814">
        <v>146.54</v>
      </c>
    </row>
    <row r="815" spans="1:2" x14ac:dyDescent="0.3">
      <c r="A815" s="21">
        <v>44281</v>
      </c>
      <c r="B815">
        <v>146.80000000000001</v>
      </c>
    </row>
    <row r="816" spans="1:2" x14ac:dyDescent="0.3">
      <c r="A816" s="21">
        <v>44284</v>
      </c>
      <c r="B816">
        <v>147.46</v>
      </c>
    </row>
    <row r="817" spans="1:2" x14ac:dyDescent="0.3">
      <c r="A817" s="21">
        <v>44285</v>
      </c>
      <c r="B817">
        <v>149.27000000000001</v>
      </c>
    </row>
    <row r="818" spans="1:2" x14ac:dyDescent="0.3">
      <c r="A818" s="21">
        <v>44286</v>
      </c>
      <c r="B818">
        <v>146.81</v>
      </c>
    </row>
    <row r="819" spans="1:2" x14ac:dyDescent="0.3">
      <c r="A819" s="21">
        <v>44287</v>
      </c>
      <c r="B819">
        <v>148.77000000000001</v>
      </c>
    </row>
    <row r="820" spans="1:2" x14ac:dyDescent="0.3">
      <c r="A820" s="21">
        <v>44288</v>
      </c>
      <c r="B820">
        <v>148.96</v>
      </c>
    </row>
    <row r="821" spans="1:2" x14ac:dyDescent="0.3">
      <c r="A821" s="21">
        <v>44291</v>
      </c>
      <c r="B821">
        <v>147.44</v>
      </c>
    </row>
    <row r="822" spans="1:2" x14ac:dyDescent="0.3">
      <c r="A822" s="21">
        <v>44292</v>
      </c>
      <c r="B822">
        <v>146.56</v>
      </c>
    </row>
    <row r="823" spans="1:2" x14ac:dyDescent="0.3">
      <c r="A823" s="21">
        <v>44293</v>
      </c>
      <c r="B823">
        <v>146.84</v>
      </c>
    </row>
    <row r="824" spans="1:2" x14ac:dyDescent="0.3">
      <c r="A824" s="21">
        <v>44294</v>
      </c>
      <c r="B824">
        <v>145.38999999999999</v>
      </c>
    </row>
    <row r="825" spans="1:2" x14ac:dyDescent="0.3">
      <c r="A825" s="21">
        <v>44295</v>
      </c>
      <c r="B825">
        <v>146.16</v>
      </c>
    </row>
    <row r="826" spans="1:2" x14ac:dyDescent="0.3">
      <c r="A826" s="21">
        <v>44298</v>
      </c>
      <c r="B826">
        <v>145.57</v>
      </c>
    </row>
    <row r="827" spans="1:2" x14ac:dyDescent="0.3">
      <c r="A827" s="21">
        <v>44299</v>
      </c>
      <c r="B827">
        <v>145.81</v>
      </c>
    </row>
    <row r="828" spans="1:2" x14ac:dyDescent="0.3">
      <c r="A828" s="21">
        <v>44300</v>
      </c>
      <c r="B828">
        <v>147.37</v>
      </c>
    </row>
    <row r="829" spans="1:2" x14ac:dyDescent="0.3">
      <c r="A829" s="21">
        <v>44301</v>
      </c>
      <c r="B829">
        <v>146.47999999999999</v>
      </c>
    </row>
    <row r="830" spans="1:2" x14ac:dyDescent="0.3">
      <c r="A830" s="21">
        <v>44302</v>
      </c>
      <c r="B830">
        <v>146.93</v>
      </c>
    </row>
    <row r="831" spans="1:2" x14ac:dyDescent="0.3">
      <c r="A831" s="21">
        <v>44305</v>
      </c>
      <c r="B831">
        <v>148.4</v>
      </c>
    </row>
    <row r="832" spans="1:2" x14ac:dyDescent="0.3">
      <c r="A832" s="21">
        <v>44306</v>
      </c>
      <c r="B832">
        <v>149.19999999999999</v>
      </c>
    </row>
    <row r="833" spans="1:2" x14ac:dyDescent="0.3">
      <c r="A833" s="21">
        <v>44307</v>
      </c>
      <c r="B833">
        <v>147.74</v>
      </c>
    </row>
    <row r="834" spans="1:2" x14ac:dyDescent="0.3">
      <c r="A834" s="21">
        <v>44308</v>
      </c>
      <c r="B834">
        <v>148.88</v>
      </c>
    </row>
    <row r="835" spans="1:2" x14ac:dyDescent="0.3">
      <c r="A835" s="21">
        <v>44309</v>
      </c>
      <c r="B835">
        <v>149.01</v>
      </c>
    </row>
    <row r="836" spans="1:2" x14ac:dyDescent="0.3">
      <c r="A836" s="21">
        <v>44312</v>
      </c>
      <c r="B836">
        <v>149.63999999999999</v>
      </c>
    </row>
    <row r="837" spans="1:2" x14ac:dyDescent="0.3">
      <c r="A837" s="21">
        <v>44313</v>
      </c>
      <c r="B837">
        <v>151.06</v>
      </c>
    </row>
    <row r="838" spans="1:2" x14ac:dyDescent="0.3">
      <c r="A838" s="21">
        <v>44314</v>
      </c>
      <c r="B838">
        <v>150.46</v>
      </c>
    </row>
    <row r="839" spans="1:2" x14ac:dyDescent="0.3">
      <c r="A839" s="21">
        <v>44315</v>
      </c>
      <c r="B839">
        <v>151.05000000000001</v>
      </c>
    </row>
    <row r="840" spans="1:2" x14ac:dyDescent="0.3">
      <c r="A840" s="21">
        <v>44316</v>
      </c>
      <c r="B840">
        <v>151.4</v>
      </c>
    </row>
    <row r="841" spans="1:2" x14ac:dyDescent="0.3">
      <c r="A841" s="21">
        <v>44320</v>
      </c>
      <c r="B841">
        <v>151.41</v>
      </c>
    </row>
    <row r="842" spans="1:2" x14ac:dyDescent="0.3">
      <c r="A842" s="21">
        <v>44321</v>
      </c>
      <c r="B842">
        <v>151.57</v>
      </c>
    </row>
    <row r="843" spans="1:2" x14ac:dyDescent="0.3">
      <c r="A843" s="21">
        <v>44322</v>
      </c>
      <c r="B843">
        <v>153.44</v>
      </c>
    </row>
    <row r="844" spans="1:2" x14ac:dyDescent="0.3">
      <c r="A844" s="21">
        <v>44323</v>
      </c>
      <c r="B844">
        <v>153.75</v>
      </c>
    </row>
    <row r="845" spans="1:2" x14ac:dyDescent="0.3">
      <c r="A845" s="21">
        <v>44326</v>
      </c>
      <c r="B845">
        <v>154.11000000000001</v>
      </c>
    </row>
    <row r="846" spans="1:2" x14ac:dyDescent="0.3">
      <c r="A846" s="21">
        <v>44327</v>
      </c>
      <c r="B846">
        <v>154.72</v>
      </c>
    </row>
    <row r="847" spans="1:2" x14ac:dyDescent="0.3">
      <c r="A847" s="21">
        <v>44328</v>
      </c>
      <c r="B847">
        <v>155.25</v>
      </c>
    </row>
    <row r="848" spans="1:2" x14ac:dyDescent="0.3">
      <c r="A848" s="21">
        <v>44329</v>
      </c>
      <c r="B848">
        <v>154.72</v>
      </c>
    </row>
    <row r="849" spans="1:2" x14ac:dyDescent="0.3">
      <c r="A849" s="21">
        <v>44330</v>
      </c>
      <c r="B849">
        <v>154.36000000000001</v>
      </c>
    </row>
    <row r="850" spans="1:2" x14ac:dyDescent="0.3">
      <c r="A850" s="21">
        <v>44333</v>
      </c>
      <c r="B850">
        <v>152.6</v>
      </c>
    </row>
    <row r="851" spans="1:2" x14ac:dyDescent="0.3">
      <c r="A851" s="21">
        <v>44334</v>
      </c>
      <c r="B851">
        <v>152.97999999999999</v>
      </c>
    </row>
    <row r="852" spans="1:2" x14ac:dyDescent="0.3">
      <c r="A852" s="21">
        <v>44335</v>
      </c>
      <c r="B852">
        <v>153.43</v>
      </c>
    </row>
    <row r="853" spans="1:2" x14ac:dyDescent="0.3">
      <c r="A853" s="21">
        <v>44336</v>
      </c>
      <c r="B853">
        <v>151.99</v>
      </c>
    </row>
    <row r="854" spans="1:2" x14ac:dyDescent="0.3">
      <c r="A854" s="21">
        <v>44337</v>
      </c>
      <c r="B854">
        <v>151.12</v>
      </c>
    </row>
    <row r="855" spans="1:2" x14ac:dyDescent="0.3">
      <c r="A855" s="21">
        <v>44340</v>
      </c>
      <c r="B855">
        <v>150.91</v>
      </c>
    </row>
    <row r="856" spans="1:2" x14ac:dyDescent="0.3">
      <c r="A856" s="21">
        <v>44341</v>
      </c>
      <c r="B856">
        <v>148.84</v>
      </c>
    </row>
    <row r="857" spans="1:2" x14ac:dyDescent="0.3">
      <c r="A857" s="21">
        <v>44342</v>
      </c>
      <c r="B857">
        <v>149.01</v>
      </c>
    </row>
    <row r="858" spans="1:2" x14ac:dyDescent="0.3">
      <c r="A858" s="21">
        <v>44343</v>
      </c>
      <c r="B858">
        <v>146.41999999999999</v>
      </c>
    </row>
    <row r="859" spans="1:2" x14ac:dyDescent="0.3">
      <c r="A859" s="21">
        <v>44344</v>
      </c>
      <c r="B859">
        <v>144.94999999999999</v>
      </c>
    </row>
    <row r="860" spans="1:2" x14ac:dyDescent="0.3">
      <c r="A860" s="21">
        <v>44347</v>
      </c>
      <c r="B860">
        <v>145.1</v>
      </c>
    </row>
    <row r="861" spans="1:2" x14ac:dyDescent="0.3">
      <c r="A861" s="21">
        <v>44348</v>
      </c>
      <c r="B861">
        <v>145.1</v>
      </c>
    </row>
    <row r="862" spans="1:2" x14ac:dyDescent="0.3">
      <c r="A862" s="21">
        <v>44349</v>
      </c>
      <c r="B862">
        <v>145.38</v>
      </c>
    </row>
    <row r="863" spans="1:2" x14ac:dyDescent="0.3">
      <c r="A863" s="21">
        <v>44350</v>
      </c>
      <c r="B863">
        <v>145</v>
      </c>
    </row>
    <row r="864" spans="1:2" x14ac:dyDescent="0.3">
      <c r="A864" s="21">
        <v>44351</v>
      </c>
      <c r="B864">
        <v>145.02000000000001</v>
      </c>
    </row>
    <row r="865" spans="1:2" x14ac:dyDescent="0.3">
      <c r="A865" s="21">
        <v>44354</v>
      </c>
      <c r="B865">
        <v>144.09</v>
      </c>
    </row>
    <row r="866" spans="1:2" x14ac:dyDescent="0.3">
      <c r="A866" s="21">
        <v>44355</v>
      </c>
      <c r="B866">
        <v>144.01</v>
      </c>
    </row>
    <row r="867" spans="1:2" x14ac:dyDescent="0.3">
      <c r="A867" s="21">
        <v>44356</v>
      </c>
      <c r="B867">
        <v>144.41</v>
      </c>
    </row>
    <row r="868" spans="1:2" x14ac:dyDescent="0.3">
      <c r="A868" s="21">
        <v>44357</v>
      </c>
      <c r="B868">
        <v>145.79</v>
      </c>
    </row>
    <row r="869" spans="1:2" x14ac:dyDescent="0.3">
      <c r="A869" s="21">
        <v>44358</v>
      </c>
      <c r="B869">
        <v>146.01</v>
      </c>
    </row>
    <row r="870" spans="1:2" x14ac:dyDescent="0.3">
      <c r="A870" s="21">
        <v>44361</v>
      </c>
      <c r="B870">
        <v>147.28</v>
      </c>
    </row>
    <row r="871" spans="1:2" x14ac:dyDescent="0.3">
      <c r="A871" s="21">
        <v>44362</v>
      </c>
      <c r="B871">
        <v>148.22</v>
      </c>
    </row>
    <row r="872" spans="1:2" x14ac:dyDescent="0.3">
      <c r="A872" s="21">
        <v>44363</v>
      </c>
      <c r="B872">
        <v>150.86000000000001</v>
      </c>
    </row>
    <row r="873" spans="1:2" x14ac:dyDescent="0.3">
      <c r="A873" s="21">
        <v>44364</v>
      </c>
      <c r="B873">
        <v>149.26</v>
      </c>
    </row>
    <row r="874" spans="1:2" x14ac:dyDescent="0.3">
      <c r="A874" s="21">
        <v>44365</v>
      </c>
      <c r="B874">
        <v>149</v>
      </c>
    </row>
    <row r="875" spans="1:2" x14ac:dyDescent="0.3">
      <c r="A875" s="21">
        <v>44368</v>
      </c>
      <c r="B875">
        <v>149.16</v>
      </c>
    </row>
    <row r="876" spans="1:2" x14ac:dyDescent="0.3">
      <c r="A876" s="21">
        <v>44369</v>
      </c>
      <c r="B876">
        <v>149.30000000000001</v>
      </c>
    </row>
    <row r="877" spans="1:2" x14ac:dyDescent="0.3">
      <c r="A877" s="21">
        <v>44370</v>
      </c>
      <c r="B877">
        <v>149.85</v>
      </c>
    </row>
    <row r="878" spans="1:2" x14ac:dyDescent="0.3">
      <c r="A878" s="21">
        <v>44371</v>
      </c>
      <c r="B878">
        <v>148.43</v>
      </c>
    </row>
    <row r="879" spans="1:2" x14ac:dyDescent="0.3">
      <c r="A879" s="21">
        <v>44372</v>
      </c>
      <c r="B879">
        <v>147.02000000000001</v>
      </c>
    </row>
    <row r="880" spans="1:2" x14ac:dyDescent="0.3">
      <c r="A880" s="21">
        <v>44375</v>
      </c>
      <c r="B880">
        <v>147.94</v>
      </c>
    </row>
    <row r="881" spans="1:2" x14ac:dyDescent="0.3">
      <c r="A881" s="21">
        <v>44376</v>
      </c>
      <c r="B881">
        <v>147.05000000000001</v>
      </c>
    </row>
    <row r="882" spans="1:2" x14ac:dyDescent="0.3">
      <c r="A882" s="21">
        <v>44377</v>
      </c>
      <c r="B882">
        <v>145.32</v>
      </c>
    </row>
    <row r="883" spans="1:2" x14ac:dyDescent="0.3">
      <c r="A883" s="21">
        <v>44378</v>
      </c>
      <c r="B883">
        <v>145.71</v>
      </c>
    </row>
    <row r="884" spans="1:2" x14ac:dyDescent="0.3">
      <c r="A884" s="21">
        <v>44379</v>
      </c>
      <c r="B884">
        <v>146.47</v>
      </c>
    </row>
    <row r="885" spans="1:2" x14ac:dyDescent="0.3">
      <c r="A885" s="21">
        <v>44382</v>
      </c>
      <c r="B885">
        <v>145.74</v>
      </c>
    </row>
    <row r="886" spans="1:2" x14ac:dyDescent="0.3">
      <c r="A886" s="21">
        <v>44383</v>
      </c>
      <c r="B886">
        <v>145.87</v>
      </c>
    </row>
    <row r="887" spans="1:2" x14ac:dyDescent="0.3">
      <c r="A887" s="21">
        <v>44384</v>
      </c>
      <c r="B887">
        <v>146.86000000000001</v>
      </c>
    </row>
    <row r="888" spans="1:2" x14ac:dyDescent="0.3">
      <c r="A888" s="21">
        <v>44385</v>
      </c>
      <c r="B888">
        <v>146.93</v>
      </c>
    </row>
    <row r="889" spans="1:2" x14ac:dyDescent="0.3">
      <c r="A889" s="21">
        <v>44386</v>
      </c>
      <c r="B889">
        <v>145.1</v>
      </c>
    </row>
    <row r="890" spans="1:2" x14ac:dyDescent="0.3">
      <c r="A890" s="21">
        <v>44389</v>
      </c>
      <c r="B890">
        <v>145.68</v>
      </c>
    </row>
    <row r="891" spans="1:2" x14ac:dyDescent="0.3">
      <c r="A891" s="21">
        <v>44390</v>
      </c>
      <c r="B891">
        <v>146.6</v>
      </c>
    </row>
    <row r="892" spans="1:2" x14ac:dyDescent="0.3">
      <c r="A892" s="21">
        <v>44391</v>
      </c>
      <c r="B892">
        <v>147.02000000000001</v>
      </c>
    </row>
    <row r="893" spans="1:2" x14ac:dyDescent="0.3">
      <c r="A893" s="21">
        <v>44392</v>
      </c>
      <c r="B893">
        <v>145.44</v>
      </c>
    </row>
    <row r="894" spans="1:2" x14ac:dyDescent="0.3">
      <c r="A894" s="21">
        <v>44393</v>
      </c>
      <c r="B894">
        <v>140.91</v>
      </c>
    </row>
    <row r="895" spans="1:2" x14ac:dyDescent="0.3">
      <c r="A895" s="21">
        <v>44396</v>
      </c>
      <c r="B895">
        <v>139.78</v>
      </c>
    </row>
    <row r="896" spans="1:2" x14ac:dyDescent="0.3">
      <c r="A896" s="21">
        <v>44397</v>
      </c>
      <c r="B896">
        <v>140.41</v>
      </c>
    </row>
    <row r="897" spans="1:2" x14ac:dyDescent="0.3">
      <c r="A897" s="21">
        <v>44398</v>
      </c>
      <c r="B897">
        <v>141.77000000000001</v>
      </c>
    </row>
    <row r="898" spans="1:2" x14ac:dyDescent="0.3">
      <c r="A898" s="21">
        <v>44399</v>
      </c>
      <c r="B898">
        <v>141.41999999999999</v>
      </c>
    </row>
    <row r="899" spans="1:2" x14ac:dyDescent="0.3">
      <c r="A899" s="21">
        <v>44400</v>
      </c>
      <c r="B899">
        <v>142.49</v>
      </c>
    </row>
    <row r="900" spans="1:2" x14ac:dyDescent="0.3">
      <c r="A900" s="21">
        <v>44403</v>
      </c>
      <c r="B900">
        <v>144.03</v>
      </c>
    </row>
    <row r="901" spans="1:2" x14ac:dyDescent="0.3">
      <c r="A901" s="21">
        <v>44404</v>
      </c>
      <c r="B901">
        <v>144.11000000000001</v>
      </c>
    </row>
    <row r="902" spans="1:2" x14ac:dyDescent="0.3">
      <c r="A902" s="21">
        <v>44405</v>
      </c>
      <c r="B902">
        <v>144.83000000000001</v>
      </c>
    </row>
    <row r="903" spans="1:2" x14ac:dyDescent="0.3">
      <c r="A903" s="21">
        <v>44406</v>
      </c>
      <c r="B903">
        <v>144.27000000000001</v>
      </c>
    </row>
    <row r="904" spans="1:2" x14ac:dyDescent="0.3">
      <c r="A904" s="21">
        <v>44407</v>
      </c>
      <c r="B904">
        <v>143.88999999999999</v>
      </c>
    </row>
    <row r="905" spans="1:2" x14ac:dyDescent="0.3">
      <c r="A905" s="21">
        <v>44410</v>
      </c>
      <c r="B905">
        <v>145.29</v>
      </c>
    </row>
    <row r="906" spans="1:2" x14ac:dyDescent="0.3">
      <c r="A906" s="21">
        <v>44411</v>
      </c>
      <c r="B906">
        <v>144.59</v>
      </c>
    </row>
    <row r="907" spans="1:2" x14ac:dyDescent="0.3">
      <c r="A907" s="21">
        <v>44412</v>
      </c>
      <c r="B907">
        <v>144.16</v>
      </c>
    </row>
    <row r="908" spans="1:2" x14ac:dyDescent="0.3">
      <c r="A908" s="21">
        <v>44413</v>
      </c>
      <c r="B908">
        <v>145.33000000000001</v>
      </c>
    </row>
    <row r="909" spans="1:2" x14ac:dyDescent="0.3">
      <c r="A909" s="21">
        <v>44414</v>
      </c>
      <c r="B909">
        <v>144.96</v>
      </c>
    </row>
    <row r="910" spans="1:2" x14ac:dyDescent="0.3">
      <c r="A910" s="21">
        <v>44417</v>
      </c>
      <c r="B910">
        <v>146.07</v>
      </c>
    </row>
    <row r="911" spans="1:2" x14ac:dyDescent="0.3">
      <c r="A911" s="21">
        <v>44418</v>
      </c>
      <c r="B911">
        <v>146.4</v>
      </c>
    </row>
    <row r="912" spans="1:2" x14ac:dyDescent="0.3">
      <c r="A912" s="21">
        <v>44419</v>
      </c>
      <c r="B912">
        <v>146.76</v>
      </c>
    </row>
    <row r="913" spans="1:2" x14ac:dyDescent="0.3">
      <c r="A913" s="21">
        <v>44420</v>
      </c>
      <c r="B913">
        <v>146.36000000000001</v>
      </c>
    </row>
    <row r="914" spans="1:2" x14ac:dyDescent="0.3">
      <c r="A914" s="21">
        <v>44421</v>
      </c>
      <c r="B914">
        <v>147.51</v>
      </c>
    </row>
    <row r="915" spans="1:2" x14ac:dyDescent="0.3">
      <c r="A915" s="21">
        <v>44424</v>
      </c>
      <c r="B915">
        <v>146.58000000000001</v>
      </c>
    </row>
    <row r="916" spans="1:2" x14ac:dyDescent="0.3">
      <c r="A916" s="21">
        <v>44425</v>
      </c>
      <c r="B916">
        <v>145.63</v>
      </c>
    </row>
    <row r="917" spans="1:2" x14ac:dyDescent="0.3">
      <c r="A917" s="21">
        <v>44426</v>
      </c>
      <c r="B917">
        <v>144.9</v>
      </c>
    </row>
    <row r="918" spans="1:2" x14ac:dyDescent="0.3">
      <c r="A918" s="21">
        <v>44427</v>
      </c>
      <c r="B918">
        <v>144.66</v>
      </c>
    </row>
    <row r="919" spans="1:2" x14ac:dyDescent="0.3">
      <c r="A919" s="21">
        <v>44428</v>
      </c>
      <c r="B919">
        <v>143.97</v>
      </c>
    </row>
    <row r="920" spans="1:2" x14ac:dyDescent="0.3">
      <c r="A920" s="21">
        <v>44431</v>
      </c>
      <c r="B920">
        <v>143.66</v>
      </c>
    </row>
    <row r="921" spans="1:2" x14ac:dyDescent="0.3">
      <c r="A921" s="21">
        <v>44432</v>
      </c>
      <c r="B921">
        <v>144.35</v>
      </c>
    </row>
    <row r="922" spans="1:2" x14ac:dyDescent="0.3">
      <c r="A922" s="21">
        <v>44433</v>
      </c>
      <c r="B922">
        <v>142.33000000000001</v>
      </c>
    </row>
    <row r="923" spans="1:2" x14ac:dyDescent="0.3">
      <c r="A923" s="21">
        <v>44434</v>
      </c>
      <c r="B923">
        <v>140.97</v>
      </c>
    </row>
    <row r="924" spans="1:2" x14ac:dyDescent="0.3">
      <c r="A924" s="21">
        <v>44435</v>
      </c>
      <c r="B924">
        <v>141.22999999999999</v>
      </c>
    </row>
    <row r="925" spans="1:2" x14ac:dyDescent="0.3">
      <c r="A925" s="21">
        <v>44438</v>
      </c>
      <c r="B925">
        <v>142.15</v>
      </c>
    </row>
    <row r="926" spans="1:2" x14ac:dyDescent="0.3">
      <c r="A926" s="21">
        <v>44439</v>
      </c>
      <c r="B926">
        <v>142.97999999999999</v>
      </c>
    </row>
    <row r="927" spans="1:2" x14ac:dyDescent="0.3">
      <c r="A927" s="21">
        <v>44440</v>
      </c>
      <c r="B927">
        <v>142.52000000000001</v>
      </c>
    </row>
    <row r="928" spans="1:2" x14ac:dyDescent="0.3">
      <c r="A928" s="21">
        <v>44441</v>
      </c>
      <c r="B928">
        <v>141.08000000000001</v>
      </c>
    </row>
    <row r="929" spans="1:2" x14ac:dyDescent="0.3">
      <c r="A929" s="21">
        <v>44442</v>
      </c>
      <c r="B929">
        <v>140.25</v>
      </c>
    </row>
    <row r="930" spans="1:2" x14ac:dyDescent="0.3">
      <c r="A930" s="21">
        <v>44445</v>
      </c>
      <c r="B930">
        <v>139.83000000000001</v>
      </c>
    </row>
    <row r="931" spans="1:2" x14ac:dyDescent="0.3">
      <c r="A931" s="21">
        <v>44446</v>
      </c>
      <c r="B931">
        <v>140.44999999999999</v>
      </c>
    </row>
    <row r="932" spans="1:2" x14ac:dyDescent="0.3">
      <c r="A932" s="21">
        <v>44447</v>
      </c>
      <c r="B932">
        <v>139.88999999999999</v>
      </c>
    </row>
    <row r="933" spans="1:2" x14ac:dyDescent="0.3">
      <c r="A933" s="21">
        <v>44448</v>
      </c>
      <c r="B933">
        <v>141.96</v>
      </c>
    </row>
    <row r="934" spans="1:2" x14ac:dyDescent="0.3">
      <c r="A934" s="21">
        <v>44449</v>
      </c>
      <c r="B934">
        <v>141.63</v>
      </c>
    </row>
    <row r="935" spans="1:2" x14ac:dyDescent="0.3">
      <c r="A935" s="21">
        <v>44452</v>
      </c>
      <c r="B935">
        <v>141.54</v>
      </c>
    </row>
    <row r="936" spans="1:2" x14ac:dyDescent="0.3">
      <c r="A936" s="21">
        <v>44453</v>
      </c>
      <c r="B936">
        <v>140.41</v>
      </c>
    </row>
    <row r="937" spans="1:2" x14ac:dyDescent="0.3">
      <c r="A937" s="21">
        <v>44454</v>
      </c>
      <c r="B937">
        <v>140.76</v>
      </c>
    </row>
    <row r="938" spans="1:2" x14ac:dyDescent="0.3">
      <c r="A938" s="21">
        <v>44455</v>
      </c>
      <c r="B938">
        <v>139.99</v>
      </c>
    </row>
    <row r="939" spans="1:2" x14ac:dyDescent="0.3">
      <c r="A939" s="21">
        <v>44456</v>
      </c>
      <c r="B939">
        <v>139.29</v>
      </c>
    </row>
    <row r="940" spans="1:2" x14ac:dyDescent="0.3">
      <c r="A940" s="21">
        <v>44459</v>
      </c>
      <c r="B940">
        <v>140.02000000000001</v>
      </c>
    </row>
    <row r="941" spans="1:2" x14ac:dyDescent="0.3">
      <c r="A941" s="21">
        <v>44460</v>
      </c>
      <c r="B941">
        <v>140.72</v>
      </c>
    </row>
    <row r="942" spans="1:2" x14ac:dyDescent="0.3">
      <c r="A942" s="21">
        <v>44461</v>
      </c>
      <c r="B942">
        <v>142.69</v>
      </c>
    </row>
    <row r="943" spans="1:2" x14ac:dyDescent="0.3">
      <c r="A943" s="21">
        <v>44462</v>
      </c>
      <c r="B943">
        <v>140.38999999999999</v>
      </c>
    </row>
    <row r="944" spans="1:2" x14ac:dyDescent="0.3">
      <c r="A944" s="21">
        <v>44463</v>
      </c>
      <c r="B944">
        <v>138.66</v>
      </c>
    </row>
    <row r="945" spans="1:2" x14ac:dyDescent="0.3">
      <c r="A945" s="21">
        <v>44466</v>
      </c>
      <c r="B945">
        <v>139.46</v>
      </c>
    </row>
    <row r="946" spans="1:2" x14ac:dyDescent="0.3">
      <c r="A946" s="21">
        <v>44467</v>
      </c>
      <c r="B946">
        <v>139.38</v>
      </c>
    </row>
    <row r="947" spans="1:2" x14ac:dyDescent="0.3">
      <c r="A947" s="21">
        <v>44468</v>
      </c>
      <c r="B947">
        <v>139.83000000000001</v>
      </c>
    </row>
    <row r="948" spans="1:2" x14ac:dyDescent="0.3">
      <c r="A948" s="21">
        <v>44469</v>
      </c>
      <c r="B948">
        <v>140.02000000000001</v>
      </c>
    </row>
    <row r="949" spans="1:2" x14ac:dyDescent="0.3">
      <c r="A949" s="21">
        <v>44470</v>
      </c>
      <c r="B949">
        <v>140.05000000000001</v>
      </c>
    </row>
    <row r="950" spans="1:2" x14ac:dyDescent="0.3">
      <c r="A950" s="21">
        <v>44473</v>
      </c>
      <c r="B950">
        <v>139.93</v>
      </c>
    </row>
    <row r="951" spans="1:2" x14ac:dyDescent="0.3">
      <c r="A951" s="21">
        <v>44474</v>
      </c>
      <c r="B951">
        <v>138.78</v>
      </c>
    </row>
    <row r="952" spans="1:2" x14ac:dyDescent="0.3">
      <c r="A952" s="21">
        <v>44475</v>
      </c>
      <c r="B952">
        <v>140.53</v>
      </c>
    </row>
    <row r="953" spans="1:2" x14ac:dyDescent="0.3">
      <c r="A953" s="21">
        <v>44476</v>
      </c>
      <c r="B953">
        <v>139.91</v>
      </c>
    </row>
    <row r="954" spans="1:2" x14ac:dyDescent="0.3">
      <c r="A954" s="21">
        <v>44477</v>
      </c>
      <c r="B954">
        <v>140.02000000000001</v>
      </c>
    </row>
    <row r="955" spans="1:2" x14ac:dyDescent="0.3">
      <c r="A955" s="21">
        <v>44480</v>
      </c>
      <c r="B955">
        <v>140.87</v>
      </c>
    </row>
    <row r="956" spans="1:2" x14ac:dyDescent="0.3">
      <c r="A956" s="21">
        <v>44481</v>
      </c>
      <c r="B956">
        <v>141.03</v>
      </c>
    </row>
    <row r="957" spans="1:2" x14ac:dyDescent="0.3">
      <c r="A957" s="21">
        <v>44482</v>
      </c>
      <c r="B957">
        <v>140.6</v>
      </c>
    </row>
    <row r="958" spans="1:2" x14ac:dyDescent="0.3">
      <c r="A958" s="21">
        <v>44483</v>
      </c>
      <c r="B958">
        <v>141.30000000000001</v>
      </c>
    </row>
    <row r="959" spans="1:2" x14ac:dyDescent="0.3">
      <c r="A959" s="21">
        <v>44484</v>
      </c>
      <c r="B959">
        <v>143.13</v>
      </c>
    </row>
    <row r="960" spans="1:2" x14ac:dyDescent="0.3">
      <c r="A960" s="21">
        <v>44487</v>
      </c>
      <c r="B960">
        <v>143.31</v>
      </c>
    </row>
    <row r="961" spans="1:2" x14ac:dyDescent="0.3">
      <c r="A961" s="21">
        <v>44488</v>
      </c>
      <c r="B961">
        <v>142.87</v>
      </c>
    </row>
    <row r="962" spans="1:2" x14ac:dyDescent="0.3">
      <c r="A962" s="21">
        <v>44489</v>
      </c>
      <c r="B962">
        <v>146.02000000000001</v>
      </c>
    </row>
    <row r="963" spans="1:2" x14ac:dyDescent="0.3">
      <c r="A963" s="21">
        <v>44490</v>
      </c>
      <c r="B963">
        <v>145.79</v>
      </c>
    </row>
    <row r="964" spans="1:2" x14ac:dyDescent="0.3">
      <c r="A964" s="21">
        <v>44491</v>
      </c>
      <c r="B964">
        <v>147.38</v>
      </c>
    </row>
    <row r="965" spans="1:2" x14ac:dyDescent="0.3">
      <c r="A965" s="21">
        <v>44494</v>
      </c>
      <c r="B965">
        <v>148.55000000000001</v>
      </c>
    </row>
    <row r="966" spans="1:2" x14ac:dyDescent="0.3">
      <c r="A966" s="21">
        <v>44495</v>
      </c>
      <c r="B966">
        <v>148.47</v>
      </c>
    </row>
    <row r="967" spans="1:2" x14ac:dyDescent="0.3">
      <c r="A967" s="21">
        <v>44496</v>
      </c>
      <c r="B967">
        <v>148.69999999999999</v>
      </c>
    </row>
    <row r="968" spans="1:2" x14ac:dyDescent="0.3">
      <c r="A968" s="21">
        <v>44497</v>
      </c>
      <c r="B968">
        <v>148.72999999999999</v>
      </c>
    </row>
    <row r="969" spans="1:2" x14ac:dyDescent="0.3">
      <c r="A969" s="21">
        <v>44498</v>
      </c>
      <c r="B969">
        <v>147.35</v>
      </c>
    </row>
    <row r="970" spans="1:2" x14ac:dyDescent="0.3">
      <c r="A970" s="21">
        <v>44501</v>
      </c>
      <c r="B970">
        <v>146.19999999999999</v>
      </c>
    </row>
    <row r="971" spans="1:2" x14ac:dyDescent="0.3">
      <c r="A971" s="21">
        <v>44502</v>
      </c>
      <c r="B971">
        <v>148.91999999999999</v>
      </c>
    </row>
    <row r="972" spans="1:2" x14ac:dyDescent="0.3">
      <c r="A972" s="21">
        <v>44503</v>
      </c>
      <c r="B972">
        <v>147.44999999999999</v>
      </c>
    </row>
    <row r="973" spans="1:2" x14ac:dyDescent="0.3">
      <c r="A973" s="21">
        <v>44505</v>
      </c>
      <c r="B973">
        <v>147.13</v>
      </c>
    </row>
    <row r="974" spans="1:2" x14ac:dyDescent="0.3">
      <c r="A974" s="21">
        <v>44508</v>
      </c>
      <c r="B974">
        <v>145.9</v>
      </c>
    </row>
    <row r="975" spans="1:2" x14ac:dyDescent="0.3">
      <c r="A975" s="21">
        <v>44509</v>
      </c>
      <c r="B975">
        <v>145.22999999999999</v>
      </c>
    </row>
    <row r="976" spans="1:2" x14ac:dyDescent="0.3">
      <c r="A976" s="21">
        <v>44510</v>
      </c>
      <c r="B976">
        <v>145.1</v>
      </c>
    </row>
    <row r="977" spans="1:2" x14ac:dyDescent="0.3">
      <c r="A977" s="21">
        <v>44511</v>
      </c>
      <c r="B977">
        <v>145.66</v>
      </c>
    </row>
    <row r="978" spans="1:2" x14ac:dyDescent="0.3">
      <c r="A978" s="21">
        <v>44512</v>
      </c>
      <c r="B978">
        <v>145.82</v>
      </c>
    </row>
    <row r="979" spans="1:2" x14ac:dyDescent="0.3">
      <c r="A979" s="21">
        <v>44515</v>
      </c>
      <c r="B979">
        <v>146.53</v>
      </c>
    </row>
    <row r="980" spans="1:2" x14ac:dyDescent="0.3">
      <c r="A980" s="21">
        <v>44516</v>
      </c>
      <c r="B980">
        <v>145.35</v>
      </c>
    </row>
    <row r="981" spans="1:2" x14ac:dyDescent="0.3">
      <c r="A981" s="21">
        <v>44517</v>
      </c>
      <c r="B981">
        <v>143.62</v>
      </c>
    </row>
    <row r="982" spans="1:2" x14ac:dyDescent="0.3">
      <c r="A982" s="21">
        <v>44518</v>
      </c>
      <c r="B982">
        <v>144.27000000000001</v>
      </c>
    </row>
    <row r="983" spans="1:2" x14ac:dyDescent="0.3">
      <c r="A983" s="21">
        <v>44519</v>
      </c>
      <c r="B983">
        <v>144.19999999999999</v>
      </c>
    </row>
    <row r="984" spans="1:2" x14ac:dyDescent="0.3">
      <c r="A984" s="21">
        <v>44522</v>
      </c>
      <c r="B984">
        <v>143.66</v>
      </c>
    </row>
    <row r="985" spans="1:2" x14ac:dyDescent="0.3">
      <c r="A985" s="21">
        <v>44523</v>
      </c>
      <c r="B985">
        <v>147.15</v>
      </c>
    </row>
    <row r="986" spans="1:2" x14ac:dyDescent="0.3">
      <c r="A986" s="21">
        <v>44524</v>
      </c>
      <c r="B986">
        <v>146.63</v>
      </c>
    </row>
    <row r="987" spans="1:2" x14ac:dyDescent="0.3">
      <c r="A987" s="21">
        <v>44525</v>
      </c>
      <c r="B987">
        <v>145.91999999999999</v>
      </c>
    </row>
    <row r="988" spans="1:2" x14ac:dyDescent="0.3">
      <c r="A988" s="21">
        <v>44526</v>
      </c>
      <c r="B988">
        <v>145.56</v>
      </c>
    </row>
    <row r="989" spans="1:2" x14ac:dyDescent="0.3">
      <c r="A989" s="21">
        <v>44529</v>
      </c>
      <c r="B989">
        <v>145.99</v>
      </c>
    </row>
    <row r="990" spans="1:2" x14ac:dyDescent="0.3">
      <c r="A990" s="21">
        <v>44530</v>
      </c>
      <c r="B990">
        <v>144.44</v>
      </c>
    </row>
    <row r="991" spans="1:2" x14ac:dyDescent="0.3">
      <c r="A991" s="21">
        <v>44531</v>
      </c>
      <c r="B991">
        <v>144.61000000000001</v>
      </c>
    </row>
    <row r="992" spans="1:2" x14ac:dyDescent="0.3">
      <c r="A992" s="21">
        <v>44532</v>
      </c>
      <c r="B992">
        <v>145.82</v>
      </c>
    </row>
    <row r="993" spans="1:2" x14ac:dyDescent="0.3">
      <c r="A993" s="21">
        <v>44533</v>
      </c>
      <c r="B993">
        <v>147.4</v>
      </c>
    </row>
    <row r="994" spans="1:2" x14ac:dyDescent="0.3">
      <c r="A994" s="21">
        <v>44536</v>
      </c>
      <c r="B994">
        <v>149.11000000000001</v>
      </c>
    </row>
    <row r="995" spans="1:2" x14ac:dyDescent="0.3">
      <c r="A995" s="21">
        <v>44537</v>
      </c>
      <c r="B995">
        <v>149.75</v>
      </c>
    </row>
    <row r="996" spans="1:2" x14ac:dyDescent="0.3">
      <c r="A996" s="21">
        <v>44538</v>
      </c>
      <c r="B996">
        <v>149.72</v>
      </c>
    </row>
    <row r="997" spans="1:2" x14ac:dyDescent="0.3">
      <c r="A997" s="21">
        <v>44539</v>
      </c>
      <c r="B997">
        <v>151.35</v>
      </c>
    </row>
    <row r="998" spans="1:2" x14ac:dyDescent="0.3">
      <c r="A998" s="21">
        <v>44540</v>
      </c>
      <c r="B998">
        <v>150.94</v>
      </c>
    </row>
    <row r="999" spans="1:2" x14ac:dyDescent="0.3">
      <c r="A999" s="21">
        <v>44543</v>
      </c>
      <c r="B999">
        <v>149.52000000000001</v>
      </c>
    </row>
    <row r="1000" spans="1:2" x14ac:dyDescent="0.3">
      <c r="A1000" s="21">
        <v>44544</v>
      </c>
      <c r="B1000">
        <v>149.59</v>
      </c>
    </row>
    <row r="1001" spans="1:2" x14ac:dyDescent="0.3">
      <c r="A1001" s="21">
        <v>44545</v>
      </c>
      <c r="B1001">
        <v>150.02000000000001</v>
      </c>
    </row>
    <row r="1002" spans="1:2" x14ac:dyDescent="0.3">
      <c r="A1002" s="21">
        <v>44546</v>
      </c>
      <c r="B1002">
        <v>149.72999999999999</v>
      </c>
    </row>
    <row r="1003" spans="1:2" x14ac:dyDescent="0.3">
      <c r="A1003" s="21">
        <v>44547</v>
      </c>
      <c r="B1003">
        <v>150.44</v>
      </c>
    </row>
    <row r="1004" spans="1:2" x14ac:dyDescent="0.3">
      <c r="A1004" s="21">
        <v>44550</v>
      </c>
      <c r="B1004">
        <v>151.13999999999999</v>
      </c>
    </row>
    <row r="1005" spans="1:2" x14ac:dyDescent="0.3">
      <c r="A1005" s="21">
        <v>44551</v>
      </c>
      <c r="B1005">
        <v>150.65</v>
      </c>
    </row>
    <row r="1006" spans="1:2" x14ac:dyDescent="0.3">
      <c r="A1006" s="21">
        <v>44552</v>
      </c>
      <c r="B1006">
        <v>151.61000000000001</v>
      </c>
    </row>
    <row r="1007" spans="1:2" x14ac:dyDescent="0.3">
      <c r="A1007" s="21">
        <v>44553</v>
      </c>
      <c r="B1007">
        <v>151.96</v>
      </c>
    </row>
    <row r="1008" spans="1:2" x14ac:dyDescent="0.3">
      <c r="A1008" s="21">
        <v>44554</v>
      </c>
      <c r="B1008">
        <v>151.87</v>
      </c>
    </row>
    <row r="1009" spans="1:2" x14ac:dyDescent="0.3">
      <c r="A1009" s="21">
        <v>44557</v>
      </c>
      <c r="B1009">
        <v>153.15</v>
      </c>
    </row>
    <row r="1010" spans="1:2" x14ac:dyDescent="0.3">
      <c r="A1010" s="21">
        <v>44558</v>
      </c>
      <c r="B1010">
        <v>154.55000000000001</v>
      </c>
    </row>
    <row r="1011" spans="1:2" x14ac:dyDescent="0.3">
      <c r="A1011" s="21">
        <v>44559</v>
      </c>
      <c r="B1011">
        <v>155.65</v>
      </c>
    </row>
    <row r="1012" spans="1:2" x14ac:dyDescent="0.3">
      <c r="A1012" s="21">
        <v>44560</v>
      </c>
      <c r="B1012">
        <v>153.47</v>
      </c>
    </row>
    <row r="1013" spans="1:2" x14ac:dyDescent="0.3">
      <c r="A1013" s="21">
        <v>44564</v>
      </c>
      <c r="B1013">
        <v>150.5</v>
      </c>
    </row>
    <row r="1014" spans="1:2" x14ac:dyDescent="0.3">
      <c r="A1014" s="21">
        <v>44565</v>
      </c>
      <c r="B1014">
        <v>149.6</v>
      </c>
    </row>
    <row r="1015" spans="1:2" x14ac:dyDescent="0.3">
      <c r="A1015" s="21">
        <v>44566</v>
      </c>
      <c r="B1015">
        <v>150.53</v>
      </c>
    </row>
    <row r="1016" spans="1:2" x14ac:dyDescent="0.3">
      <c r="A1016" s="21">
        <v>44567</v>
      </c>
      <c r="B1016">
        <v>150.19</v>
      </c>
    </row>
    <row r="1017" spans="1:2" x14ac:dyDescent="0.3">
      <c r="A1017" s="21">
        <v>44571</v>
      </c>
      <c r="B1017">
        <v>150.5</v>
      </c>
    </row>
    <row r="1018" spans="1:2" x14ac:dyDescent="0.3">
      <c r="A1018" s="21">
        <v>44572</v>
      </c>
      <c r="B1018">
        <v>150.54</v>
      </c>
    </row>
    <row r="1019" spans="1:2" x14ac:dyDescent="0.3">
      <c r="A1019" s="21">
        <v>44573</v>
      </c>
      <c r="B1019">
        <v>149.55000000000001</v>
      </c>
    </row>
    <row r="1020" spans="1:2" x14ac:dyDescent="0.3">
      <c r="A1020" s="21">
        <v>44574</v>
      </c>
      <c r="B1020">
        <v>150.53</v>
      </c>
    </row>
    <row r="1021" spans="1:2" x14ac:dyDescent="0.3">
      <c r="A1021" s="21">
        <v>44575</v>
      </c>
      <c r="B1021">
        <v>150.46</v>
      </c>
    </row>
    <row r="1022" spans="1:2" x14ac:dyDescent="0.3">
      <c r="A1022" s="21">
        <v>44578</v>
      </c>
      <c r="B1022">
        <v>150.69</v>
      </c>
    </row>
    <row r="1023" spans="1:2" x14ac:dyDescent="0.3">
      <c r="A1023" s="21">
        <v>44579</v>
      </c>
      <c r="B1023">
        <v>150.32</v>
      </c>
    </row>
    <row r="1024" spans="1:2" x14ac:dyDescent="0.3">
      <c r="A1024" s="21">
        <v>44580</v>
      </c>
      <c r="B1024">
        <v>155.18</v>
      </c>
    </row>
    <row r="1025" spans="1:2" x14ac:dyDescent="0.3">
      <c r="A1025" s="21">
        <v>44581</v>
      </c>
      <c r="B1025">
        <v>154.15</v>
      </c>
    </row>
    <row r="1026" spans="1:2" x14ac:dyDescent="0.3">
      <c r="A1026" s="21">
        <v>44582</v>
      </c>
      <c r="B1026">
        <v>152.65</v>
      </c>
    </row>
    <row r="1027" spans="1:2" x14ac:dyDescent="0.3">
      <c r="A1027" s="21">
        <v>44585</v>
      </c>
      <c r="B1027">
        <v>156.12</v>
      </c>
    </row>
    <row r="1028" spans="1:2" x14ac:dyDescent="0.3">
      <c r="A1028" s="21">
        <v>44586</v>
      </c>
      <c r="B1028">
        <v>155.77000000000001</v>
      </c>
    </row>
    <row r="1029" spans="1:2" x14ac:dyDescent="0.3">
      <c r="A1029" s="21">
        <v>44587</v>
      </c>
      <c r="B1029">
        <v>157.65</v>
      </c>
    </row>
    <row r="1030" spans="1:2" x14ac:dyDescent="0.3">
      <c r="A1030" s="21">
        <v>44588</v>
      </c>
      <c r="B1030">
        <v>161.78</v>
      </c>
    </row>
    <row r="1031" spans="1:2" x14ac:dyDescent="0.3">
      <c r="A1031" s="21">
        <v>44589</v>
      </c>
      <c r="B1031">
        <v>161.02000000000001</v>
      </c>
    </row>
    <row r="1032" spans="1:2" x14ac:dyDescent="0.3">
      <c r="A1032" s="21">
        <v>44592</v>
      </c>
      <c r="B1032">
        <v>177.05</v>
      </c>
    </row>
    <row r="1033" spans="1:2" x14ac:dyDescent="0.3">
      <c r="A1033" s="21">
        <v>44593</v>
      </c>
      <c r="B1033">
        <v>169.66</v>
      </c>
    </row>
    <row r="1034" spans="1:2" x14ac:dyDescent="0.3">
      <c r="A1034" s="21">
        <v>44594</v>
      </c>
      <c r="B1034">
        <v>188.13</v>
      </c>
    </row>
    <row r="1035" spans="1:2" x14ac:dyDescent="0.3">
      <c r="A1035" s="21">
        <v>44595</v>
      </c>
      <c r="B1035">
        <v>181.56</v>
      </c>
    </row>
    <row r="1036" spans="1:2" x14ac:dyDescent="0.3">
      <c r="A1036" s="21">
        <v>44596</v>
      </c>
      <c r="B1036">
        <v>191.8</v>
      </c>
    </row>
    <row r="1037" spans="1:2" x14ac:dyDescent="0.3">
      <c r="A1037" s="21">
        <v>44599</v>
      </c>
      <c r="B1037">
        <v>192.86</v>
      </c>
    </row>
    <row r="1038" spans="1:2" x14ac:dyDescent="0.3">
      <c r="A1038" s="21">
        <v>44600</v>
      </c>
      <c r="B1038">
        <v>193.63</v>
      </c>
    </row>
    <row r="1039" spans="1:2" x14ac:dyDescent="0.3">
      <c r="A1039" s="21">
        <v>44601</v>
      </c>
      <c r="B1039">
        <v>214.22</v>
      </c>
    </row>
    <row r="1040" spans="1:2" x14ac:dyDescent="0.3">
      <c r="A1040" s="21">
        <v>44602</v>
      </c>
      <c r="B1040">
        <v>212.39</v>
      </c>
    </row>
    <row r="1041" spans="1:2" x14ac:dyDescent="0.3">
      <c r="A1041" s="21">
        <v>44603</v>
      </c>
      <c r="B1041">
        <v>210.75</v>
      </c>
    </row>
    <row r="1042" spans="1:2" x14ac:dyDescent="0.3">
      <c r="A1042" s="21">
        <v>44606</v>
      </c>
      <c r="B1042">
        <v>209.4</v>
      </c>
    </row>
    <row r="1043" spans="1:2" x14ac:dyDescent="0.3">
      <c r="A1043" s="21">
        <v>44607</v>
      </c>
      <c r="B1043">
        <v>207.82</v>
      </c>
    </row>
    <row r="1044" spans="1:2" x14ac:dyDescent="0.3">
      <c r="A1044" s="21">
        <v>44608</v>
      </c>
      <c r="B1044">
        <v>205.84</v>
      </c>
    </row>
    <row r="1045" spans="1:2" x14ac:dyDescent="0.3">
      <c r="A1045" s="21">
        <v>44609</v>
      </c>
      <c r="B1045">
        <v>204.25</v>
      </c>
    </row>
    <row r="1046" spans="1:2" x14ac:dyDescent="0.3">
      <c r="A1046" s="21">
        <v>44610</v>
      </c>
      <c r="B1046">
        <v>205.83</v>
      </c>
    </row>
    <row r="1047" spans="1:2" x14ac:dyDescent="0.3">
      <c r="A1047" s="21">
        <v>44613</v>
      </c>
      <c r="B1047">
        <v>202.09</v>
      </c>
    </row>
    <row r="1048" spans="1:2" x14ac:dyDescent="0.3">
      <c r="A1048" s="21">
        <v>44614</v>
      </c>
      <c r="B1048">
        <v>202.47</v>
      </c>
    </row>
    <row r="1049" spans="1:2" x14ac:dyDescent="0.3">
      <c r="A1049" s="21">
        <v>44616</v>
      </c>
      <c r="B1049">
        <v>202.5</v>
      </c>
    </row>
    <row r="1050" spans="1:2" x14ac:dyDescent="0.3">
      <c r="A1050" s="21">
        <v>44617</v>
      </c>
      <c r="B1050">
        <v>202.39</v>
      </c>
    </row>
    <row r="1051" spans="1:2" x14ac:dyDescent="0.3">
      <c r="A1051" s="21">
        <v>44649</v>
      </c>
      <c r="B1051">
        <v>199.9</v>
      </c>
    </row>
    <row r="1052" spans="1:2" x14ac:dyDescent="0.3">
      <c r="A1052" s="21">
        <v>44650</v>
      </c>
      <c r="B1052">
        <v>200.89</v>
      </c>
    </row>
    <row r="1053" spans="1:2" x14ac:dyDescent="0.3">
      <c r="A1053" s="21">
        <v>44651</v>
      </c>
      <c r="B1053">
        <v>195.77</v>
      </c>
    </row>
    <row r="1054" spans="1:2" x14ac:dyDescent="0.3">
      <c r="A1054" s="21">
        <v>44652</v>
      </c>
      <c r="B1054">
        <v>187.62</v>
      </c>
    </row>
    <row r="1055" spans="1:2" x14ac:dyDescent="0.3">
      <c r="A1055" s="21">
        <v>44655</v>
      </c>
      <c r="B1055">
        <v>183.32</v>
      </c>
    </row>
    <row r="1056" spans="1:2" x14ac:dyDescent="0.3">
      <c r="A1056" s="21">
        <v>44656</v>
      </c>
      <c r="B1056">
        <v>182.07</v>
      </c>
    </row>
    <row r="1057" spans="1:2" x14ac:dyDescent="0.3">
      <c r="A1057" s="21">
        <v>44657</v>
      </c>
      <c r="B1057">
        <v>182.97</v>
      </c>
    </row>
    <row r="1058" spans="1:2" x14ac:dyDescent="0.3">
      <c r="A1058" s="21">
        <v>44658</v>
      </c>
      <c r="B1058">
        <v>182.62</v>
      </c>
    </row>
    <row r="1059" spans="1:2" x14ac:dyDescent="0.3">
      <c r="A1059" s="21">
        <v>44659</v>
      </c>
      <c r="B1059">
        <v>182.56</v>
      </c>
    </row>
    <row r="1060" spans="1:2" x14ac:dyDescent="0.3">
      <c r="A1060" s="21">
        <v>44662</v>
      </c>
      <c r="B1060">
        <v>182.74</v>
      </c>
    </row>
    <row r="1061" spans="1:2" x14ac:dyDescent="0.3">
      <c r="A1061" s="21">
        <v>44663</v>
      </c>
      <c r="B1061">
        <v>174.1</v>
      </c>
    </row>
    <row r="1062" spans="1:2" x14ac:dyDescent="0.3">
      <c r="A1062" s="21">
        <v>44664</v>
      </c>
      <c r="B1062">
        <v>171.97</v>
      </c>
    </row>
    <row r="1063" spans="1:2" x14ac:dyDescent="0.3">
      <c r="A1063" s="21">
        <v>44665</v>
      </c>
      <c r="B1063">
        <v>177.68</v>
      </c>
    </row>
    <row r="1064" spans="1:2" x14ac:dyDescent="0.3">
      <c r="A1064" s="21">
        <v>44666</v>
      </c>
      <c r="B1064">
        <v>177.55</v>
      </c>
    </row>
    <row r="1065" spans="1:2" x14ac:dyDescent="0.3">
      <c r="A1065" s="21">
        <v>44669</v>
      </c>
      <c r="B1065">
        <v>179.75</v>
      </c>
    </row>
    <row r="1066" spans="1:2" x14ac:dyDescent="0.3">
      <c r="A1066" s="21">
        <v>44670</v>
      </c>
      <c r="B1066">
        <v>180.6</v>
      </c>
    </row>
    <row r="1067" spans="1:2" x14ac:dyDescent="0.3">
      <c r="A1067" s="21">
        <v>44671</v>
      </c>
      <c r="B1067">
        <v>178.49</v>
      </c>
    </row>
    <row r="1068" spans="1:2" x14ac:dyDescent="0.3">
      <c r="A1068" s="21">
        <v>44672</v>
      </c>
      <c r="B1068">
        <v>177.32</v>
      </c>
    </row>
    <row r="1069" spans="1:2" x14ac:dyDescent="0.3">
      <c r="A1069" s="21">
        <v>44673</v>
      </c>
      <c r="B1069">
        <v>177.67</v>
      </c>
    </row>
    <row r="1070" spans="1:2" x14ac:dyDescent="0.3">
      <c r="A1070" s="21">
        <v>44676</v>
      </c>
      <c r="B1070">
        <v>173.13</v>
      </c>
    </row>
    <row r="1071" spans="1:2" x14ac:dyDescent="0.3">
      <c r="A1071" s="21">
        <v>44677</v>
      </c>
      <c r="B1071">
        <v>169.88</v>
      </c>
    </row>
    <row r="1072" spans="1:2" x14ac:dyDescent="0.3">
      <c r="A1072" s="21">
        <v>44678</v>
      </c>
      <c r="B1072">
        <v>166.61</v>
      </c>
    </row>
    <row r="1073" spans="1:2" x14ac:dyDescent="0.3">
      <c r="A1073" s="21">
        <v>44679</v>
      </c>
      <c r="B1073">
        <v>164.47</v>
      </c>
    </row>
    <row r="1074" spans="1:2" x14ac:dyDescent="0.3">
      <c r="A1074" s="21">
        <v>44680</v>
      </c>
      <c r="B1074">
        <v>162.77000000000001</v>
      </c>
    </row>
    <row r="1075" spans="1:2" x14ac:dyDescent="0.3">
      <c r="A1075" s="21">
        <v>44685</v>
      </c>
      <c r="B1075">
        <v>162.37</v>
      </c>
    </row>
    <row r="1076" spans="1:2" x14ac:dyDescent="0.3">
      <c r="A1076" s="21">
        <v>44686</v>
      </c>
      <c r="B1076">
        <v>161.22999999999999</v>
      </c>
    </row>
    <row r="1077" spans="1:2" x14ac:dyDescent="0.3">
      <c r="A1077" s="21">
        <v>44687</v>
      </c>
      <c r="B1077">
        <v>162.07</v>
      </c>
    </row>
    <row r="1078" spans="1:2" x14ac:dyDescent="0.3">
      <c r="A1078" s="21">
        <v>44692</v>
      </c>
      <c r="B1078">
        <v>156.6</v>
      </c>
    </row>
    <row r="1079" spans="1:2" x14ac:dyDescent="0.3">
      <c r="A1079" s="21">
        <v>44693</v>
      </c>
      <c r="B1079">
        <v>155.21</v>
      </c>
    </row>
    <row r="1080" spans="1:2" x14ac:dyDescent="0.3">
      <c r="A1080" s="21">
        <v>44694</v>
      </c>
      <c r="B1080">
        <v>154.44</v>
      </c>
    </row>
    <row r="1081" spans="1:2" x14ac:dyDescent="0.3">
      <c r="A1081" s="21">
        <v>44697</v>
      </c>
      <c r="B1081">
        <v>155.56</v>
      </c>
    </row>
    <row r="1082" spans="1:2" x14ac:dyDescent="0.3">
      <c r="A1082" s="21">
        <v>44698</v>
      </c>
      <c r="B1082">
        <v>154.46</v>
      </c>
    </row>
    <row r="1083" spans="1:2" x14ac:dyDescent="0.3">
      <c r="A1083" s="21">
        <v>44699</v>
      </c>
      <c r="B1083">
        <v>151.28</v>
      </c>
    </row>
    <row r="1084" spans="1:2" x14ac:dyDescent="0.3">
      <c r="A1084" s="21">
        <v>44700</v>
      </c>
      <c r="B1084">
        <v>149.11000000000001</v>
      </c>
    </row>
    <row r="1085" spans="1:2" x14ac:dyDescent="0.3">
      <c r="A1085" s="21">
        <v>44701</v>
      </c>
      <c r="B1085">
        <v>145.65</v>
      </c>
    </row>
    <row r="1086" spans="1:2" x14ac:dyDescent="0.3">
      <c r="A1086" s="21">
        <v>44704</v>
      </c>
      <c r="B1086">
        <v>145.72999999999999</v>
      </c>
    </row>
    <row r="1087" spans="1:2" x14ac:dyDescent="0.3">
      <c r="A1087" s="21">
        <v>44705</v>
      </c>
      <c r="B1087">
        <v>147.81</v>
      </c>
    </row>
    <row r="1088" spans="1:2" x14ac:dyDescent="0.3">
      <c r="A1088" s="21">
        <v>44706</v>
      </c>
      <c r="B1088">
        <v>147.31</v>
      </c>
    </row>
    <row r="1089" spans="1:2" x14ac:dyDescent="0.3">
      <c r="A1089" s="21">
        <v>44707</v>
      </c>
      <c r="B1089">
        <v>146.97999999999999</v>
      </c>
    </row>
    <row r="1090" spans="1:2" x14ac:dyDescent="0.3">
      <c r="A1090" s="21">
        <v>44708</v>
      </c>
      <c r="B1090">
        <v>147.24</v>
      </c>
    </row>
    <row r="1091" spans="1:2" x14ac:dyDescent="0.3">
      <c r="A1091" s="21">
        <v>44711</v>
      </c>
      <c r="B1091">
        <v>147.72</v>
      </c>
    </row>
    <row r="1092" spans="1:2" x14ac:dyDescent="0.3">
      <c r="A1092" s="21">
        <v>44712</v>
      </c>
      <c r="B1092">
        <v>147.29</v>
      </c>
    </row>
    <row r="1093" spans="1:2" x14ac:dyDescent="0.3">
      <c r="A1093" s="21">
        <v>44713</v>
      </c>
      <c r="B1093">
        <v>146.96</v>
      </c>
    </row>
    <row r="1094" spans="1:2" x14ac:dyDescent="0.3">
      <c r="A1094" s="21">
        <v>44714</v>
      </c>
      <c r="B1094">
        <v>150.87</v>
      </c>
    </row>
    <row r="1095" spans="1:2" x14ac:dyDescent="0.3">
      <c r="A1095" s="21">
        <v>44715</v>
      </c>
      <c r="B1095">
        <v>155.46</v>
      </c>
    </row>
    <row r="1096" spans="1:2" x14ac:dyDescent="0.3">
      <c r="A1096" s="21">
        <v>44718</v>
      </c>
      <c r="B1096">
        <v>154.56</v>
      </c>
    </row>
    <row r="1097" spans="1:2" x14ac:dyDescent="0.3">
      <c r="A1097" s="21">
        <v>44719</v>
      </c>
      <c r="B1097">
        <v>153.61000000000001</v>
      </c>
    </row>
    <row r="1098" spans="1:2" x14ac:dyDescent="0.3">
      <c r="A1098" s="21">
        <v>44720</v>
      </c>
      <c r="B1098">
        <v>151.83000000000001</v>
      </c>
    </row>
    <row r="1099" spans="1:2" x14ac:dyDescent="0.3">
      <c r="A1099" s="21">
        <v>44721</v>
      </c>
      <c r="B1099">
        <v>153.97</v>
      </c>
    </row>
    <row r="1100" spans="1:2" x14ac:dyDescent="0.3">
      <c r="A1100" s="21">
        <v>44722</v>
      </c>
      <c r="B1100">
        <v>154.87</v>
      </c>
    </row>
    <row r="1101" spans="1:2" x14ac:dyDescent="0.3">
      <c r="A1101" s="21">
        <v>44726</v>
      </c>
      <c r="B1101">
        <v>154.97999999999999</v>
      </c>
    </row>
    <row r="1102" spans="1:2" x14ac:dyDescent="0.3">
      <c r="A1102" s="21">
        <v>44727</v>
      </c>
      <c r="B1102">
        <v>154.62</v>
      </c>
    </row>
    <row r="1103" spans="1:2" x14ac:dyDescent="0.3">
      <c r="A1103" s="21">
        <v>44728</v>
      </c>
      <c r="B1103">
        <v>154.1</v>
      </c>
    </row>
    <row r="1104" spans="1:2" x14ac:dyDescent="0.3">
      <c r="A1104" s="21">
        <v>44729</v>
      </c>
      <c r="B1104">
        <v>152.28</v>
      </c>
    </row>
    <row r="1105" spans="1:2" x14ac:dyDescent="0.3">
      <c r="A1105" s="21">
        <v>44732</v>
      </c>
      <c r="B1105">
        <v>151.35</v>
      </c>
    </row>
    <row r="1106" spans="1:2" x14ac:dyDescent="0.3">
      <c r="A1106" s="21">
        <v>44733</v>
      </c>
      <c r="B1106">
        <v>152.38999999999999</v>
      </c>
    </row>
    <row r="1107" spans="1:2" x14ac:dyDescent="0.3">
      <c r="A1107" s="21">
        <v>44734</v>
      </c>
      <c r="B1107">
        <v>150.02000000000001</v>
      </c>
    </row>
    <row r="1108" spans="1:2" x14ac:dyDescent="0.3">
      <c r="A1108" s="21">
        <v>44735</v>
      </c>
      <c r="B1108">
        <v>149.71</v>
      </c>
    </row>
    <row r="1109" spans="1:2" x14ac:dyDescent="0.3">
      <c r="A1109" s="21">
        <v>44736</v>
      </c>
      <c r="B1109">
        <v>151</v>
      </c>
    </row>
    <row r="1110" spans="1:2" x14ac:dyDescent="0.3">
      <c r="A1110" s="21">
        <v>44739</v>
      </c>
      <c r="B1110">
        <v>152.07</v>
      </c>
    </row>
    <row r="1111" spans="1:2" x14ac:dyDescent="0.3">
      <c r="A1111" s="21">
        <v>44740</v>
      </c>
      <c r="B1111">
        <v>151.07</v>
      </c>
    </row>
    <row r="1112" spans="1:2" x14ac:dyDescent="0.3">
      <c r="A1112" s="21">
        <v>44741</v>
      </c>
      <c r="B1112">
        <v>150.1</v>
      </c>
    </row>
    <row r="1113" spans="1:2" x14ac:dyDescent="0.3">
      <c r="A1113" s="21">
        <v>44742</v>
      </c>
      <c r="B1113">
        <v>148.81</v>
      </c>
    </row>
    <row r="1114" spans="1:2" x14ac:dyDescent="0.3">
      <c r="A1114" s="21">
        <v>44743</v>
      </c>
      <c r="B1114">
        <v>149.06</v>
      </c>
    </row>
    <row r="1115" spans="1:2" x14ac:dyDescent="0.3">
      <c r="A1115" s="21">
        <v>44746</v>
      </c>
      <c r="B1115">
        <v>148.66</v>
      </c>
    </row>
    <row r="1116" spans="1:2" x14ac:dyDescent="0.3">
      <c r="A1116" s="21">
        <v>44747</v>
      </c>
      <c r="B1116">
        <v>149.38999999999999</v>
      </c>
    </row>
    <row r="1117" spans="1:2" x14ac:dyDescent="0.3">
      <c r="A1117" s="21">
        <v>44748</v>
      </c>
      <c r="B1117">
        <v>148.15</v>
      </c>
    </row>
    <row r="1118" spans="1:2" x14ac:dyDescent="0.3">
      <c r="A1118" s="21">
        <v>44749</v>
      </c>
      <c r="B1118">
        <v>147</v>
      </c>
    </row>
    <row r="1119" spans="1:2" x14ac:dyDescent="0.3">
      <c r="A1119" s="21">
        <v>44750</v>
      </c>
      <c r="B1119">
        <v>149.63999999999999</v>
      </c>
    </row>
    <row r="1120" spans="1:2" x14ac:dyDescent="0.3">
      <c r="A1120" s="21">
        <v>44753</v>
      </c>
      <c r="B1120">
        <v>149.97999999999999</v>
      </c>
    </row>
    <row r="1121" spans="1:2" x14ac:dyDescent="0.3">
      <c r="A1121" s="21">
        <v>44754</v>
      </c>
      <c r="B1121">
        <v>152.37</v>
      </c>
    </row>
    <row r="1122" spans="1:2" x14ac:dyDescent="0.3">
      <c r="A1122" s="21">
        <v>44755</v>
      </c>
      <c r="B1122">
        <v>154.63</v>
      </c>
    </row>
    <row r="1123" spans="1:2" x14ac:dyDescent="0.3">
      <c r="A1123" s="21">
        <v>44756</v>
      </c>
      <c r="B1123">
        <v>153.63</v>
      </c>
    </row>
    <row r="1124" spans="1:2" x14ac:dyDescent="0.3">
      <c r="A1124" s="21">
        <v>44757</v>
      </c>
      <c r="B1124">
        <v>151.75</v>
      </c>
    </row>
    <row r="1125" spans="1:2" x14ac:dyDescent="0.3">
      <c r="A1125" s="21">
        <v>44760</v>
      </c>
      <c r="B1125">
        <v>148.97</v>
      </c>
    </row>
    <row r="1126" spans="1:2" x14ac:dyDescent="0.3">
      <c r="A1126" s="21">
        <v>44761</v>
      </c>
      <c r="B1126">
        <v>148.65</v>
      </c>
    </row>
    <row r="1127" spans="1:2" x14ac:dyDescent="0.3">
      <c r="A1127" s="21">
        <v>44762</v>
      </c>
      <c r="B1127">
        <v>146.34</v>
      </c>
    </row>
    <row r="1128" spans="1:2" x14ac:dyDescent="0.3">
      <c r="A1128" s="21">
        <v>44763</v>
      </c>
      <c r="B1128">
        <v>144.62</v>
      </c>
    </row>
    <row r="1129" spans="1:2" x14ac:dyDescent="0.3">
      <c r="A1129" s="21">
        <v>44764</v>
      </c>
      <c r="B1129">
        <v>142.52000000000001</v>
      </c>
    </row>
    <row r="1130" spans="1:2" x14ac:dyDescent="0.3">
      <c r="A1130" s="21">
        <v>44767</v>
      </c>
      <c r="B1130">
        <v>141.13999999999999</v>
      </c>
    </row>
    <row r="1131" spans="1:2" x14ac:dyDescent="0.3">
      <c r="A1131" s="21">
        <v>44768</v>
      </c>
      <c r="B1131">
        <v>140.94</v>
      </c>
    </row>
    <row r="1132" spans="1:2" x14ac:dyDescent="0.3">
      <c r="A1132" s="21">
        <v>44769</v>
      </c>
      <c r="B1132">
        <v>138.9</v>
      </c>
    </row>
    <row r="1133" spans="1:2" x14ac:dyDescent="0.3">
      <c r="A1133" s="21">
        <v>44770</v>
      </c>
      <c r="B1133">
        <v>138.01</v>
      </c>
    </row>
    <row r="1134" spans="1:2" x14ac:dyDescent="0.3">
      <c r="A1134" s="21">
        <v>44771</v>
      </c>
      <c r="B1134">
        <v>136.65</v>
      </c>
    </row>
    <row r="1135" spans="1:2" x14ac:dyDescent="0.3">
      <c r="A1135" s="21">
        <v>44774</v>
      </c>
      <c r="B1135">
        <v>142.06</v>
      </c>
    </row>
    <row r="1136" spans="1:2" x14ac:dyDescent="0.3">
      <c r="A1136" s="21">
        <v>44775</v>
      </c>
      <c r="B1136">
        <v>142.91</v>
      </c>
    </row>
    <row r="1137" spans="1:2" x14ac:dyDescent="0.3">
      <c r="A1137" s="21">
        <v>44776</v>
      </c>
      <c r="B1137">
        <v>142.96</v>
      </c>
    </row>
    <row r="1138" spans="1:2" x14ac:dyDescent="0.3">
      <c r="A1138" s="21">
        <v>44777</v>
      </c>
      <c r="B1138">
        <v>145.76</v>
      </c>
    </row>
    <row r="1139" spans="1:2" x14ac:dyDescent="0.3">
      <c r="A1139" s="21">
        <v>44778</v>
      </c>
      <c r="B1139">
        <v>146.96</v>
      </c>
    </row>
    <row r="1140" spans="1:2" x14ac:dyDescent="0.3">
      <c r="A1140" s="21">
        <v>44781</v>
      </c>
      <c r="B1140">
        <v>149.04</v>
      </c>
    </row>
    <row r="1141" spans="1:2" x14ac:dyDescent="0.3">
      <c r="A1141" s="21">
        <v>44782</v>
      </c>
      <c r="B1141">
        <v>150.91</v>
      </c>
    </row>
    <row r="1142" spans="1:2" x14ac:dyDescent="0.3">
      <c r="A1142" s="21">
        <v>44783</v>
      </c>
      <c r="B1142">
        <v>148.18</v>
      </c>
    </row>
    <row r="1143" spans="1:2" x14ac:dyDescent="0.3">
      <c r="A1143" s="21">
        <v>44784</v>
      </c>
      <c r="B1143">
        <v>147.65</v>
      </c>
    </row>
    <row r="1144" spans="1:2" x14ac:dyDescent="0.3">
      <c r="A1144" s="21">
        <v>44785</v>
      </c>
      <c r="B1144">
        <v>148.34</v>
      </c>
    </row>
    <row r="1145" spans="1:2" x14ac:dyDescent="0.3">
      <c r="A1145" s="21">
        <v>44788</v>
      </c>
      <c r="B1145">
        <v>149.04</v>
      </c>
    </row>
    <row r="1146" spans="1:2" x14ac:dyDescent="0.3">
      <c r="A1146" s="21">
        <v>44789</v>
      </c>
      <c r="B1146">
        <v>147.54</v>
      </c>
    </row>
    <row r="1147" spans="1:2" x14ac:dyDescent="0.3">
      <c r="A1147" s="21">
        <v>44790</v>
      </c>
      <c r="B1147">
        <v>148.69999999999999</v>
      </c>
    </row>
    <row r="1148" spans="1:2" x14ac:dyDescent="0.3">
      <c r="A1148" s="21">
        <v>44791</v>
      </c>
      <c r="B1148">
        <v>148.75</v>
      </c>
    </row>
    <row r="1149" spans="1:2" x14ac:dyDescent="0.3">
      <c r="A1149" s="21">
        <v>44792</v>
      </c>
      <c r="B1149">
        <v>148.27000000000001</v>
      </c>
    </row>
    <row r="1150" spans="1:2" x14ac:dyDescent="0.3">
      <c r="A1150" s="21">
        <v>44795</v>
      </c>
      <c r="B1150">
        <v>148.33000000000001</v>
      </c>
    </row>
    <row r="1151" spans="1:2" x14ac:dyDescent="0.3">
      <c r="A1151" s="21">
        <v>44796</v>
      </c>
      <c r="B1151">
        <v>148.24</v>
      </c>
    </row>
    <row r="1152" spans="1:2" x14ac:dyDescent="0.3">
      <c r="A1152" s="21">
        <v>44797</v>
      </c>
      <c r="B1152">
        <v>148.15</v>
      </c>
    </row>
    <row r="1153" spans="1:2" x14ac:dyDescent="0.3">
      <c r="A1153" s="21">
        <v>44798</v>
      </c>
      <c r="B1153">
        <v>147.09</v>
      </c>
    </row>
    <row r="1154" spans="1:2" x14ac:dyDescent="0.3">
      <c r="A1154" s="21">
        <v>44799</v>
      </c>
      <c r="B1154">
        <v>145.91999999999999</v>
      </c>
    </row>
    <row r="1155" spans="1:2" x14ac:dyDescent="0.3">
      <c r="A1155" s="21">
        <v>44802</v>
      </c>
      <c r="B1155">
        <v>143.47999999999999</v>
      </c>
    </row>
    <row r="1156" spans="1:2" x14ac:dyDescent="0.3">
      <c r="A1156" s="21">
        <v>44803</v>
      </c>
      <c r="B1156">
        <v>142.27000000000001</v>
      </c>
    </row>
    <row r="1157" spans="1:2" x14ac:dyDescent="0.3">
      <c r="A1157" s="21">
        <v>44804</v>
      </c>
      <c r="B1157">
        <v>143.06</v>
      </c>
    </row>
    <row r="1158" spans="1:2" x14ac:dyDescent="0.3">
      <c r="A1158" s="21">
        <v>44805</v>
      </c>
      <c r="B1158">
        <v>144.13999999999999</v>
      </c>
    </row>
    <row r="1159" spans="1:2" x14ac:dyDescent="0.3">
      <c r="A1159" s="21">
        <v>44806</v>
      </c>
      <c r="B1159">
        <v>144.35</v>
      </c>
    </row>
    <row r="1160" spans="1:2" x14ac:dyDescent="0.3">
      <c r="A1160" s="21">
        <v>44809</v>
      </c>
      <c r="B1160">
        <v>143.75</v>
      </c>
    </row>
    <row r="1161" spans="1:2" x14ac:dyDescent="0.3">
      <c r="A1161" s="21">
        <v>44810</v>
      </c>
      <c r="B1161">
        <v>144.06</v>
      </c>
    </row>
    <row r="1162" spans="1:2" x14ac:dyDescent="0.3">
      <c r="A1162" s="21">
        <v>44811</v>
      </c>
      <c r="B1162">
        <v>142.53</v>
      </c>
    </row>
    <row r="1163" spans="1:2" x14ac:dyDescent="0.3">
      <c r="A1163" s="21">
        <v>44812</v>
      </c>
      <c r="B1163">
        <v>140.63999999999999</v>
      </c>
    </row>
    <row r="1164" spans="1:2" x14ac:dyDescent="0.3">
      <c r="A1164" s="21">
        <v>44813</v>
      </c>
      <c r="B1164">
        <v>139.96</v>
      </c>
    </row>
    <row r="1165" spans="1:2" x14ac:dyDescent="0.3">
      <c r="A1165" s="21">
        <v>44816</v>
      </c>
      <c r="B1165">
        <v>140.25</v>
      </c>
    </row>
    <row r="1166" spans="1:2" x14ac:dyDescent="0.3">
      <c r="A1166" s="21">
        <v>44817</v>
      </c>
      <c r="B1166">
        <v>141.68</v>
      </c>
    </row>
    <row r="1167" spans="1:2" x14ac:dyDescent="0.3">
      <c r="A1167" s="21">
        <v>44818</v>
      </c>
      <c r="B1167">
        <v>141.54</v>
      </c>
    </row>
    <row r="1168" spans="1:2" x14ac:dyDescent="0.3">
      <c r="A1168" s="21">
        <v>44819</v>
      </c>
      <c r="B1168">
        <v>142.33000000000001</v>
      </c>
    </row>
    <row r="1169" spans="1:2" x14ac:dyDescent="0.3">
      <c r="A1169" s="21">
        <v>44820</v>
      </c>
      <c r="B1169">
        <v>142.15</v>
      </c>
    </row>
    <row r="1170" spans="1:2" x14ac:dyDescent="0.3">
      <c r="A1170" s="21">
        <v>44823</v>
      </c>
      <c r="B1170">
        <v>141.82</v>
      </c>
    </row>
    <row r="1171" spans="1:2" x14ac:dyDescent="0.3">
      <c r="A1171" s="21">
        <v>44824</v>
      </c>
      <c r="B1171">
        <v>141.41999999999999</v>
      </c>
    </row>
    <row r="1172" spans="1:2" x14ac:dyDescent="0.3">
      <c r="A1172" s="21">
        <v>44825</v>
      </c>
      <c r="B1172">
        <v>137.5</v>
      </c>
    </row>
    <row r="1173" spans="1:2" x14ac:dyDescent="0.3">
      <c r="A1173" s="21">
        <v>44826</v>
      </c>
      <c r="B1173">
        <v>135.66999999999999</v>
      </c>
    </row>
    <row r="1174" spans="1:2" x14ac:dyDescent="0.3">
      <c r="A1174" s="21">
        <v>44827</v>
      </c>
      <c r="B1174">
        <v>135.84</v>
      </c>
    </row>
    <row r="1175" spans="1:2" x14ac:dyDescent="0.3">
      <c r="A1175" s="21">
        <v>44830</v>
      </c>
      <c r="B1175">
        <v>135.81</v>
      </c>
    </row>
    <row r="1176" spans="1:2" x14ac:dyDescent="0.3">
      <c r="A1176" s="21">
        <v>44831</v>
      </c>
      <c r="B1176">
        <v>137.55000000000001</v>
      </c>
    </row>
    <row r="1177" spans="1:2" x14ac:dyDescent="0.3">
      <c r="A1177" s="21">
        <v>44832</v>
      </c>
      <c r="B1177">
        <v>133.97</v>
      </c>
    </row>
    <row r="1178" spans="1:2" x14ac:dyDescent="0.3">
      <c r="A1178" s="21">
        <v>44833</v>
      </c>
      <c r="B1178">
        <v>132.08000000000001</v>
      </c>
    </row>
    <row r="1179" spans="1:2" x14ac:dyDescent="0.3">
      <c r="A1179" s="21">
        <v>44834</v>
      </c>
      <c r="B1179">
        <v>130.68</v>
      </c>
    </row>
    <row r="1180" spans="1:2" x14ac:dyDescent="0.3">
      <c r="A1180" s="21">
        <v>44837</v>
      </c>
      <c r="B1180">
        <v>130.09</v>
      </c>
    </row>
    <row r="1181" spans="1:2" x14ac:dyDescent="0.3">
      <c r="A1181" s="21">
        <v>44838</v>
      </c>
      <c r="B1181">
        <v>131.31</v>
      </c>
    </row>
    <row r="1182" spans="1:2" x14ac:dyDescent="0.3">
      <c r="A1182" s="21">
        <v>44839</v>
      </c>
      <c r="B1182">
        <v>130.69999999999999</v>
      </c>
    </row>
    <row r="1183" spans="1:2" x14ac:dyDescent="0.3">
      <c r="A1183" s="21">
        <v>44840</v>
      </c>
      <c r="B1183">
        <v>130.83000000000001</v>
      </c>
    </row>
    <row r="1184" spans="1:2" x14ac:dyDescent="0.3">
      <c r="A1184" s="21">
        <v>44841</v>
      </c>
      <c r="B1184">
        <v>136.61000000000001</v>
      </c>
    </row>
    <row r="1185" spans="1:2" x14ac:dyDescent="0.3">
      <c r="A1185" s="21">
        <v>44844</v>
      </c>
      <c r="B1185">
        <v>136.72999999999999</v>
      </c>
    </row>
    <row r="1186" spans="1:2" x14ac:dyDescent="0.3">
      <c r="A1186" s="21">
        <v>44845</v>
      </c>
      <c r="B1186">
        <v>138.32</v>
      </c>
    </row>
    <row r="1187" spans="1:2" x14ac:dyDescent="0.3">
      <c r="A1187" s="21">
        <v>44846</v>
      </c>
      <c r="B1187">
        <v>139.58000000000001</v>
      </c>
    </row>
    <row r="1188" spans="1:2" x14ac:dyDescent="0.3">
      <c r="A1188" s="21">
        <v>44847</v>
      </c>
      <c r="B1188">
        <v>137.74</v>
      </c>
    </row>
    <row r="1189" spans="1:2" x14ac:dyDescent="0.3">
      <c r="A1189" s="21">
        <v>44848</v>
      </c>
      <c r="B1189">
        <v>138.88</v>
      </c>
    </row>
    <row r="1190" spans="1:2" x14ac:dyDescent="0.3">
      <c r="A1190" s="21">
        <v>44851</v>
      </c>
      <c r="B1190">
        <v>138.54</v>
      </c>
    </row>
    <row r="1191" spans="1:2" x14ac:dyDescent="0.3">
      <c r="A1191" s="21">
        <v>44852</v>
      </c>
      <c r="B1191">
        <v>135.82</v>
      </c>
    </row>
    <row r="1192" spans="1:2" x14ac:dyDescent="0.3">
      <c r="A1192" s="21">
        <v>44853</v>
      </c>
      <c r="B1192">
        <v>134.38999999999999</v>
      </c>
    </row>
    <row r="1193" spans="1:2" x14ac:dyDescent="0.3">
      <c r="A1193" s="21">
        <v>44854</v>
      </c>
      <c r="B1193">
        <v>133.49</v>
      </c>
    </row>
    <row r="1194" spans="1:2" x14ac:dyDescent="0.3">
      <c r="A1194" s="21">
        <v>44855</v>
      </c>
      <c r="B1194">
        <v>132.24</v>
      </c>
    </row>
    <row r="1195" spans="1:2" x14ac:dyDescent="0.3">
      <c r="A1195" s="21">
        <v>44858</v>
      </c>
      <c r="B1195">
        <v>131.22999999999999</v>
      </c>
    </row>
    <row r="1196" spans="1:2" x14ac:dyDescent="0.3">
      <c r="A1196" s="21">
        <v>44859</v>
      </c>
      <c r="B1196">
        <v>130</v>
      </c>
    </row>
    <row r="1197" spans="1:2" x14ac:dyDescent="0.3">
      <c r="A1197" s="21">
        <v>44860</v>
      </c>
      <c r="B1197">
        <v>131.38</v>
      </c>
    </row>
    <row r="1198" spans="1:2" x14ac:dyDescent="0.3">
      <c r="A1198" s="21">
        <v>44861</v>
      </c>
      <c r="B1198">
        <v>130.82</v>
      </c>
    </row>
    <row r="1199" spans="1:2" x14ac:dyDescent="0.3">
      <c r="A1199" s="21">
        <v>44862</v>
      </c>
      <c r="B1199">
        <v>133.03</v>
      </c>
    </row>
    <row r="1200" spans="1:2" x14ac:dyDescent="0.3">
      <c r="A1200" s="21">
        <v>44865</v>
      </c>
      <c r="B1200">
        <v>132.33000000000001</v>
      </c>
    </row>
    <row r="1201" spans="1:2" x14ac:dyDescent="0.3">
      <c r="A1201" s="21">
        <v>44866</v>
      </c>
      <c r="B1201">
        <v>131.13999999999999</v>
      </c>
    </row>
    <row r="1202" spans="1:2" x14ac:dyDescent="0.3">
      <c r="A1202" s="21">
        <v>44867</v>
      </c>
      <c r="B1202">
        <v>130.47999999999999</v>
      </c>
    </row>
    <row r="1203" spans="1:2" x14ac:dyDescent="0.3">
      <c r="A1203" s="21">
        <v>44868</v>
      </c>
      <c r="B1203">
        <v>131.47</v>
      </c>
    </row>
    <row r="1204" spans="1:2" x14ac:dyDescent="0.3">
      <c r="A1204" s="21">
        <v>44872</v>
      </c>
      <c r="B1204">
        <v>131.78</v>
      </c>
    </row>
    <row r="1205" spans="1:2" x14ac:dyDescent="0.3">
      <c r="A1205" s="21">
        <v>44873</v>
      </c>
      <c r="B1205">
        <v>129.99</v>
      </c>
    </row>
    <row r="1206" spans="1:2" x14ac:dyDescent="0.3">
      <c r="A1206" s="21">
        <v>44874</v>
      </c>
      <c r="B1206">
        <v>132.18</v>
      </c>
    </row>
    <row r="1207" spans="1:2" x14ac:dyDescent="0.3">
      <c r="A1207" s="21">
        <v>44875</v>
      </c>
      <c r="B1207">
        <v>132.35</v>
      </c>
    </row>
    <row r="1208" spans="1:2" x14ac:dyDescent="0.3">
      <c r="A1208" s="21">
        <v>44876</v>
      </c>
      <c r="B1208">
        <v>134.72999999999999</v>
      </c>
    </row>
    <row r="1209" spans="1:2" x14ac:dyDescent="0.3">
      <c r="A1209" s="21">
        <v>44879</v>
      </c>
      <c r="B1209">
        <v>134.79</v>
      </c>
    </row>
    <row r="1210" spans="1:2" x14ac:dyDescent="0.3">
      <c r="A1210" s="21">
        <v>44880</v>
      </c>
      <c r="B1210">
        <v>137.69</v>
      </c>
    </row>
    <row r="1211" spans="1:2" x14ac:dyDescent="0.3">
      <c r="A1211" s="21">
        <v>44881</v>
      </c>
      <c r="B1211">
        <v>136.96</v>
      </c>
    </row>
    <row r="1212" spans="1:2" x14ac:dyDescent="0.3">
      <c r="A1212" s="21">
        <v>44882</v>
      </c>
      <c r="B1212">
        <v>137.94999999999999</v>
      </c>
    </row>
    <row r="1213" spans="1:2" x14ac:dyDescent="0.3">
      <c r="A1213" s="21">
        <v>44883</v>
      </c>
      <c r="B1213">
        <v>138.55000000000001</v>
      </c>
    </row>
    <row r="1214" spans="1:2" x14ac:dyDescent="0.3">
      <c r="A1214" s="21">
        <v>44886</v>
      </c>
      <c r="B1214">
        <v>136.91999999999999</v>
      </c>
    </row>
    <row r="1215" spans="1:2" x14ac:dyDescent="0.3">
      <c r="A1215" s="21">
        <v>44887</v>
      </c>
      <c r="B1215">
        <v>136.61000000000001</v>
      </c>
    </row>
    <row r="1216" spans="1:2" x14ac:dyDescent="0.3">
      <c r="A1216" s="21">
        <v>44888</v>
      </c>
      <c r="B1216">
        <v>135.38999999999999</v>
      </c>
    </row>
    <row r="1217" spans="1:2" x14ac:dyDescent="0.3">
      <c r="A1217" s="21">
        <v>44889</v>
      </c>
      <c r="B1217">
        <v>135.91999999999999</v>
      </c>
    </row>
    <row r="1218" spans="1:2" x14ac:dyDescent="0.3">
      <c r="A1218" s="21">
        <v>44890</v>
      </c>
      <c r="B1218">
        <v>134.91</v>
      </c>
    </row>
    <row r="1219" spans="1:2" x14ac:dyDescent="0.3">
      <c r="A1219" s="21">
        <v>44893</v>
      </c>
      <c r="B1219">
        <v>136.29</v>
      </c>
    </row>
    <row r="1220" spans="1:2" x14ac:dyDescent="0.3">
      <c r="A1220" s="21">
        <v>44894</v>
      </c>
      <c r="B1220">
        <v>136.21</v>
      </c>
    </row>
    <row r="1221" spans="1:2" x14ac:dyDescent="0.3">
      <c r="A1221" s="21">
        <v>44895</v>
      </c>
      <c r="B1221">
        <v>137.18</v>
      </c>
    </row>
    <row r="1222" spans="1:2" x14ac:dyDescent="0.3">
      <c r="A1222" s="21">
        <v>44896</v>
      </c>
      <c r="B1222">
        <v>137.41999999999999</v>
      </c>
    </row>
    <row r="1223" spans="1:2" x14ac:dyDescent="0.3">
      <c r="A1223" s="21">
        <v>44897</v>
      </c>
      <c r="B1223">
        <v>137.62</v>
      </c>
    </row>
    <row r="1224" spans="1:2" x14ac:dyDescent="0.3">
      <c r="A1224" s="21">
        <v>44900</v>
      </c>
      <c r="B1224">
        <v>139.24</v>
      </c>
    </row>
    <row r="1225" spans="1:2" x14ac:dyDescent="0.3">
      <c r="A1225" s="21">
        <v>44901</v>
      </c>
      <c r="B1225">
        <v>141.65</v>
      </c>
    </row>
    <row r="1226" spans="1:2" x14ac:dyDescent="0.3">
      <c r="A1226" s="21">
        <v>44902</v>
      </c>
      <c r="B1226">
        <v>141.52000000000001</v>
      </c>
    </row>
    <row r="1227" spans="1:2" x14ac:dyDescent="0.3">
      <c r="A1227" s="21">
        <v>44903</v>
      </c>
      <c r="B1227">
        <v>141.16999999999999</v>
      </c>
    </row>
    <row r="1228" spans="1:2" x14ac:dyDescent="0.3">
      <c r="A1228" s="21">
        <v>44904</v>
      </c>
      <c r="B1228">
        <v>141.41</v>
      </c>
    </row>
    <row r="1229" spans="1:2" x14ac:dyDescent="0.3">
      <c r="A1229" s="21">
        <v>44907</v>
      </c>
      <c r="B1229">
        <v>142</v>
      </c>
    </row>
    <row r="1230" spans="1:2" x14ac:dyDescent="0.3">
      <c r="A1230" s="21">
        <v>44908</v>
      </c>
      <c r="B1230">
        <v>142.5</v>
      </c>
    </row>
    <row r="1231" spans="1:2" x14ac:dyDescent="0.3">
      <c r="A1231" s="21">
        <v>44909</v>
      </c>
      <c r="B1231">
        <v>143.02000000000001</v>
      </c>
    </row>
    <row r="1232" spans="1:2" x14ac:dyDescent="0.3">
      <c r="A1232" s="21">
        <v>44910</v>
      </c>
      <c r="B1232">
        <v>143.61000000000001</v>
      </c>
    </row>
    <row r="1233" spans="1:2" x14ac:dyDescent="0.3">
      <c r="A1233" s="21">
        <v>44911</v>
      </c>
      <c r="B1233">
        <v>145.69</v>
      </c>
    </row>
    <row r="1234" spans="1:2" x14ac:dyDescent="0.3">
      <c r="A1234" s="21">
        <v>44914</v>
      </c>
      <c r="B1234">
        <v>145.38999999999999</v>
      </c>
    </row>
    <row r="1235" spans="1:2" x14ac:dyDescent="0.3">
      <c r="A1235" s="21">
        <v>44915</v>
      </c>
      <c r="B1235">
        <v>146.19</v>
      </c>
    </row>
    <row r="1236" spans="1:2" x14ac:dyDescent="0.3">
      <c r="A1236" s="21">
        <v>44916</v>
      </c>
      <c r="B1236">
        <v>149.72</v>
      </c>
    </row>
    <row r="1237" spans="1:2" x14ac:dyDescent="0.3">
      <c r="A1237" s="21">
        <v>44917</v>
      </c>
      <c r="B1237">
        <v>154.44999999999999</v>
      </c>
    </row>
    <row r="1238" spans="1:2" x14ac:dyDescent="0.3">
      <c r="A1238" s="21">
        <v>44918</v>
      </c>
      <c r="B1238">
        <v>156.99</v>
      </c>
    </row>
    <row r="1239" spans="1:2" x14ac:dyDescent="0.3">
      <c r="A1239" s="21">
        <v>44921</v>
      </c>
      <c r="B1239">
        <v>159.72999999999999</v>
      </c>
    </row>
    <row r="1240" spans="1:2" x14ac:dyDescent="0.3">
      <c r="A1240" s="21">
        <v>44922</v>
      </c>
      <c r="B1240">
        <v>155.58000000000001</v>
      </c>
    </row>
    <row r="1241" spans="1:2" x14ac:dyDescent="0.3">
      <c r="A1241" s="21">
        <v>44923</v>
      </c>
      <c r="B1241">
        <v>153.91999999999999</v>
      </c>
    </row>
    <row r="1242" spans="1:2" x14ac:dyDescent="0.3">
      <c r="A1242" s="21">
        <v>44924</v>
      </c>
      <c r="B1242">
        <v>154.97999999999999</v>
      </c>
    </row>
    <row r="1243" spans="1:2" x14ac:dyDescent="0.3">
      <c r="A1243" s="21">
        <v>44925</v>
      </c>
      <c r="B1243">
        <v>157.02000000000001</v>
      </c>
    </row>
    <row r="1244" spans="1:2" x14ac:dyDescent="0.3">
      <c r="A1244" s="21">
        <v>44929</v>
      </c>
      <c r="B1244">
        <v>158.83000000000001</v>
      </c>
    </row>
    <row r="1245" spans="1:2" x14ac:dyDescent="0.3">
      <c r="A1245" s="21">
        <v>44930</v>
      </c>
      <c r="B1245">
        <v>159.44999999999999</v>
      </c>
    </row>
    <row r="1246" spans="1:2" x14ac:dyDescent="0.3">
      <c r="A1246" s="21">
        <v>44931</v>
      </c>
      <c r="B1246">
        <v>159.81</v>
      </c>
    </row>
    <row r="1247" spans="1:2" x14ac:dyDescent="0.3">
      <c r="A1247" s="21">
        <v>44932</v>
      </c>
      <c r="B1247">
        <v>162.88</v>
      </c>
    </row>
    <row r="1248" spans="1:2" x14ac:dyDescent="0.3">
      <c r="A1248" s="21">
        <v>44935</v>
      </c>
      <c r="B1248">
        <v>162.32</v>
      </c>
    </row>
    <row r="1249" spans="1:2" x14ac:dyDescent="0.3">
      <c r="A1249" s="21">
        <v>44936</v>
      </c>
      <c r="B1249">
        <v>161.1</v>
      </c>
    </row>
    <row r="1250" spans="1:2" x14ac:dyDescent="0.3">
      <c r="A1250" s="21">
        <v>44937</v>
      </c>
      <c r="B1250">
        <v>163.27000000000001</v>
      </c>
    </row>
    <row r="1251" spans="1:2" x14ac:dyDescent="0.3">
      <c r="A1251" s="21">
        <v>44938</v>
      </c>
      <c r="B1251">
        <v>161.91999999999999</v>
      </c>
    </row>
    <row r="1252" spans="1:2" x14ac:dyDescent="0.3">
      <c r="A1252" s="21">
        <v>44939</v>
      </c>
      <c r="B1252">
        <v>162.27000000000001</v>
      </c>
    </row>
    <row r="1253" spans="1:2" x14ac:dyDescent="0.3">
      <c r="A1253" s="21">
        <v>44942</v>
      </c>
      <c r="B1253">
        <v>158.99</v>
      </c>
    </row>
    <row r="1254" spans="1:2" x14ac:dyDescent="0.3">
      <c r="A1254" s="21">
        <v>44943</v>
      </c>
      <c r="B1254">
        <v>159.5</v>
      </c>
    </row>
    <row r="1255" spans="1:2" x14ac:dyDescent="0.3">
      <c r="A1255" s="21">
        <v>44944</v>
      </c>
      <c r="B1255">
        <v>161.08000000000001</v>
      </c>
    </row>
    <row r="1256" spans="1:2" x14ac:dyDescent="0.3">
      <c r="A1256" s="21">
        <v>44945</v>
      </c>
      <c r="B1256">
        <v>161.19999999999999</v>
      </c>
    </row>
    <row r="1257" spans="1:2" x14ac:dyDescent="0.3">
      <c r="A1257" s="21">
        <v>44946</v>
      </c>
      <c r="B1257">
        <v>162.16</v>
      </c>
    </row>
    <row r="1258" spans="1:2" x14ac:dyDescent="0.3">
      <c r="A1258" s="21">
        <v>44949</v>
      </c>
      <c r="B1258">
        <v>161.91</v>
      </c>
    </row>
    <row r="1259" spans="1:2" x14ac:dyDescent="0.3">
      <c r="A1259" s="21">
        <v>44950</v>
      </c>
      <c r="B1259">
        <v>163.13999999999999</v>
      </c>
    </row>
    <row r="1260" spans="1:2" x14ac:dyDescent="0.3">
      <c r="A1260" s="21">
        <v>44951</v>
      </c>
      <c r="B1260">
        <v>162.82</v>
      </c>
    </row>
    <row r="1261" spans="1:2" x14ac:dyDescent="0.3">
      <c r="A1261" s="21">
        <v>44952</v>
      </c>
      <c r="B1261">
        <v>163.44</v>
      </c>
    </row>
    <row r="1262" spans="1:2" x14ac:dyDescent="0.3">
      <c r="A1262" s="21">
        <v>44953</v>
      </c>
      <c r="B1262">
        <v>162.66</v>
      </c>
    </row>
    <row r="1263" spans="1:2" x14ac:dyDescent="0.3">
      <c r="A1263" s="21">
        <v>44956</v>
      </c>
      <c r="B1263">
        <v>164.33</v>
      </c>
    </row>
    <row r="1264" spans="1:2" x14ac:dyDescent="0.3">
      <c r="A1264" s="21">
        <v>44957</v>
      </c>
      <c r="B1264">
        <v>163.72</v>
      </c>
    </row>
    <row r="1265" spans="1:2" x14ac:dyDescent="0.3">
      <c r="A1265" s="21">
        <v>44958</v>
      </c>
      <c r="B1265">
        <v>163.96</v>
      </c>
    </row>
    <row r="1266" spans="1:2" x14ac:dyDescent="0.3">
      <c r="A1266" s="21">
        <v>44959</v>
      </c>
      <c r="B1266">
        <v>163.82</v>
      </c>
    </row>
    <row r="1267" spans="1:2" x14ac:dyDescent="0.3">
      <c r="A1267" s="21">
        <v>44960</v>
      </c>
      <c r="B1267">
        <v>165.79</v>
      </c>
    </row>
    <row r="1268" spans="1:2" x14ac:dyDescent="0.3">
      <c r="A1268" s="21">
        <v>44963</v>
      </c>
      <c r="B1268">
        <v>168.14</v>
      </c>
    </row>
    <row r="1269" spans="1:2" x14ac:dyDescent="0.3">
      <c r="A1269" s="21">
        <v>44964</v>
      </c>
      <c r="B1269">
        <v>165</v>
      </c>
    </row>
    <row r="1270" spans="1:2" x14ac:dyDescent="0.3">
      <c r="A1270" s="21">
        <v>44965</v>
      </c>
      <c r="B1270">
        <v>162.55000000000001</v>
      </c>
    </row>
    <row r="1271" spans="1:2" x14ac:dyDescent="0.3">
      <c r="A1271" s="21">
        <v>44966</v>
      </c>
      <c r="B1271">
        <v>163.6</v>
      </c>
    </row>
    <row r="1272" spans="1:2" x14ac:dyDescent="0.3">
      <c r="A1272" s="21">
        <v>44967</v>
      </c>
      <c r="B1272">
        <v>165.01</v>
      </c>
    </row>
    <row r="1273" spans="1:2" x14ac:dyDescent="0.3">
      <c r="A1273" s="21">
        <v>44970</v>
      </c>
      <c r="B1273">
        <v>167.53</v>
      </c>
    </row>
    <row r="1274" spans="1:2" x14ac:dyDescent="0.3">
      <c r="A1274" s="21">
        <v>44971</v>
      </c>
      <c r="B1274">
        <v>165.6</v>
      </c>
    </row>
    <row r="1275" spans="1:2" x14ac:dyDescent="0.3">
      <c r="A1275" s="21">
        <v>44972</v>
      </c>
      <c r="B1275">
        <v>165.63</v>
      </c>
    </row>
    <row r="1276" spans="1:2" x14ac:dyDescent="0.3">
      <c r="A1276" s="21">
        <v>44973</v>
      </c>
      <c r="B1276">
        <v>166.04</v>
      </c>
    </row>
    <row r="1277" spans="1:2" x14ac:dyDescent="0.3">
      <c r="A1277" s="21">
        <v>44974</v>
      </c>
      <c r="B1277">
        <v>163.89</v>
      </c>
    </row>
    <row r="1278" spans="1:2" x14ac:dyDescent="0.3">
      <c r="A1278" s="21">
        <v>44977</v>
      </c>
      <c r="B1278">
        <v>165.29</v>
      </c>
    </row>
    <row r="1279" spans="1:2" x14ac:dyDescent="0.3">
      <c r="A1279" s="21">
        <v>44978</v>
      </c>
      <c r="B1279">
        <v>164.96</v>
      </c>
    </row>
    <row r="1280" spans="1:2" x14ac:dyDescent="0.3">
      <c r="A1280" s="21">
        <v>44979</v>
      </c>
      <c r="B1280">
        <v>165.37</v>
      </c>
    </row>
    <row r="1281" spans="1:2" x14ac:dyDescent="0.3">
      <c r="A1281" s="21">
        <v>44981</v>
      </c>
      <c r="B1281">
        <v>165.05</v>
      </c>
    </row>
    <row r="1282" spans="1:2" x14ac:dyDescent="0.3">
      <c r="A1282" s="21">
        <v>44984</v>
      </c>
      <c r="B1282">
        <v>164.94</v>
      </c>
    </row>
    <row r="1283" spans="1:2" x14ac:dyDescent="0.3">
      <c r="A1283" s="21">
        <v>44985</v>
      </c>
      <c r="B1283">
        <v>164.31</v>
      </c>
    </row>
    <row r="1284" spans="1:2" x14ac:dyDescent="0.3">
      <c r="A1284" s="21">
        <v>44986</v>
      </c>
      <c r="B1284">
        <v>164.17</v>
      </c>
    </row>
    <row r="1285" spans="1:2" x14ac:dyDescent="0.3">
      <c r="A1285" s="21">
        <v>44987</v>
      </c>
      <c r="B1285">
        <v>163.32</v>
      </c>
    </row>
    <row r="1286" spans="1:2" x14ac:dyDescent="0.3">
      <c r="A1286" s="21">
        <v>44988</v>
      </c>
      <c r="B1286">
        <v>163.06</v>
      </c>
    </row>
    <row r="1287" spans="1:2" x14ac:dyDescent="0.3">
      <c r="A1287" s="21">
        <v>44991</v>
      </c>
      <c r="B1287">
        <v>165.63</v>
      </c>
    </row>
    <row r="1288" spans="1:2" x14ac:dyDescent="0.3">
      <c r="A1288" s="21">
        <v>44992</v>
      </c>
      <c r="B1288">
        <v>166.35</v>
      </c>
    </row>
    <row r="1289" spans="1:2" x14ac:dyDescent="0.3">
      <c r="A1289" s="21">
        <v>44994</v>
      </c>
      <c r="B1289">
        <v>167.65</v>
      </c>
    </row>
    <row r="1290" spans="1:2" x14ac:dyDescent="0.3">
      <c r="A1290" s="21">
        <v>44995</v>
      </c>
      <c r="B1290">
        <v>168.92</v>
      </c>
    </row>
    <row r="1291" spans="1:2" x14ac:dyDescent="0.3">
      <c r="A1291" s="21">
        <v>44998</v>
      </c>
      <c r="B1291">
        <v>167.96</v>
      </c>
    </row>
    <row r="1292" spans="1:2" x14ac:dyDescent="0.3">
      <c r="A1292" s="21">
        <v>44999</v>
      </c>
      <c r="B1292">
        <v>166.38</v>
      </c>
    </row>
    <row r="1293" spans="1:2" x14ac:dyDescent="0.3">
      <c r="A1293" s="21">
        <v>45000</v>
      </c>
      <c r="B1293">
        <v>167.95</v>
      </c>
    </row>
    <row r="1294" spans="1:2" x14ac:dyDescent="0.3">
      <c r="A1294" s="21">
        <v>45001</v>
      </c>
      <c r="B1294">
        <v>171.81</v>
      </c>
    </row>
    <row r="1295" spans="1:2" x14ac:dyDescent="0.3">
      <c r="A1295" s="21">
        <v>45002</v>
      </c>
      <c r="B1295">
        <v>172.93</v>
      </c>
    </row>
    <row r="1296" spans="1:2" x14ac:dyDescent="0.3">
      <c r="A1296" s="21">
        <v>45005</v>
      </c>
      <c r="B1296">
        <v>173.71</v>
      </c>
    </row>
    <row r="1297" spans="1:2" x14ac:dyDescent="0.3">
      <c r="A1297" s="21">
        <v>45006</v>
      </c>
      <c r="B1297">
        <v>175.79</v>
      </c>
    </row>
    <row r="1298" spans="1:2" x14ac:dyDescent="0.3">
      <c r="A1298" s="21">
        <v>45007</v>
      </c>
      <c r="B1298">
        <v>177.01</v>
      </c>
    </row>
    <row r="1299" spans="1:2" x14ac:dyDescent="0.3">
      <c r="A1299" s="21">
        <v>45008</v>
      </c>
      <c r="B1299">
        <v>182.93</v>
      </c>
    </row>
    <row r="1300" spans="1:2" x14ac:dyDescent="0.3">
      <c r="A1300" s="21">
        <v>45009</v>
      </c>
      <c r="B1300">
        <v>180.79</v>
      </c>
    </row>
    <row r="1301" spans="1:2" x14ac:dyDescent="0.3">
      <c r="A1301" s="21">
        <v>45012</v>
      </c>
      <c r="B1301">
        <v>178.56</v>
      </c>
    </row>
    <row r="1302" spans="1:2" x14ac:dyDescent="0.3">
      <c r="A1302" s="21">
        <v>45013</v>
      </c>
      <c r="B1302">
        <v>181.33</v>
      </c>
    </row>
    <row r="1303" spans="1:2" x14ac:dyDescent="0.3">
      <c r="A1303" s="21">
        <v>45014</v>
      </c>
      <c r="B1303">
        <v>182.43</v>
      </c>
    </row>
    <row r="1304" spans="1:2" x14ac:dyDescent="0.3">
      <c r="A1304" s="21">
        <v>45015</v>
      </c>
      <c r="B1304">
        <v>179.64</v>
      </c>
    </row>
    <row r="1305" spans="1:2" x14ac:dyDescent="0.3">
      <c r="A1305" s="21">
        <v>45016</v>
      </c>
      <c r="B1305">
        <v>178.33</v>
      </c>
    </row>
    <row r="1306" spans="1:2" x14ac:dyDescent="0.3">
      <c r="A1306" s="21">
        <v>45019</v>
      </c>
      <c r="B1306">
        <v>180.49</v>
      </c>
    </row>
    <row r="1307" spans="1:2" x14ac:dyDescent="0.3">
      <c r="A1307" s="21">
        <v>45020</v>
      </c>
      <c r="B1307">
        <v>180.79</v>
      </c>
    </row>
    <row r="1308" spans="1:2" x14ac:dyDescent="0.3">
      <c r="A1308" s="21">
        <v>45021</v>
      </c>
      <c r="B1308">
        <v>181.56</v>
      </c>
    </row>
    <row r="1309" spans="1:2" x14ac:dyDescent="0.3">
      <c r="A1309" s="21">
        <v>45022</v>
      </c>
      <c r="B1309">
        <v>184.78</v>
      </c>
    </row>
    <row r="1310" spans="1:2" x14ac:dyDescent="0.3">
      <c r="A1310" s="21">
        <v>45023</v>
      </c>
      <c r="B1310">
        <v>188.65</v>
      </c>
    </row>
    <row r="1311" spans="1:2" x14ac:dyDescent="0.3">
      <c r="A1311" s="21">
        <v>45026</v>
      </c>
      <c r="B1311">
        <v>189.79</v>
      </c>
    </row>
    <row r="1312" spans="1:2" x14ac:dyDescent="0.3">
      <c r="A1312" s="21">
        <v>45027</v>
      </c>
      <c r="B1312">
        <v>191.38</v>
      </c>
    </row>
    <row r="1313" spans="1:2" x14ac:dyDescent="0.3">
      <c r="A1313" s="21">
        <v>45028</v>
      </c>
      <c r="B1313">
        <v>190.11</v>
      </c>
    </row>
    <row r="1314" spans="1:2" x14ac:dyDescent="0.3">
      <c r="A1314" s="21">
        <v>45029</v>
      </c>
      <c r="B1314">
        <v>190.04</v>
      </c>
    </row>
    <row r="1315" spans="1:2" x14ac:dyDescent="0.3">
      <c r="A1315" s="21">
        <v>45030</v>
      </c>
      <c r="B1315">
        <v>190.76</v>
      </c>
    </row>
    <row r="1316" spans="1:2" x14ac:dyDescent="0.3">
      <c r="A1316" s="21">
        <v>45033</v>
      </c>
      <c r="B1316">
        <v>191.88</v>
      </c>
    </row>
    <row r="1317" spans="1:2" x14ac:dyDescent="0.3">
      <c r="A1317" s="21">
        <v>45034</v>
      </c>
      <c r="B1317">
        <v>192.13</v>
      </c>
    </row>
    <row r="1318" spans="1:2" x14ac:dyDescent="0.3">
      <c r="A1318" s="21">
        <v>45035</v>
      </c>
      <c r="B1318">
        <v>190.5</v>
      </c>
    </row>
    <row r="1319" spans="1:2" x14ac:dyDescent="0.3">
      <c r="A1319" s="21">
        <v>45036</v>
      </c>
      <c r="B1319">
        <v>189.19</v>
      </c>
    </row>
    <row r="1320" spans="1:2" x14ac:dyDescent="0.3">
      <c r="A1320" s="21">
        <v>45037</v>
      </c>
      <c r="B1320">
        <v>187.05</v>
      </c>
    </row>
    <row r="1321" spans="1:2" x14ac:dyDescent="0.3">
      <c r="A1321" s="21">
        <v>45040</v>
      </c>
      <c r="B1321">
        <v>188.62</v>
      </c>
    </row>
    <row r="1322" spans="1:2" x14ac:dyDescent="0.3">
      <c r="A1322" s="21">
        <v>45041</v>
      </c>
      <c r="B1322">
        <v>187.59</v>
      </c>
    </row>
    <row r="1323" spans="1:2" x14ac:dyDescent="0.3">
      <c r="A1323" s="21">
        <v>45042</v>
      </c>
      <c r="B1323">
        <v>188.77</v>
      </c>
    </row>
    <row r="1324" spans="1:2" x14ac:dyDescent="0.3">
      <c r="A1324" s="21">
        <v>45043</v>
      </c>
      <c r="B1324">
        <v>188.57</v>
      </c>
    </row>
    <row r="1325" spans="1:2" x14ac:dyDescent="0.3">
      <c r="A1325" s="21">
        <v>45044</v>
      </c>
      <c r="B1325">
        <v>186.49</v>
      </c>
    </row>
    <row r="1326" spans="1:2" x14ac:dyDescent="0.3">
      <c r="A1326" s="21">
        <v>45048</v>
      </c>
      <c r="B1326">
        <v>184.96</v>
      </c>
    </row>
    <row r="1327" spans="1:2" x14ac:dyDescent="0.3">
      <c r="A1327" s="21">
        <v>45049</v>
      </c>
      <c r="B1327">
        <v>184.7</v>
      </c>
    </row>
    <row r="1328" spans="1:2" x14ac:dyDescent="0.3">
      <c r="A1328" s="21">
        <v>45050</v>
      </c>
      <c r="B1328">
        <v>187.41</v>
      </c>
    </row>
    <row r="1329" spans="1:2" x14ac:dyDescent="0.3">
      <c r="A1329" s="21">
        <v>45051</v>
      </c>
      <c r="B1329">
        <v>188.87</v>
      </c>
    </row>
    <row r="1330" spans="1:2" x14ac:dyDescent="0.3">
      <c r="A1330" s="21">
        <v>45054</v>
      </c>
      <c r="B1330">
        <v>185.43</v>
      </c>
    </row>
    <row r="1331" spans="1:2" x14ac:dyDescent="0.3">
      <c r="A1331" s="21">
        <v>45056</v>
      </c>
      <c r="B1331">
        <v>185.02</v>
      </c>
    </row>
    <row r="1332" spans="1:2" x14ac:dyDescent="0.3">
      <c r="A1332" s="21">
        <v>45057</v>
      </c>
      <c r="B1332">
        <v>182.34</v>
      </c>
    </row>
    <row r="1333" spans="1:2" x14ac:dyDescent="0.3">
      <c r="A1333" s="21">
        <v>45058</v>
      </c>
      <c r="B1333">
        <v>182.98</v>
      </c>
    </row>
    <row r="1334" spans="1:2" x14ac:dyDescent="0.3">
      <c r="A1334" s="21">
        <v>45061</v>
      </c>
      <c r="B1334">
        <v>185.02</v>
      </c>
    </row>
    <row r="1335" spans="1:2" x14ac:dyDescent="0.3">
      <c r="A1335" s="21">
        <v>45062</v>
      </c>
      <c r="B1335">
        <v>187.29</v>
      </c>
    </row>
    <row r="1336" spans="1:2" x14ac:dyDescent="0.3">
      <c r="A1336" s="21">
        <v>45063</v>
      </c>
      <c r="B1336">
        <v>188.55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291"/>
  <sheetViews>
    <sheetView topLeftCell="A1951" workbookViewId="0">
      <selection activeCell="G18" sqref="G18"/>
    </sheetView>
  </sheetViews>
  <sheetFormatPr defaultRowHeight="14.4" x14ac:dyDescent="0.3"/>
  <cols>
    <col min="1" max="1" width="14.21875" customWidth="1"/>
    <col min="2" max="3" width="21.5546875" customWidth="1"/>
    <col min="4" max="4" width="24.21875" customWidth="1"/>
    <col min="5" max="5" width="11.21875" customWidth="1"/>
    <col min="257" max="257" width="14.21875" customWidth="1"/>
    <col min="258" max="259" width="21.5546875" customWidth="1"/>
    <col min="260" max="260" width="24.21875" customWidth="1"/>
    <col min="513" max="513" width="14.21875" customWidth="1"/>
    <col min="514" max="515" width="21.5546875" customWidth="1"/>
    <col min="516" max="516" width="24.21875" customWidth="1"/>
    <col min="769" max="769" width="14.21875" customWidth="1"/>
    <col min="770" max="771" width="21.5546875" customWidth="1"/>
    <col min="772" max="772" width="24.21875" customWidth="1"/>
    <col min="1025" max="1025" width="14.21875" customWidth="1"/>
    <col min="1026" max="1027" width="21.5546875" customWidth="1"/>
    <col min="1028" max="1028" width="24.21875" customWidth="1"/>
    <col min="1281" max="1281" width="14.21875" customWidth="1"/>
    <col min="1282" max="1283" width="21.5546875" customWidth="1"/>
    <col min="1284" max="1284" width="24.21875" customWidth="1"/>
    <col min="1537" max="1537" width="14.21875" customWidth="1"/>
    <col min="1538" max="1539" width="21.5546875" customWidth="1"/>
    <col min="1540" max="1540" width="24.21875" customWidth="1"/>
    <col min="1793" max="1793" width="14.21875" customWidth="1"/>
    <col min="1794" max="1795" width="21.5546875" customWidth="1"/>
    <col min="1796" max="1796" width="24.21875" customWidth="1"/>
    <col min="2049" max="2049" width="14.21875" customWidth="1"/>
    <col min="2050" max="2051" width="21.5546875" customWidth="1"/>
    <col min="2052" max="2052" width="24.21875" customWidth="1"/>
    <col min="2305" max="2305" width="14.21875" customWidth="1"/>
    <col min="2306" max="2307" width="21.5546875" customWidth="1"/>
    <col min="2308" max="2308" width="24.21875" customWidth="1"/>
    <col min="2561" max="2561" width="14.21875" customWidth="1"/>
    <col min="2562" max="2563" width="21.5546875" customWidth="1"/>
    <col min="2564" max="2564" width="24.21875" customWidth="1"/>
    <col min="2817" max="2817" width="14.21875" customWidth="1"/>
    <col min="2818" max="2819" width="21.5546875" customWidth="1"/>
    <col min="2820" max="2820" width="24.21875" customWidth="1"/>
    <col min="3073" max="3073" width="14.21875" customWidth="1"/>
    <col min="3074" max="3075" width="21.5546875" customWidth="1"/>
    <col min="3076" max="3076" width="24.21875" customWidth="1"/>
    <col min="3329" max="3329" width="14.21875" customWidth="1"/>
    <col min="3330" max="3331" width="21.5546875" customWidth="1"/>
    <col min="3332" max="3332" width="24.21875" customWidth="1"/>
    <col min="3585" max="3585" width="14.21875" customWidth="1"/>
    <col min="3586" max="3587" width="21.5546875" customWidth="1"/>
    <col min="3588" max="3588" width="24.21875" customWidth="1"/>
    <col min="3841" max="3841" width="14.21875" customWidth="1"/>
    <col min="3842" max="3843" width="21.5546875" customWidth="1"/>
    <col min="3844" max="3844" width="24.21875" customWidth="1"/>
    <col min="4097" max="4097" width="14.21875" customWidth="1"/>
    <col min="4098" max="4099" width="21.5546875" customWidth="1"/>
    <col min="4100" max="4100" width="24.21875" customWidth="1"/>
    <col min="4353" max="4353" width="14.21875" customWidth="1"/>
    <col min="4354" max="4355" width="21.5546875" customWidth="1"/>
    <col min="4356" max="4356" width="24.21875" customWidth="1"/>
    <col min="4609" max="4609" width="14.21875" customWidth="1"/>
    <col min="4610" max="4611" width="21.5546875" customWidth="1"/>
    <col min="4612" max="4612" width="24.21875" customWidth="1"/>
    <col min="4865" max="4865" width="14.21875" customWidth="1"/>
    <col min="4866" max="4867" width="21.5546875" customWidth="1"/>
    <col min="4868" max="4868" width="24.21875" customWidth="1"/>
    <col min="5121" max="5121" width="14.21875" customWidth="1"/>
    <col min="5122" max="5123" width="21.5546875" customWidth="1"/>
    <col min="5124" max="5124" width="24.21875" customWidth="1"/>
    <col min="5377" max="5377" width="14.21875" customWidth="1"/>
    <col min="5378" max="5379" width="21.5546875" customWidth="1"/>
    <col min="5380" max="5380" width="24.21875" customWidth="1"/>
    <col min="5633" max="5633" width="14.21875" customWidth="1"/>
    <col min="5634" max="5635" width="21.5546875" customWidth="1"/>
    <col min="5636" max="5636" width="24.21875" customWidth="1"/>
    <col min="5889" max="5889" width="14.21875" customWidth="1"/>
    <col min="5890" max="5891" width="21.5546875" customWidth="1"/>
    <col min="5892" max="5892" width="24.21875" customWidth="1"/>
    <col min="6145" max="6145" width="14.21875" customWidth="1"/>
    <col min="6146" max="6147" width="21.5546875" customWidth="1"/>
    <col min="6148" max="6148" width="24.21875" customWidth="1"/>
    <col min="6401" max="6401" width="14.21875" customWidth="1"/>
    <col min="6402" max="6403" width="21.5546875" customWidth="1"/>
    <col min="6404" max="6404" width="24.21875" customWidth="1"/>
    <col min="6657" max="6657" width="14.21875" customWidth="1"/>
    <col min="6658" max="6659" width="21.5546875" customWidth="1"/>
    <col min="6660" max="6660" width="24.21875" customWidth="1"/>
    <col min="6913" max="6913" width="14.21875" customWidth="1"/>
    <col min="6914" max="6915" width="21.5546875" customWidth="1"/>
    <col min="6916" max="6916" width="24.21875" customWidth="1"/>
    <col min="7169" max="7169" width="14.21875" customWidth="1"/>
    <col min="7170" max="7171" width="21.5546875" customWidth="1"/>
    <col min="7172" max="7172" width="24.21875" customWidth="1"/>
    <col min="7425" max="7425" width="14.21875" customWidth="1"/>
    <col min="7426" max="7427" width="21.5546875" customWidth="1"/>
    <col min="7428" max="7428" width="24.21875" customWidth="1"/>
    <col min="7681" max="7681" width="14.21875" customWidth="1"/>
    <col min="7682" max="7683" width="21.5546875" customWidth="1"/>
    <col min="7684" max="7684" width="24.21875" customWidth="1"/>
    <col min="7937" max="7937" width="14.21875" customWidth="1"/>
    <col min="7938" max="7939" width="21.5546875" customWidth="1"/>
    <col min="7940" max="7940" width="24.21875" customWidth="1"/>
    <col min="8193" max="8193" width="14.21875" customWidth="1"/>
    <col min="8194" max="8195" width="21.5546875" customWidth="1"/>
    <col min="8196" max="8196" width="24.21875" customWidth="1"/>
    <col min="8449" max="8449" width="14.21875" customWidth="1"/>
    <col min="8450" max="8451" width="21.5546875" customWidth="1"/>
    <col min="8452" max="8452" width="24.21875" customWidth="1"/>
    <col min="8705" max="8705" width="14.21875" customWidth="1"/>
    <col min="8706" max="8707" width="21.5546875" customWidth="1"/>
    <col min="8708" max="8708" width="24.21875" customWidth="1"/>
    <col min="8961" max="8961" width="14.21875" customWidth="1"/>
    <col min="8962" max="8963" width="21.5546875" customWidth="1"/>
    <col min="8964" max="8964" width="24.21875" customWidth="1"/>
    <col min="9217" max="9217" width="14.21875" customWidth="1"/>
    <col min="9218" max="9219" width="21.5546875" customWidth="1"/>
    <col min="9220" max="9220" width="24.21875" customWidth="1"/>
    <col min="9473" max="9473" width="14.21875" customWidth="1"/>
    <col min="9474" max="9475" width="21.5546875" customWidth="1"/>
    <col min="9476" max="9476" width="24.21875" customWidth="1"/>
    <col min="9729" max="9729" width="14.21875" customWidth="1"/>
    <col min="9730" max="9731" width="21.5546875" customWidth="1"/>
    <col min="9732" max="9732" width="24.21875" customWidth="1"/>
    <col min="9985" max="9985" width="14.21875" customWidth="1"/>
    <col min="9986" max="9987" width="21.5546875" customWidth="1"/>
    <col min="9988" max="9988" width="24.21875" customWidth="1"/>
    <col min="10241" max="10241" width="14.21875" customWidth="1"/>
    <col min="10242" max="10243" width="21.5546875" customWidth="1"/>
    <col min="10244" max="10244" width="24.21875" customWidth="1"/>
    <col min="10497" max="10497" width="14.21875" customWidth="1"/>
    <col min="10498" max="10499" width="21.5546875" customWidth="1"/>
    <col min="10500" max="10500" width="24.21875" customWidth="1"/>
    <col min="10753" max="10753" width="14.21875" customWidth="1"/>
    <col min="10754" max="10755" width="21.5546875" customWidth="1"/>
    <col min="10756" max="10756" width="24.21875" customWidth="1"/>
    <col min="11009" max="11009" width="14.21875" customWidth="1"/>
    <col min="11010" max="11011" width="21.5546875" customWidth="1"/>
    <col min="11012" max="11012" width="24.21875" customWidth="1"/>
    <col min="11265" max="11265" width="14.21875" customWidth="1"/>
    <col min="11266" max="11267" width="21.5546875" customWidth="1"/>
    <col min="11268" max="11268" width="24.21875" customWidth="1"/>
    <col min="11521" max="11521" width="14.21875" customWidth="1"/>
    <col min="11522" max="11523" width="21.5546875" customWidth="1"/>
    <col min="11524" max="11524" width="24.21875" customWidth="1"/>
    <col min="11777" max="11777" width="14.21875" customWidth="1"/>
    <col min="11778" max="11779" width="21.5546875" customWidth="1"/>
    <col min="11780" max="11780" width="24.21875" customWidth="1"/>
    <col min="12033" max="12033" width="14.21875" customWidth="1"/>
    <col min="12034" max="12035" width="21.5546875" customWidth="1"/>
    <col min="12036" max="12036" width="24.21875" customWidth="1"/>
    <col min="12289" max="12289" width="14.21875" customWidth="1"/>
    <col min="12290" max="12291" width="21.5546875" customWidth="1"/>
    <col min="12292" max="12292" width="24.21875" customWidth="1"/>
    <col min="12545" max="12545" width="14.21875" customWidth="1"/>
    <col min="12546" max="12547" width="21.5546875" customWidth="1"/>
    <col min="12548" max="12548" width="24.21875" customWidth="1"/>
    <col min="12801" max="12801" width="14.21875" customWidth="1"/>
    <col min="12802" max="12803" width="21.5546875" customWidth="1"/>
    <col min="12804" max="12804" width="24.21875" customWidth="1"/>
    <col min="13057" max="13057" width="14.21875" customWidth="1"/>
    <col min="13058" max="13059" width="21.5546875" customWidth="1"/>
    <col min="13060" max="13060" width="24.21875" customWidth="1"/>
    <col min="13313" max="13313" width="14.21875" customWidth="1"/>
    <col min="13314" max="13315" width="21.5546875" customWidth="1"/>
    <col min="13316" max="13316" width="24.21875" customWidth="1"/>
    <col min="13569" max="13569" width="14.21875" customWidth="1"/>
    <col min="13570" max="13571" width="21.5546875" customWidth="1"/>
    <col min="13572" max="13572" width="24.21875" customWidth="1"/>
    <col min="13825" max="13825" width="14.21875" customWidth="1"/>
    <col min="13826" max="13827" width="21.5546875" customWidth="1"/>
    <col min="13828" max="13828" width="24.21875" customWidth="1"/>
    <col min="14081" max="14081" width="14.21875" customWidth="1"/>
    <col min="14082" max="14083" width="21.5546875" customWidth="1"/>
    <col min="14084" max="14084" width="24.21875" customWidth="1"/>
    <col min="14337" max="14337" width="14.21875" customWidth="1"/>
    <col min="14338" max="14339" width="21.5546875" customWidth="1"/>
    <col min="14340" max="14340" width="24.21875" customWidth="1"/>
    <col min="14593" max="14593" width="14.21875" customWidth="1"/>
    <col min="14594" max="14595" width="21.5546875" customWidth="1"/>
    <col min="14596" max="14596" width="24.21875" customWidth="1"/>
    <col min="14849" max="14849" width="14.21875" customWidth="1"/>
    <col min="14850" max="14851" width="21.5546875" customWidth="1"/>
    <col min="14852" max="14852" width="24.21875" customWidth="1"/>
    <col min="15105" max="15105" width="14.21875" customWidth="1"/>
    <col min="15106" max="15107" width="21.5546875" customWidth="1"/>
    <col min="15108" max="15108" width="24.21875" customWidth="1"/>
    <col min="15361" max="15361" width="14.21875" customWidth="1"/>
    <col min="15362" max="15363" width="21.5546875" customWidth="1"/>
    <col min="15364" max="15364" width="24.21875" customWidth="1"/>
    <col min="15617" max="15617" width="14.21875" customWidth="1"/>
    <col min="15618" max="15619" width="21.5546875" customWidth="1"/>
    <col min="15620" max="15620" width="24.21875" customWidth="1"/>
    <col min="15873" max="15873" width="14.21875" customWidth="1"/>
    <col min="15874" max="15875" width="21.5546875" customWidth="1"/>
    <col min="15876" max="15876" width="24.21875" customWidth="1"/>
    <col min="16129" max="16129" width="14.21875" customWidth="1"/>
    <col min="16130" max="16131" width="21.5546875" customWidth="1"/>
    <col min="16132" max="16132" width="24.21875" customWidth="1"/>
  </cols>
  <sheetData>
    <row r="1" spans="1:5" x14ac:dyDescent="0.3">
      <c r="A1" t="s">
        <v>0</v>
      </c>
    </row>
    <row r="2" spans="1:5" x14ac:dyDescent="0.3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</row>
    <row r="3" spans="1:5" x14ac:dyDescent="0.3">
      <c r="A3" s="2">
        <v>43101</v>
      </c>
      <c r="B3">
        <v>100</v>
      </c>
      <c r="C3">
        <v>100</v>
      </c>
      <c r="D3">
        <v>100</v>
      </c>
      <c r="E3">
        <v>100</v>
      </c>
    </row>
    <row r="4" spans="1:5" x14ac:dyDescent="0.3">
      <c r="A4" s="2">
        <v>43102</v>
      </c>
      <c r="B4">
        <v>100</v>
      </c>
      <c r="C4">
        <v>100</v>
      </c>
      <c r="D4">
        <v>100</v>
      </c>
      <c r="E4">
        <f>$E$3*(0.06 / 365) + E3</f>
        <v>100.01643835616439</v>
      </c>
    </row>
    <row r="5" spans="1:5" x14ac:dyDescent="0.3">
      <c r="A5" s="2">
        <v>43103</v>
      </c>
      <c r="B5">
        <v>100</v>
      </c>
      <c r="C5">
        <v>100</v>
      </c>
      <c r="D5">
        <v>100</v>
      </c>
      <c r="E5">
        <f t="shared" ref="E5:E68" si="0">$E$3*(0.06 / 365) + E4</f>
        <v>100.03287671232877</v>
      </c>
    </row>
    <row r="6" spans="1:5" x14ac:dyDescent="0.3">
      <c r="A6" s="2">
        <v>43104</v>
      </c>
      <c r="B6">
        <v>101.12845496122489</v>
      </c>
      <c r="C6">
        <v>101.37691470662089</v>
      </c>
      <c r="D6">
        <v>100.31935925381458</v>
      </c>
      <c r="E6">
        <f t="shared" si="0"/>
        <v>100.04931506849316</v>
      </c>
    </row>
    <row r="7" spans="1:5" x14ac:dyDescent="0.3">
      <c r="A7" s="2">
        <v>43105</v>
      </c>
      <c r="B7">
        <v>101.08868562338436</v>
      </c>
      <c r="C7">
        <v>101.86657738344354</v>
      </c>
      <c r="D7">
        <v>100.62351092411417</v>
      </c>
      <c r="E7">
        <f t="shared" si="0"/>
        <v>100.06575342465754</v>
      </c>
    </row>
    <row r="8" spans="1:5" x14ac:dyDescent="0.3">
      <c r="A8" s="2">
        <v>43106</v>
      </c>
      <c r="B8">
        <v>101.10857029230462</v>
      </c>
      <c r="C8">
        <v>101.99631706704612</v>
      </c>
      <c r="D8">
        <v>100.71982561970904</v>
      </c>
      <c r="E8">
        <f t="shared" si="0"/>
        <v>100.08219178082193</v>
      </c>
    </row>
    <row r="9" spans="1:5" x14ac:dyDescent="0.3">
      <c r="A9" s="2">
        <v>43107</v>
      </c>
      <c r="B9">
        <v>101.10857029230462</v>
      </c>
      <c r="C9">
        <v>101.99631706704612</v>
      </c>
      <c r="D9">
        <v>100.71982561970904</v>
      </c>
      <c r="E9">
        <f t="shared" si="0"/>
        <v>100.09863013698632</v>
      </c>
    </row>
    <row r="10" spans="1:5" x14ac:dyDescent="0.3">
      <c r="A10" s="2">
        <v>43108</v>
      </c>
      <c r="B10">
        <v>101.10857029230462</v>
      </c>
      <c r="C10">
        <v>101.99631706704612</v>
      </c>
      <c r="D10">
        <v>100.71982561970904</v>
      </c>
      <c r="E10">
        <f t="shared" si="0"/>
        <v>100.1150684931507</v>
      </c>
    </row>
    <row r="11" spans="1:5" x14ac:dyDescent="0.3">
      <c r="A11" s="2">
        <v>43109</v>
      </c>
      <c r="B11">
        <v>101.62060051700138</v>
      </c>
      <c r="C11">
        <v>102.31020339834267</v>
      </c>
      <c r="D11">
        <v>101.25209104273331</v>
      </c>
      <c r="E11">
        <f t="shared" si="0"/>
        <v>100.13150684931509</v>
      </c>
    </row>
    <row r="12" spans="1:5" x14ac:dyDescent="0.3">
      <c r="A12" s="2">
        <v>43110</v>
      </c>
      <c r="B12">
        <v>101.72996619606283</v>
      </c>
      <c r="C12">
        <v>102.11768644848078</v>
      </c>
      <c r="D12">
        <v>101.91108632838244</v>
      </c>
      <c r="E12">
        <f t="shared" si="0"/>
        <v>100.14794520547947</v>
      </c>
    </row>
    <row r="13" spans="1:5" x14ac:dyDescent="0.3">
      <c r="A13" s="2">
        <v>43111</v>
      </c>
      <c r="B13">
        <v>102.00338039371643</v>
      </c>
      <c r="C13">
        <v>102.83334728383694</v>
      </c>
      <c r="D13">
        <v>102.12399249759214</v>
      </c>
      <c r="E13">
        <f t="shared" si="0"/>
        <v>100.16438356164386</v>
      </c>
    </row>
    <row r="14" spans="1:5" x14ac:dyDescent="0.3">
      <c r="A14" s="2">
        <v>43112</v>
      </c>
      <c r="B14">
        <v>102.50546828395305</v>
      </c>
      <c r="C14">
        <v>103.11375240646187</v>
      </c>
      <c r="D14">
        <v>102.33689866680186</v>
      </c>
      <c r="E14">
        <f t="shared" si="0"/>
        <v>100.18082191780825</v>
      </c>
    </row>
    <row r="15" spans="1:5" x14ac:dyDescent="0.3">
      <c r="A15" s="2">
        <v>43113</v>
      </c>
      <c r="B15">
        <v>102.70928614038576</v>
      </c>
      <c r="C15">
        <v>103.40671298233866</v>
      </c>
      <c r="D15">
        <v>101.62721143610281</v>
      </c>
      <c r="E15">
        <f t="shared" si="0"/>
        <v>100.19726027397263</v>
      </c>
    </row>
    <row r="16" spans="1:5" x14ac:dyDescent="0.3">
      <c r="A16" s="2">
        <v>43114</v>
      </c>
      <c r="B16">
        <v>102.70928614038576</v>
      </c>
      <c r="C16">
        <v>103.40671298233866</v>
      </c>
      <c r="D16">
        <v>101.62721143610281</v>
      </c>
      <c r="E16">
        <f t="shared" si="0"/>
        <v>100.21369863013702</v>
      </c>
    </row>
    <row r="17" spans="1:5" x14ac:dyDescent="0.3">
      <c r="A17" s="2">
        <v>43115</v>
      </c>
      <c r="B17">
        <v>102.70928614038576</v>
      </c>
      <c r="C17">
        <v>103.40671298233866</v>
      </c>
      <c r="D17">
        <v>101.62721143610281</v>
      </c>
      <c r="E17">
        <f t="shared" si="0"/>
        <v>100.2301369863014</v>
      </c>
    </row>
    <row r="18" spans="1:5" x14ac:dyDescent="0.3">
      <c r="A18" s="2">
        <v>43116</v>
      </c>
      <c r="B18">
        <v>103.15669119109165</v>
      </c>
      <c r="C18">
        <v>104.17678078178621</v>
      </c>
      <c r="D18">
        <v>101.15577634713844</v>
      </c>
      <c r="E18">
        <f t="shared" si="0"/>
        <v>100.24657534246579</v>
      </c>
    </row>
    <row r="19" spans="1:5" x14ac:dyDescent="0.3">
      <c r="A19" s="2">
        <v>43117</v>
      </c>
      <c r="B19">
        <v>102.70928614038576</v>
      </c>
      <c r="C19">
        <v>103.80011718423034</v>
      </c>
      <c r="D19">
        <v>101.14563795812846</v>
      </c>
      <c r="E19">
        <f t="shared" si="0"/>
        <v>100.26301369863017</v>
      </c>
    </row>
    <row r="20" spans="1:5" x14ac:dyDescent="0.3">
      <c r="A20" s="2">
        <v>43118</v>
      </c>
      <c r="B20">
        <v>103.06223901372041</v>
      </c>
      <c r="C20">
        <v>103.8043023353143</v>
      </c>
      <c r="D20">
        <v>101.19632990317839</v>
      </c>
      <c r="E20">
        <f t="shared" si="0"/>
        <v>100.27945205479456</v>
      </c>
    </row>
    <row r="21" spans="1:5" x14ac:dyDescent="0.3">
      <c r="A21" s="2">
        <v>43119</v>
      </c>
      <c r="B21">
        <v>103.27102803738316</v>
      </c>
      <c r="C21">
        <v>103.9131162634971</v>
      </c>
      <c r="D21">
        <v>101.04425406802859</v>
      </c>
      <c r="E21">
        <f t="shared" si="0"/>
        <v>100.29589041095895</v>
      </c>
    </row>
    <row r="22" spans="1:5" x14ac:dyDescent="0.3">
      <c r="A22" s="2">
        <v>43120</v>
      </c>
      <c r="B22">
        <v>102.8484788228276</v>
      </c>
      <c r="C22">
        <v>103.33556541391144</v>
      </c>
      <c r="D22">
        <v>100.30415167029959</v>
      </c>
      <c r="E22">
        <f t="shared" si="0"/>
        <v>100.31232876712333</v>
      </c>
    </row>
    <row r="23" spans="1:5" x14ac:dyDescent="0.3">
      <c r="A23" s="2">
        <v>43121</v>
      </c>
      <c r="B23">
        <v>102.08291906939749</v>
      </c>
      <c r="C23">
        <v>102.88775424792836</v>
      </c>
      <c r="D23">
        <v>100.24332133623967</v>
      </c>
      <c r="E23">
        <f t="shared" si="0"/>
        <v>100.32876712328772</v>
      </c>
    </row>
    <row r="24" spans="1:5" x14ac:dyDescent="0.3">
      <c r="A24" s="2">
        <v>43122</v>
      </c>
      <c r="B24">
        <v>102.08291906939749</v>
      </c>
      <c r="C24">
        <v>102.88775424792836</v>
      </c>
      <c r="D24">
        <v>100.24332133623967</v>
      </c>
      <c r="E24">
        <f t="shared" si="0"/>
        <v>100.3452054794521</v>
      </c>
    </row>
    <row r="25" spans="1:5" x14ac:dyDescent="0.3">
      <c r="A25" s="2">
        <v>43123</v>
      </c>
      <c r="B25">
        <v>102.41598727381188</v>
      </c>
      <c r="C25">
        <v>103.0300493847828</v>
      </c>
      <c r="D25">
        <v>100.27880569777463</v>
      </c>
      <c r="E25">
        <f t="shared" si="0"/>
        <v>100.36164383561649</v>
      </c>
    </row>
    <row r="26" spans="1:5" x14ac:dyDescent="0.3">
      <c r="A26" s="2">
        <v>43124</v>
      </c>
      <c r="B26">
        <v>102.18731358122886</v>
      </c>
      <c r="C26">
        <v>103.01749393153092</v>
      </c>
      <c r="D26">
        <v>100.26359811425965</v>
      </c>
      <c r="E26">
        <f t="shared" si="0"/>
        <v>100.37808219178088</v>
      </c>
    </row>
    <row r="27" spans="1:5" x14ac:dyDescent="0.3">
      <c r="A27" s="2">
        <v>43125</v>
      </c>
      <c r="B27">
        <v>103.46987472658579</v>
      </c>
      <c r="C27">
        <v>103.96752322758852</v>
      </c>
      <c r="D27">
        <v>100.3801895878745</v>
      </c>
      <c r="E27">
        <f t="shared" si="0"/>
        <v>100.39452054794526</v>
      </c>
    </row>
    <row r="28" spans="1:5" x14ac:dyDescent="0.3">
      <c r="A28" s="2">
        <v>43126</v>
      </c>
      <c r="B28">
        <v>104.21057864386556</v>
      </c>
      <c r="C28">
        <v>104.6162216456014</v>
      </c>
      <c r="D28">
        <v>100.07096872306991</v>
      </c>
      <c r="E28">
        <f t="shared" si="0"/>
        <v>100.41095890410965</v>
      </c>
    </row>
    <row r="29" spans="1:5" x14ac:dyDescent="0.3">
      <c r="A29" s="2">
        <v>43127</v>
      </c>
      <c r="B29">
        <v>104.91151322330481</v>
      </c>
      <c r="C29">
        <v>104.75851678245584</v>
      </c>
      <c r="D29">
        <v>99.97465402747504</v>
      </c>
      <c r="E29">
        <f t="shared" si="0"/>
        <v>100.42739726027403</v>
      </c>
    </row>
    <row r="30" spans="1:5" x14ac:dyDescent="0.3">
      <c r="A30" s="2">
        <v>43128</v>
      </c>
      <c r="B30">
        <v>104.91151322330481</v>
      </c>
      <c r="C30">
        <v>104.75851678245584</v>
      </c>
      <c r="D30">
        <v>99.97465402747504</v>
      </c>
      <c r="E30">
        <f t="shared" si="0"/>
        <v>100.44383561643842</v>
      </c>
    </row>
    <row r="31" spans="1:5" x14ac:dyDescent="0.3">
      <c r="A31" s="2">
        <v>43129</v>
      </c>
      <c r="B31">
        <v>104.91151322330481</v>
      </c>
      <c r="C31">
        <v>104.75851678245584</v>
      </c>
      <c r="D31">
        <v>99.97465402747504</v>
      </c>
      <c r="E31">
        <f t="shared" si="0"/>
        <v>100.46027397260281</v>
      </c>
    </row>
    <row r="32" spans="1:5" x14ac:dyDescent="0.3">
      <c r="A32" s="2">
        <v>43130</v>
      </c>
      <c r="B32">
        <v>105.17001391926824</v>
      </c>
      <c r="C32">
        <v>105.18540219301917</v>
      </c>
      <c r="D32">
        <v>100.41060475490444</v>
      </c>
      <c r="E32">
        <f t="shared" si="0"/>
        <v>100.47671232876719</v>
      </c>
    </row>
    <row r="33" spans="1:5" x14ac:dyDescent="0.3">
      <c r="A33" s="2">
        <v>43131</v>
      </c>
      <c r="B33">
        <v>105.59753430105388</v>
      </c>
      <c r="C33">
        <v>105.21469825060683</v>
      </c>
      <c r="D33">
        <v>100.56774978455924</v>
      </c>
      <c r="E33">
        <f t="shared" si="0"/>
        <v>100.49315068493158</v>
      </c>
    </row>
    <row r="34" spans="1:5" x14ac:dyDescent="0.3">
      <c r="A34" s="2">
        <v>43132</v>
      </c>
      <c r="B34">
        <v>105.62239013720419</v>
      </c>
      <c r="C34">
        <v>105.59136184816272</v>
      </c>
      <c r="D34">
        <v>100.38525878237948</v>
      </c>
      <c r="E34">
        <f t="shared" si="0"/>
        <v>100.50958904109596</v>
      </c>
    </row>
    <row r="35" spans="1:5" x14ac:dyDescent="0.3">
      <c r="A35" s="2">
        <v>43133</v>
      </c>
      <c r="B35">
        <v>105.38377411016106</v>
      </c>
      <c r="C35">
        <v>105.03473675399681</v>
      </c>
      <c r="D35">
        <v>100.1470066406448</v>
      </c>
      <c r="E35">
        <f t="shared" si="0"/>
        <v>100.52602739726035</v>
      </c>
    </row>
    <row r="36" spans="1:5" x14ac:dyDescent="0.3">
      <c r="A36" s="2">
        <v>43134</v>
      </c>
      <c r="B36">
        <v>105.46828395307217</v>
      </c>
      <c r="C36">
        <v>104.90081191931029</v>
      </c>
      <c r="D36">
        <v>100.08617630658489</v>
      </c>
      <c r="E36">
        <f t="shared" si="0"/>
        <v>100.54246575342474</v>
      </c>
    </row>
    <row r="37" spans="1:5" x14ac:dyDescent="0.3">
      <c r="A37" s="2">
        <v>43135</v>
      </c>
      <c r="B37">
        <v>105.46828395307217</v>
      </c>
      <c r="C37">
        <v>104.90081191931029</v>
      </c>
      <c r="D37">
        <v>100.08617630658489</v>
      </c>
      <c r="E37">
        <f t="shared" si="0"/>
        <v>100.55890410958912</v>
      </c>
    </row>
    <row r="38" spans="1:5" x14ac:dyDescent="0.3">
      <c r="A38" s="2">
        <v>43136</v>
      </c>
      <c r="B38">
        <v>105.46828395307217</v>
      </c>
      <c r="C38">
        <v>104.90081191931029</v>
      </c>
      <c r="D38">
        <v>100.08617630658489</v>
      </c>
      <c r="E38">
        <f t="shared" si="0"/>
        <v>100.57534246575351</v>
      </c>
    </row>
    <row r="39" spans="1:5" x14ac:dyDescent="0.3">
      <c r="A39" s="2">
        <v>43137</v>
      </c>
      <c r="B39">
        <v>105.89580433485781</v>
      </c>
      <c r="C39">
        <v>105.04310705616473</v>
      </c>
      <c r="D39">
        <v>100.41060475490444</v>
      </c>
      <c r="E39">
        <f t="shared" si="0"/>
        <v>100.59178082191789</v>
      </c>
    </row>
    <row r="40" spans="1:5" x14ac:dyDescent="0.3">
      <c r="A40" s="2">
        <v>43138</v>
      </c>
      <c r="B40">
        <v>105.87591966593754</v>
      </c>
      <c r="C40">
        <v>104.75014648028792</v>
      </c>
      <c r="D40">
        <v>100.84655548233387</v>
      </c>
      <c r="E40">
        <f t="shared" si="0"/>
        <v>100.60821917808228</v>
      </c>
    </row>
    <row r="41" spans="1:5" x14ac:dyDescent="0.3">
      <c r="A41" s="2">
        <v>43139</v>
      </c>
      <c r="B41">
        <v>105.16504275203816</v>
      </c>
      <c r="C41">
        <v>104.24374319912948</v>
      </c>
      <c r="D41">
        <v>100.80600192629392</v>
      </c>
      <c r="E41">
        <f t="shared" si="0"/>
        <v>100.62465753424667</v>
      </c>
    </row>
    <row r="42" spans="1:5" x14ac:dyDescent="0.3">
      <c r="A42" s="2">
        <v>43140</v>
      </c>
      <c r="B42">
        <v>105.00596540067606</v>
      </c>
      <c r="C42">
        <v>103.38997237800285</v>
      </c>
      <c r="D42">
        <v>101.28250620976327</v>
      </c>
      <c r="E42">
        <f t="shared" si="0"/>
        <v>100.64109589041105</v>
      </c>
    </row>
    <row r="43" spans="1:5" x14ac:dyDescent="0.3">
      <c r="A43" s="2">
        <v>43141</v>
      </c>
      <c r="B43">
        <v>106.06482402068005</v>
      </c>
      <c r="C43">
        <v>103.15141876621746</v>
      </c>
      <c r="D43">
        <v>101.47006640644803</v>
      </c>
      <c r="E43">
        <f t="shared" si="0"/>
        <v>100.65753424657544</v>
      </c>
    </row>
    <row r="44" spans="1:5" x14ac:dyDescent="0.3">
      <c r="A44" s="2">
        <v>43142</v>
      </c>
      <c r="B44">
        <v>106.06482402068005</v>
      </c>
      <c r="C44">
        <v>103.15141876621746</v>
      </c>
      <c r="D44">
        <v>101.47006640644803</v>
      </c>
      <c r="E44">
        <f t="shared" si="0"/>
        <v>100.67397260273982</v>
      </c>
    </row>
    <row r="45" spans="1:5" x14ac:dyDescent="0.3">
      <c r="A45" s="2">
        <v>43143</v>
      </c>
      <c r="B45">
        <v>106.06482402068005</v>
      </c>
      <c r="C45">
        <v>103.15141876621746</v>
      </c>
      <c r="D45">
        <v>101.47006640644803</v>
      </c>
      <c r="E45">
        <f t="shared" si="0"/>
        <v>100.69041095890421</v>
      </c>
    </row>
    <row r="46" spans="1:5" x14ac:dyDescent="0.3">
      <c r="A46" s="2">
        <v>43144</v>
      </c>
      <c r="B46">
        <v>105.77649632133625</v>
      </c>
      <c r="C46">
        <v>103.33556541391144</v>
      </c>
      <c r="D46">
        <v>101.17605312515842</v>
      </c>
      <c r="E46">
        <f t="shared" si="0"/>
        <v>100.7068493150686</v>
      </c>
    </row>
    <row r="47" spans="1:5" x14ac:dyDescent="0.3">
      <c r="A47" s="2">
        <v>43145</v>
      </c>
      <c r="B47">
        <v>105.85603499701729</v>
      </c>
      <c r="C47">
        <v>103.52808236377332</v>
      </c>
      <c r="D47">
        <v>100.9682161504537</v>
      </c>
      <c r="E47">
        <f t="shared" si="0"/>
        <v>100.72328767123298</v>
      </c>
    </row>
    <row r="48" spans="1:5" x14ac:dyDescent="0.3">
      <c r="A48" s="2">
        <v>43146</v>
      </c>
      <c r="B48">
        <v>105.87591966593754</v>
      </c>
      <c r="C48">
        <v>103.72896961580312</v>
      </c>
      <c r="D48">
        <v>100.88203984386881</v>
      </c>
      <c r="E48">
        <f t="shared" si="0"/>
        <v>100.73972602739737</v>
      </c>
    </row>
    <row r="49" spans="1:5" x14ac:dyDescent="0.3">
      <c r="A49" s="2">
        <v>43147</v>
      </c>
      <c r="B49">
        <v>105.86100616424737</v>
      </c>
      <c r="C49">
        <v>103.92567171674897</v>
      </c>
      <c r="D49">
        <v>99.94930805495008</v>
      </c>
      <c r="E49">
        <f t="shared" si="0"/>
        <v>100.75616438356175</v>
      </c>
    </row>
    <row r="50" spans="1:5" x14ac:dyDescent="0.3">
      <c r="A50" s="2">
        <v>43148</v>
      </c>
      <c r="B50">
        <v>105.78146748856631</v>
      </c>
      <c r="C50">
        <v>103.49878630618564</v>
      </c>
      <c r="D50">
        <v>99.356212297865866</v>
      </c>
      <c r="E50">
        <f t="shared" si="0"/>
        <v>100.77260273972614</v>
      </c>
    </row>
    <row r="51" spans="1:5" x14ac:dyDescent="0.3">
      <c r="A51" s="2">
        <v>43149</v>
      </c>
      <c r="B51">
        <v>105.78146748856631</v>
      </c>
      <c r="C51">
        <v>103.49878630618564</v>
      </c>
      <c r="D51">
        <v>99.356212297865866</v>
      </c>
      <c r="E51">
        <f t="shared" si="0"/>
        <v>100.78904109589052</v>
      </c>
    </row>
    <row r="52" spans="1:5" x14ac:dyDescent="0.3">
      <c r="A52" s="2">
        <v>43150</v>
      </c>
      <c r="B52">
        <v>105.78146748856631</v>
      </c>
      <c r="C52">
        <v>103.49878630618564</v>
      </c>
      <c r="D52">
        <v>99.356212297865866</v>
      </c>
      <c r="E52">
        <f t="shared" si="0"/>
        <v>100.80547945205491</v>
      </c>
    </row>
    <row r="53" spans="1:5" x14ac:dyDescent="0.3">
      <c r="A53" s="2">
        <v>43151</v>
      </c>
      <c r="B53">
        <v>105.0308212368264</v>
      </c>
      <c r="C53">
        <v>102.79568092408135</v>
      </c>
      <c r="D53">
        <v>99.38155827039084</v>
      </c>
      <c r="E53">
        <f t="shared" si="0"/>
        <v>100.8219178082193</v>
      </c>
    </row>
    <row r="54" spans="1:5" x14ac:dyDescent="0.3">
      <c r="A54" s="2">
        <v>43152</v>
      </c>
      <c r="B54">
        <v>104.33485782461722</v>
      </c>
      <c r="C54">
        <v>101.71172679333723</v>
      </c>
      <c r="D54">
        <v>99.406904242915815</v>
      </c>
      <c r="E54">
        <f t="shared" si="0"/>
        <v>100.83835616438368</v>
      </c>
    </row>
    <row r="55" spans="1:5" x14ac:dyDescent="0.3">
      <c r="A55" s="2">
        <v>43153</v>
      </c>
      <c r="B55">
        <v>104.14098230264464</v>
      </c>
      <c r="C55">
        <v>101.59454256298653</v>
      </c>
      <c r="D55">
        <v>99.472803771480713</v>
      </c>
      <c r="E55">
        <f t="shared" si="0"/>
        <v>100.85479452054807</v>
      </c>
    </row>
    <row r="56" spans="1:5" x14ac:dyDescent="0.3">
      <c r="A56" s="2">
        <v>43154</v>
      </c>
      <c r="B56">
        <v>104.03658779081327</v>
      </c>
      <c r="C56">
        <v>101.10487988616389</v>
      </c>
      <c r="D56">
        <v>99.548841689055621</v>
      </c>
      <c r="E56">
        <f t="shared" si="0"/>
        <v>100.87123287671245</v>
      </c>
    </row>
    <row r="57" spans="1:5" x14ac:dyDescent="0.3">
      <c r="A57" s="2">
        <v>43155</v>
      </c>
      <c r="B57">
        <v>104.26526148339629</v>
      </c>
      <c r="C57">
        <v>100.54825479199798</v>
      </c>
      <c r="D57">
        <v>99.320727936330925</v>
      </c>
      <c r="E57">
        <f t="shared" si="0"/>
        <v>100.88767123287684</v>
      </c>
    </row>
    <row r="58" spans="1:5" x14ac:dyDescent="0.3">
      <c r="A58" s="2">
        <v>43156</v>
      </c>
      <c r="B58">
        <v>104.26526148339629</v>
      </c>
      <c r="C58">
        <v>100.54825479199798</v>
      </c>
      <c r="D58">
        <v>99.320727936330925</v>
      </c>
      <c r="E58">
        <f t="shared" si="0"/>
        <v>100.90410958904123</v>
      </c>
    </row>
    <row r="59" spans="1:5" x14ac:dyDescent="0.3">
      <c r="A59" s="2">
        <v>43157</v>
      </c>
      <c r="B59">
        <v>104.26526148339629</v>
      </c>
      <c r="C59">
        <v>100.54825479199798</v>
      </c>
      <c r="D59">
        <v>99.320727936330925</v>
      </c>
      <c r="E59">
        <f t="shared" si="0"/>
        <v>100.92054794520561</v>
      </c>
    </row>
    <row r="60" spans="1:5" x14ac:dyDescent="0.3">
      <c r="A60" s="2">
        <v>43158</v>
      </c>
      <c r="B60">
        <v>104.15589580433486</v>
      </c>
      <c r="C60">
        <v>100.59847660500544</v>
      </c>
      <c r="D60">
        <v>99.133167739646183</v>
      </c>
      <c r="E60">
        <f t="shared" si="0"/>
        <v>100.93698630137</v>
      </c>
    </row>
    <row r="61" spans="1:5" x14ac:dyDescent="0.3">
      <c r="A61" s="2">
        <v>43159</v>
      </c>
      <c r="B61">
        <v>103.63392324517797</v>
      </c>
      <c r="C61">
        <v>100.02092575541977</v>
      </c>
      <c r="D61">
        <v>99.036853044051298</v>
      </c>
      <c r="E61">
        <f t="shared" si="0"/>
        <v>100.95342465753438</v>
      </c>
    </row>
    <row r="62" spans="1:5" x14ac:dyDescent="0.3">
      <c r="A62" s="2">
        <v>43160</v>
      </c>
      <c r="B62">
        <v>103.11195068602106</v>
      </c>
      <c r="C62">
        <v>99.28015401355988</v>
      </c>
      <c r="D62">
        <v>99.133167739646183</v>
      </c>
      <c r="E62">
        <f t="shared" si="0"/>
        <v>100.96986301369877</v>
      </c>
    </row>
    <row r="63" spans="1:5" x14ac:dyDescent="0.3">
      <c r="A63" s="2">
        <v>43161</v>
      </c>
      <c r="B63">
        <v>102.9777291708093</v>
      </c>
      <c r="C63">
        <v>98.75701012806563</v>
      </c>
      <c r="D63">
        <v>99.290312769300968</v>
      </c>
      <c r="E63">
        <f t="shared" si="0"/>
        <v>100.98630136986316</v>
      </c>
    </row>
    <row r="64" spans="1:5" x14ac:dyDescent="0.3">
      <c r="A64" s="2">
        <v>43162</v>
      </c>
      <c r="B64">
        <v>103.88745277391131</v>
      </c>
      <c r="C64">
        <v>99.183895538628931</v>
      </c>
      <c r="D64">
        <v>99.330866325340907</v>
      </c>
      <c r="E64">
        <f t="shared" si="0"/>
        <v>101.00273972602754</v>
      </c>
    </row>
    <row r="65" spans="1:5" x14ac:dyDescent="0.3">
      <c r="A65" s="2">
        <v>43163</v>
      </c>
      <c r="B65">
        <v>103.91230861006163</v>
      </c>
      <c r="C65">
        <v>99.497781869925504</v>
      </c>
      <c r="D65">
        <v>99.411973437420798</v>
      </c>
      <c r="E65">
        <f t="shared" si="0"/>
        <v>101.01917808219193</v>
      </c>
    </row>
    <row r="66" spans="1:5" x14ac:dyDescent="0.3">
      <c r="A66" s="2">
        <v>43164</v>
      </c>
      <c r="B66">
        <v>103.91230861006163</v>
      </c>
      <c r="C66">
        <v>99.497781869925504</v>
      </c>
      <c r="D66">
        <v>99.411973437420798</v>
      </c>
      <c r="E66">
        <f t="shared" si="0"/>
        <v>101.03561643835631</v>
      </c>
    </row>
    <row r="67" spans="1:5" x14ac:dyDescent="0.3">
      <c r="A67" s="2">
        <v>43165</v>
      </c>
      <c r="B67">
        <v>104.68781069795187</v>
      </c>
      <c r="C67">
        <v>99.895371222901133</v>
      </c>
      <c r="D67">
        <v>99.934100471435102</v>
      </c>
      <c r="E67">
        <f t="shared" si="0"/>
        <v>101.0520547945207</v>
      </c>
    </row>
    <row r="68" spans="1:5" x14ac:dyDescent="0.3">
      <c r="A68" s="2">
        <v>43166</v>
      </c>
      <c r="B68">
        <v>103.9471067806721</v>
      </c>
      <c r="C68">
        <v>99.652632460031796</v>
      </c>
      <c r="D68">
        <v>99.604602828610538</v>
      </c>
      <c r="E68">
        <f t="shared" si="0"/>
        <v>101.06849315068509</v>
      </c>
    </row>
    <row r="69" spans="1:5" x14ac:dyDescent="0.3">
      <c r="A69" s="2">
        <v>43167</v>
      </c>
      <c r="B69">
        <v>103.84768343607078</v>
      </c>
      <c r="C69">
        <v>99.732150330626936</v>
      </c>
      <c r="D69">
        <v>99.300451158310949</v>
      </c>
      <c r="E69">
        <f t="shared" ref="E69:E132" si="1">$E$3*(0.06 / 365) + E68</f>
        <v>101.08493150684947</v>
      </c>
    </row>
    <row r="70" spans="1:5" x14ac:dyDescent="0.3">
      <c r="A70" s="2">
        <v>43168</v>
      </c>
      <c r="B70">
        <v>103.84768343607078</v>
      </c>
      <c r="C70">
        <v>99.732150330626936</v>
      </c>
      <c r="D70">
        <v>99.300451158310949</v>
      </c>
      <c r="E70">
        <f t="shared" si="1"/>
        <v>101.10136986301386</v>
      </c>
    </row>
    <row r="71" spans="1:5" x14ac:dyDescent="0.3">
      <c r="A71" s="2">
        <v>43169</v>
      </c>
      <c r="B71">
        <v>103.84768343607078</v>
      </c>
      <c r="C71">
        <v>99.732150330626936</v>
      </c>
      <c r="D71">
        <v>99.300451158310949</v>
      </c>
      <c r="E71">
        <f t="shared" si="1"/>
        <v>101.11780821917824</v>
      </c>
    </row>
    <row r="72" spans="1:5" x14ac:dyDescent="0.3">
      <c r="A72" s="2">
        <v>43170</v>
      </c>
      <c r="B72">
        <v>103.84768343607078</v>
      </c>
      <c r="C72">
        <v>99.732150330626936</v>
      </c>
      <c r="D72">
        <v>99.300451158310949</v>
      </c>
      <c r="E72">
        <f t="shared" si="1"/>
        <v>101.13424657534263</v>
      </c>
    </row>
    <row r="73" spans="1:5" x14ac:dyDescent="0.3">
      <c r="A73" s="2">
        <v>43171</v>
      </c>
      <c r="B73">
        <v>103.84768343607078</v>
      </c>
      <c r="C73">
        <v>99.732150330626936</v>
      </c>
      <c r="D73">
        <v>99.300451158310949</v>
      </c>
      <c r="E73">
        <f t="shared" si="1"/>
        <v>101.15068493150702</v>
      </c>
    </row>
    <row r="74" spans="1:5" x14ac:dyDescent="0.3">
      <c r="A74" s="2">
        <v>43172</v>
      </c>
      <c r="B74">
        <v>102.40107377212168</v>
      </c>
      <c r="C74">
        <v>99.171340085377082</v>
      </c>
      <c r="D74">
        <v>99.178790490191105</v>
      </c>
      <c r="E74">
        <f t="shared" si="1"/>
        <v>101.1671232876714</v>
      </c>
    </row>
    <row r="75" spans="1:5" x14ac:dyDescent="0.3">
      <c r="A75" s="2">
        <v>43173</v>
      </c>
      <c r="B75">
        <v>102.68443030423542</v>
      </c>
      <c r="C75">
        <v>99.497781869925504</v>
      </c>
      <c r="D75">
        <v>99.280174380290973</v>
      </c>
      <c r="E75">
        <f t="shared" si="1"/>
        <v>101.18356164383579</v>
      </c>
    </row>
    <row r="76" spans="1:5" x14ac:dyDescent="0.3">
      <c r="A76" s="2">
        <v>43174</v>
      </c>
      <c r="B76">
        <v>102.96778683634916</v>
      </c>
      <c r="C76">
        <v>99.878630618565325</v>
      </c>
      <c r="D76">
        <v>99.300451158310949</v>
      </c>
      <c r="E76">
        <f t="shared" si="1"/>
        <v>101.20000000000017</v>
      </c>
    </row>
    <row r="77" spans="1:5" x14ac:dyDescent="0.3">
      <c r="A77" s="2">
        <v>43175</v>
      </c>
      <c r="B77">
        <v>102.92304633127857</v>
      </c>
      <c r="C77">
        <v>100.34736753996819</v>
      </c>
      <c r="D77">
        <v>99.259897602270996</v>
      </c>
      <c r="E77">
        <f t="shared" si="1"/>
        <v>101.21643835616456</v>
      </c>
    </row>
    <row r="78" spans="1:5" x14ac:dyDescent="0.3">
      <c r="A78" s="2">
        <v>43176</v>
      </c>
      <c r="B78">
        <v>102.74408431099623</v>
      </c>
      <c r="C78">
        <v>100.3180714823805</v>
      </c>
      <c r="D78">
        <v>99.477872965985711</v>
      </c>
      <c r="E78">
        <f t="shared" si="1"/>
        <v>101.23287671232895</v>
      </c>
    </row>
    <row r="79" spans="1:5" x14ac:dyDescent="0.3">
      <c r="A79" s="2">
        <v>43177</v>
      </c>
      <c r="B79">
        <v>102.74408431099623</v>
      </c>
      <c r="C79">
        <v>100.3180714823805</v>
      </c>
      <c r="D79">
        <v>99.477872965985711</v>
      </c>
      <c r="E79">
        <f t="shared" si="1"/>
        <v>101.24931506849333</v>
      </c>
    </row>
    <row r="80" spans="1:5" x14ac:dyDescent="0.3">
      <c r="A80" s="2">
        <v>43178</v>
      </c>
      <c r="B80">
        <v>102.74408431099623</v>
      </c>
      <c r="C80">
        <v>100.3180714823805</v>
      </c>
      <c r="D80">
        <v>99.477872965985711</v>
      </c>
      <c r="E80">
        <f t="shared" si="1"/>
        <v>101.26575342465772</v>
      </c>
    </row>
    <row r="81" spans="1:5" x14ac:dyDescent="0.3">
      <c r="A81" s="2">
        <v>43179</v>
      </c>
      <c r="B81">
        <v>102.3563332670511</v>
      </c>
      <c r="C81">
        <v>100.04603666192348</v>
      </c>
      <c r="D81">
        <v>99.538703300045626</v>
      </c>
      <c r="E81">
        <f t="shared" si="1"/>
        <v>101.2821917808221</v>
      </c>
    </row>
    <row r="82" spans="1:5" x14ac:dyDescent="0.3">
      <c r="A82" s="2">
        <v>43180</v>
      </c>
      <c r="B82">
        <v>102.58003579240405</v>
      </c>
      <c r="C82">
        <v>100.38921905080772</v>
      </c>
      <c r="D82">
        <v>99.564049272570585</v>
      </c>
      <c r="E82">
        <f t="shared" si="1"/>
        <v>101.29863013698649</v>
      </c>
    </row>
    <row r="83" spans="1:5" x14ac:dyDescent="0.3">
      <c r="A83" s="2">
        <v>43181</v>
      </c>
      <c r="B83">
        <v>102.24199642075959</v>
      </c>
      <c r="C83">
        <v>99.987444546748137</v>
      </c>
      <c r="D83">
        <v>99.472803771480713</v>
      </c>
      <c r="E83">
        <f t="shared" si="1"/>
        <v>101.31506849315087</v>
      </c>
    </row>
    <row r="84" spans="1:5" x14ac:dyDescent="0.3">
      <c r="A84" s="2">
        <v>43182</v>
      </c>
      <c r="B84">
        <v>102.12268840723802</v>
      </c>
      <c r="C84">
        <v>99.564744287268766</v>
      </c>
      <c r="D84">
        <v>98.763116540781667</v>
      </c>
      <c r="E84">
        <f t="shared" si="1"/>
        <v>101.33150684931526</v>
      </c>
    </row>
    <row r="85" spans="1:5" x14ac:dyDescent="0.3">
      <c r="A85" s="2">
        <v>43183</v>
      </c>
      <c r="B85">
        <v>102.22211175183931</v>
      </c>
      <c r="C85">
        <v>98.606344689043269</v>
      </c>
      <c r="D85">
        <v>98.783393318801657</v>
      </c>
      <c r="E85">
        <f t="shared" si="1"/>
        <v>101.34794520547965</v>
      </c>
    </row>
    <row r="86" spans="1:5" x14ac:dyDescent="0.3">
      <c r="A86" s="2">
        <v>43184</v>
      </c>
      <c r="B86">
        <v>102.22211175183931</v>
      </c>
      <c r="C86">
        <v>98.606344689043269</v>
      </c>
      <c r="D86">
        <v>98.783393318801657</v>
      </c>
      <c r="E86">
        <f t="shared" si="1"/>
        <v>101.36438356164403</v>
      </c>
    </row>
    <row r="87" spans="1:5" x14ac:dyDescent="0.3">
      <c r="A87" s="2">
        <v>43185</v>
      </c>
      <c r="B87">
        <v>102.22211175183931</v>
      </c>
      <c r="C87">
        <v>98.606344689043269</v>
      </c>
      <c r="D87">
        <v>98.783393318801657</v>
      </c>
      <c r="E87">
        <f t="shared" si="1"/>
        <v>101.38082191780842</v>
      </c>
    </row>
    <row r="88" spans="1:5" x14ac:dyDescent="0.3">
      <c r="A88" s="2">
        <v>43186</v>
      </c>
      <c r="B88">
        <v>102.33644859813084</v>
      </c>
      <c r="C88">
        <v>99.414078848246419</v>
      </c>
      <c r="D88">
        <v>98.717493790236745</v>
      </c>
      <c r="E88">
        <f t="shared" si="1"/>
        <v>101.3972602739728</v>
      </c>
    </row>
    <row r="89" spans="1:5" x14ac:dyDescent="0.3">
      <c r="A89" s="2">
        <v>43187</v>
      </c>
      <c r="B89">
        <v>102.17240007953866</v>
      </c>
      <c r="C89">
        <v>99.091822214781956</v>
      </c>
      <c r="D89">
        <v>98.666801845186797</v>
      </c>
      <c r="E89">
        <f t="shared" si="1"/>
        <v>101.41369863013719</v>
      </c>
    </row>
    <row r="90" spans="1:5" x14ac:dyDescent="0.3">
      <c r="A90" s="2">
        <v>43188</v>
      </c>
      <c r="B90">
        <v>102.04314973155697</v>
      </c>
      <c r="C90">
        <v>98.489160458692552</v>
      </c>
      <c r="D90">
        <v>98.905053986921487</v>
      </c>
      <c r="E90">
        <f t="shared" si="1"/>
        <v>101.43013698630158</v>
      </c>
    </row>
    <row r="91" spans="1:5" x14ac:dyDescent="0.3">
      <c r="A91" s="2">
        <v>43189</v>
      </c>
      <c r="B91">
        <v>101.52117717240006</v>
      </c>
      <c r="C91">
        <v>98.024608688373647</v>
      </c>
      <c r="D91">
        <v>99.193998073706098</v>
      </c>
      <c r="E91">
        <f t="shared" si="1"/>
        <v>101.44657534246596</v>
      </c>
    </row>
    <row r="92" spans="1:5" x14ac:dyDescent="0.3">
      <c r="A92" s="2">
        <v>43190</v>
      </c>
      <c r="B92">
        <v>101.69019685822229</v>
      </c>
      <c r="C92">
        <v>97.928350213442698</v>
      </c>
      <c r="D92">
        <v>98.854362041871553</v>
      </c>
      <c r="E92">
        <f t="shared" si="1"/>
        <v>101.46301369863035</v>
      </c>
    </row>
    <row r="93" spans="1:5" x14ac:dyDescent="0.3">
      <c r="A93" s="2">
        <v>43191</v>
      </c>
      <c r="B93">
        <v>101.69019685822229</v>
      </c>
      <c r="C93">
        <v>97.928350213442698</v>
      </c>
      <c r="D93">
        <v>98.854362041871553</v>
      </c>
      <c r="E93">
        <f t="shared" si="1"/>
        <v>101.47945205479473</v>
      </c>
    </row>
    <row r="94" spans="1:5" x14ac:dyDescent="0.3">
      <c r="A94" s="2">
        <v>43192</v>
      </c>
      <c r="B94">
        <v>101.69019685822229</v>
      </c>
      <c r="C94">
        <v>97.928350213442698</v>
      </c>
      <c r="D94">
        <v>98.854362041871553</v>
      </c>
      <c r="E94">
        <f t="shared" si="1"/>
        <v>101.49589041095912</v>
      </c>
    </row>
    <row r="95" spans="1:5" x14ac:dyDescent="0.3">
      <c r="A95" s="2">
        <v>43193</v>
      </c>
      <c r="B95">
        <v>101.69019685822229</v>
      </c>
      <c r="C95">
        <v>97.90742445802293</v>
      </c>
      <c r="D95">
        <v>98.889846403406509</v>
      </c>
      <c r="E95">
        <f t="shared" si="1"/>
        <v>101.51232876712351</v>
      </c>
    </row>
    <row r="96" spans="1:5" x14ac:dyDescent="0.3">
      <c r="A96" s="2">
        <v>43194</v>
      </c>
      <c r="B96">
        <v>101.96858222310598</v>
      </c>
      <c r="C96">
        <v>97.865572947183395</v>
      </c>
      <c r="D96">
        <v>99.320727936330925</v>
      </c>
      <c r="E96">
        <f t="shared" si="1"/>
        <v>101.52876712328789</v>
      </c>
    </row>
    <row r="97" spans="1:5" x14ac:dyDescent="0.3">
      <c r="A97" s="2">
        <v>43195</v>
      </c>
      <c r="B97">
        <v>101.95863988864585</v>
      </c>
      <c r="C97">
        <v>97.940905666694562</v>
      </c>
      <c r="D97">
        <v>99.700917524205408</v>
      </c>
      <c r="E97">
        <f t="shared" si="1"/>
        <v>101.54520547945228</v>
      </c>
    </row>
    <row r="98" spans="1:5" x14ac:dyDescent="0.3">
      <c r="A98" s="2">
        <v>43196</v>
      </c>
      <c r="B98">
        <v>101.62060051700138</v>
      </c>
      <c r="C98">
        <v>97.95764627103037</v>
      </c>
      <c r="D98">
        <v>99.543772494550623</v>
      </c>
      <c r="E98">
        <f t="shared" si="1"/>
        <v>101.56164383561666</v>
      </c>
    </row>
    <row r="99" spans="1:5" x14ac:dyDescent="0.3">
      <c r="A99" s="2">
        <v>43197</v>
      </c>
      <c r="B99">
        <v>101.39192682441836</v>
      </c>
      <c r="C99">
        <v>97.819536285259886</v>
      </c>
      <c r="D99">
        <v>99.543772494550623</v>
      </c>
      <c r="E99">
        <f t="shared" si="1"/>
        <v>101.57808219178105</v>
      </c>
    </row>
    <row r="100" spans="1:5" x14ac:dyDescent="0.3">
      <c r="A100" s="2">
        <v>43198</v>
      </c>
      <c r="B100">
        <v>101.39192682441836</v>
      </c>
      <c r="C100">
        <v>97.819536285259886</v>
      </c>
      <c r="D100">
        <v>99.543772494550623</v>
      </c>
      <c r="E100">
        <f t="shared" si="1"/>
        <v>101.59452054794544</v>
      </c>
    </row>
    <row r="101" spans="1:5" x14ac:dyDescent="0.3">
      <c r="A101" s="2">
        <v>43199</v>
      </c>
      <c r="B101">
        <v>101.39192682441836</v>
      </c>
      <c r="C101">
        <v>97.819536285259886</v>
      </c>
      <c r="D101">
        <v>99.543772494550623</v>
      </c>
      <c r="E101">
        <f t="shared" si="1"/>
        <v>101.61095890410982</v>
      </c>
    </row>
    <row r="102" spans="1:5" x14ac:dyDescent="0.3">
      <c r="A102" s="2">
        <v>43200</v>
      </c>
      <c r="B102">
        <v>102.24199642075959</v>
      </c>
      <c r="C102">
        <v>98.489160458692552</v>
      </c>
      <c r="D102">
        <v>100.1520758351498</v>
      </c>
      <c r="E102">
        <f t="shared" si="1"/>
        <v>101.62739726027421</v>
      </c>
    </row>
    <row r="103" spans="1:5" x14ac:dyDescent="0.3">
      <c r="A103" s="2">
        <v>43201</v>
      </c>
      <c r="B103">
        <v>105.32909127063033</v>
      </c>
      <c r="C103">
        <v>101.51083954130743</v>
      </c>
      <c r="D103">
        <v>102.69174228215137</v>
      </c>
      <c r="E103">
        <f t="shared" si="1"/>
        <v>101.64383561643859</v>
      </c>
    </row>
    <row r="104" spans="1:5" x14ac:dyDescent="0.3">
      <c r="A104" s="2">
        <v>43202</v>
      </c>
      <c r="B104">
        <v>107.44183734340824</v>
      </c>
      <c r="C104">
        <v>104.27303925671715</v>
      </c>
      <c r="D104">
        <v>104.92218786434836</v>
      </c>
      <c r="E104">
        <f t="shared" si="1"/>
        <v>101.66027397260298</v>
      </c>
    </row>
    <row r="105" spans="1:5" x14ac:dyDescent="0.3">
      <c r="A105" s="2">
        <v>43203</v>
      </c>
      <c r="B105">
        <v>105.73175581626565</v>
      </c>
      <c r="C105">
        <v>101.74939315309283</v>
      </c>
      <c r="D105">
        <v>103.76641151720993</v>
      </c>
      <c r="E105">
        <f t="shared" si="1"/>
        <v>101.67671232876737</v>
      </c>
    </row>
    <row r="106" spans="1:5" x14ac:dyDescent="0.3">
      <c r="A106" s="2">
        <v>43204</v>
      </c>
      <c r="B106">
        <v>105.24458142771923</v>
      </c>
      <c r="C106">
        <v>101.22624926759855</v>
      </c>
      <c r="D106">
        <v>103.1834541491357</v>
      </c>
      <c r="E106">
        <f t="shared" si="1"/>
        <v>101.69315068493175</v>
      </c>
    </row>
    <row r="107" spans="1:5" x14ac:dyDescent="0.3">
      <c r="A107" s="2">
        <v>43205</v>
      </c>
      <c r="B107">
        <v>105.24458142771923</v>
      </c>
      <c r="C107">
        <v>100.63195781367708</v>
      </c>
      <c r="D107">
        <v>103.28483803923558</v>
      </c>
      <c r="E107">
        <f t="shared" si="1"/>
        <v>101.70958904109614</v>
      </c>
    </row>
    <row r="108" spans="1:5" x14ac:dyDescent="0.3">
      <c r="A108" s="2">
        <v>43206</v>
      </c>
      <c r="B108">
        <v>105.24458142771923</v>
      </c>
      <c r="C108">
        <v>100.63195781367708</v>
      </c>
      <c r="D108">
        <v>103.28483803923558</v>
      </c>
      <c r="E108">
        <f t="shared" si="1"/>
        <v>101.72602739726052</v>
      </c>
    </row>
    <row r="109" spans="1:5" x14ac:dyDescent="0.3">
      <c r="A109" s="2">
        <v>43207</v>
      </c>
      <c r="B109">
        <v>105.24458142771923</v>
      </c>
      <c r="C109">
        <v>100.63195781367708</v>
      </c>
      <c r="D109">
        <v>103.28483803923558</v>
      </c>
      <c r="E109">
        <f t="shared" si="1"/>
        <v>101.74246575342491</v>
      </c>
    </row>
    <row r="110" spans="1:5" x14ac:dyDescent="0.3">
      <c r="A110" s="2">
        <v>43208</v>
      </c>
      <c r="B110">
        <v>105.24458142771923</v>
      </c>
      <c r="C110">
        <v>100.63195781367708</v>
      </c>
      <c r="D110">
        <v>103.28483803923558</v>
      </c>
      <c r="E110">
        <f t="shared" si="1"/>
        <v>101.7589041095893</v>
      </c>
    </row>
    <row r="111" spans="1:5" x14ac:dyDescent="0.3">
      <c r="A111" s="2">
        <v>43209</v>
      </c>
      <c r="B111">
        <v>103.97196261682242</v>
      </c>
      <c r="C111">
        <v>100.72403113752405</v>
      </c>
      <c r="D111">
        <v>102.68160389314137</v>
      </c>
      <c r="E111">
        <f t="shared" si="1"/>
        <v>101.77534246575368</v>
      </c>
    </row>
    <row r="112" spans="1:5" x14ac:dyDescent="0.3">
      <c r="A112" s="2">
        <v>43210</v>
      </c>
      <c r="B112">
        <v>103.03241201034002</v>
      </c>
      <c r="C112">
        <v>100.24273876286934</v>
      </c>
      <c r="D112">
        <v>101.7742180767476</v>
      </c>
      <c r="E112">
        <f t="shared" si="1"/>
        <v>101.79178082191807</v>
      </c>
    </row>
    <row r="113" spans="1:5" x14ac:dyDescent="0.3">
      <c r="A113" s="2">
        <v>43211</v>
      </c>
      <c r="B113">
        <v>102.25193875521973</v>
      </c>
      <c r="C113">
        <v>99.414078848246419</v>
      </c>
      <c r="D113">
        <v>101.56131190753788</v>
      </c>
      <c r="E113">
        <f t="shared" si="1"/>
        <v>101.80821917808245</v>
      </c>
    </row>
    <row r="114" spans="1:5" x14ac:dyDescent="0.3">
      <c r="A114" s="2">
        <v>43212</v>
      </c>
      <c r="B114">
        <v>102.25193875521973</v>
      </c>
      <c r="C114">
        <v>99.414078848246419</v>
      </c>
      <c r="D114">
        <v>101.56131190753788</v>
      </c>
      <c r="E114">
        <f t="shared" si="1"/>
        <v>101.82465753424684</v>
      </c>
    </row>
    <row r="115" spans="1:5" x14ac:dyDescent="0.3">
      <c r="A115" s="2">
        <v>43213</v>
      </c>
      <c r="B115">
        <v>102.25193875521973</v>
      </c>
      <c r="C115">
        <v>99.414078848246419</v>
      </c>
      <c r="D115">
        <v>101.56131190753788</v>
      </c>
      <c r="E115">
        <f t="shared" si="1"/>
        <v>101.84109589041122</v>
      </c>
    </row>
    <row r="116" spans="1:5" x14ac:dyDescent="0.3">
      <c r="A116" s="2">
        <v>43214</v>
      </c>
      <c r="B116">
        <v>102.11274607277788</v>
      </c>
      <c r="C116">
        <v>98.945341926843554</v>
      </c>
      <c r="D116">
        <v>101.66269579763777</v>
      </c>
      <c r="E116">
        <f t="shared" si="1"/>
        <v>101.85753424657561</v>
      </c>
    </row>
    <row r="117" spans="1:5" x14ac:dyDescent="0.3">
      <c r="A117" s="2">
        <v>43215</v>
      </c>
      <c r="B117">
        <v>101.89898588188505</v>
      </c>
      <c r="C117">
        <v>98.648196199882804</v>
      </c>
      <c r="D117">
        <v>101.5562427130329</v>
      </c>
      <c r="E117">
        <f t="shared" si="1"/>
        <v>101.87397260274</v>
      </c>
    </row>
    <row r="118" spans="1:5" x14ac:dyDescent="0.3">
      <c r="A118" s="2">
        <v>43216</v>
      </c>
      <c r="B118">
        <v>101.40684032610855</v>
      </c>
      <c r="C118">
        <v>98.242236544739256</v>
      </c>
      <c r="D118">
        <v>101.54610432402292</v>
      </c>
      <c r="E118">
        <f t="shared" si="1"/>
        <v>101.89041095890438</v>
      </c>
    </row>
    <row r="119" spans="1:5" x14ac:dyDescent="0.3">
      <c r="A119" s="2">
        <v>43217</v>
      </c>
      <c r="B119">
        <v>101.40684032610855</v>
      </c>
      <c r="C119">
        <v>97.878128400435244</v>
      </c>
      <c r="D119">
        <v>101.76407968773762</v>
      </c>
      <c r="E119">
        <f t="shared" si="1"/>
        <v>101.90684931506877</v>
      </c>
    </row>
    <row r="120" spans="1:5" x14ac:dyDescent="0.3">
      <c r="A120" s="2">
        <v>43218</v>
      </c>
      <c r="B120">
        <v>100.89481010141179</v>
      </c>
      <c r="C120">
        <v>96.50121369381435</v>
      </c>
      <c r="D120">
        <v>101.86039438333249</v>
      </c>
      <c r="E120">
        <f t="shared" si="1"/>
        <v>101.92328767123315</v>
      </c>
    </row>
    <row r="121" spans="1:5" x14ac:dyDescent="0.3">
      <c r="A121" s="2">
        <v>43219</v>
      </c>
      <c r="B121">
        <v>100.64128057267847</v>
      </c>
      <c r="C121">
        <v>96.668619737172506</v>
      </c>
      <c r="D121">
        <v>101.38389009986314</v>
      </c>
      <c r="E121">
        <f t="shared" si="1"/>
        <v>101.93972602739754</v>
      </c>
    </row>
    <row r="122" spans="1:5" x14ac:dyDescent="0.3">
      <c r="A122" s="2">
        <v>43220</v>
      </c>
      <c r="B122">
        <v>100.64128057267847</v>
      </c>
      <c r="C122">
        <v>96.668619737172506</v>
      </c>
      <c r="D122">
        <v>101.38389009986314</v>
      </c>
      <c r="E122">
        <f t="shared" si="1"/>
        <v>101.95616438356193</v>
      </c>
    </row>
    <row r="123" spans="1:5" x14ac:dyDescent="0.3">
      <c r="A123" s="2">
        <v>43221</v>
      </c>
      <c r="B123">
        <v>100.64128057267847</v>
      </c>
      <c r="C123">
        <v>96.668619737172506</v>
      </c>
      <c r="D123">
        <v>101.38389009986314</v>
      </c>
      <c r="E123">
        <f t="shared" si="1"/>
        <v>101.97260273972631</v>
      </c>
    </row>
    <row r="124" spans="1:5" x14ac:dyDescent="0.3">
      <c r="A124" s="2">
        <v>43222</v>
      </c>
      <c r="B124">
        <v>100.64128057267847</v>
      </c>
      <c r="C124">
        <v>96.668619737172506</v>
      </c>
      <c r="D124">
        <v>101.38389009986314</v>
      </c>
      <c r="E124">
        <f t="shared" si="1"/>
        <v>101.9890410958907</v>
      </c>
    </row>
    <row r="125" spans="1:5" x14ac:dyDescent="0.3">
      <c r="A125" s="2">
        <v>43223</v>
      </c>
      <c r="B125">
        <v>100.79538675681049</v>
      </c>
      <c r="C125">
        <v>95.22892776429228</v>
      </c>
      <c r="D125">
        <v>102.33182947229686</v>
      </c>
      <c r="E125">
        <f t="shared" si="1"/>
        <v>102.00547945205508</v>
      </c>
    </row>
    <row r="126" spans="1:5" x14ac:dyDescent="0.3">
      <c r="A126" s="2">
        <v>43224</v>
      </c>
      <c r="B126">
        <v>100.83018492742096</v>
      </c>
      <c r="C126">
        <v>95.764627103038407</v>
      </c>
      <c r="D126">
        <v>102.56501241952654</v>
      </c>
      <c r="E126">
        <f t="shared" si="1"/>
        <v>102.02191780821947</v>
      </c>
    </row>
    <row r="127" spans="1:5" x14ac:dyDescent="0.3">
      <c r="A127" s="2">
        <v>43225</v>
      </c>
      <c r="B127">
        <v>100.76058858620003</v>
      </c>
      <c r="C127">
        <v>95.873441031221219</v>
      </c>
      <c r="D127">
        <v>102.57008161403154</v>
      </c>
      <c r="E127">
        <f t="shared" si="1"/>
        <v>102.03835616438386</v>
      </c>
    </row>
    <row r="128" spans="1:5" x14ac:dyDescent="0.3">
      <c r="A128" s="2">
        <v>43226</v>
      </c>
      <c r="B128">
        <v>100.76058858620003</v>
      </c>
      <c r="C128">
        <v>95.873441031221219</v>
      </c>
      <c r="D128">
        <v>102.57008161403154</v>
      </c>
      <c r="E128">
        <f t="shared" si="1"/>
        <v>102.05479452054824</v>
      </c>
    </row>
    <row r="129" spans="1:5" x14ac:dyDescent="0.3">
      <c r="A129" s="2">
        <v>43227</v>
      </c>
      <c r="B129">
        <v>100.76058858620003</v>
      </c>
      <c r="C129">
        <v>95.873441031221219</v>
      </c>
      <c r="D129">
        <v>102.57008161403154</v>
      </c>
      <c r="E129">
        <f t="shared" si="1"/>
        <v>102.07123287671263</v>
      </c>
    </row>
    <row r="130" spans="1:5" x14ac:dyDescent="0.3">
      <c r="A130" s="2">
        <v>43228</v>
      </c>
      <c r="B130">
        <v>99.955259494929393</v>
      </c>
      <c r="C130">
        <v>95.408889260902313</v>
      </c>
      <c r="D130">
        <v>102.32169108328686</v>
      </c>
      <c r="E130">
        <f t="shared" si="1"/>
        <v>102.08767123287701</v>
      </c>
    </row>
    <row r="131" spans="1:5" x14ac:dyDescent="0.3">
      <c r="A131" s="2">
        <v>43229</v>
      </c>
      <c r="B131">
        <v>100.20381785643268</v>
      </c>
      <c r="C131">
        <v>95.885996484473097</v>
      </c>
      <c r="D131">
        <v>102.41293658437675</v>
      </c>
      <c r="E131">
        <f t="shared" si="1"/>
        <v>102.1041095890414</v>
      </c>
    </row>
    <row r="132" spans="1:5" x14ac:dyDescent="0.3">
      <c r="A132" s="2">
        <v>43230</v>
      </c>
      <c r="B132">
        <v>100.20381785643268</v>
      </c>
      <c r="C132">
        <v>95.885996484473097</v>
      </c>
      <c r="D132">
        <v>102.41293658437675</v>
      </c>
      <c r="E132">
        <f t="shared" si="1"/>
        <v>102.12054794520579</v>
      </c>
    </row>
    <row r="133" spans="1:5" x14ac:dyDescent="0.3">
      <c r="A133" s="2">
        <v>43231</v>
      </c>
      <c r="B133">
        <v>99.955259494929393</v>
      </c>
      <c r="C133">
        <v>97.120616054239562</v>
      </c>
      <c r="D133">
        <v>102.26086074922696</v>
      </c>
      <c r="E133">
        <f t="shared" ref="E133:E196" si="2">$E$3*(0.06 / 365) + E132</f>
        <v>102.13698630137017</v>
      </c>
    </row>
    <row r="134" spans="1:5" x14ac:dyDescent="0.3">
      <c r="A134" s="2">
        <v>43232</v>
      </c>
      <c r="B134">
        <v>99.557566116524143</v>
      </c>
      <c r="C134">
        <v>97.555871766970782</v>
      </c>
      <c r="D134">
        <v>101.58665788006286</v>
      </c>
      <c r="E134">
        <f t="shared" si="2"/>
        <v>102.15342465753456</v>
      </c>
    </row>
    <row r="135" spans="1:5" x14ac:dyDescent="0.3">
      <c r="A135" s="2">
        <v>43233</v>
      </c>
      <c r="B135">
        <v>99.557566116524143</v>
      </c>
      <c r="C135">
        <v>97.555871766970782</v>
      </c>
      <c r="D135">
        <v>101.58665788006286</v>
      </c>
      <c r="E135">
        <f t="shared" si="2"/>
        <v>102.16986301369894</v>
      </c>
    </row>
    <row r="136" spans="1:5" x14ac:dyDescent="0.3">
      <c r="A136" s="2">
        <v>43234</v>
      </c>
      <c r="B136">
        <v>99.557566116524143</v>
      </c>
      <c r="C136">
        <v>97.555871766970782</v>
      </c>
      <c r="D136">
        <v>101.58665788006286</v>
      </c>
      <c r="E136">
        <f t="shared" si="2"/>
        <v>102.18630136986333</v>
      </c>
    </row>
    <row r="137" spans="1:5" x14ac:dyDescent="0.3">
      <c r="A137" s="2">
        <v>43235</v>
      </c>
      <c r="B137">
        <v>99.448200437462717</v>
      </c>
      <c r="C137">
        <v>97.514020256131246</v>
      </c>
      <c r="D137">
        <v>101.39909768337813</v>
      </c>
      <c r="E137">
        <f t="shared" si="2"/>
        <v>102.20273972602772</v>
      </c>
    </row>
    <row r="138" spans="1:5" x14ac:dyDescent="0.3">
      <c r="A138" s="2">
        <v>43236</v>
      </c>
      <c r="B138">
        <v>99.42334460131238</v>
      </c>
      <c r="C138">
        <v>96.773248514271359</v>
      </c>
      <c r="D138">
        <v>101.40416687788311</v>
      </c>
      <c r="E138">
        <f t="shared" si="2"/>
        <v>102.2191780821921</v>
      </c>
    </row>
    <row r="139" spans="1:5" x14ac:dyDescent="0.3">
      <c r="A139" s="2">
        <v>43237</v>
      </c>
      <c r="B139">
        <v>99.42334460131238</v>
      </c>
      <c r="C139">
        <v>95.756256800870503</v>
      </c>
      <c r="D139">
        <v>101.54103512951792</v>
      </c>
      <c r="E139">
        <f t="shared" si="2"/>
        <v>102.23561643835649</v>
      </c>
    </row>
    <row r="140" spans="1:5" x14ac:dyDescent="0.3">
      <c r="A140" s="2">
        <v>43238</v>
      </c>
      <c r="B140">
        <v>99.015708888446994</v>
      </c>
      <c r="C140">
        <v>95.902737088808905</v>
      </c>
      <c r="D140">
        <v>101.18112231966342</v>
      </c>
      <c r="E140">
        <f t="shared" si="2"/>
        <v>102.25205479452087</v>
      </c>
    </row>
    <row r="141" spans="1:5" x14ac:dyDescent="0.3">
      <c r="A141" s="2">
        <v>43239</v>
      </c>
      <c r="B141">
        <v>99.075362895207789</v>
      </c>
      <c r="C141">
        <v>95.26659412404787</v>
      </c>
      <c r="D141">
        <v>101.06960004055357</v>
      </c>
      <c r="E141">
        <f t="shared" si="2"/>
        <v>102.26849315068526</v>
      </c>
    </row>
    <row r="142" spans="1:5" x14ac:dyDescent="0.3">
      <c r="A142" s="2">
        <v>43240</v>
      </c>
      <c r="B142">
        <v>99.075362895207789</v>
      </c>
      <c r="C142">
        <v>95.26659412404787</v>
      </c>
      <c r="D142">
        <v>101.06960004055357</v>
      </c>
      <c r="E142">
        <f t="shared" si="2"/>
        <v>102.28493150684965</v>
      </c>
    </row>
    <row r="143" spans="1:5" x14ac:dyDescent="0.3">
      <c r="A143" s="2">
        <v>43241</v>
      </c>
      <c r="B143">
        <v>99.075362895207789</v>
      </c>
      <c r="C143">
        <v>95.26659412404787</v>
      </c>
      <c r="D143">
        <v>101.06960004055357</v>
      </c>
      <c r="E143">
        <f t="shared" si="2"/>
        <v>102.30136986301403</v>
      </c>
    </row>
    <row r="144" spans="1:5" x14ac:dyDescent="0.3">
      <c r="A144" s="2">
        <v>43242</v>
      </c>
      <c r="B144">
        <v>99.587393119904533</v>
      </c>
      <c r="C144">
        <v>95.768812254122366</v>
      </c>
      <c r="D144">
        <v>101.495412378973</v>
      </c>
      <c r="E144">
        <f t="shared" si="2"/>
        <v>102.31780821917842</v>
      </c>
    </row>
    <row r="145" spans="1:5" x14ac:dyDescent="0.3">
      <c r="A145" s="2">
        <v>43243</v>
      </c>
      <c r="B145">
        <v>99.358719427321518</v>
      </c>
      <c r="C145">
        <v>96.363103708043866</v>
      </c>
      <c r="D145">
        <v>100.86683226035383</v>
      </c>
      <c r="E145">
        <f t="shared" si="2"/>
        <v>102.3342465753428</v>
      </c>
    </row>
    <row r="146" spans="1:5" x14ac:dyDescent="0.3">
      <c r="A146" s="2">
        <v>43244</v>
      </c>
      <c r="B146">
        <v>100.23861602704314</v>
      </c>
      <c r="C146">
        <v>95.325186239223228</v>
      </c>
      <c r="D146">
        <v>101.24195265372333</v>
      </c>
      <c r="E146">
        <f t="shared" si="2"/>
        <v>102.35068493150719</v>
      </c>
    </row>
    <row r="147" spans="1:5" x14ac:dyDescent="0.3">
      <c r="A147" s="2">
        <v>43245</v>
      </c>
      <c r="B147">
        <v>100.15410618413202</v>
      </c>
      <c r="C147">
        <v>95.676738930275363</v>
      </c>
      <c r="D147">
        <v>101.22167587570335</v>
      </c>
      <c r="E147">
        <f t="shared" si="2"/>
        <v>102.36712328767157</v>
      </c>
    </row>
    <row r="148" spans="1:5" x14ac:dyDescent="0.3">
      <c r="A148" s="2">
        <v>43246</v>
      </c>
      <c r="B148">
        <v>100.18890435474249</v>
      </c>
      <c r="C148">
        <v>96.103624340838692</v>
      </c>
      <c r="D148">
        <v>101.47006640644803</v>
      </c>
      <c r="E148">
        <f t="shared" si="2"/>
        <v>102.38356164383596</v>
      </c>
    </row>
    <row r="149" spans="1:5" x14ac:dyDescent="0.3">
      <c r="A149" s="2">
        <v>43247</v>
      </c>
      <c r="B149">
        <v>100.18890435474249</v>
      </c>
      <c r="C149">
        <v>96.103624340838692</v>
      </c>
      <c r="D149">
        <v>101.47006640644803</v>
      </c>
      <c r="E149">
        <f t="shared" si="2"/>
        <v>102.40000000000035</v>
      </c>
    </row>
    <row r="150" spans="1:5" x14ac:dyDescent="0.3">
      <c r="A150" s="2">
        <v>43248</v>
      </c>
      <c r="B150">
        <v>100.18890435474249</v>
      </c>
      <c r="C150">
        <v>96.103624340838692</v>
      </c>
      <c r="D150">
        <v>101.47006640644803</v>
      </c>
      <c r="E150">
        <f t="shared" si="2"/>
        <v>102.41643835616473</v>
      </c>
    </row>
    <row r="151" spans="1:5" x14ac:dyDescent="0.3">
      <c r="A151" s="2">
        <v>43249</v>
      </c>
      <c r="B151">
        <v>100.57665539868761</v>
      </c>
      <c r="C151">
        <v>95.664183477023514</v>
      </c>
      <c r="D151">
        <v>101.7742180767476</v>
      </c>
      <c r="E151">
        <f t="shared" si="2"/>
        <v>102.43287671232912</v>
      </c>
    </row>
    <row r="152" spans="1:5" x14ac:dyDescent="0.3">
      <c r="A152" s="2">
        <v>43250</v>
      </c>
      <c r="B152">
        <v>101.0837144561543</v>
      </c>
      <c r="C152">
        <v>94.62626600820289</v>
      </c>
      <c r="D152">
        <v>102.43321336239673</v>
      </c>
      <c r="E152">
        <f t="shared" si="2"/>
        <v>102.4493150684935</v>
      </c>
    </row>
    <row r="153" spans="1:5" x14ac:dyDescent="0.3">
      <c r="A153" s="2">
        <v>43251</v>
      </c>
      <c r="B153">
        <v>101.6603698548419</v>
      </c>
      <c r="C153">
        <v>95.601406210764196</v>
      </c>
      <c r="D153">
        <v>102.5244588634866</v>
      </c>
      <c r="E153">
        <f t="shared" si="2"/>
        <v>102.46575342465789</v>
      </c>
    </row>
    <row r="154" spans="1:5" x14ac:dyDescent="0.3">
      <c r="A154" s="2">
        <v>43252</v>
      </c>
      <c r="B154">
        <v>101.41181149333863</v>
      </c>
      <c r="C154">
        <v>95.789738009542148</v>
      </c>
      <c r="D154">
        <v>102.00740102397731</v>
      </c>
      <c r="E154">
        <f t="shared" si="2"/>
        <v>102.48219178082228</v>
      </c>
    </row>
    <row r="155" spans="1:5" x14ac:dyDescent="0.3">
      <c r="A155" s="2">
        <v>43253</v>
      </c>
      <c r="B155">
        <v>101.45158083117914</v>
      </c>
      <c r="C155">
        <v>95.810663764961902</v>
      </c>
      <c r="D155">
        <v>101.85532518882751</v>
      </c>
      <c r="E155">
        <f t="shared" si="2"/>
        <v>102.49863013698666</v>
      </c>
    </row>
    <row r="156" spans="1:5" x14ac:dyDescent="0.3">
      <c r="A156" s="2">
        <v>43254</v>
      </c>
      <c r="B156">
        <v>101.45158083117914</v>
      </c>
      <c r="C156">
        <v>95.810663764961902</v>
      </c>
      <c r="D156">
        <v>101.85532518882751</v>
      </c>
      <c r="E156">
        <f t="shared" si="2"/>
        <v>102.51506849315105</v>
      </c>
    </row>
    <row r="157" spans="1:5" x14ac:dyDescent="0.3">
      <c r="A157" s="2">
        <v>43255</v>
      </c>
      <c r="B157">
        <v>101.45158083117914</v>
      </c>
      <c r="C157">
        <v>95.810663764961902</v>
      </c>
      <c r="D157">
        <v>101.85532518882751</v>
      </c>
      <c r="E157">
        <f t="shared" si="2"/>
        <v>102.53150684931543</v>
      </c>
    </row>
    <row r="158" spans="1:5" x14ac:dyDescent="0.3">
      <c r="A158" s="2">
        <v>43256</v>
      </c>
      <c r="B158">
        <v>101.19308013521574</v>
      </c>
      <c r="C158">
        <v>95.973884657236127</v>
      </c>
      <c r="D158">
        <v>101.60693465808284</v>
      </c>
      <c r="E158">
        <f t="shared" si="2"/>
        <v>102.54794520547982</v>
      </c>
    </row>
    <row r="159" spans="1:5" x14ac:dyDescent="0.3">
      <c r="A159" s="2">
        <v>43257</v>
      </c>
      <c r="B159">
        <v>101.14833963014514</v>
      </c>
      <c r="C159">
        <v>95.86088557796937</v>
      </c>
      <c r="D159">
        <v>101.64748821412277</v>
      </c>
      <c r="E159">
        <f t="shared" si="2"/>
        <v>102.56438356164421</v>
      </c>
    </row>
    <row r="160" spans="1:5" x14ac:dyDescent="0.3">
      <c r="A160" s="2">
        <v>43258</v>
      </c>
      <c r="B160">
        <v>100.80532909127062</v>
      </c>
      <c r="C160">
        <v>95.885996484473097</v>
      </c>
      <c r="D160">
        <v>101.45992801743803</v>
      </c>
      <c r="E160">
        <f t="shared" si="2"/>
        <v>102.58082191780859</v>
      </c>
    </row>
    <row r="161" spans="1:5" x14ac:dyDescent="0.3">
      <c r="A161" s="2">
        <v>43259</v>
      </c>
      <c r="B161">
        <v>101.0837144561543</v>
      </c>
      <c r="C161">
        <v>96.262660082028958</v>
      </c>
      <c r="D161">
        <v>101.10508440208851</v>
      </c>
      <c r="E161">
        <f t="shared" si="2"/>
        <v>102.59726027397298</v>
      </c>
    </row>
    <row r="162" spans="1:5" x14ac:dyDescent="0.3">
      <c r="A162" s="2">
        <v>43260</v>
      </c>
      <c r="B162">
        <v>101.1980513024458</v>
      </c>
      <c r="C162">
        <v>95.618146815100019</v>
      </c>
      <c r="D162">
        <v>101.46499721194301</v>
      </c>
      <c r="E162">
        <f t="shared" si="2"/>
        <v>102.61369863013736</v>
      </c>
    </row>
    <row r="163" spans="1:5" x14ac:dyDescent="0.3">
      <c r="A163" s="2">
        <v>43261</v>
      </c>
      <c r="B163">
        <v>101.1980513024458</v>
      </c>
      <c r="C163">
        <v>95.618146815100019</v>
      </c>
      <c r="D163">
        <v>101.46499721194301</v>
      </c>
      <c r="E163">
        <f t="shared" si="2"/>
        <v>102.63013698630175</v>
      </c>
    </row>
    <row r="164" spans="1:5" x14ac:dyDescent="0.3">
      <c r="A164" s="2">
        <v>43262</v>
      </c>
      <c r="B164">
        <v>101.1980513024458</v>
      </c>
      <c r="C164">
        <v>95.618146815100019</v>
      </c>
      <c r="D164">
        <v>101.46499721194301</v>
      </c>
      <c r="E164">
        <f t="shared" si="2"/>
        <v>102.64657534246614</v>
      </c>
    </row>
    <row r="165" spans="1:5" x14ac:dyDescent="0.3">
      <c r="A165" s="2">
        <v>43263</v>
      </c>
      <c r="B165">
        <v>100.67607874328891</v>
      </c>
      <c r="C165">
        <v>96.07851343433498</v>
      </c>
      <c r="D165">
        <v>101.24195265372333</v>
      </c>
      <c r="E165">
        <f t="shared" si="2"/>
        <v>102.66301369863052</v>
      </c>
    </row>
    <row r="166" spans="1:5" x14ac:dyDescent="0.3">
      <c r="A166" s="2">
        <v>43264</v>
      </c>
      <c r="B166">
        <v>101.18810896798567</v>
      </c>
      <c r="C166">
        <v>97.074579392316068</v>
      </c>
      <c r="D166">
        <v>101.53089674050793</v>
      </c>
      <c r="E166">
        <f t="shared" si="2"/>
        <v>102.67945205479491</v>
      </c>
    </row>
    <row r="167" spans="1:5" x14ac:dyDescent="0.3">
      <c r="A167" s="2">
        <v>43265</v>
      </c>
      <c r="B167">
        <v>101.17319546629548</v>
      </c>
      <c r="C167">
        <v>97.643759939733812</v>
      </c>
      <c r="D167">
        <v>101.90601713387743</v>
      </c>
      <c r="E167">
        <f t="shared" si="2"/>
        <v>102.69589041095929</v>
      </c>
    </row>
    <row r="168" spans="1:5" x14ac:dyDescent="0.3">
      <c r="A168" s="2">
        <v>43266</v>
      </c>
      <c r="B168">
        <v>100.91966593756213</v>
      </c>
      <c r="C168">
        <v>97.066209090148149</v>
      </c>
      <c r="D168">
        <v>101.21660668119836</v>
      </c>
      <c r="E168">
        <f t="shared" si="2"/>
        <v>102.71232876712368</v>
      </c>
    </row>
    <row r="169" spans="1:5" x14ac:dyDescent="0.3">
      <c r="A169" s="2">
        <v>43267</v>
      </c>
      <c r="B169">
        <v>99.751441638496715</v>
      </c>
      <c r="C169">
        <v>95.459111073909753</v>
      </c>
      <c r="D169">
        <v>101.41937446139809</v>
      </c>
      <c r="E169">
        <f t="shared" si="2"/>
        <v>102.72876712328807</v>
      </c>
    </row>
    <row r="170" spans="1:5" x14ac:dyDescent="0.3">
      <c r="A170" s="2">
        <v>43268</v>
      </c>
      <c r="B170">
        <v>99.751441638496715</v>
      </c>
      <c r="C170">
        <v>95.459111073909753</v>
      </c>
      <c r="D170">
        <v>101.41937446139809</v>
      </c>
      <c r="E170">
        <f t="shared" si="2"/>
        <v>102.74520547945245</v>
      </c>
    </row>
    <row r="171" spans="1:5" x14ac:dyDescent="0.3">
      <c r="A171" s="2">
        <v>43269</v>
      </c>
      <c r="B171">
        <v>99.751441638496715</v>
      </c>
      <c r="C171">
        <v>95.459111073909753</v>
      </c>
      <c r="D171">
        <v>101.41937446139809</v>
      </c>
      <c r="E171">
        <f t="shared" si="2"/>
        <v>102.76164383561684</v>
      </c>
    </row>
    <row r="172" spans="1:5" x14ac:dyDescent="0.3">
      <c r="A172" s="2">
        <v>43270</v>
      </c>
      <c r="B172">
        <v>100.303241201034</v>
      </c>
      <c r="C172">
        <v>95.308445634887406</v>
      </c>
      <c r="D172">
        <v>101.90094793937244</v>
      </c>
      <c r="E172">
        <f t="shared" si="2"/>
        <v>102.77808219178122</v>
      </c>
    </row>
    <row r="173" spans="1:5" x14ac:dyDescent="0.3">
      <c r="A173" s="2">
        <v>43271</v>
      </c>
      <c r="B173">
        <v>100.65619407436866</v>
      </c>
      <c r="C173">
        <v>94.429563907257048</v>
      </c>
      <c r="D173">
        <v>102.1544076646221</v>
      </c>
      <c r="E173">
        <f t="shared" si="2"/>
        <v>102.79452054794561</v>
      </c>
    </row>
    <row r="174" spans="1:5" x14ac:dyDescent="0.3">
      <c r="A174" s="2">
        <v>43272</v>
      </c>
      <c r="B174">
        <v>99.985086498309784</v>
      </c>
      <c r="C174">
        <v>94.262157863898878</v>
      </c>
      <c r="D174">
        <v>101.64748821412277</v>
      </c>
      <c r="E174">
        <f t="shared" si="2"/>
        <v>102.81095890411</v>
      </c>
    </row>
    <row r="175" spans="1:5" x14ac:dyDescent="0.3">
      <c r="A175" s="2">
        <v>43273</v>
      </c>
      <c r="B175">
        <v>100.09942334460129</v>
      </c>
      <c r="C175">
        <v>94.006863647777678</v>
      </c>
      <c r="D175">
        <v>101.76914888224262</v>
      </c>
      <c r="E175">
        <f t="shared" si="2"/>
        <v>102.82739726027438</v>
      </c>
    </row>
    <row r="176" spans="1:5" x14ac:dyDescent="0.3">
      <c r="A176" s="2">
        <v>43274</v>
      </c>
      <c r="B176">
        <v>100.29827003380392</v>
      </c>
      <c r="C176">
        <v>94.387712396417513</v>
      </c>
      <c r="D176">
        <v>101.1861915141684</v>
      </c>
      <c r="E176">
        <f t="shared" si="2"/>
        <v>102.84383561643877</v>
      </c>
    </row>
    <row r="177" spans="1:5" x14ac:dyDescent="0.3">
      <c r="A177" s="2">
        <v>43275</v>
      </c>
      <c r="B177">
        <v>100.29827003380392</v>
      </c>
      <c r="C177">
        <v>94.387712396417513</v>
      </c>
      <c r="D177">
        <v>101.1861915141684</v>
      </c>
      <c r="E177">
        <f t="shared" si="2"/>
        <v>102.86027397260315</v>
      </c>
    </row>
    <row r="178" spans="1:5" x14ac:dyDescent="0.3">
      <c r="A178" s="2">
        <v>43276</v>
      </c>
      <c r="B178">
        <v>100.29827003380392</v>
      </c>
      <c r="C178">
        <v>94.387712396417513</v>
      </c>
      <c r="D178">
        <v>101.1861915141684</v>
      </c>
      <c r="E178">
        <f t="shared" si="2"/>
        <v>102.87671232876754</v>
      </c>
    </row>
    <row r="179" spans="1:5" x14ac:dyDescent="0.3">
      <c r="A179" s="2">
        <v>43277</v>
      </c>
      <c r="B179">
        <v>100.39769337840525</v>
      </c>
      <c r="C179">
        <v>93.910605172846729</v>
      </c>
      <c r="D179">
        <v>101.12029198560349</v>
      </c>
      <c r="E179">
        <f t="shared" si="2"/>
        <v>102.89315068493192</v>
      </c>
    </row>
    <row r="180" spans="1:5" x14ac:dyDescent="0.3">
      <c r="A180" s="2">
        <v>43278</v>
      </c>
      <c r="B180">
        <v>100.19387552197254</v>
      </c>
      <c r="C180">
        <v>94.245417259563069</v>
      </c>
      <c r="D180">
        <v>101.11522279109849</v>
      </c>
      <c r="E180">
        <f t="shared" si="2"/>
        <v>102.90958904109631</v>
      </c>
    </row>
    <row r="181" spans="1:5" x14ac:dyDescent="0.3">
      <c r="A181" s="2">
        <v>43279</v>
      </c>
      <c r="B181">
        <v>100.11433684629151</v>
      </c>
      <c r="C181">
        <v>93.85619820875533</v>
      </c>
      <c r="D181">
        <v>101.28250620976327</v>
      </c>
      <c r="E181">
        <f t="shared" si="2"/>
        <v>102.9260273972607</v>
      </c>
    </row>
    <row r="182" spans="1:5" x14ac:dyDescent="0.3">
      <c r="A182" s="2">
        <v>43280</v>
      </c>
      <c r="B182">
        <v>99.726585802346378</v>
      </c>
      <c r="C182">
        <v>93.044278898468221</v>
      </c>
      <c r="D182">
        <v>101.43965123941807</v>
      </c>
      <c r="E182">
        <f t="shared" si="2"/>
        <v>102.94246575342508</v>
      </c>
    </row>
    <row r="183" spans="1:5" x14ac:dyDescent="0.3">
      <c r="A183" s="2">
        <v>43281</v>
      </c>
      <c r="B183">
        <v>99.711672300656176</v>
      </c>
      <c r="C183">
        <v>93.052649200636125</v>
      </c>
      <c r="D183">
        <v>100.86683226035383</v>
      </c>
      <c r="E183">
        <f t="shared" si="2"/>
        <v>102.95890410958947</v>
      </c>
    </row>
    <row r="184" spans="1:5" x14ac:dyDescent="0.3">
      <c r="A184" s="2">
        <v>43282</v>
      </c>
      <c r="B184">
        <v>99.711672300656176</v>
      </c>
      <c r="C184">
        <v>93.052649200636125</v>
      </c>
      <c r="D184">
        <v>100.86683226035383</v>
      </c>
      <c r="E184">
        <f t="shared" si="2"/>
        <v>102.97534246575385</v>
      </c>
    </row>
    <row r="185" spans="1:5" x14ac:dyDescent="0.3">
      <c r="A185" s="2">
        <v>43283</v>
      </c>
      <c r="B185">
        <v>99.711672300656176</v>
      </c>
      <c r="C185">
        <v>93.052649200636125</v>
      </c>
      <c r="D185">
        <v>100.86683226035383</v>
      </c>
      <c r="E185">
        <f t="shared" si="2"/>
        <v>102.99178082191824</v>
      </c>
    </row>
    <row r="186" spans="1:5" x14ac:dyDescent="0.3">
      <c r="A186" s="2">
        <v>43284</v>
      </c>
      <c r="B186">
        <v>99.711672300656176</v>
      </c>
      <c r="C186">
        <v>93.052649200636125</v>
      </c>
      <c r="D186">
        <v>100.86683226035383</v>
      </c>
      <c r="E186">
        <f t="shared" si="2"/>
        <v>103.00821917808263</v>
      </c>
    </row>
    <row r="187" spans="1:5" x14ac:dyDescent="0.3">
      <c r="A187" s="2">
        <v>43285</v>
      </c>
      <c r="B187">
        <v>99.711672300656176</v>
      </c>
      <c r="C187">
        <v>93.052649200636125</v>
      </c>
      <c r="D187">
        <v>100.86683226035383</v>
      </c>
      <c r="E187">
        <f t="shared" si="2"/>
        <v>103.02465753424701</v>
      </c>
    </row>
    <row r="188" spans="1:5" x14ac:dyDescent="0.3">
      <c r="A188" s="2">
        <v>43286</v>
      </c>
      <c r="B188">
        <v>99.870749652018276</v>
      </c>
      <c r="C188">
        <v>94.571859044111491</v>
      </c>
      <c r="D188">
        <v>101.11015359659351</v>
      </c>
      <c r="E188">
        <f t="shared" si="2"/>
        <v>103.0410958904114</v>
      </c>
    </row>
    <row r="189" spans="1:5" x14ac:dyDescent="0.3">
      <c r="A189" s="2">
        <v>43287</v>
      </c>
      <c r="B189">
        <v>99.567508450984278</v>
      </c>
      <c r="C189">
        <v>95.166150498032962</v>
      </c>
      <c r="D189">
        <v>100.83641709332387</v>
      </c>
      <c r="E189">
        <f t="shared" si="2"/>
        <v>103.05753424657578</v>
      </c>
    </row>
    <row r="190" spans="1:5" x14ac:dyDescent="0.3">
      <c r="A190" s="2">
        <v>43288</v>
      </c>
      <c r="B190">
        <v>99.468085106382972</v>
      </c>
      <c r="C190">
        <v>94.5885996484473</v>
      </c>
      <c r="D190">
        <v>100.66913367465911</v>
      </c>
      <c r="E190">
        <f t="shared" si="2"/>
        <v>103.07397260274017</v>
      </c>
    </row>
    <row r="191" spans="1:5" x14ac:dyDescent="0.3">
      <c r="A191" s="2">
        <v>43289</v>
      </c>
      <c r="B191">
        <v>99.443229270232635</v>
      </c>
      <c r="C191">
        <v>95.002929605758766</v>
      </c>
      <c r="D191">
        <v>100.3801895878745</v>
      </c>
      <c r="E191">
        <f t="shared" si="2"/>
        <v>103.09041095890456</v>
      </c>
    </row>
    <row r="192" spans="1:5" x14ac:dyDescent="0.3">
      <c r="A192" s="2">
        <v>43290</v>
      </c>
      <c r="B192">
        <v>99.443229270232635</v>
      </c>
      <c r="C192">
        <v>95.002929605758766</v>
      </c>
      <c r="D192">
        <v>100.3801895878745</v>
      </c>
      <c r="E192">
        <f t="shared" si="2"/>
        <v>103.10684931506894</v>
      </c>
    </row>
    <row r="193" spans="1:5" x14ac:dyDescent="0.3">
      <c r="A193" s="2">
        <v>43291</v>
      </c>
      <c r="B193">
        <v>99.487969775303242</v>
      </c>
      <c r="C193">
        <v>95.086632627437837</v>
      </c>
      <c r="D193">
        <v>100.2281137527247</v>
      </c>
      <c r="E193">
        <f t="shared" si="2"/>
        <v>103.12328767123333</v>
      </c>
    </row>
    <row r="194" spans="1:5" x14ac:dyDescent="0.3">
      <c r="A194" s="2">
        <v>43292</v>
      </c>
      <c r="B194">
        <v>98.697554185722808</v>
      </c>
      <c r="C194">
        <v>94.358416338829826</v>
      </c>
      <c r="D194">
        <v>100.03548436153496</v>
      </c>
      <c r="E194">
        <f t="shared" si="2"/>
        <v>103.13972602739771</v>
      </c>
    </row>
    <row r="195" spans="1:5" x14ac:dyDescent="0.3">
      <c r="A195" s="2">
        <v>43293</v>
      </c>
      <c r="B195">
        <v>98.439053489759388</v>
      </c>
      <c r="C195">
        <v>93.801791244663917</v>
      </c>
      <c r="D195">
        <v>99.827647386830236</v>
      </c>
      <c r="E195">
        <f t="shared" si="2"/>
        <v>103.1561643835621</v>
      </c>
    </row>
    <row r="196" spans="1:5" x14ac:dyDescent="0.3">
      <c r="A196" s="2">
        <v>43294</v>
      </c>
      <c r="B196">
        <v>98.19546629548617</v>
      </c>
      <c r="C196">
        <v>93.056834351720099</v>
      </c>
      <c r="D196">
        <v>99.863131748365191</v>
      </c>
      <c r="E196">
        <f t="shared" si="2"/>
        <v>103.17260273972649</v>
      </c>
    </row>
    <row r="197" spans="1:5" x14ac:dyDescent="0.3">
      <c r="A197" s="2">
        <v>43295</v>
      </c>
      <c r="B197">
        <v>97.569099224497904</v>
      </c>
      <c r="C197">
        <v>92.491838955386285</v>
      </c>
      <c r="D197">
        <v>99.893546915395149</v>
      </c>
      <c r="E197">
        <f t="shared" ref="E197:E260" si="3">$E$3*(0.06 / 365) + E196</f>
        <v>103.18904109589087</v>
      </c>
    </row>
    <row r="198" spans="1:5" x14ac:dyDescent="0.3">
      <c r="A198" s="2">
        <v>43296</v>
      </c>
      <c r="B198">
        <v>97.569099224497904</v>
      </c>
      <c r="C198">
        <v>92.491838955386285</v>
      </c>
      <c r="D198">
        <v>99.893546915395149</v>
      </c>
      <c r="E198">
        <f t="shared" si="3"/>
        <v>103.20547945205526</v>
      </c>
    </row>
    <row r="199" spans="1:5" x14ac:dyDescent="0.3">
      <c r="A199" s="2">
        <v>43297</v>
      </c>
      <c r="B199">
        <v>97.569099224497904</v>
      </c>
      <c r="C199">
        <v>92.491838955386285</v>
      </c>
      <c r="D199">
        <v>99.893546915395149</v>
      </c>
      <c r="E199">
        <f t="shared" si="3"/>
        <v>103.22191780821964</v>
      </c>
    </row>
    <row r="200" spans="1:5" x14ac:dyDescent="0.3">
      <c r="A200" s="2">
        <v>43298</v>
      </c>
      <c r="B200">
        <v>98.105985285344985</v>
      </c>
      <c r="C200">
        <v>93.429312798192015</v>
      </c>
      <c r="D200">
        <v>99.989861610990019</v>
      </c>
      <c r="E200">
        <f t="shared" si="3"/>
        <v>103.23835616438403</v>
      </c>
    </row>
    <row r="201" spans="1:5" x14ac:dyDescent="0.3">
      <c r="A201" s="2">
        <v>43299</v>
      </c>
      <c r="B201">
        <v>98.936170212765944</v>
      </c>
      <c r="C201">
        <v>94.199380597639561</v>
      </c>
      <c r="D201">
        <v>100.19769858569474</v>
      </c>
      <c r="E201">
        <f t="shared" si="3"/>
        <v>103.25479452054842</v>
      </c>
    </row>
    <row r="202" spans="1:5" x14ac:dyDescent="0.3">
      <c r="A202" s="2">
        <v>43300</v>
      </c>
      <c r="B202">
        <v>98.836746868164639</v>
      </c>
      <c r="C202">
        <v>93.923160626098607</v>
      </c>
      <c r="D202">
        <v>100.80600192629392</v>
      </c>
      <c r="E202">
        <f t="shared" si="3"/>
        <v>103.2712328767128</v>
      </c>
    </row>
    <row r="203" spans="1:5" x14ac:dyDescent="0.3">
      <c r="A203" s="2">
        <v>43301</v>
      </c>
      <c r="B203">
        <v>99.015708888446994</v>
      </c>
      <c r="C203">
        <v>93.513015819871086</v>
      </c>
      <c r="D203">
        <v>101.18112231966342</v>
      </c>
      <c r="E203">
        <f t="shared" si="3"/>
        <v>103.28767123287719</v>
      </c>
    </row>
    <row r="204" spans="1:5" x14ac:dyDescent="0.3">
      <c r="A204" s="2">
        <v>43302</v>
      </c>
      <c r="B204">
        <v>99.502883276993416</v>
      </c>
      <c r="C204">
        <v>93.998493345609774</v>
      </c>
      <c r="D204">
        <v>101.30278298778325</v>
      </c>
      <c r="E204">
        <f t="shared" si="3"/>
        <v>103.30410958904157</v>
      </c>
    </row>
    <row r="205" spans="1:5" x14ac:dyDescent="0.3">
      <c r="A205" s="2">
        <v>43303</v>
      </c>
      <c r="B205">
        <v>99.502883276993416</v>
      </c>
      <c r="C205">
        <v>93.998493345609774</v>
      </c>
      <c r="D205">
        <v>101.30278298778325</v>
      </c>
      <c r="E205">
        <f t="shared" si="3"/>
        <v>103.32054794520596</v>
      </c>
    </row>
    <row r="206" spans="1:5" x14ac:dyDescent="0.3">
      <c r="A206" s="2">
        <v>43304</v>
      </c>
      <c r="B206">
        <v>99.502883276993416</v>
      </c>
      <c r="C206">
        <v>93.998493345609774</v>
      </c>
      <c r="D206">
        <v>101.30278298778325</v>
      </c>
      <c r="E206">
        <f t="shared" si="3"/>
        <v>103.33698630137035</v>
      </c>
    </row>
    <row r="207" spans="1:5" x14ac:dyDescent="0.3">
      <c r="A207" s="2">
        <v>43305</v>
      </c>
      <c r="B207">
        <v>99.69178763173592</v>
      </c>
      <c r="C207">
        <v>94.182639993303752</v>
      </c>
      <c r="D207">
        <v>100.85162467683885</v>
      </c>
      <c r="E207">
        <f t="shared" si="3"/>
        <v>103.35342465753473</v>
      </c>
    </row>
    <row r="208" spans="1:5" x14ac:dyDescent="0.3">
      <c r="A208" s="2">
        <v>43306</v>
      </c>
      <c r="B208">
        <v>99.45317160469277</v>
      </c>
      <c r="C208">
        <v>94.082196367288859</v>
      </c>
      <c r="D208">
        <v>100.77051756475896</v>
      </c>
      <c r="E208">
        <f t="shared" si="3"/>
        <v>103.36986301369912</v>
      </c>
    </row>
    <row r="209" spans="1:5" x14ac:dyDescent="0.3">
      <c r="A209" s="2">
        <v>43307</v>
      </c>
      <c r="B209">
        <v>99.781268641877105</v>
      </c>
      <c r="C209">
        <v>94.714154180965934</v>
      </c>
      <c r="D209">
        <v>100.88203984386881</v>
      </c>
      <c r="E209">
        <f t="shared" si="3"/>
        <v>103.3863013698635</v>
      </c>
    </row>
    <row r="210" spans="1:5" x14ac:dyDescent="0.3">
      <c r="A210" s="2">
        <v>43308</v>
      </c>
      <c r="B210">
        <v>99.58242195267448</v>
      </c>
      <c r="C210">
        <v>95.078262325269932</v>
      </c>
      <c r="D210">
        <v>100.84148628782887</v>
      </c>
      <c r="E210">
        <f t="shared" si="3"/>
        <v>103.40273972602789</v>
      </c>
    </row>
    <row r="211" spans="1:5" x14ac:dyDescent="0.3">
      <c r="A211" s="2">
        <v>43309</v>
      </c>
      <c r="B211">
        <v>99.299065420560737</v>
      </c>
      <c r="C211">
        <v>94.153343935716066</v>
      </c>
      <c r="D211">
        <v>100.98849292847368</v>
      </c>
      <c r="E211">
        <f t="shared" si="3"/>
        <v>103.41917808219227</v>
      </c>
    </row>
    <row r="212" spans="1:5" x14ac:dyDescent="0.3">
      <c r="A212" s="2">
        <v>43310</v>
      </c>
      <c r="B212">
        <v>99.299065420560737</v>
      </c>
      <c r="C212">
        <v>94.153343935716066</v>
      </c>
      <c r="D212">
        <v>100.98849292847368</v>
      </c>
      <c r="E212">
        <f t="shared" si="3"/>
        <v>103.43561643835666</v>
      </c>
    </row>
    <row r="213" spans="1:5" x14ac:dyDescent="0.3">
      <c r="A213" s="2">
        <v>43311</v>
      </c>
      <c r="B213">
        <v>99.299065420560737</v>
      </c>
      <c r="C213">
        <v>94.153343935716066</v>
      </c>
      <c r="D213">
        <v>100.98849292847368</v>
      </c>
      <c r="E213">
        <f t="shared" si="3"/>
        <v>103.45205479452105</v>
      </c>
    </row>
    <row r="214" spans="1:5" x14ac:dyDescent="0.3">
      <c r="A214" s="2">
        <v>43312</v>
      </c>
      <c r="B214">
        <v>99.736528136806513</v>
      </c>
      <c r="C214">
        <v>95.044781116598301</v>
      </c>
      <c r="D214">
        <v>100.95807776144372</v>
      </c>
      <c r="E214">
        <f t="shared" si="3"/>
        <v>103.46849315068543</v>
      </c>
    </row>
    <row r="215" spans="1:5" x14ac:dyDescent="0.3">
      <c r="A215" s="2">
        <v>43313</v>
      </c>
      <c r="B215">
        <v>99.885663153708492</v>
      </c>
      <c r="C215">
        <v>94.948522641667353</v>
      </c>
      <c r="D215">
        <v>100.63871850762915</v>
      </c>
      <c r="E215">
        <f t="shared" si="3"/>
        <v>103.48493150684982</v>
      </c>
    </row>
    <row r="216" spans="1:5" x14ac:dyDescent="0.3">
      <c r="A216" s="2">
        <v>43314</v>
      </c>
      <c r="B216">
        <v>99.701729966196041</v>
      </c>
      <c r="C216">
        <v>94.400267849669362</v>
      </c>
      <c r="D216">
        <v>100.83641709332387</v>
      </c>
      <c r="E216">
        <f t="shared" si="3"/>
        <v>103.5013698630142</v>
      </c>
    </row>
    <row r="217" spans="1:5" x14ac:dyDescent="0.3">
      <c r="A217" s="2">
        <v>43315</v>
      </c>
      <c r="B217">
        <v>100.02982700338039</v>
      </c>
      <c r="C217">
        <v>94.437934209424952</v>
      </c>
      <c r="D217">
        <v>101.39402848887312</v>
      </c>
      <c r="E217">
        <f t="shared" si="3"/>
        <v>103.51780821917859</v>
      </c>
    </row>
    <row r="218" spans="1:5" x14ac:dyDescent="0.3">
      <c r="A218" s="2">
        <v>43316</v>
      </c>
      <c r="B218">
        <v>100.57665539868761</v>
      </c>
      <c r="C218">
        <v>94.483970871348447</v>
      </c>
      <c r="D218">
        <v>102.07330055254219</v>
      </c>
      <c r="E218">
        <f t="shared" si="3"/>
        <v>103.53424657534298</v>
      </c>
    </row>
    <row r="219" spans="1:5" x14ac:dyDescent="0.3">
      <c r="A219" s="2">
        <v>43317</v>
      </c>
      <c r="B219">
        <v>100.57665539868761</v>
      </c>
      <c r="C219">
        <v>94.483970871348447</v>
      </c>
      <c r="D219">
        <v>102.07330055254219</v>
      </c>
      <c r="E219">
        <f t="shared" si="3"/>
        <v>103.55068493150736</v>
      </c>
    </row>
    <row r="220" spans="1:5" x14ac:dyDescent="0.3">
      <c r="A220" s="2">
        <v>43318</v>
      </c>
      <c r="B220">
        <v>100.57665539868761</v>
      </c>
      <c r="C220">
        <v>94.483970871348447</v>
      </c>
      <c r="D220">
        <v>102.07330055254219</v>
      </c>
      <c r="E220">
        <f t="shared" si="3"/>
        <v>103.56712328767175</v>
      </c>
    </row>
    <row r="221" spans="1:5" x14ac:dyDescent="0.3">
      <c r="A221" s="2">
        <v>43319</v>
      </c>
      <c r="B221">
        <v>100.54682839530722</v>
      </c>
      <c r="C221">
        <v>94.513266928936133</v>
      </c>
      <c r="D221">
        <v>102.01753941298729</v>
      </c>
      <c r="E221">
        <f t="shared" si="3"/>
        <v>103.58356164383613</v>
      </c>
    </row>
    <row r="222" spans="1:5" x14ac:dyDescent="0.3">
      <c r="A222" s="2">
        <v>43320</v>
      </c>
      <c r="B222">
        <v>100.47226088685623</v>
      </c>
      <c r="C222">
        <v>94.463045115928679</v>
      </c>
      <c r="D222">
        <v>101.97698585694732</v>
      </c>
      <c r="E222">
        <f t="shared" si="3"/>
        <v>103.60000000000052</v>
      </c>
    </row>
    <row r="223" spans="1:5" x14ac:dyDescent="0.3">
      <c r="A223" s="2">
        <v>43321</v>
      </c>
      <c r="B223">
        <v>100.42752038178564</v>
      </c>
      <c r="C223">
        <v>94.165899388967944</v>
      </c>
      <c r="D223">
        <v>101.9415014954124</v>
      </c>
      <c r="E223">
        <f t="shared" si="3"/>
        <v>103.61643835616491</v>
      </c>
    </row>
    <row r="224" spans="1:5" x14ac:dyDescent="0.3">
      <c r="A224" s="2">
        <v>43322</v>
      </c>
      <c r="B224">
        <v>102.2966792602903</v>
      </c>
      <c r="C224">
        <v>95.467481376077671</v>
      </c>
      <c r="D224">
        <v>103.64475084909009</v>
      </c>
      <c r="E224">
        <f t="shared" si="3"/>
        <v>103.63287671232929</v>
      </c>
    </row>
    <row r="225" spans="1:5" x14ac:dyDescent="0.3">
      <c r="A225" s="2">
        <v>43323</v>
      </c>
      <c r="B225">
        <v>102.72917080930601</v>
      </c>
      <c r="C225">
        <v>94.743450238553592</v>
      </c>
      <c r="D225">
        <v>104.20743143914432</v>
      </c>
      <c r="E225">
        <f t="shared" si="3"/>
        <v>103.64931506849368</v>
      </c>
    </row>
    <row r="226" spans="1:5" x14ac:dyDescent="0.3">
      <c r="A226" s="2">
        <v>43324</v>
      </c>
      <c r="B226">
        <v>102.72917080930601</v>
      </c>
      <c r="C226">
        <v>94.743450238553592</v>
      </c>
      <c r="D226">
        <v>104.20743143914432</v>
      </c>
      <c r="E226">
        <f t="shared" si="3"/>
        <v>103.66575342465806</v>
      </c>
    </row>
    <row r="227" spans="1:5" x14ac:dyDescent="0.3">
      <c r="A227" s="2">
        <v>43325</v>
      </c>
      <c r="B227">
        <v>102.72917080930601</v>
      </c>
      <c r="C227">
        <v>94.743450238553592</v>
      </c>
      <c r="D227">
        <v>104.20743143914432</v>
      </c>
      <c r="E227">
        <f t="shared" si="3"/>
        <v>103.68219178082245</v>
      </c>
    </row>
    <row r="228" spans="1:5" x14ac:dyDescent="0.3">
      <c r="A228" s="2">
        <v>43326</v>
      </c>
      <c r="B228">
        <v>103.484788228276</v>
      </c>
      <c r="C228">
        <v>94.5885996484473</v>
      </c>
      <c r="D228">
        <v>104.9678106148933</v>
      </c>
      <c r="E228">
        <f t="shared" si="3"/>
        <v>103.69863013698684</v>
      </c>
    </row>
    <row r="229" spans="1:5" x14ac:dyDescent="0.3">
      <c r="A229" s="2">
        <v>43327</v>
      </c>
      <c r="B229">
        <v>103.00755617418969</v>
      </c>
      <c r="C229">
        <v>94.542562986523805</v>
      </c>
      <c r="D229">
        <v>104.13139352156942</v>
      </c>
      <c r="E229">
        <f t="shared" si="3"/>
        <v>103.71506849315122</v>
      </c>
    </row>
    <row r="230" spans="1:5" x14ac:dyDescent="0.3">
      <c r="A230" s="2">
        <v>43328</v>
      </c>
      <c r="B230">
        <v>102.36130443428115</v>
      </c>
      <c r="C230">
        <v>93.667866409977407</v>
      </c>
      <c r="D230">
        <v>104.16180868859939</v>
      </c>
      <c r="E230">
        <f t="shared" si="3"/>
        <v>103.73150684931561</v>
      </c>
    </row>
    <row r="231" spans="1:5" x14ac:dyDescent="0.3">
      <c r="A231" s="2">
        <v>43329</v>
      </c>
      <c r="B231">
        <v>102.74408431099623</v>
      </c>
      <c r="C231">
        <v>93.349794927596889</v>
      </c>
      <c r="D231">
        <v>104.0857707710245</v>
      </c>
      <c r="E231">
        <f t="shared" si="3"/>
        <v>103.74794520547999</v>
      </c>
    </row>
    <row r="232" spans="1:5" x14ac:dyDescent="0.3">
      <c r="A232" s="2">
        <v>43330</v>
      </c>
      <c r="B232">
        <v>102.31656392921056</v>
      </c>
      <c r="C232">
        <v>93.303758265673395</v>
      </c>
      <c r="D232">
        <v>103.95904090839967</v>
      </c>
      <c r="E232">
        <f t="shared" si="3"/>
        <v>103.76438356164438</v>
      </c>
    </row>
    <row r="233" spans="1:5" x14ac:dyDescent="0.3">
      <c r="A233" s="2">
        <v>43331</v>
      </c>
      <c r="B233">
        <v>102.31656392921056</v>
      </c>
      <c r="C233">
        <v>93.303758265673395</v>
      </c>
      <c r="D233">
        <v>103.95904090839967</v>
      </c>
      <c r="E233">
        <f t="shared" si="3"/>
        <v>103.78082191780877</v>
      </c>
    </row>
    <row r="234" spans="1:5" x14ac:dyDescent="0.3">
      <c r="A234" s="2">
        <v>43332</v>
      </c>
      <c r="B234">
        <v>102.31656392921056</v>
      </c>
      <c r="C234">
        <v>93.303758265673395</v>
      </c>
      <c r="D234">
        <v>103.95904090839967</v>
      </c>
      <c r="E234">
        <f t="shared" si="3"/>
        <v>103.79726027397315</v>
      </c>
    </row>
    <row r="235" spans="1:5" x14ac:dyDescent="0.3">
      <c r="A235" s="2">
        <v>43333</v>
      </c>
      <c r="B235">
        <v>102.197255915689</v>
      </c>
      <c r="C235">
        <v>93.328869172177107</v>
      </c>
      <c r="D235">
        <v>103.81710346225985</v>
      </c>
      <c r="E235">
        <f t="shared" si="3"/>
        <v>103.81369863013754</v>
      </c>
    </row>
    <row r="236" spans="1:5" x14ac:dyDescent="0.3">
      <c r="A236" s="2">
        <v>43334</v>
      </c>
      <c r="B236">
        <v>102.73911314376615</v>
      </c>
      <c r="C236">
        <v>93.692977316481119</v>
      </c>
      <c r="D236">
        <v>103.49774420844528</v>
      </c>
      <c r="E236">
        <f t="shared" si="3"/>
        <v>103.83013698630192</v>
      </c>
    </row>
    <row r="237" spans="1:5" x14ac:dyDescent="0.3">
      <c r="A237" s="2">
        <v>43335</v>
      </c>
      <c r="B237">
        <v>103.32571087691389</v>
      </c>
      <c r="C237">
        <v>94.245417259563069</v>
      </c>
      <c r="D237">
        <v>103.54336695899023</v>
      </c>
      <c r="E237">
        <f t="shared" si="3"/>
        <v>103.84657534246631</v>
      </c>
    </row>
    <row r="238" spans="1:5" x14ac:dyDescent="0.3">
      <c r="A238" s="2">
        <v>43336</v>
      </c>
      <c r="B238">
        <v>103.86756810499104</v>
      </c>
      <c r="C238">
        <v>94.663932367958466</v>
      </c>
      <c r="D238">
        <v>104.22263902265931</v>
      </c>
      <c r="E238">
        <f t="shared" si="3"/>
        <v>103.8630136986307</v>
      </c>
    </row>
    <row r="239" spans="1:5" x14ac:dyDescent="0.3">
      <c r="A239" s="2">
        <v>43337</v>
      </c>
      <c r="B239">
        <v>103.85762577053092</v>
      </c>
      <c r="C239">
        <v>94.337490583410059</v>
      </c>
      <c r="D239">
        <v>104.22263902265931</v>
      </c>
      <c r="E239">
        <f t="shared" si="3"/>
        <v>103.87945205479508</v>
      </c>
    </row>
    <row r="240" spans="1:5" x14ac:dyDescent="0.3">
      <c r="A240" s="2">
        <v>43338</v>
      </c>
      <c r="B240">
        <v>103.85762577053092</v>
      </c>
      <c r="C240">
        <v>94.337490583410059</v>
      </c>
      <c r="D240">
        <v>104.22263902265931</v>
      </c>
      <c r="E240">
        <f t="shared" si="3"/>
        <v>103.89589041095947</v>
      </c>
    </row>
    <row r="241" spans="1:5" x14ac:dyDescent="0.3">
      <c r="A241" s="2">
        <v>43339</v>
      </c>
      <c r="B241">
        <v>103.85762577053092</v>
      </c>
      <c r="C241">
        <v>94.337490583410059</v>
      </c>
      <c r="D241">
        <v>104.22263902265931</v>
      </c>
      <c r="E241">
        <f t="shared" si="3"/>
        <v>103.91232876712385</v>
      </c>
    </row>
    <row r="242" spans="1:5" x14ac:dyDescent="0.3">
      <c r="A242" s="2">
        <v>43340</v>
      </c>
      <c r="B242">
        <v>103.94213561344202</v>
      </c>
      <c r="C242">
        <v>94.28308361931866</v>
      </c>
      <c r="D242">
        <v>104.17701627211436</v>
      </c>
      <c r="E242">
        <f t="shared" si="3"/>
        <v>103.92876712328824</v>
      </c>
    </row>
    <row r="243" spans="1:5" x14ac:dyDescent="0.3">
      <c r="A243" s="2">
        <v>43341</v>
      </c>
      <c r="B243">
        <v>104.75740703917279</v>
      </c>
      <c r="C243">
        <v>94.659747216874521</v>
      </c>
      <c r="D243">
        <v>104.35443807978913</v>
      </c>
      <c r="E243">
        <f t="shared" si="3"/>
        <v>103.94520547945262</v>
      </c>
    </row>
    <row r="244" spans="1:5" x14ac:dyDescent="0.3">
      <c r="A244" s="2">
        <v>43342</v>
      </c>
      <c r="B244">
        <v>105.56273613044341</v>
      </c>
      <c r="C244">
        <v>94.596969950615204</v>
      </c>
      <c r="D244">
        <v>105.10974806103312</v>
      </c>
      <c r="E244">
        <f t="shared" si="3"/>
        <v>103.96164383561701</v>
      </c>
    </row>
    <row r="245" spans="1:5" x14ac:dyDescent="0.3">
      <c r="A245" s="2">
        <v>43343</v>
      </c>
      <c r="B245">
        <v>106.57188307814674</v>
      </c>
      <c r="C245">
        <v>95.572110153176524</v>
      </c>
      <c r="D245">
        <v>105.43417650935267</v>
      </c>
      <c r="E245">
        <f t="shared" si="3"/>
        <v>103.9780821917814</v>
      </c>
    </row>
    <row r="246" spans="1:5" x14ac:dyDescent="0.3">
      <c r="A246" s="2">
        <v>43344</v>
      </c>
      <c r="B246">
        <v>107.12865380791408</v>
      </c>
      <c r="C246">
        <v>95.6934795346112</v>
      </c>
      <c r="D246">
        <v>105.63694428955239</v>
      </c>
      <c r="E246">
        <f t="shared" si="3"/>
        <v>103.99452054794578</v>
      </c>
    </row>
    <row r="247" spans="1:5" x14ac:dyDescent="0.3">
      <c r="A247" s="2">
        <v>43345</v>
      </c>
      <c r="B247">
        <v>107.12865380791408</v>
      </c>
      <c r="C247">
        <v>95.6934795346112</v>
      </c>
      <c r="D247">
        <v>105.63694428955239</v>
      </c>
      <c r="E247">
        <f t="shared" si="3"/>
        <v>104.01095890411017</v>
      </c>
    </row>
    <row r="248" spans="1:5" x14ac:dyDescent="0.3">
      <c r="A248" s="2">
        <v>43346</v>
      </c>
      <c r="B248">
        <v>107.12865380791408</v>
      </c>
      <c r="C248">
        <v>95.6934795346112</v>
      </c>
      <c r="D248">
        <v>105.63694428955239</v>
      </c>
      <c r="E248">
        <f t="shared" si="3"/>
        <v>104.02739726027455</v>
      </c>
    </row>
    <row r="249" spans="1:5" x14ac:dyDescent="0.3">
      <c r="A249" s="2">
        <v>43347</v>
      </c>
      <c r="B249">
        <v>107.00437462716245</v>
      </c>
      <c r="C249">
        <v>95.915292542060754</v>
      </c>
      <c r="D249">
        <v>105.87519643128708</v>
      </c>
      <c r="E249">
        <f t="shared" si="3"/>
        <v>104.04383561643894</v>
      </c>
    </row>
    <row r="250" spans="1:5" x14ac:dyDescent="0.3">
      <c r="A250" s="2">
        <v>43348</v>
      </c>
      <c r="B250">
        <v>107.30761582819645</v>
      </c>
      <c r="C250">
        <v>96.271030384196862</v>
      </c>
      <c r="D250">
        <v>106.59502205099609</v>
      </c>
      <c r="E250">
        <f t="shared" si="3"/>
        <v>104.06027397260333</v>
      </c>
    </row>
    <row r="251" spans="1:5" x14ac:dyDescent="0.3">
      <c r="A251" s="2">
        <v>43349</v>
      </c>
      <c r="B251">
        <v>107.95883873533505</v>
      </c>
      <c r="C251">
        <v>97.250355737842142</v>
      </c>
      <c r="D251">
        <v>107.2742941146652</v>
      </c>
      <c r="E251">
        <f t="shared" si="3"/>
        <v>104.07671232876771</v>
      </c>
    </row>
    <row r="252" spans="1:5" x14ac:dyDescent="0.3">
      <c r="A252" s="2">
        <v>43350</v>
      </c>
      <c r="B252">
        <v>108.66971564923443</v>
      </c>
      <c r="C252">
        <v>97.560056918054741</v>
      </c>
      <c r="D252">
        <v>107.4821310893699</v>
      </c>
      <c r="E252">
        <f t="shared" si="3"/>
        <v>104.0931506849321</v>
      </c>
    </row>
    <row r="253" spans="1:5" x14ac:dyDescent="0.3">
      <c r="A253" s="2">
        <v>43351</v>
      </c>
      <c r="B253">
        <v>110.13123881487371</v>
      </c>
      <c r="C253">
        <v>98.58960408470746</v>
      </c>
      <c r="D253">
        <v>108.42500126729864</v>
      </c>
      <c r="E253">
        <f t="shared" si="3"/>
        <v>104.10958904109648</v>
      </c>
    </row>
    <row r="254" spans="1:5" x14ac:dyDescent="0.3">
      <c r="A254" s="2">
        <v>43352</v>
      </c>
      <c r="B254">
        <v>110.13123881487371</v>
      </c>
      <c r="C254">
        <v>98.58960408470746</v>
      </c>
      <c r="D254">
        <v>108.42500126729864</v>
      </c>
      <c r="E254">
        <f t="shared" si="3"/>
        <v>104.12602739726087</v>
      </c>
    </row>
    <row r="255" spans="1:5" x14ac:dyDescent="0.3">
      <c r="A255" s="2">
        <v>43353</v>
      </c>
      <c r="B255">
        <v>110.13123881487371</v>
      </c>
      <c r="C255">
        <v>98.58960408470746</v>
      </c>
      <c r="D255">
        <v>108.42500126729864</v>
      </c>
      <c r="E255">
        <f t="shared" si="3"/>
        <v>104.14246575342526</v>
      </c>
    </row>
    <row r="256" spans="1:5" x14ac:dyDescent="0.3">
      <c r="A256" s="2">
        <v>43354</v>
      </c>
      <c r="B256">
        <v>110.37482600914693</v>
      </c>
      <c r="C256">
        <v>99.953963338076505</v>
      </c>
      <c r="D256">
        <v>109.51994728037715</v>
      </c>
      <c r="E256">
        <f t="shared" si="3"/>
        <v>104.15890410958964</v>
      </c>
    </row>
    <row r="257" spans="1:5" x14ac:dyDescent="0.3">
      <c r="A257" s="2">
        <v>43355</v>
      </c>
      <c r="B257">
        <v>110.52396102604891</v>
      </c>
      <c r="C257">
        <v>100.1088139281828</v>
      </c>
      <c r="D257">
        <v>109.86465250671669</v>
      </c>
      <c r="E257">
        <f t="shared" si="3"/>
        <v>104.17534246575403</v>
      </c>
    </row>
    <row r="258" spans="1:5" x14ac:dyDescent="0.3">
      <c r="A258" s="2">
        <v>43356</v>
      </c>
      <c r="B258">
        <v>110.75760588586201</v>
      </c>
      <c r="C258">
        <v>100.33481208671634</v>
      </c>
      <c r="D258">
        <v>109.90520606275663</v>
      </c>
      <c r="E258">
        <f t="shared" si="3"/>
        <v>104.19178082191841</v>
      </c>
    </row>
    <row r="259" spans="1:5" x14ac:dyDescent="0.3">
      <c r="A259" s="2">
        <v>43357</v>
      </c>
      <c r="B259">
        <v>110.33505667130642</v>
      </c>
      <c r="C259">
        <v>100.29296057587678</v>
      </c>
      <c r="D259">
        <v>109.12961930349269</v>
      </c>
      <c r="E259">
        <f t="shared" si="3"/>
        <v>104.2082191780828</v>
      </c>
    </row>
    <row r="260" spans="1:5" x14ac:dyDescent="0.3">
      <c r="A260" s="2">
        <v>43358</v>
      </c>
      <c r="B260">
        <v>110.26048916285542</v>
      </c>
      <c r="C260">
        <v>99.4057085460785</v>
      </c>
      <c r="D260">
        <v>108.41486287828864</v>
      </c>
      <c r="E260">
        <f t="shared" si="3"/>
        <v>104.22465753424719</v>
      </c>
    </row>
    <row r="261" spans="1:5" x14ac:dyDescent="0.3">
      <c r="A261" s="2">
        <v>43359</v>
      </c>
      <c r="B261">
        <v>110.26048916285542</v>
      </c>
      <c r="C261">
        <v>99.4057085460785</v>
      </c>
      <c r="D261">
        <v>108.41486287828864</v>
      </c>
      <c r="E261">
        <f t="shared" ref="E261:E324" si="4">$E$3*(0.06 / 365) + E260</f>
        <v>104.24109589041157</v>
      </c>
    </row>
    <row r="262" spans="1:5" x14ac:dyDescent="0.3">
      <c r="A262" s="2">
        <v>43360</v>
      </c>
      <c r="B262">
        <v>110.26048916285542</v>
      </c>
      <c r="C262">
        <v>99.4057085460785</v>
      </c>
      <c r="D262">
        <v>108.41486287828864</v>
      </c>
      <c r="E262">
        <f t="shared" si="4"/>
        <v>104.25753424657596</v>
      </c>
    </row>
    <row r="263" spans="1:5" x14ac:dyDescent="0.3">
      <c r="A263" s="2">
        <v>43361</v>
      </c>
      <c r="B263">
        <v>110.00695963412207</v>
      </c>
      <c r="C263">
        <v>99.443374905834105</v>
      </c>
      <c r="D263">
        <v>108.29827140467381</v>
      </c>
      <c r="E263">
        <f t="shared" si="4"/>
        <v>104.27397260274034</v>
      </c>
    </row>
    <row r="264" spans="1:5" x14ac:dyDescent="0.3">
      <c r="A264" s="2">
        <v>43362</v>
      </c>
      <c r="B264">
        <v>109.70868960031815</v>
      </c>
      <c r="C264">
        <v>99.694483970871332</v>
      </c>
      <c r="D264">
        <v>107.59872256298473</v>
      </c>
      <c r="E264">
        <f t="shared" si="4"/>
        <v>104.29041095890473</v>
      </c>
    </row>
    <row r="265" spans="1:5" x14ac:dyDescent="0.3">
      <c r="A265" s="2">
        <v>43363</v>
      </c>
      <c r="B265">
        <v>108.17259892622788</v>
      </c>
      <c r="C265">
        <v>99.104377668033806</v>
      </c>
      <c r="D265">
        <v>106.59502205099609</v>
      </c>
      <c r="E265">
        <f t="shared" si="4"/>
        <v>104.30684931506912</v>
      </c>
    </row>
    <row r="266" spans="1:5" x14ac:dyDescent="0.3">
      <c r="A266" s="2">
        <v>43364</v>
      </c>
      <c r="B266">
        <v>107.45675084509841</v>
      </c>
      <c r="C266">
        <v>98.861638905164469</v>
      </c>
      <c r="D266">
        <v>105.86505804227708</v>
      </c>
      <c r="E266">
        <f t="shared" si="4"/>
        <v>104.3232876712335</v>
      </c>
    </row>
    <row r="267" spans="1:5" x14ac:dyDescent="0.3">
      <c r="A267" s="2">
        <v>43365</v>
      </c>
      <c r="B267">
        <v>108.09803141777689</v>
      </c>
      <c r="C267">
        <v>98.957897380095417</v>
      </c>
      <c r="D267">
        <v>105.37841536979775</v>
      </c>
      <c r="E267">
        <f t="shared" si="4"/>
        <v>104.33972602739789</v>
      </c>
    </row>
    <row r="268" spans="1:5" x14ac:dyDescent="0.3">
      <c r="A268" s="2">
        <v>43366</v>
      </c>
      <c r="B268">
        <v>108.09803141777689</v>
      </c>
      <c r="C268">
        <v>98.957897380095417</v>
      </c>
      <c r="D268">
        <v>105.37841536979775</v>
      </c>
      <c r="E268">
        <f t="shared" si="4"/>
        <v>104.35616438356227</v>
      </c>
    </row>
    <row r="269" spans="1:5" x14ac:dyDescent="0.3">
      <c r="A269" s="2">
        <v>43367</v>
      </c>
      <c r="B269">
        <v>108.09803141777689</v>
      </c>
      <c r="C269">
        <v>98.957897380095417</v>
      </c>
      <c r="D269">
        <v>105.37841536979775</v>
      </c>
      <c r="E269">
        <f t="shared" si="4"/>
        <v>104.37260273972666</v>
      </c>
    </row>
    <row r="270" spans="1:5" x14ac:dyDescent="0.3">
      <c r="A270" s="2">
        <v>43368</v>
      </c>
      <c r="B270">
        <v>107.88924239411413</v>
      </c>
      <c r="C270">
        <v>99.238302502720344</v>
      </c>
      <c r="D270">
        <v>105.54062959395752</v>
      </c>
      <c r="E270">
        <f t="shared" si="4"/>
        <v>104.38904109589105</v>
      </c>
    </row>
    <row r="271" spans="1:5" x14ac:dyDescent="0.3">
      <c r="A271" s="2">
        <v>43369</v>
      </c>
      <c r="B271">
        <v>107.44183734340824</v>
      </c>
      <c r="C271">
        <v>99.384782790658733</v>
      </c>
      <c r="D271">
        <v>105.8549196532671</v>
      </c>
      <c r="E271">
        <f t="shared" si="4"/>
        <v>104.40547945205543</v>
      </c>
    </row>
    <row r="272" spans="1:5" x14ac:dyDescent="0.3">
      <c r="A272" s="2">
        <v>43370</v>
      </c>
      <c r="B272">
        <v>107.77987671505268</v>
      </c>
      <c r="C272">
        <v>99.418263999330378</v>
      </c>
      <c r="D272">
        <v>106.26552440817154</v>
      </c>
      <c r="E272">
        <f t="shared" si="4"/>
        <v>104.42191780821982</v>
      </c>
    </row>
    <row r="273" spans="1:5" x14ac:dyDescent="0.3">
      <c r="A273" s="2">
        <v>43371</v>
      </c>
      <c r="B273">
        <v>108.13282958838734</v>
      </c>
      <c r="C273">
        <v>99.924667280488819</v>
      </c>
      <c r="D273">
        <v>106.89410452679068</v>
      </c>
      <c r="E273">
        <f t="shared" si="4"/>
        <v>104.4383561643842</v>
      </c>
    </row>
    <row r="274" spans="1:5" x14ac:dyDescent="0.3">
      <c r="A274" s="2">
        <v>43372</v>
      </c>
      <c r="B274">
        <v>107.79976138397294</v>
      </c>
      <c r="C274">
        <v>99.606595798108302</v>
      </c>
      <c r="D274">
        <v>107.06645713996046</v>
      </c>
      <c r="E274">
        <f t="shared" si="4"/>
        <v>104.45479452054859</v>
      </c>
    </row>
    <row r="275" spans="1:5" x14ac:dyDescent="0.3">
      <c r="A275" s="2">
        <v>43373</v>
      </c>
      <c r="B275">
        <v>107.79976138397294</v>
      </c>
      <c r="C275">
        <v>99.606595798108302</v>
      </c>
      <c r="D275">
        <v>107.06645713996046</v>
      </c>
      <c r="E275">
        <f t="shared" si="4"/>
        <v>104.47123287671297</v>
      </c>
    </row>
    <row r="276" spans="1:5" x14ac:dyDescent="0.3">
      <c r="A276" s="2">
        <v>43374</v>
      </c>
      <c r="B276">
        <v>107.79976138397294</v>
      </c>
      <c r="C276">
        <v>99.606595798108302</v>
      </c>
      <c r="D276">
        <v>107.06645713996046</v>
      </c>
      <c r="E276">
        <f t="shared" si="4"/>
        <v>104.48767123287736</v>
      </c>
    </row>
    <row r="277" spans="1:5" x14ac:dyDescent="0.3">
      <c r="A277" s="2">
        <v>43375</v>
      </c>
      <c r="B277">
        <v>107.04414396500299</v>
      </c>
      <c r="C277">
        <v>99.543818531848984</v>
      </c>
      <c r="D277">
        <v>107.24894814214022</v>
      </c>
      <c r="E277">
        <f t="shared" si="4"/>
        <v>104.50410958904175</v>
      </c>
    </row>
    <row r="278" spans="1:5" x14ac:dyDescent="0.3">
      <c r="A278" s="2">
        <v>43376</v>
      </c>
      <c r="B278">
        <v>107.29270232650626</v>
      </c>
      <c r="C278">
        <v>98.539382271699992</v>
      </c>
      <c r="D278">
        <v>107.65448370253966</v>
      </c>
      <c r="E278">
        <f t="shared" si="4"/>
        <v>104.52054794520613</v>
      </c>
    </row>
    <row r="279" spans="1:5" x14ac:dyDescent="0.3">
      <c r="A279" s="2">
        <v>43377</v>
      </c>
      <c r="B279">
        <v>107.54623185523961</v>
      </c>
      <c r="C279">
        <v>99.426634301498282</v>
      </c>
      <c r="D279">
        <v>108.14619556952401</v>
      </c>
      <c r="E279">
        <f t="shared" si="4"/>
        <v>104.53698630137052</v>
      </c>
    </row>
    <row r="280" spans="1:5" x14ac:dyDescent="0.3">
      <c r="A280" s="2">
        <v>43378</v>
      </c>
      <c r="B280">
        <v>107.79976138397294</v>
      </c>
      <c r="C280">
        <v>99.527077927513176</v>
      </c>
      <c r="D280">
        <v>109.02823541339281</v>
      </c>
      <c r="E280">
        <f t="shared" si="4"/>
        <v>104.5534246575349</v>
      </c>
    </row>
    <row r="281" spans="1:5" x14ac:dyDescent="0.3">
      <c r="A281" s="2">
        <v>43379</v>
      </c>
      <c r="B281">
        <v>107.81964605289321</v>
      </c>
      <c r="C281">
        <v>99.204821294048713</v>
      </c>
      <c r="D281">
        <v>109.2715567496325</v>
      </c>
      <c r="E281">
        <f t="shared" si="4"/>
        <v>104.56986301369929</v>
      </c>
    </row>
    <row r="282" spans="1:5" x14ac:dyDescent="0.3">
      <c r="A282" s="2">
        <v>43380</v>
      </c>
      <c r="B282">
        <v>107.81964605289321</v>
      </c>
      <c r="C282">
        <v>99.204821294048713</v>
      </c>
      <c r="D282">
        <v>109.2715567496325</v>
      </c>
      <c r="E282">
        <f t="shared" si="4"/>
        <v>104.58630136986368</v>
      </c>
    </row>
    <row r="283" spans="1:5" x14ac:dyDescent="0.3">
      <c r="A283" s="2">
        <v>43381</v>
      </c>
      <c r="B283">
        <v>107.81964605289321</v>
      </c>
      <c r="C283">
        <v>99.204821294048713</v>
      </c>
      <c r="D283">
        <v>109.2715567496325</v>
      </c>
      <c r="E283">
        <f t="shared" si="4"/>
        <v>104.60273972602806</v>
      </c>
    </row>
    <row r="284" spans="1:5" x14ac:dyDescent="0.3">
      <c r="A284" s="2">
        <v>43382</v>
      </c>
      <c r="B284">
        <v>108.08808908331676</v>
      </c>
      <c r="C284">
        <v>99.087637063697997</v>
      </c>
      <c r="D284">
        <v>109.39321741775233</v>
      </c>
      <c r="E284">
        <f t="shared" si="4"/>
        <v>104.61917808219245</v>
      </c>
    </row>
    <row r="285" spans="1:5" x14ac:dyDescent="0.3">
      <c r="A285" s="2">
        <v>43383</v>
      </c>
      <c r="B285">
        <v>107.67548220322131</v>
      </c>
      <c r="C285">
        <v>98.853268602996565</v>
      </c>
      <c r="D285">
        <v>109.17524205403762</v>
      </c>
      <c r="E285">
        <f t="shared" si="4"/>
        <v>104.63561643835683</v>
      </c>
    </row>
    <row r="286" spans="1:5" x14ac:dyDescent="0.3">
      <c r="A286" s="2">
        <v>43384</v>
      </c>
      <c r="B286">
        <v>107.49154901570888</v>
      </c>
      <c r="C286">
        <v>98.698418012890258</v>
      </c>
      <c r="D286">
        <v>108.74942971561821</v>
      </c>
      <c r="E286">
        <f t="shared" si="4"/>
        <v>104.65205479452122</v>
      </c>
    </row>
    <row r="287" spans="1:5" x14ac:dyDescent="0.3">
      <c r="A287" s="2">
        <v>43385</v>
      </c>
      <c r="B287">
        <v>107.68542453768143</v>
      </c>
      <c r="C287">
        <v>99.723780028459018</v>
      </c>
      <c r="D287">
        <v>108.60242307497339</v>
      </c>
      <c r="E287">
        <f t="shared" si="4"/>
        <v>104.66849315068561</v>
      </c>
    </row>
    <row r="288" spans="1:5" x14ac:dyDescent="0.3">
      <c r="A288" s="2">
        <v>43386</v>
      </c>
      <c r="B288">
        <v>106.6215947504474</v>
      </c>
      <c r="C288">
        <v>99.40152339499457</v>
      </c>
      <c r="D288">
        <v>107.77614437065951</v>
      </c>
      <c r="E288">
        <f t="shared" si="4"/>
        <v>104.68493150684999</v>
      </c>
    </row>
    <row r="289" spans="1:5" x14ac:dyDescent="0.3">
      <c r="A289" s="2">
        <v>43387</v>
      </c>
      <c r="B289">
        <v>106.6215947504474</v>
      </c>
      <c r="C289">
        <v>99.40152339499457</v>
      </c>
      <c r="D289">
        <v>107.77614437065951</v>
      </c>
      <c r="E289">
        <f t="shared" si="4"/>
        <v>104.70136986301438</v>
      </c>
    </row>
    <row r="290" spans="1:5" x14ac:dyDescent="0.3">
      <c r="A290" s="2">
        <v>43388</v>
      </c>
      <c r="B290">
        <v>106.6215947504474</v>
      </c>
      <c r="C290">
        <v>99.40152339499457</v>
      </c>
      <c r="D290">
        <v>107.77614437065951</v>
      </c>
      <c r="E290">
        <f t="shared" si="4"/>
        <v>104.71780821917876</v>
      </c>
    </row>
    <row r="291" spans="1:5" x14ac:dyDescent="0.3">
      <c r="A291" s="2">
        <v>43389</v>
      </c>
      <c r="B291">
        <v>106.79558560349969</v>
      </c>
      <c r="C291">
        <v>98.899305264920073</v>
      </c>
      <c r="D291">
        <v>107.35033203224009</v>
      </c>
      <c r="E291">
        <f t="shared" si="4"/>
        <v>104.73424657534315</v>
      </c>
    </row>
    <row r="292" spans="1:5" x14ac:dyDescent="0.3">
      <c r="A292" s="2">
        <v>43390</v>
      </c>
      <c r="B292">
        <v>106.14933386359117</v>
      </c>
      <c r="C292">
        <v>99.079266761530079</v>
      </c>
      <c r="D292">
        <v>107.02083438941554</v>
      </c>
      <c r="E292">
        <f t="shared" si="4"/>
        <v>104.75068493150754</v>
      </c>
    </row>
    <row r="293" spans="1:5" x14ac:dyDescent="0.3">
      <c r="A293" s="2">
        <v>43391</v>
      </c>
      <c r="B293">
        <v>105.52793795983295</v>
      </c>
      <c r="C293">
        <v>99.11274797020171</v>
      </c>
      <c r="D293">
        <v>106.78765144218583</v>
      </c>
      <c r="E293">
        <f t="shared" si="4"/>
        <v>104.76712328767192</v>
      </c>
    </row>
    <row r="294" spans="1:5" x14ac:dyDescent="0.3">
      <c r="A294" s="2">
        <v>43392</v>
      </c>
      <c r="B294">
        <v>105.63233247166433</v>
      </c>
      <c r="C294">
        <v>98.631455595546996</v>
      </c>
      <c r="D294">
        <v>106.94986566634562</v>
      </c>
      <c r="E294">
        <f t="shared" si="4"/>
        <v>104.78356164383631</v>
      </c>
    </row>
    <row r="295" spans="1:5" x14ac:dyDescent="0.3">
      <c r="A295" s="2">
        <v>43393</v>
      </c>
      <c r="B295">
        <v>105.51799562537282</v>
      </c>
      <c r="C295">
        <v>97.95764627103037</v>
      </c>
      <c r="D295">
        <v>107.06138794545548</v>
      </c>
      <c r="E295">
        <f t="shared" si="4"/>
        <v>104.80000000000069</v>
      </c>
    </row>
    <row r="296" spans="1:5" x14ac:dyDescent="0.3">
      <c r="A296" s="2">
        <v>43394</v>
      </c>
      <c r="B296">
        <v>105.51799562537282</v>
      </c>
      <c r="C296">
        <v>97.95764627103037</v>
      </c>
      <c r="D296">
        <v>107.06138794545548</v>
      </c>
      <c r="E296">
        <f t="shared" si="4"/>
        <v>104.81643835616508</v>
      </c>
    </row>
    <row r="297" spans="1:5" x14ac:dyDescent="0.3">
      <c r="A297" s="2">
        <v>43395</v>
      </c>
      <c r="B297">
        <v>105.51799562537282</v>
      </c>
      <c r="C297">
        <v>97.95764627103037</v>
      </c>
      <c r="D297">
        <v>107.06138794545548</v>
      </c>
      <c r="E297">
        <f t="shared" si="4"/>
        <v>104.83287671232947</v>
      </c>
    </row>
    <row r="298" spans="1:5" x14ac:dyDescent="0.3">
      <c r="A298" s="2">
        <v>43396</v>
      </c>
      <c r="B298">
        <v>104.56850268443029</v>
      </c>
      <c r="C298">
        <v>97.727462961412911</v>
      </c>
      <c r="D298">
        <v>106.39225427079639</v>
      </c>
      <c r="E298">
        <f t="shared" si="4"/>
        <v>104.84931506849385</v>
      </c>
    </row>
    <row r="299" spans="1:5" x14ac:dyDescent="0.3">
      <c r="A299" s="2">
        <v>43397</v>
      </c>
      <c r="B299">
        <v>105.00099423344601</v>
      </c>
      <c r="C299">
        <v>97.564242069138686</v>
      </c>
      <c r="D299">
        <v>106.44801541035129</v>
      </c>
      <c r="E299">
        <f t="shared" si="4"/>
        <v>104.86575342465824</v>
      </c>
    </row>
    <row r="300" spans="1:5" x14ac:dyDescent="0.3">
      <c r="A300" s="2">
        <v>43398</v>
      </c>
      <c r="B300">
        <v>105.00596540067606</v>
      </c>
      <c r="C300">
        <v>97.334058759521213</v>
      </c>
      <c r="D300">
        <v>106.73695949713591</v>
      </c>
      <c r="E300">
        <f t="shared" si="4"/>
        <v>104.88219178082262</v>
      </c>
    </row>
    <row r="301" spans="1:5" x14ac:dyDescent="0.3">
      <c r="A301" s="2">
        <v>43399</v>
      </c>
      <c r="B301">
        <v>105.0159077351362</v>
      </c>
      <c r="C301">
        <v>96.915543651125802</v>
      </c>
      <c r="D301">
        <v>106.92958888832565</v>
      </c>
      <c r="E301">
        <f t="shared" si="4"/>
        <v>104.89863013698701</v>
      </c>
    </row>
    <row r="302" spans="1:5" x14ac:dyDescent="0.3">
      <c r="A302" s="2">
        <v>43400</v>
      </c>
      <c r="B302">
        <v>104.86677271823424</v>
      </c>
      <c r="C302">
        <v>96.492843391646431</v>
      </c>
      <c r="D302">
        <v>107.00562680590055</v>
      </c>
      <c r="E302">
        <f t="shared" si="4"/>
        <v>104.9150684931514</v>
      </c>
    </row>
    <row r="303" spans="1:5" x14ac:dyDescent="0.3">
      <c r="A303" s="2">
        <v>43401</v>
      </c>
      <c r="B303">
        <v>104.86677271823424</v>
      </c>
      <c r="C303">
        <v>96.492843391646431</v>
      </c>
      <c r="D303">
        <v>107.00562680590055</v>
      </c>
      <c r="E303">
        <f t="shared" si="4"/>
        <v>104.93150684931578</v>
      </c>
    </row>
    <row r="304" spans="1:5" x14ac:dyDescent="0.3">
      <c r="A304" s="2">
        <v>43402</v>
      </c>
      <c r="B304">
        <v>104.86677271823424</v>
      </c>
      <c r="C304">
        <v>96.492843391646431</v>
      </c>
      <c r="D304">
        <v>107.00562680590055</v>
      </c>
      <c r="E304">
        <f t="shared" si="4"/>
        <v>104.94794520548017</v>
      </c>
    </row>
    <row r="305" spans="1:5" x14ac:dyDescent="0.3">
      <c r="A305" s="2">
        <v>43403</v>
      </c>
      <c r="B305">
        <v>105.12030224696757</v>
      </c>
      <c r="C305">
        <v>96.932284255461624</v>
      </c>
      <c r="D305">
        <v>107.20839458610027</v>
      </c>
      <c r="E305">
        <f t="shared" si="4"/>
        <v>104.96438356164455</v>
      </c>
    </row>
    <row r="306" spans="1:5" x14ac:dyDescent="0.3">
      <c r="A306" s="2">
        <v>43404</v>
      </c>
      <c r="B306">
        <v>105.05070590574665</v>
      </c>
      <c r="C306">
        <v>96.710471248012041</v>
      </c>
      <c r="D306">
        <v>107.35540122674507</v>
      </c>
      <c r="E306">
        <f t="shared" si="4"/>
        <v>104.98082191780894</v>
      </c>
    </row>
    <row r="307" spans="1:5" x14ac:dyDescent="0.3">
      <c r="A307" s="2">
        <v>43405</v>
      </c>
      <c r="B307">
        <v>104.7424935374826</v>
      </c>
      <c r="C307">
        <v>96.597472168745284</v>
      </c>
      <c r="D307">
        <v>107.44664672783496</v>
      </c>
      <c r="E307">
        <f t="shared" si="4"/>
        <v>104.99726027397332</v>
      </c>
    </row>
    <row r="308" spans="1:5" x14ac:dyDescent="0.3">
      <c r="A308" s="2">
        <v>43406</v>
      </c>
      <c r="B308">
        <v>104.99105189898587</v>
      </c>
      <c r="C308">
        <v>97.924165062358739</v>
      </c>
      <c r="D308">
        <v>107.42130075530999</v>
      </c>
      <c r="E308">
        <f t="shared" si="4"/>
        <v>105.01369863013771</v>
      </c>
    </row>
    <row r="309" spans="1:5" x14ac:dyDescent="0.3">
      <c r="A309" s="2">
        <v>43407</v>
      </c>
      <c r="B309">
        <v>105.30423543448001</v>
      </c>
      <c r="C309">
        <v>98.29664350883067</v>
      </c>
      <c r="D309">
        <v>107.31991686521013</v>
      </c>
      <c r="E309">
        <f t="shared" si="4"/>
        <v>105.0301369863021</v>
      </c>
    </row>
    <row r="310" spans="1:5" x14ac:dyDescent="0.3">
      <c r="A310" s="2">
        <v>43408</v>
      </c>
      <c r="B310">
        <v>105.30423543448001</v>
      </c>
      <c r="C310">
        <v>98.29664350883067</v>
      </c>
      <c r="D310">
        <v>107.31991686521013</v>
      </c>
      <c r="E310">
        <f t="shared" si="4"/>
        <v>105.04657534246648</v>
      </c>
    </row>
    <row r="311" spans="1:5" x14ac:dyDescent="0.3">
      <c r="A311" s="2">
        <v>43409</v>
      </c>
      <c r="B311">
        <v>105.30423543448001</v>
      </c>
      <c r="C311">
        <v>98.29664350883067</v>
      </c>
      <c r="D311">
        <v>107.31991686521013</v>
      </c>
      <c r="E311">
        <f t="shared" si="4"/>
        <v>105.06301369863087</v>
      </c>
    </row>
    <row r="312" spans="1:5" x14ac:dyDescent="0.3">
      <c r="A312" s="2">
        <v>43410</v>
      </c>
      <c r="B312">
        <v>105.0457347385166</v>
      </c>
      <c r="C312">
        <v>97.982757177534111</v>
      </c>
      <c r="D312">
        <v>107.65448370253966</v>
      </c>
      <c r="E312">
        <f t="shared" si="4"/>
        <v>105.07945205479525</v>
      </c>
    </row>
    <row r="313" spans="1:5" x14ac:dyDescent="0.3">
      <c r="A313" s="2">
        <v>43411</v>
      </c>
      <c r="B313">
        <v>104.94134022668523</v>
      </c>
      <c r="C313">
        <v>97.919979911274794</v>
      </c>
      <c r="D313">
        <v>107.52268464540987</v>
      </c>
      <c r="E313">
        <f t="shared" si="4"/>
        <v>105.09589041095964</v>
      </c>
    </row>
    <row r="314" spans="1:5" x14ac:dyDescent="0.3">
      <c r="A314" s="2">
        <v>43412</v>
      </c>
      <c r="B314">
        <v>104.94134022668523</v>
      </c>
      <c r="C314">
        <v>97.919979911274794</v>
      </c>
      <c r="D314">
        <v>107.52268464540987</v>
      </c>
      <c r="E314">
        <f t="shared" si="4"/>
        <v>105.11232876712403</v>
      </c>
    </row>
    <row r="315" spans="1:5" x14ac:dyDescent="0.3">
      <c r="A315" s="2">
        <v>43413</v>
      </c>
      <c r="B315">
        <v>105.1898985881885</v>
      </c>
      <c r="C315">
        <v>98.790491336737247</v>
      </c>
      <c r="D315">
        <v>107.56323820144981</v>
      </c>
      <c r="E315">
        <f t="shared" si="4"/>
        <v>105.12876712328841</v>
      </c>
    </row>
    <row r="316" spans="1:5" x14ac:dyDescent="0.3">
      <c r="A316" s="2">
        <v>43414</v>
      </c>
      <c r="B316">
        <v>105.22469675879894</v>
      </c>
      <c r="C316">
        <v>98.531011969532088</v>
      </c>
      <c r="D316">
        <v>108.15633395853399</v>
      </c>
      <c r="E316">
        <f t="shared" si="4"/>
        <v>105.1452054794528</v>
      </c>
    </row>
    <row r="317" spans="1:5" x14ac:dyDescent="0.3">
      <c r="A317" s="2">
        <v>43415</v>
      </c>
      <c r="B317">
        <v>105.22469675879894</v>
      </c>
      <c r="C317">
        <v>98.531011969532088</v>
      </c>
      <c r="D317">
        <v>108.15633395853399</v>
      </c>
      <c r="E317">
        <f t="shared" si="4"/>
        <v>105.16164383561718</v>
      </c>
    </row>
    <row r="318" spans="1:5" x14ac:dyDescent="0.3">
      <c r="A318" s="2">
        <v>43416</v>
      </c>
      <c r="B318">
        <v>105.22469675879894</v>
      </c>
      <c r="C318">
        <v>98.531011969532088</v>
      </c>
      <c r="D318">
        <v>108.15633395853399</v>
      </c>
      <c r="E318">
        <f t="shared" si="4"/>
        <v>105.17808219178157</v>
      </c>
    </row>
    <row r="319" spans="1:5" x14ac:dyDescent="0.3">
      <c r="A319" s="2">
        <v>43417</v>
      </c>
      <c r="B319">
        <v>105.52793795983295</v>
      </c>
      <c r="C319">
        <v>98.258977149075065</v>
      </c>
      <c r="D319">
        <v>108.63790743650834</v>
      </c>
      <c r="E319">
        <f t="shared" si="4"/>
        <v>105.19452054794596</v>
      </c>
    </row>
    <row r="320" spans="1:5" x14ac:dyDescent="0.3">
      <c r="A320" s="2">
        <v>43418</v>
      </c>
      <c r="B320">
        <v>105.45834161861204</v>
      </c>
      <c r="C320">
        <v>98.426383192433235</v>
      </c>
      <c r="D320">
        <v>108.72915293759822</v>
      </c>
      <c r="E320">
        <f t="shared" si="4"/>
        <v>105.21095890411034</v>
      </c>
    </row>
    <row r="321" spans="1:5" x14ac:dyDescent="0.3">
      <c r="A321" s="2">
        <v>43419</v>
      </c>
      <c r="B321">
        <v>105.71684231457544</v>
      </c>
      <c r="C321">
        <v>98.535197120616047</v>
      </c>
      <c r="D321">
        <v>108.84574441121308</v>
      </c>
      <c r="E321">
        <f t="shared" si="4"/>
        <v>105.22739726027473</v>
      </c>
    </row>
    <row r="322" spans="1:5" x14ac:dyDescent="0.3">
      <c r="A322" s="2">
        <v>43420</v>
      </c>
      <c r="B322">
        <v>104.75243587194274</v>
      </c>
      <c r="C322">
        <v>97.48472419854356</v>
      </c>
      <c r="D322">
        <v>107.57844578496477</v>
      </c>
      <c r="E322">
        <f t="shared" si="4"/>
        <v>105.24383561643911</v>
      </c>
    </row>
    <row r="323" spans="1:5" x14ac:dyDescent="0.3">
      <c r="A323" s="2">
        <v>43421</v>
      </c>
      <c r="B323">
        <v>104.0763571286538</v>
      </c>
      <c r="C323">
        <v>97.463798443123807</v>
      </c>
      <c r="D323">
        <v>106.97014244436559</v>
      </c>
      <c r="E323">
        <f t="shared" si="4"/>
        <v>105.2602739726035</v>
      </c>
    </row>
    <row r="324" spans="1:5" x14ac:dyDescent="0.3">
      <c r="A324" s="2">
        <v>43422</v>
      </c>
      <c r="B324">
        <v>104.0763571286538</v>
      </c>
      <c r="C324">
        <v>97.463798443123807</v>
      </c>
      <c r="D324">
        <v>106.97014244436559</v>
      </c>
      <c r="E324">
        <f t="shared" si="4"/>
        <v>105.27671232876789</v>
      </c>
    </row>
    <row r="325" spans="1:5" x14ac:dyDescent="0.3">
      <c r="A325" s="2">
        <v>43423</v>
      </c>
      <c r="B325">
        <v>104.0763571286538</v>
      </c>
      <c r="C325">
        <v>97.463798443123807</v>
      </c>
      <c r="D325">
        <v>106.97014244436559</v>
      </c>
      <c r="E325">
        <f t="shared" ref="E325:E388" si="5">$E$3*(0.06 / 365) + E324</f>
        <v>105.29315068493227</v>
      </c>
    </row>
    <row r="326" spans="1:5" x14ac:dyDescent="0.3">
      <c r="A326" s="2">
        <v>43424</v>
      </c>
      <c r="B326">
        <v>104.96619606283554</v>
      </c>
      <c r="C326">
        <v>97.873943249351299</v>
      </c>
      <c r="D326">
        <v>106.74709788614589</v>
      </c>
      <c r="E326">
        <f t="shared" si="5"/>
        <v>105.30958904109666</v>
      </c>
    </row>
    <row r="327" spans="1:5" x14ac:dyDescent="0.3">
      <c r="A327" s="2">
        <v>43425</v>
      </c>
      <c r="B327">
        <v>105.10538874527738</v>
      </c>
      <c r="C327">
        <v>97.384280572528667</v>
      </c>
      <c r="D327">
        <v>106.39732346530137</v>
      </c>
      <c r="E327">
        <f t="shared" si="5"/>
        <v>105.32602739726104</v>
      </c>
    </row>
    <row r="328" spans="1:5" x14ac:dyDescent="0.3">
      <c r="A328" s="2">
        <v>43426</v>
      </c>
      <c r="B328">
        <v>105.22469675879894</v>
      </c>
      <c r="C328">
        <v>97.166652716163043</v>
      </c>
      <c r="D328">
        <v>106.76230546966089</v>
      </c>
      <c r="E328">
        <f t="shared" si="5"/>
        <v>105.34246575342543</v>
      </c>
    </row>
    <row r="329" spans="1:5" x14ac:dyDescent="0.3">
      <c r="A329" s="2">
        <v>43427</v>
      </c>
      <c r="B329">
        <v>105.13521574865777</v>
      </c>
      <c r="C329">
        <v>97.120616054239562</v>
      </c>
      <c r="D329">
        <v>106.54939930045117</v>
      </c>
      <c r="E329">
        <f t="shared" si="5"/>
        <v>105.35890410958982</v>
      </c>
    </row>
    <row r="330" spans="1:5" x14ac:dyDescent="0.3">
      <c r="A330" s="2">
        <v>43428</v>
      </c>
      <c r="B330">
        <v>105.12527341419765</v>
      </c>
      <c r="C330">
        <v>97.246170586758168</v>
      </c>
      <c r="D330">
        <v>106.70654433010596</v>
      </c>
      <c r="E330">
        <f t="shared" si="5"/>
        <v>105.3753424657542</v>
      </c>
    </row>
    <row r="331" spans="1:5" x14ac:dyDescent="0.3">
      <c r="A331" s="2">
        <v>43429</v>
      </c>
      <c r="B331">
        <v>105.12527341419765</v>
      </c>
      <c r="C331">
        <v>97.246170586758168</v>
      </c>
      <c r="D331">
        <v>106.70654433010596</v>
      </c>
      <c r="E331">
        <f t="shared" si="5"/>
        <v>105.39178082191859</v>
      </c>
    </row>
    <row r="332" spans="1:5" x14ac:dyDescent="0.3">
      <c r="A332" s="2">
        <v>43430</v>
      </c>
      <c r="B332">
        <v>105.12527341419765</v>
      </c>
      <c r="C332">
        <v>97.246170586758168</v>
      </c>
      <c r="D332">
        <v>106.70654433010596</v>
      </c>
      <c r="E332">
        <f t="shared" si="5"/>
        <v>105.40821917808297</v>
      </c>
    </row>
    <row r="333" spans="1:5" x14ac:dyDescent="0.3">
      <c r="A333" s="2">
        <v>43431</v>
      </c>
      <c r="B333">
        <v>105.62239013720419</v>
      </c>
      <c r="C333">
        <v>98.007868084037838</v>
      </c>
      <c r="D333">
        <v>107.3351244487251</v>
      </c>
      <c r="E333">
        <f t="shared" si="5"/>
        <v>105.42465753424736</v>
      </c>
    </row>
    <row r="334" spans="1:5" x14ac:dyDescent="0.3">
      <c r="A334" s="2">
        <v>43432</v>
      </c>
      <c r="B334">
        <v>105.95545834161861</v>
      </c>
      <c r="C334">
        <v>98.12505231438854</v>
      </c>
      <c r="D334">
        <v>108.02453490140417</v>
      </c>
      <c r="E334">
        <f t="shared" si="5"/>
        <v>105.44109589041175</v>
      </c>
    </row>
    <row r="335" spans="1:5" x14ac:dyDescent="0.3">
      <c r="A335" s="2">
        <v>43433</v>
      </c>
      <c r="B335">
        <v>106.83038377411015</v>
      </c>
      <c r="C335">
        <v>98.761195279149561</v>
      </c>
      <c r="D335">
        <v>108.84067521670808</v>
      </c>
      <c r="E335">
        <f t="shared" si="5"/>
        <v>105.45753424657613</v>
      </c>
    </row>
    <row r="336" spans="1:5" x14ac:dyDescent="0.3">
      <c r="A336" s="2">
        <v>43434</v>
      </c>
      <c r="B336">
        <v>106.9248359514814</v>
      </c>
      <c r="C336">
        <v>98.815602243240974</v>
      </c>
      <c r="D336">
        <v>108.39965529477367</v>
      </c>
      <c r="E336">
        <f t="shared" si="5"/>
        <v>105.47397260274052</v>
      </c>
    </row>
    <row r="337" spans="1:5" x14ac:dyDescent="0.3">
      <c r="A337" s="2">
        <v>43435</v>
      </c>
      <c r="B337">
        <v>106.32332471664346</v>
      </c>
      <c r="C337">
        <v>98.16690382522809</v>
      </c>
      <c r="D337">
        <v>108.05495006843414</v>
      </c>
      <c r="E337">
        <f t="shared" si="5"/>
        <v>105.4904109589049</v>
      </c>
    </row>
    <row r="338" spans="1:5" x14ac:dyDescent="0.3">
      <c r="A338" s="2">
        <v>43436</v>
      </c>
      <c r="B338">
        <v>106.32332471664346</v>
      </c>
      <c r="C338">
        <v>98.16690382522809</v>
      </c>
      <c r="D338">
        <v>108.05495006843414</v>
      </c>
      <c r="E338">
        <f t="shared" si="5"/>
        <v>105.50684931506929</v>
      </c>
    </row>
    <row r="339" spans="1:5" x14ac:dyDescent="0.3">
      <c r="A339" s="2">
        <v>43437</v>
      </c>
      <c r="B339">
        <v>106.32332471664346</v>
      </c>
      <c r="C339">
        <v>98.16690382522809</v>
      </c>
      <c r="D339">
        <v>108.05495006843414</v>
      </c>
      <c r="E339">
        <f t="shared" si="5"/>
        <v>105.52328767123367</v>
      </c>
    </row>
    <row r="340" spans="1:5" x14ac:dyDescent="0.3">
      <c r="A340" s="2">
        <v>43438</v>
      </c>
      <c r="B340">
        <v>106.10459335852056</v>
      </c>
      <c r="C340">
        <v>98.786306185653288</v>
      </c>
      <c r="D340">
        <v>107.92822020580931</v>
      </c>
      <c r="E340">
        <f t="shared" si="5"/>
        <v>105.53972602739806</v>
      </c>
    </row>
    <row r="341" spans="1:5" x14ac:dyDescent="0.3">
      <c r="A341" s="2">
        <v>43439</v>
      </c>
      <c r="B341">
        <v>106.4774309007755</v>
      </c>
      <c r="C341">
        <v>99.426634301498282</v>
      </c>
      <c r="D341">
        <v>107.87245906625438</v>
      </c>
      <c r="E341">
        <f t="shared" si="5"/>
        <v>105.55616438356245</v>
      </c>
    </row>
    <row r="342" spans="1:5" x14ac:dyDescent="0.3">
      <c r="A342" s="2">
        <v>43440</v>
      </c>
      <c r="B342">
        <v>106.31338238218332</v>
      </c>
      <c r="C342">
        <v>99.225747049468467</v>
      </c>
      <c r="D342">
        <v>108.22730268160389</v>
      </c>
      <c r="E342">
        <f t="shared" si="5"/>
        <v>105.57260273972683</v>
      </c>
    </row>
    <row r="343" spans="1:5" x14ac:dyDescent="0.3">
      <c r="A343" s="2">
        <v>43441</v>
      </c>
      <c r="B343">
        <v>106.3879498906343</v>
      </c>
      <c r="C343">
        <v>99.054155855026366</v>
      </c>
      <c r="D343">
        <v>108.17154154204898</v>
      </c>
      <c r="E343">
        <f t="shared" si="5"/>
        <v>105.58904109589122</v>
      </c>
    </row>
    <row r="344" spans="1:5" x14ac:dyDescent="0.3">
      <c r="A344" s="2">
        <v>43442</v>
      </c>
      <c r="B344">
        <v>106.69119109166832</v>
      </c>
      <c r="C344">
        <v>98.995563739851008</v>
      </c>
      <c r="D344">
        <v>108.12084959699904</v>
      </c>
      <c r="E344">
        <f t="shared" si="5"/>
        <v>105.6054794520556</v>
      </c>
    </row>
    <row r="345" spans="1:5" x14ac:dyDescent="0.3">
      <c r="A345" s="2">
        <v>43443</v>
      </c>
      <c r="B345">
        <v>106.69119109166832</v>
      </c>
      <c r="C345">
        <v>98.995563739851008</v>
      </c>
      <c r="D345">
        <v>108.12084959699904</v>
      </c>
      <c r="E345">
        <f t="shared" si="5"/>
        <v>105.62191780821999</v>
      </c>
    </row>
    <row r="346" spans="1:5" x14ac:dyDescent="0.3">
      <c r="A346" s="2">
        <v>43444</v>
      </c>
      <c r="B346">
        <v>106.69119109166832</v>
      </c>
      <c r="C346">
        <v>98.995563739851008</v>
      </c>
      <c r="D346">
        <v>108.12084959699904</v>
      </c>
      <c r="E346">
        <f t="shared" si="5"/>
        <v>105.63835616438438</v>
      </c>
    </row>
    <row r="347" spans="1:5" x14ac:dyDescent="0.3">
      <c r="A347" s="2">
        <v>43445</v>
      </c>
      <c r="B347">
        <v>106.57685424537681</v>
      </c>
      <c r="C347">
        <v>98.095756256800868</v>
      </c>
      <c r="D347">
        <v>107.53282303441985</v>
      </c>
      <c r="E347">
        <f t="shared" si="5"/>
        <v>105.65479452054876</v>
      </c>
    </row>
    <row r="348" spans="1:5" x14ac:dyDescent="0.3">
      <c r="A348" s="2">
        <v>43446</v>
      </c>
      <c r="B348">
        <v>107.07397096838338</v>
      </c>
      <c r="C348">
        <v>98.388716832677659</v>
      </c>
      <c r="D348">
        <v>107.74066000912455</v>
      </c>
      <c r="E348">
        <f t="shared" si="5"/>
        <v>105.67123287671315</v>
      </c>
    </row>
    <row r="349" spans="1:5" x14ac:dyDescent="0.3">
      <c r="A349" s="2">
        <v>43447</v>
      </c>
      <c r="B349">
        <v>106.44760389739511</v>
      </c>
      <c r="C349">
        <v>97.350799363857021</v>
      </c>
      <c r="D349">
        <v>107.82176712120443</v>
      </c>
      <c r="E349">
        <f t="shared" si="5"/>
        <v>105.68767123287753</v>
      </c>
    </row>
    <row r="350" spans="1:5" x14ac:dyDescent="0.3">
      <c r="A350" s="2">
        <v>43448</v>
      </c>
      <c r="B350">
        <v>106.21395903758201</v>
      </c>
      <c r="C350">
        <v>97.873943249351299</v>
      </c>
      <c r="D350">
        <v>107.4872002838749</v>
      </c>
      <c r="E350">
        <f t="shared" si="5"/>
        <v>105.70410958904192</v>
      </c>
    </row>
    <row r="351" spans="1:5" x14ac:dyDescent="0.3">
      <c r="A351" s="2">
        <v>43449</v>
      </c>
      <c r="B351">
        <v>105.82123682640682</v>
      </c>
      <c r="C351">
        <v>97.576797522390564</v>
      </c>
      <c r="D351">
        <v>107.56830739595479</v>
      </c>
      <c r="E351">
        <f t="shared" si="5"/>
        <v>105.72054794520631</v>
      </c>
    </row>
    <row r="352" spans="1:5" x14ac:dyDescent="0.3">
      <c r="A352" s="2">
        <v>43450</v>
      </c>
      <c r="B352">
        <v>105.82123682640682</v>
      </c>
      <c r="C352">
        <v>97.576797522390564</v>
      </c>
      <c r="D352">
        <v>107.56830739595479</v>
      </c>
      <c r="E352">
        <f t="shared" si="5"/>
        <v>105.73698630137069</v>
      </c>
    </row>
    <row r="353" spans="1:5" x14ac:dyDescent="0.3">
      <c r="A353" s="2">
        <v>43451</v>
      </c>
      <c r="B353">
        <v>105.82123682640682</v>
      </c>
      <c r="C353">
        <v>97.576797522390564</v>
      </c>
      <c r="D353">
        <v>107.56830739595479</v>
      </c>
      <c r="E353">
        <f t="shared" si="5"/>
        <v>105.75342465753508</v>
      </c>
    </row>
    <row r="354" spans="1:5" x14ac:dyDescent="0.3">
      <c r="A354" s="2">
        <v>43452</v>
      </c>
      <c r="B354">
        <v>106.00019884668919</v>
      </c>
      <c r="C354">
        <v>97.970201724282234</v>
      </c>
      <c r="D354">
        <v>107.67476048055964</v>
      </c>
      <c r="E354">
        <f t="shared" si="5"/>
        <v>105.76986301369946</v>
      </c>
    </row>
    <row r="355" spans="1:5" x14ac:dyDescent="0.3">
      <c r="A355" s="2">
        <v>43453</v>
      </c>
      <c r="B355">
        <v>106.6215947504474</v>
      </c>
      <c r="C355">
        <v>98.447308947853017</v>
      </c>
      <c r="D355">
        <v>107.78121356516449</v>
      </c>
      <c r="E355">
        <f t="shared" si="5"/>
        <v>105.78630136986385</v>
      </c>
    </row>
    <row r="356" spans="1:5" x14ac:dyDescent="0.3">
      <c r="A356" s="2">
        <v>43454</v>
      </c>
      <c r="B356">
        <v>106.59673891429706</v>
      </c>
      <c r="C356">
        <v>98.42219804134929</v>
      </c>
      <c r="D356">
        <v>107.99411973437421</v>
      </c>
      <c r="E356">
        <f t="shared" si="5"/>
        <v>105.80273972602824</v>
      </c>
    </row>
    <row r="357" spans="1:5" x14ac:dyDescent="0.3">
      <c r="A357" s="2">
        <v>43455</v>
      </c>
      <c r="B357">
        <v>107.06402863392324</v>
      </c>
      <c r="C357">
        <v>99.418263999330378</v>
      </c>
      <c r="D357">
        <v>107.74572920362955</v>
      </c>
      <c r="E357">
        <f t="shared" si="5"/>
        <v>105.81917808219262</v>
      </c>
    </row>
    <row r="358" spans="1:5" x14ac:dyDescent="0.3">
      <c r="A358" s="2">
        <v>43456</v>
      </c>
      <c r="B358">
        <v>106.62656591767745</v>
      </c>
      <c r="C358">
        <v>98.623085293379091</v>
      </c>
      <c r="D358">
        <v>107.60886095199473</v>
      </c>
      <c r="E358">
        <f t="shared" si="5"/>
        <v>105.83561643835701</v>
      </c>
    </row>
    <row r="359" spans="1:5" x14ac:dyDescent="0.3">
      <c r="A359" s="2">
        <v>43457</v>
      </c>
      <c r="B359">
        <v>106.93477828594153</v>
      </c>
      <c r="C359">
        <v>99.091822214781956</v>
      </c>
      <c r="D359">
        <v>108.52131596289351</v>
      </c>
      <c r="E359">
        <f t="shared" si="5"/>
        <v>105.85205479452139</v>
      </c>
    </row>
    <row r="360" spans="1:5" x14ac:dyDescent="0.3">
      <c r="A360" s="2">
        <v>43458</v>
      </c>
      <c r="B360">
        <v>106.93477828594153</v>
      </c>
      <c r="C360">
        <v>99.091822214781956</v>
      </c>
      <c r="D360">
        <v>108.52131596289351</v>
      </c>
      <c r="E360">
        <f t="shared" si="5"/>
        <v>105.86849315068578</v>
      </c>
    </row>
    <row r="361" spans="1:5" x14ac:dyDescent="0.3">
      <c r="A361" s="2">
        <v>43459</v>
      </c>
      <c r="B361">
        <v>106.93477828594153</v>
      </c>
      <c r="C361">
        <v>99.091822214781956</v>
      </c>
      <c r="D361">
        <v>108.52131596289351</v>
      </c>
      <c r="E361">
        <f t="shared" si="5"/>
        <v>105.88493150685017</v>
      </c>
    </row>
    <row r="362" spans="1:5" x14ac:dyDescent="0.3">
      <c r="A362" s="2">
        <v>43460</v>
      </c>
      <c r="B362">
        <v>106.93477828594153</v>
      </c>
      <c r="C362">
        <v>99.091822214781956</v>
      </c>
      <c r="D362">
        <v>108.52131596289351</v>
      </c>
      <c r="E362">
        <f t="shared" si="5"/>
        <v>105.90136986301455</v>
      </c>
    </row>
    <row r="363" spans="1:5" x14ac:dyDescent="0.3">
      <c r="A363" s="2">
        <v>43461</v>
      </c>
      <c r="B363">
        <v>108.0682044143965</v>
      </c>
      <c r="C363">
        <v>99.238302502720344</v>
      </c>
      <c r="D363">
        <v>109.02316621888782</v>
      </c>
      <c r="E363">
        <f t="shared" si="5"/>
        <v>105.91780821917894</v>
      </c>
    </row>
    <row r="364" spans="1:5" x14ac:dyDescent="0.3">
      <c r="A364" s="2">
        <v>43462</v>
      </c>
      <c r="B364">
        <v>107.80970371843307</v>
      </c>
      <c r="C364">
        <v>99.57311458943667</v>
      </c>
      <c r="D364">
        <v>108.96233588482792</v>
      </c>
      <c r="E364">
        <f t="shared" si="5"/>
        <v>105.93424657534332</v>
      </c>
    </row>
    <row r="365" spans="1:5" x14ac:dyDescent="0.3">
      <c r="A365" s="2">
        <v>43463</v>
      </c>
      <c r="B365">
        <v>108.99284151918869</v>
      </c>
      <c r="C365">
        <v>100.91236293630199</v>
      </c>
      <c r="D365">
        <v>109.48446291884221</v>
      </c>
      <c r="E365">
        <f t="shared" si="5"/>
        <v>105.95068493150771</v>
      </c>
    </row>
    <row r="366" spans="1:5" x14ac:dyDescent="0.3">
      <c r="A366" s="2">
        <v>43464</v>
      </c>
      <c r="B366">
        <v>108.99284151918869</v>
      </c>
      <c r="C366">
        <v>100.91236293630199</v>
      </c>
      <c r="D366">
        <v>109.48446291884221</v>
      </c>
      <c r="E366">
        <f t="shared" si="5"/>
        <v>105.96712328767209</v>
      </c>
    </row>
    <row r="367" spans="1:5" x14ac:dyDescent="0.3">
      <c r="A367" s="2">
        <v>43465</v>
      </c>
      <c r="B367">
        <v>108.99284151918869</v>
      </c>
      <c r="C367">
        <v>100.91236293630199</v>
      </c>
      <c r="D367">
        <v>109.48446291884221</v>
      </c>
      <c r="E367">
        <f t="shared" si="5"/>
        <v>105.98356164383648</v>
      </c>
    </row>
    <row r="368" spans="1:5" x14ac:dyDescent="0.3">
      <c r="A368" s="2">
        <v>43466</v>
      </c>
      <c r="B368">
        <v>108.99284151918869</v>
      </c>
      <c r="C368">
        <v>100.91236293630199</v>
      </c>
      <c r="D368">
        <v>109.48446291884221</v>
      </c>
      <c r="E368">
        <f t="shared" si="5"/>
        <v>106.00000000000087</v>
      </c>
    </row>
    <row r="369" spans="1:5" x14ac:dyDescent="0.3">
      <c r="A369" s="2">
        <v>43467</v>
      </c>
      <c r="B369">
        <v>108.99284151918869</v>
      </c>
      <c r="C369">
        <v>100.91236293630199</v>
      </c>
      <c r="D369">
        <v>109.48446291884221</v>
      </c>
      <c r="E369">
        <f t="shared" si="5"/>
        <v>106.01643835616525</v>
      </c>
    </row>
    <row r="370" spans="1:5" x14ac:dyDescent="0.3">
      <c r="A370" s="2">
        <v>43468</v>
      </c>
      <c r="B370">
        <v>109.67886259693776</v>
      </c>
      <c r="C370">
        <v>101.64057922491001</v>
      </c>
      <c r="D370">
        <v>110.0065899528565</v>
      </c>
      <c r="E370">
        <f t="shared" si="5"/>
        <v>106.03287671232964</v>
      </c>
    </row>
    <row r="371" spans="1:5" x14ac:dyDescent="0.3">
      <c r="A371" s="2">
        <v>43469</v>
      </c>
      <c r="B371">
        <v>109.79319944322927</v>
      </c>
      <c r="C371">
        <v>100.97095505147735</v>
      </c>
      <c r="D371">
        <v>110.4476098747909</v>
      </c>
      <c r="E371">
        <f t="shared" si="5"/>
        <v>106.04931506849402</v>
      </c>
    </row>
    <row r="372" spans="1:5" x14ac:dyDescent="0.3">
      <c r="A372" s="2">
        <v>43470</v>
      </c>
      <c r="B372">
        <v>109.37562139590375</v>
      </c>
      <c r="C372">
        <v>101.06302837532435</v>
      </c>
      <c r="D372">
        <v>110.13838900998631</v>
      </c>
      <c r="E372">
        <f t="shared" si="5"/>
        <v>106.06575342465841</v>
      </c>
    </row>
    <row r="373" spans="1:5" x14ac:dyDescent="0.3">
      <c r="A373" s="2">
        <v>43471</v>
      </c>
      <c r="B373">
        <v>109.37562139590375</v>
      </c>
      <c r="C373">
        <v>101.06302837532435</v>
      </c>
      <c r="D373">
        <v>110.13838900998631</v>
      </c>
      <c r="E373">
        <f t="shared" si="5"/>
        <v>106.0821917808228</v>
      </c>
    </row>
    <row r="374" spans="1:5" x14ac:dyDescent="0.3">
      <c r="A374" s="2">
        <v>43472</v>
      </c>
      <c r="B374">
        <v>109.37562139590375</v>
      </c>
      <c r="C374">
        <v>101.06302837532435</v>
      </c>
      <c r="D374">
        <v>110.13838900998631</v>
      </c>
      <c r="E374">
        <f t="shared" si="5"/>
        <v>106.09863013698718</v>
      </c>
    </row>
    <row r="375" spans="1:5" x14ac:dyDescent="0.3">
      <c r="A375" s="2">
        <v>43473</v>
      </c>
      <c r="B375">
        <v>109.37562139590375</v>
      </c>
      <c r="C375">
        <v>101.06302837532435</v>
      </c>
      <c r="D375">
        <v>110.13838900998631</v>
      </c>
      <c r="E375">
        <f t="shared" si="5"/>
        <v>106.11506849315157</v>
      </c>
    </row>
    <row r="376" spans="1:5" x14ac:dyDescent="0.3">
      <c r="A376" s="2">
        <v>43474</v>
      </c>
      <c r="B376">
        <v>109.4402465698946</v>
      </c>
      <c r="C376">
        <v>101.53176529672722</v>
      </c>
      <c r="D376">
        <v>109.44390936280224</v>
      </c>
      <c r="E376">
        <f t="shared" si="5"/>
        <v>106.13150684931595</v>
      </c>
    </row>
    <row r="377" spans="1:5" x14ac:dyDescent="0.3">
      <c r="A377" s="2">
        <v>43475</v>
      </c>
      <c r="B377">
        <v>109.4402465698946</v>
      </c>
      <c r="C377">
        <v>101.16347200133923</v>
      </c>
      <c r="D377">
        <v>109.33745627819739</v>
      </c>
      <c r="E377">
        <f t="shared" si="5"/>
        <v>106.14794520548034</v>
      </c>
    </row>
    <row r="378" spans="1:5" x14ac:dyDescent="0.3">
      <c r="A378" s="2">
        <v>43476</v>
      </c>
      <c r="B378">
        <v>109.65897792801749</v>
      </c>
      <c r="C378">
        <v>101.32669289361345</v>
      </c>
      <c r="D378">
        <v>109.14989608151265</v>
      </c>
      <c r="E378">
        <f t="shared" si="5"/>
        <v>106.16438356164473</v>
      </c>
    </row>
    <row r="379" spans="1:5" x14ac:dyDescent="0.3">
      <c r="A379" s="2">
        <v>43477</v>
      </c>
      <c r="B379">
        <v>108.78405249552594</v>
      </c>
      <c r="C379">
        <v>101.30995228927765</v>
      </c>
      <c r="D379">
        <v>109.00288944086786</v>
      </c>
      <c r="E379">
        <f t="shared" si="5"/>
        <v>106.18082191780911</v>
      </c>
    </row>
    <row r="380" spans="1:5" x14ac:dyDescent="0.3">
      <c r="A380" s="2">
        <v>43478</v>
      </c>
      <c r="B380">
        <v>108.78405249552594</v>
      </c>
      <c r="C380">
        <v>101.30995228927765</v>
      </c>
      <c r="D380">
        <v>109.00288944086786</v>
      </c>
      <c r="E380">
        <f t="shared" si="5"/>
        <v>106.1972602739735</v>
      </c>
    </row>
    <row r="381" spans="1:5" x14ac:dyDescent="0.3">
      <c r="A381" s="2">
        <v>43479</v>
      </c>
      <c r="B381">
        <v>108.78405249552594</v>
      </c>
      <c r="C381">
        <v>101.30995228927765</v>
      </c>
      <c r="D381">
        <v>109.00288944086786</v>
      </c>
      <c r="E381">
        <f t="shared" si="5"/>
        <v>106.21369863013788</v>
      </c>
    </row>
    <row r="382" spans="1:5" x14ac:dyDescent="0.3">
      <c r="A382" s="2">
        <v>43480</v>
      </c>
      <c r="B382">
        <v>108.9630145158083</v>
      </c>
      <c r="C382">
        <v>100.77006779944755</v>
      </c>
      <c r="D382">
        <v>109.20058802656258</v>
      </c>
      <c r="E382">
        <f t="shared" si="5"/>
        <v>106.23013698630227</v>
      </c>
    </row>
    <row r="383" spans="1:5" x14ac:dyDescent="0.3">
      <c r="A383" s="2">
        <v>43481</v>
      </c>
      <c r="B383">
        <v>108.86359117120701</v>
      </c>
      <c r="C383">
        <v>100.77843810161546</v>
      </c>
      <c r="D383">
        <v>109.34759466720737</v>
      </c>
      <c r="E383">
        <f t="shared" si="5"/>
        <v>106.24657534246666</v>
      </c>
    </row>
    <row r="384" spans="1:5" x14ac:dyDescent="0.3">
      <c r="A384" s="2">
        <v>43482</v>
      </c>
      <c r="B384">
        <v>108.4261284549612</v>
      </c>
      <c r="C384">
        <v>100.56918054741776</v>
      </c>
      <c r="D384">
        <v>109.2715567496325</v>
      </c>
      <c r="E384">
        <f t="shared" si="5"/>
        <v>106.26301369863104</v>
      </c>
    </row>
    <row r="385" spans="1:5" x14ac:dyDescent="0.3">
      <c r="A385" s="2">
        <v>43483</v>
      </c>
      <c r="B385">
        <v>107.93398289918471</v>
      </c>
      <c r="C385">
        <v>99.882815769649284</v>
      </c>
      <c r="D385">
        <v>109.22086480458255</v>
      </c>
      <c r="E385">
        <f t="shared" si="5"/>
        <v>106.27945205479543</v>
      </c>
    </row>
    <row r="386" spans="1:5" x14ac:dyDescent="0.3">
      <c r="A386" s="2">
        <v>43484</v>
      </c>
      <c r="B386">
        <v>107.51640485185919</v>
      </c>
      <c r="C386">
        <v>99.920482129404874</v>
      </c>
      <c r="D386">
        <v>108.98261266284788</v>
      </c>
      <c r="E386">
        <f t="shared" si="5"/>
        <v>106.29589041095981</v>
      </c>
    </row>
    <row r="387" spans="1:5" x14ac:dyDescent="0.3">
      <c r="A387" s="2">
        <v>43485</v>
      </c>
      <c r="B387">
        <v>107.51640485185919</v>
      </c>
      <c r="C387">
        <v>99.920482129404874</v>
      </c>
      <c r="D387">
        <v>108.98261266284788</v>
      </c>
      <c r="E387">
        <f t="shared" si="5"/>
        <v>106.3123287671242</v>
      </c>
    </row>
    <row r="388" spans="1:5" x14ac:dyDescent="0.3">
      <c r="A388" s="2">
        <v>43486</v>
      </c>
      <c r="B388">
        <v>107.51640485185919</v>
      </c>
      <c r="C388">
        <v>99.920482129404874</v>
      </c>
      <c r="D388">
        <v>108.98261266284788</v>
      </c>
      <c r="E388">
        <f t="shared" si="5"/>
        <v>106.32876712328859</v>
      </c>
    </row>
    <row r="389" spans="1:5" x14ac:dyDescent="0.3">
      <c r="A389" s="2">
        <v>43487</v>
      </c>
      <c r="B389">
        <v>107.16842314575462</v>
      </c>
      <c r="C389">
        <v>99.786557294718335</v>
      </c>
      <c r="D389">
        <v>109.01809702438283</v>
      </c>
      <c r="E389">
        <f t="shared" ref="E389:E452" si="6">$E$3*(0.06 / 365) + E388</f>
        <v>106.34520547945297</v>
      </c>
    </row>
    <row r="390" spans="1:5" x14ac:dyDescent="0.3">
      <c r="A390" s="2">
        <v>43488</v>
      </c>
      <c r="B390">
        <v>107.46172201232849</v>
      </c>
      <c r="C390">
        <v>99.916296978320915</v>
      </c>
      <c r="D390">
        <v>109.2715567496325</v>
      </c>
      <c r="E390">
        <f t="shared" si="6"/>
        <v>106.36164383561736</v>
      </c>
    </row>
    <row r="391" spans="1:5" x14ac:dyDescent="0.3">
      <c r="A391" s="2">
        <v>43489</v>
      </c>
      <c r="B391">
        <v>107.25790415589579</v>
      </c>
      <c r="C391">
        <v>99.866075165313461</v>
      </c>
      <c r="D391">
        <v>109.18538044304762</v>
      </c>
      <c r="E391">
        <f t="shared" si="6"/>
        <v>106.37808219178174</v>
      </c>
    </row>
    <row r="392" spans="1:5" x14ac:dyDescent="0.3">
      <c r="A392" s="2">
        <v>43490</v>
      </c>
      <c r="B392">
        <v>107.68045337045137</v>
      </c>
      <c r="C392">
        <v>99.455930359085954</v>
      </c>
      <c r="D392">
        <v>109.12455010898768</v>
      </c>
      <c r="E392">
        <f t="shared" si="6"/>
        <v>106.39452054794613</v>
      </c>
    </row>
    <row r="393" spans="1:5" x14ac:dyDescent="0.3">
      <c r="A393" s="2">
        <v>43491</v>
      </c>
      <c r="B393">
        <v>107.41201034002782</v>
      </c>
      <c r="C393">
        <v>99.259228258140126</v>
      </c>
      <c r="D393">
        <v>109.06878896943277</v>
      </c>
      <c r="E393">
        <f t="shared" si="6"/>
        <v>106.41095890411052</v>
      </c>
    </row>
    <row r="394" spans="1:5" x14ac:dyDescent="0.3">
      <c r="A394" s="2">
        <v>43492</v>
      </c>
      <c r="B394">
        <v>107.41201034002782</v>
      </c>
      <c r="C394">
        <v>99.259228258140126</v>
      </c>
      <c r="D394">
        <v>109.06878896943277</v>
      </c>
      <c r="E394">
        <f t="shared" si="6"/>
        <v>106.4273972602749</v>
      </c>
    </row>
    <row r="395" spans="1:5" x14ac:dyDescent="0.3">
      <c r="A395" s="2">
        <v>43493</v>
      </c>
      <c r="B395">
        <v>107.41201034002782</v>
      </c>
      <c r="C395">
        <v>99.259228258140126</v>
      </c>
      <c r="D395">
        <v>109.06878896943277</v>
      </c>
      <c r="E395">
        <f t="shared" si="6"/>
        <v>106.44383561643929</v>
      </c>
    </row>
    <row r="396" spans="1:5" x14ac:dyDescent="0.3">
      <c r="A396" s="2">
        <v>43494</v>
      </c>
      <c r="B396">
        <v>107.8643865579638</v>
      </c>
      <c r="C396">
        <v>99.602410647024357</v>
      </c>
      <c r="D396">
        <v>109.10427333096771</v>
      </c>
      <c r="E396">
        <f t="shared" si="6"/>
        <v>106.46027397260367</v>
      </c>
    </row>
    <row r="397" spans="1:5" x14ac:dyDescent="0.3">
      <c r="A397" s="2">
        <v>43495</v>
      </c>
      <c r="B397">
        <v>108.2123682640684</v>
      </c>
      <c r="C397">
        <v>99.937222733740683</v>
      </c>
      <c r="D397">
        <v>109.45911694631724</v>
      </c>
      <c r="E397">
        <f t="shared" si="6"/>
        <v>106.47671232876806</v>
      </c>
    </row>
    <row r="398" spans="1:5" x14ac:dyDescent="0.3">
      <c r="A398" s="2">
        <v>43496</v>
      </c>
      <c r="B398">
        <v>107.7202227082919</v>
      </c>
      <c r="C398">
        <v>99.44756005691805</v>
      </c>
      <c r="D398">
        <v>109.41349419577229</v>
      </c>
      <c r="E398">
        <f t="shared" si="6"/>
        <v>106.49315068493244</v>
      </c>
    </row>
    <row r="399" spans="1:5" x14ac:dyDescent="0.3">
      <c r="A399" s="2">
        <v>43497</v>
      </c>
      <c r="B399">
        <v>107.61085702923044</v>
      </c>
      <c r="C399">
        <v>99.740520632794841</v>
      </c>
      <c r="D399">
        <v>108.98261266284788</v>
      </c>
      <c r="E399">
        <f t="shared" si="6"/>
        <v>106.50958904109683</v>
      </c>
    </row>
    <row r="400" spans="1:5" x14ac:dyDescent="0.3">
      <c r="A400" s="2">
        <v>43498</v>
      </c>
      <c r="B400">
        <v>108.01352157486578</v>
      </c>
      <c r="C400">
        <v>99.736335481710896</v>
      </c>
      <c r="D400">
        <v>109.36787144522737</v>
      </c>
      <c r="E400">
        <f t="shared" si="6"/>
        <v>106.52602739726122</v>
      </c>
    </row>
    <row r="401" spans="1:5" x14ac:dyDescent="0.3">
      <c r="A401" s="2">
        <v>43499</v>
      </c>
      <c r="B401">
        <v>108.01352157486578</v>
      </c>
      <c r="C401">
        <v>99.736335481710896</v>
      </c>
      <c r="D401">
        <v>109.36787144522737</v>
      </c>
      <c r="E401">
        <f t="shared" si="6"/>
        <v>106.5424657534256</v>
      </c>
    </row>
    <row r="402" spans="1:5" x14ac:dyDescent="0.3">
      <c r="A402" s="2">
        <v>43500</v>
      </c>
      <c r="B402">
        <v>108.01352157486578</v>
      </c>
      <c r="C402">
        <v>99.736335481710896</v>
      </c>
      <c r="D402">
        <v>109.36787144522737</v>
      </c>
      <c r="E402">
        <f t="shared" si="6"/>
        <v>106.55890410958999</v>
      </c>
    </row>
    <row r="403" spans="1:5" x14ac:dyDescent="0.3">
      <c r="A403" s="2">
        <v>43501</v>
      </c>
      <c r="B403">
        <v>107.58103002585005</v>
      </c>
      <c r="C403">
        <v>99.581484891604575</v>
      </c>
      <c r="D403">
        <v>109.4084250012673</v>
      </c>
      <c r="E403">
        <f t="shared" si="6"/>
        <v>106.57534246575437</v>
      </c>
    </row>
    <row r="404" spans="1:5" x14ac:dyDescent="0.3">
      <c r="A404" s="2">
        <v>43502</v>
      </c>
      <c r="B404">
        <v>107.21316365082519</v>
      </c>
      <c r="C404">
        <v>98.995563739851008</v>
      </c>
      <c r="D404">
        <v>109.38814822324734</v>
      </c>
      <c r="E404">
        <f t="shared" si="6"/>
        <v>106.59178082191876</v>
      </c>
    </row>
    <row r="405" spans="1:5" x14ac:dyDescent="0.3">
      <c r="A405" s="2">
        <v>43503</v>
      </c>
      <c r="B405">
        <v>107.33744283157684</v>
      </c>
      <c r="C405">
        <v>98.794676487821192</v>
      </c>
      <c r="D405">
        <v>109.51487808587217</v>
      </c>
      <c r="E405">
        <f t="shared" si="6"/>
        <v>106.60821917808315</v>
      </c>
    </row>
    <row r="406" spans="1:5" x14ac:dyDescent="0.3">
      <c r="A406" s="2">
        <v>43504</v>
      </c>
      <c r="B406">
        <v>107.40206800556768</v>
      </c>
      <c r="C406">
        <v>98.325939566418356</v>
      </c>
      <c r="D406">
        <v>109.81396056166676</v>
      </c>
      <c r="E406">
        <f t="shared" si="6"/>
        <v>106.62465753424753</v>
      </c>
    </row>
    <row r="407" spans="1:5" x14ac:dyDescent="0.3">
      <c r="A407" s="2">
        <v>43505</v>
      </c>
      <c r="B407">
        <v>107.48160668124875</v>
      </c>
      <c r="C407">
        <v>97.806980832008037</v>
      </c>
      <c r="D407">
        <v>109.81902975617174</v>
      </c>
      <c r="E407">
        <f t="shared" si="6"/>
        <v>106.64109589041192</v>
      </c>
    </row>
    <row r="408" spans="1:5" x14ac:dyDescent="0.3">
      <c r="A408" s="2">
        <v>43506</v>
      </c>
      <c r="B408">
        <v>107.48160668124875</v>
      </c>
      <c r="C408">
        <v>97.806980832008037</v>
      </c>
      <c r="D408">
        <v>109.81902975617174</v>
      </c>
      <c r="E408">
        <f t="shared" si="6"/>
        <v>106.6575342465763</v>
      </c>
    </row>
    <row r="409" spans="1:5" x14ac:dyDescent="0.3">
      <c r="A409" s="2">
        <v>43507</v>
      </c>
      <c r="B409">
        <v>107.48160668124875</v>
      </c>
      <c r="C409">
        <v>97.806980832008037</v>
      </c>
      <c r="D409">
        <v>109.81902975617174</v>
      </c>
      <c r="E409">
        <f t="shared" si="6"/>
        <v>106.67397260274069</v>
      </c>
    </row>
    <row r="410" spans="1:5" x14ac:dyDescent="0.3">
      <c r="A410" s="2">
        <v>43508</v>
      </c>
      <c r="B410">
        <v>106.98448995824218</v>
      </c>
      <c r="C410">
        <v>97.405206327948434</v>
      </c>
      <c r="D410">
        <v>109.42870177928728</v>
      </c>
      <c r="E410">
        <f t="shared" si="6"/>
        <v>106.69041095890508</v>
      </c>
    </row>
    <row r="411" spans="1:5" x14ac:dyDescent="0.3">
      <c r="A411" s="2">
        <v>43509</v>
      </c>
      <c r="B411">
        <v>106.45754623185523</v>
      </c>
      <c r="C411">
        <v>97.300577550849582</v>
      </c>
      <c r="D411">
        <v>109.39828661225732</v>
      </c>
      <c r="E411">
        <f t="shared" si="6"/>
        <v>106.70684931506946</v>
      </c>
    </row>
    <row r="412" spans="1:5" x14ac:dyDescent="0.3">
      <c r="A412" s="2">
        <v>43510</v>
      </c>
      <c r="B412">
        <v>106.59176774706701</v>
      </c>
      <c r="C412">
        <v>97.748388716832665</v>
      </c>
      <c r="D412">
        <v>109.34759466720737</v>
      </c>
      <c r="E412">
        <f t="shared" si="6"/>
        <v>106.72328767123385</v>
      </c>
    </row>
    <row r="413" spans="1:5" x14ac:dyDescent="0.3">
      <c r="A413" s="2">
        <v>43511</v>
      </c>
      <c r="B413">
        <v>106.85026844303042</v>
      </c>
      <c r="C413">
        <v>97.781869925504296</v>
      </c>
      <c r="D413">
        <v>109.89506767374664</v>
      </c>
      <c r="E413">
        <f t="shared" si="6"/>
        <v>106.73972602739823</v>
      </c>
    </row>
    <row r="414" spans="1:5" x14ac:dyDescent="0.3">
      <c r="A414" s="2">
        <v>43512</v>
      </c>
      <c r="B414">
        <v>107.01928812885265</v>
      </c>
      <c r="C414">
        <v>97.497279651795424</v>
      </c>
      <c r="D414">
        <v>109.82916814518173</v>
      </c>
      <c r="E414">
        <f t="shared" si="6"/>
        <v>106.75616438356262</v>
      </c>
    </row>
    <row r="415" spans="1:5" x14ac:dyDescent="0.3">
      <c r="A415" s="2">
        <v>43513</v>
      </c>
      <c r="B415">
        <v>107.01928812885265</v>
      </c>
      <c r="C415">
        <v>97.497279651795424</v>
      </c>
      <c r="D415">
        <v>109.82916814518173</v>
      </c>
      <c r="E415">
        <f t="shared" si="6"/>
        <v>106.77260273972701</v>
      </c>
    </row>
    <row r="416" spans="1:5" x14ac:dyDescent="0.3">
      <c r="A416" s="2">
        <v>43514</v>
      </c>
      <c r="B416">
        <v>107.01928812885265</v>
      </c>
      <c r="C416">
        <v>97.497279651795424</v>
      </c>
      <c r="D416">
        <v>109.82916814518173</v>
      </c>
      <c r="E416">
        <f t="shared" si="6"/>
        <v>106.78904109589139</v>
      </c>
    </row>
    <row r="417" spans="1:5" x14ac:dyDescent="0.3">
      <c r="A417" s="2">
        <v>43515</v>
      </c>
      <c r="B417">
        <v>106.89003778087094</v>
      </c>
      <c r="C417">
        <v>97.543316313718933</v>
      </c>
      <c r="D417">
        <v>109.36280225072237</v>
      </c>
      <c r="E417">
        <f t="shared" si="6"/>
        <v>106.80547945205578</v>
      </c>
    </row>
    <row r="418" spans="1:5" x14ac:dyDescent="0.3">
      <c r="A418" s="2">
        <v>43516</v>
      </c>
      <c r="B418">
        <v>106.70610459335852</v>
      </c>
      <c r="C418">
        <v>96.308696743952453</v>
      </c>
      <c r="D418">
        <v>109.31211030567243</v>
      </c>
      <c r="E418">
        <f t="shared" si="6"/>
        <v>106.82191780822016</v>
      </c>
    </row>
    <row r="419" spans="1:5" x14ac:dyDescent="0.3">
      <c r="A419" s="2">
        <v>43517</v>
      </c>
      <c r="B419">
        <v>106.57188307814674</v>
      </c>
      <c r="C419">
        <v>96.509583995982254</v>
      </c>
      <c r="D419">
        <v>108.75956810462819</v>
      </c>
      <c r="E419">
        <f t="shared" si="6"/>
        <v>106.83835616438455</v>
      </c>
    </row>
    <row r="420" spans="1:5" x14ac:dyDescent="0.3">
      <c r="A420" s="2">
        <v>43518</v>
      </c>
      <c r="B420">
        <v>106.2288725392722</v>
      </c>
      <c r="C420">
        <v>95.781367707374244</v>
      </c>
      <c r="D420">
        <v>108.53652354640847</v>
      </c>
      <c r="E420">
        <f t="shared" si="6"/>
        <v>106.85479452054894</v>
      </c>
    </row>
    <row r="421" spans="1:5" x14ac:dyDescent="0.3">
      <c r="A421" s="2">
        <v>43519</v>
      </c>
      <c r="B421">
        <v>106.29846888049313</v>
      </c>
      <c r="C421">
        <v>95.90692223989285</v>
      </c>
      <c r="D421">
        <v>108.49090079586355</v>
      </c>
      <c r="E421">
        <f t="shared" si="6"/>
        <v>106.87123287671332</v>
      </c>
    </row>
    <row r="422" spans="1:5" x14ac:dyDescent="0.3">
      <c r="A422" s="2">
        <v>43520</v>
      </c>
      <c r="B422">
        <v>106.29846888049313</v>
      </c>
      <c r="C422">
        <v>95.90692223989285</v>
      </c>
      <c r="D422">
        <v>108.49090079586355</v>
      </c>
      <c r="E422">
        <f t="shared" si="6"/>
        <v>106.88767123287771</v>
      </c>
    </row>
    <row r="423" spans="1:5" x14ac:dyDescent="0.3">
      <c r="A423" s="2">
        <v>43521</v>
      </c>
      <c r="B423">
        <v>106.29846888049313</v>
      </c>
      <c r="C423">
        <v>95.90692223989285</v>
      </c>
      <c r="D423">
        <v>108.49090079586355</v>
      </c>
      <c r="E423">
        <f t="shared" si="6"/>
        <v>106.90410958904209</v>
      </c>
    </row>
    <row r="424" spans="1:5" x14ac:dyDescent="0.3">
      <c r="A424" s="2">
        <v>43522</v>
      </c>
      <c r="B424">
        <v>106.2736130443428</v>
      </c>
      <c r="C424">
        <v>95.961329203984249</v>
      </c>
      <c r="D424">
        <v>108.31347898818878</v>
      </c>
      <c r="E424">
        <f t="shared" si="6"/>
        <v>106.92054794520648</v>
      </c>
    </row>
    <row r="425" spans="1:5" x14ac:dyDescent="0.3">
      <c r="A425" s="2">
        <v>43523</v>
      </c>
      <c r="B425">
        <v>106.35812288725391</v>
      </c>
      <c r="C425">
        <v>96.045032225663348</v>
      </c>
      <c r="D425">
        <v>108.39965529477367</v>
      </c>
      <c r="E425">
        <f t="shared" si="6"/>
        <v>106.93698630137087</v>
      </c>
    </row>
    <row r="426" spans="1:5" x14ac:dyDescent="0.3">
      <c r="A426" s="2">
        <v>43524</v>
      </c>
      <c r="B426">
        <v>106.63153708490754</v>
      </c>
      <c r="C426">
        <v>96.601657319829229</v>
      </c>
      <c r="D426">
        <v>108.40472448927866</v>
      </c>
      <c r="E426">
        <f t="shared" si="6"/>
        <v>106.95342465753525</v>
      </c>
    </row>
    <row r="427" spans="1:5" x14ac:dyDescent="0.3">
      <c r="A427" s="2">
        <v>43525</v>
      </c>
      <c r="B427">
        <v>106.75581626565916</v>
      </c>
      <c r="C427">
        <v>97.371725119276803</v>
      </c>
      <c r="D427">
        <v>108.39965529477367</v>
      </c>
      <c r="E427">
        <f t="shared" si="6"/>
        <v>106.96986301369964</v>
      </c>
    </row>
    <row r="428" spans="1:5" x14ac:dyDescent="0.3">
      <c r="A428" s="2">
        <v>43526</v>
      </c>
      <c r="B428">
        <v>106.3183535494134</v>
      </c>
      <c r="C428">
        <v>96.890432744622089</v>
      </c>
      <c r="D428">
        <v>108.43007046180361</v>
      </c>
      <c r="E428">
        <f t="shared" si="6"/>
        <v>106.98630136986402</v>
      </c>
    </row>
    <row r="429" spans="1:5" x14ac:dyDescent="0.3">
      <c r="A429" s="2">
        <v>43527</v>
      </c>
      <c r="B429">
        <v>106.3183535494134</v>
      </c>
      <c r="C429">
        <v>96.890432744622089</v>
      </c>
      <c r="D429">
        <v>108.43007046180361</v>
      </c>
      <c r="E429">
        <f t="shared" si="6"/>
        <v>107.00273972602841</v>
      </c>
    </row>
    <row r="430" spans="1:5" x14ac:dyDescent="0.3">
      <c r="A430" s="2">
        <v>43528</v>
      </c>
      <c r="B430">
        <v>106.3183535494134</v>
      </c>
      <c r="C430">
        <v>96.890432744622089</v>
      </c>
      <c r="D430">
        <v>108.43007046180361</v>
      </c>
      <c r="E430">
        <f t="shared" si="6"/>
        <v>107.01917808219279</v>
      </c>
    </row>
    <row r="431" spans="1:5" x14ac:dyDescent="0.3">
      <c r="A431" s="2">
        <v>43529</v>
      </c>
      <c r="B431">
        <v>106.34320938556372</v>
      </c>
      <c r="C431">
        <v>96.480287938394568</v>
      </c>
      <c r="D431">
        <v>108.56186951893345</v>
      </c>
      <c r="E431">
        <f t="shared" si="6"/>
        <v>107.03561643835718</v>
      </c>
    </row>
    <row r="432" spans="1:5" x14ac:dyDescent="0.3">
      <c r="A432" s="2">
        <v>43530</v>
      </c>
      <c r="B432">
        <v>106.43766156293496</v>
      </c>
      <c r="C432">
        <v>96.237549175525231</v>
      </c>
      <c r="D432">
        <v>108.63790743650834</v>
      </c>
      <c r="E432">
        <f t="shared" si="6"/>
        <v>107.05205479452157</v>
      </c>
    </row>
    <row r="433" spans="1:5" x14ac:dyDescent="0.3">
      <c r="A433" s="2">
        <v>43531</v>
      </c>
      <c r="B433">
        <v>105.90077550208788</v>
      </c>
      <c r="C433">
        <v>96.007365865907758</v>
      </c>
      <c r="D433">
        <v>108.55173112992345</v>
      </c>
      <c r="E433">
        <f t="shared" si="6"/>
        <v>107.06849315068595</v>
      </c>
    </row>
    <row r="434" spans="1:5" x14ac:dyDescent="0.3">
      <c r="A434" s="2">
        <v>43532</v>
      </c>
      <c r="B434">
        <v>105.80632332471664</v>
      </c>
      <c r="C434">
        <v>96.07432828325102</v>
      </c>
      <c r="D434">
        <v>108.37937851675369</v>
      </c>
      <c r="E434">
        <f t="shared" si="6"/>
        <v>107.08493150685034</v>
      </c>
    </row>
    <row r="435" spans="1:5" x14ac:dyDescent="0.3">
      <c r="A435" s="2">
        <v>43533</v>
      </c>
      <c r="B435">
        <v>105.80632332471664</v>
      </c>
      <c r="C435">
        <v>96.07432828325102</v>
      </c>
      <c r="D435">
        <v>108.37937851675369</v>
      </c>
      <c r="E435">
        <f t="shared" si="6"/>
        <v>107.10136986301472</v>
      </c>
    </row>
    <row r="436" spans="1:5" x14ac:dyDescent="0.3">
      <c r="A436" s="2">
        <v>43534</v>
      </c>
      <c r="B436">
        <v>105.80632332471664</v>
      </c>
      <c r="C436">
        <v>96.07432828325102</v>
      </c>
      <c r="D436">
        <v>108.37937851675369</v>
      </c>
      <c r="E436">
        <f t="shared" si="6"/>
        <v>107.11780821917911</v>
      </c>
    </row>
    <row r="437" spans="1:5" x14ac:dyDescent="0.3">
      <c r="A437" s="2">
        <v>43535</v>
      </c>
      <c r="B437">
        <v>105.80632332471664</v>
      </c>
      <c r="C437">
        <v>96.07432828325102</v>
      </c>
      <c r="D437">
        <v>108.37937851675369</v>
      </c>
      <c r="E437">
        <f t="shared" si="6"/>
        <v>107.1342465753435</v>
      </c>
    </row>
    <row r="438" spans="1:5" x14ac:dyDescent="0.3">
      <c r="A438" s="2">
        <v>43536</v>
      </c>
      <c r="B438">
        <v>105.55279379598329</v>
      </c>
      <c r="C438">
        <v>95.115928685025523</v>
      </c>
      <c r="D438">
        <v>108.47569321234856</v>
      </c>
      <c r="E438">
        <f t="shared" si="6"/>
        <v>107.15068493150788</v>
      </c>
    </row>
    <row r="439" spans="1:5" x14ac:dyDescent="0.3">
      <c r="A439" s="2">
        <v>43537</v>
      </c>
      <c r="B439">
        <v>105.41857228077151</v>
      </c>
      <c r="C439">
        <v>95.346111994642996</v>
      </c>
      <c r="D439">
        <v>108.38444771125869</v>
      </c>
      <c r="E439">
        <f t="shared" si="6"/>
        <v>107.16712328767227</v>
      </c>
    </row>
    <row r="440" spans="1:5" x14ac:dyDescent="0.3">
      <c r="A440" s="2">
        <v>43538</v>
      </c>
      <c r="B440">
        <v>105.50805329091268</v>
      </c>
      <c r="C440">
        <v>95.613961664016074</v>
      </c>
      <c r="D440">
        <v>108.2222334870989</v>
      </c>
      <c r="E440">
        <f t="shared" si="6"/>
        <v>107.18356164383665</v>
      </c>
    </row>
    <row r="441" spans="1:5" x14ac:dyDescent="0.3">
      <c r="A441" s="2">
        <v>43539</v>
      </c>
      <c r="B441">
        <v>105.50308212368263</v>
      </c>
      <c r="C441">
        <v>95.844144973633533</v>
      </c>
      <c r="D441">
        <v>108.04988087392914</v>
      </c>
      <c r="E441">
        <f t="shared" si="6"/>
        <v>107.20000000000104</v>
      </c>
    </row>
    <row r="442" spans="1:5" x14ac:dyDescent="0.3">
      <c r="A442" s="2">
        <v>43540</v>
      </c>
      <c r="B442">
        <v>105.36886060847087</v>
      </c>
      <c r="C442">
        <v>95.944588599648441</v>
      </c>
      <c r="D442">
        <v>107.8623206772444</v>
      </c>
      <c r="E442">
        <f t="shared" si="6"/>
        <v>107.21643835616543</v>
      </c>
    </row>
    <row r="443" spans="1:5" x14ac:dyDescent="0.3">
      <c r="A443" s="2">
        <v>43541</v>
      </c>
      <c r="B443">
        <v>105.36886060847087</v>
      </c>
      <c r="C443">
        <v>95.944588599648441</v>
      </c>
      <c r="D443">
        <v>107.8623206772444</v>
      </c>
      <c r="E443">
        <f t="shared" si="6"/>
        <v>107.23287671232981</v>
      </c>
    </row>
    <row r="444" spans="1:5" x14ac:dyDescent="0.3">
      <c r="A444" s="2">
        <v>43542</v>
      </c>
      <c r="B444">
        <v>105.36886060847087</v>
      </c>
      <c r="C444">
        <v>95.944588599648441</v>
      </c>
      <c r="D444">
        <v>107.8623206772444</v>
      </c>
      <c r="E444">
        <f t="shared" si="6"/>
        <v>107.2493150684942</v>
      </c>
    </row>
    <row r="445" spans="1:5" x14ac:dyDescent="0.3">
      <c r="A445" s="2">
        <v>43543</v>
      </c>
      <c r="B445">
        <v>104.98110956452575</v>
      </c>
      <c r="C445">
        <v>95.839959822549588</v>
      </c>
      <c r="D445">
        <v>107.15263344654535</v>
      </c>
      <c r="E445">
        <f t="shared" si="6"/>
        <v>107.26575342465858</v>
      </c>
    </row>
    <row r="446" spans="1:5" x14ac:dyDescent="0.3">
      <c r="A446" s="2">
        <v>43544</v>
      </c>
      <c r="B446">
        <v>104.72260886856232</v>
      </c>
      <c r="C446">
        <v>95.576295304260483</v>
      </c>
      <c r="D446">
        <v>106.77751305317585</v>
      </c>
      <c r="E446">
        <f t="shared" si="6"/>
        <v>107.28219178082297</v>
      </c>
    </row>
    <row r="447" spans="1:5" x14ac:dyDescent="0.3">
      <c r="A447" s="2">
        <v>43545</v>
      </c>
      <c r="B447">
        <v>104.70769536687213</v>
      </c>
      <c r="C447">
        <v>95.839959822549588</v>
      </c>
      <c r="D447">
        <v>106.74202869164091</v>
      </c>
      <c r="E447">
        <f t="shared" si="6"/>
        <v>107.29863013698736</v>
      </c>
    </row>
    <row r="448" spans="1:5" x14ac:dyDescent="0.3">
      <c r="A448" s="2">
        <v>43546</v>
      </c>
      <c r="B448">
        <v>104.96122489560548</v>
      </c>
      <c r="C448">
        <v>95.998995563739854</v>
      </c>
      <c r="D448">
        <v>106.26552440817154</v>
      </c>
      <c r="E448">
        <f t="shared" si="6"/>
        <v>107.31506849315174</v>
      </c>
    </row>
    <row r="449" spans="1:5" x14ac:dyDescent="0.3">
      <c r="A449" s="2">
        <v>43547</v>
      </c>
      <c r="B449">
        <v>104.88168621992442</v>
      </c>
      <c r="C449">
        <v>94.982003850338984</v>
      </c>
      <c r="D449">
        <v>106.56460688396614</v>
      </c>
      <c r="E449">
        <f t="shared" si="6"/>
        <v>107.33150684931613</v>
      </c>
    </row>
    <row r="450" spans="1:5" x14ac:dyDescent="0.3">
      <c r="A450" s="2">
        <v>43548</v>
      </c>
      <c r="B450">
        <v>104.88168621992442</v>
      </c>
      <c r="C450">
        <v>94.982003850338984</v>
      </c>
      <c r="D450">
        <v>106.56460688396614</v>
      </c>
      <c r="E450">
        <f t="shared" si="6"/>
        <v>107.34794520548051</v>
      </c>
    </row>
    <row r="451" spans="1:5" x14ac:dyDescent="0.3">
      <c r="A451" s="2">
        <v>43549</v>
      </c>
      <c r="B451">
        <v>104.88168621992442</v>
      </c>
      <c r="C451">
        <v>94.982003850338984</v>
      </c>
      <c r="D451">
        <v>106.56460688396614</v>
      </c>
      <c r="E451">
        <f t="shared" si="6"/>
        <v>107.3643835616449</v>
      </c>
    </row>
    <row r="452" spans="1:5" x14ac:dyDescent="0.3">
      <c r="A452" s="2">
        <v>43550</v>
      </c>
      <c r="B452">
        <v>105.69695764565519</v>
      </c>
      <c r="C452">
        <v>95.940403448564496</v>
      </c>
      <c r="D452">
        <v>107.16784103006033</v>
      </c>
      <c r="E452">
        <f t="shared" si="6"/>
        <v>107.38082191780929</v>
      </c>
    </row>
    <row r="453" spans="1:5" x14ac:dyDescent="0.3">
      <c r="A453" s="2">
        <v>43551</v>
      </c>
      <c r="B453">
        <v>105.96540067607874</v>
      </c>
      <c r="C453">
        <v>96.015736168075662</v>
      </c>
      <c r="D453">
        <v>107.27936330917017</v>
      </c>
      <c r="E453">
        <f t="shared" ref="E453:E516" si="7">$E$3*(0.06 / 365) + E452</f>
        <v>107.39726027397367</v>
      </c>
    </row>
    <row r="454" spans="1:5" x14ac:dyDescent="0.3">
      <c r="A454" s="2">
        <v>43552</v>
      </c>
      <c r="B454">
        <v>106.45257506462517</v>
      </c>
      <c r="C454">
        <v>96.329622499372221</v>
      </c>
      <c r="D454">
        <v>107.81669792669945</v>
      </c>
      <c r="E454">
        <f t="shared" si="7"/>
        <v>107.41369863013806</v>
      </c>
    </row>
    <row r="455" spans="1:5" x14ac:dyDescent="0.3">
      <c r="A455" s="2">
        <v>43553</v>
      </c>
      <c r="B455">
        <v>106.30344004772319</v>
      </c>
      <c r="C455">
        <v>95.609776512932115</v>
      </c>
      <c r="D455">
        <v>107.91301262229433</v>
      </c>
      <c r="E455">
        <f t="shared" si="7"/>
        <v>107.43013698630244</v>
      </c>
    </row>
    <row r="456" spans="1:5" x14ac:dyDescent="0.3">
      <c r="A456" s="2">
        <v>43554</v>
      </c>
      <c r="B456">
        <v>106.20401670312189</v>
      </c>
      <c r="C456">
        <v>95.902737088808905</v>
      </c>
      <c r="D456">
        <v>107.89780503877934</v>
      </c>
      <c r="E456">
        <f t="shared" si="7"/>
        <v>107.44657534246683</v>
      </c>
    </row>
    <row r="457" spans="1:5" x14ac:dyDescent="0.3">
      <c r="A457" s="2">
        <v>43555</v>
      </c>
      <c r="B457">
        <v>106.20401670312189</v>
      </c>
      <c r="C457">
        <v>95.902737088808905</v>
      </c>
      <c r="D457">
        <v>107.89780503877934</v>
      </c>
      <c r="E457">
        <f t="shared" si="7"/>
        <v>107.46301369863122</v>
      </c>
    </row>
    <row r="458" spans="1:5" x14ac:dyDescent="0.3">
      <c r="A458" s="2">
        <v>43556</v>
      </c>
      <c r="B458">
        <v>106.20401670312189</v>
      </c>
      <c r="C458">
        <v>95.902737088808905</v>
      </c>
      <c r="D458">
        <v>107.89780503877934</v>
      </c>
      <c r="E458">
        <f t="shared" si="7"/>
        <v>107.4794520547956</v>
      </c>
    </row>
    <row r="459" spans="1:5" x14ac:dyDescent="0.3">
      <c r="A459" s="2">
        <v>43557</v>
      </c>
      <c r="B459">
        <v>106.91986478425133</v>
      </c>
      <c r="C459">
        <v>96.664434586088547</v>
      </c>
      <c r="D459">
        <v>108.38951690576367</v>
      </c>
      <c r="E459">
        <f t="shared" si="7"/>
        <v>107.49589041095999</v>
      </c>
    </row>
    <row r="460" spans="1:5" x14ac:dyDescent="0.3">
      <c r="A460" s="2">
        <v>43558</v>
      </c>
      <c r="B460">
        <v>106.51222907138595</v>
      </c>
      <c r="C460">
        <v>96.16221645601405</v>
      </c>
      <c r="D460">
        <v>108.55173112992345</v>
      </c>
      <c r="E460">
        <f t="shared" si="7"/>
        <v>107.51232876712437</v>
      </c>
    </row>
    <row r="461" spans="1:5" x14ac:dyDescent="0.3">
      <c r="A461" s="2">
        <v>43559</v>
      </c>
      <c r="B461">
        <v>106.84032610857028</v>
      </c>
      <c r="C461">
        <v>96.75650790993555</v>
      </c>
      <c r="D461">
        <v>108.56693871343845</v>
      </c>
      <c r="E461">
        <f t="shared" si="7"/>
        <v>107.52876712328876</v>
      </c>
    </row>
    <row r="462" spans="1:5" x14ac:dyDescent="0.3">
      <c r="A462" s="2">
        <v>43560</v>
      </c>
      <c r="B462">
        <v>106.69119109166832</v>
      </c>
      <c r="C462">
        <v>96.656064283920642</v>
      </c>
      <c r="D462">
        <v>108.62269985299335</v>
      </c>
      <c r="E462">
        <f t="shared" si="7"/>
        <v>107.54520547945314</v>
      </c>
    </row>
    <row r="463" spans="1:5" x14ac:dyDescent="0.3">
      <c r="A463" s="2">
        <v>43561</v>
      </c>
      <c r="B463">
        <v>106.42771922847483</v>
      </c>
      <c r="C463">
        <v>96.517954298150158</v>
      </c>
      <c r="D463">
        <v>108.55680032442847</v>
      </c>
      <c r="E463">
        <f t="shared" si="7"/>
        <v>107.56164383561753</v>
      </c>
    </row>
    <row r="464" spans="1:5" x14ac:dyDescent="0.3">
      <c r="A464" s="2">
        <v>43562</v>
      </c>
      <c r="B464">
        <v>106.42771922847483</v>
      </c>
      <c r="C464">
        <v>96.517954298150158</v>
      </c>
      <c r="D464">
        <v>108.55680032442847</v>
      </c>
      <c r="E464">
        <f t="shared" si="7"/>
        <v>107.57808219178192</v>
      </c>
    </row>
    <row r="465" spans="1:5" x14ac:dyDescent="0.3">
      <c r="A465" s="2">
        <v>43563</v>
      </c>
      <c r="B465">
        <v>106.42771922847483</v>
      </c>
      <c r="C465">
        <v>96.517954298150158</v>
      </c>
      <c r="D465">
        <v>108.55680032442847</v>
      </c>
      <c r="E465">
        <f t="shared" si="7"/>
        <v>107.5945205479463</v>
      </c>
    </row>
    <row r="466" spans="1:5" x14ac:dyDescent="0.3">
      <c r="A466" s="2">
        <v>43564</v>
      </c>
      <c r="B466">
        <v>106.39292105786438</v>
      </c>
      <c r="C466">
        <v>96.450991880806896</v>
      </c>
      <c r="D466">
        <v>108.46555482333858</v>
      </c>
      <c r="E466">
        <f t="shared" si="7"/>
        <v>107.61095890411069</v>
      </c>
    </row>
    <row r="467" spans="1:5" x14ac:dyDescent="0.3">
      <c r="A467" s="2">
        <v>43565</v>
      </c>
      <c r="B467">
        <v>105.89580433485781</v>
      </c>
      <c r="C467">
        <v>96.329622499372221</v>
      </c>
      <c r="D467">
        <v>107.8623206772444</v>
      </c>
      <c r="E467">
        <f t="shared" si="7"/>
        <v>107.62739726027507</v>
      </c>
    </row>
    <row r="468" spans="1:5" x14ac:dyDescent="0.3">
      <c r="A468" s="2">
        <v>43566</v>
      </c>
      <c r="B468">
        <v>105.51302445814277</v>
      </c>
      <c r="C468">
        <v>96.057587678915198</v>
      </c>
      <c r="D468">
        <v>107.6342069245197</v>
      </c>
      <c r="E468">
        <f t="shared" si="7"/>
        <v>107.64383561643946</v>
      </c>
    </row>
    <row r="469" spans="1:5" x14ac:dyDescent="0.3">
      <c r="A469" s="2">
        <v>43567</v>
      </c>
      <c r="B469">
        <v>104.84688804931397</v>
      </c>
      <c r="C469">
        <v>95.52188834016907</v>
      </c>
      <c r="D469">
        <v>107.11714908501041</v>
      </c>
      <c r="E469">
        <f t="shared" si="7"/>
        <v>107.66027397260385</v>
      </c>
    </row>
    <row r="470" spans="1:5" x14ac:dyDescent="0.3">
      <c r="A470" s="2">
        <v>43568</v>
      </c>
      <c r="B470">
        <v>104.95128256114536</v>
      </c>
      <c r="C470">
        <v>95.350297145726969</v>
      </c>
      <c r="D470">
        <v>107.11714908501041</v>
      </c>
      <c r="E470">
        <f t="shared" si="7"/>
        <v>107.67671232876823</v>
      </c>
    </row>
    <row r="471" spans="1:5" x14ac:dyDescent="0.3">
      <c r="A471" s="2">
        <v>43569</v>
      </c>
      <c r="B471">
        <v>104.95128256114536</v>
      </c>
      <c r="C471">
        <v>95.350297145726969</v>
      </c>
      <c r="D471">
        <v>107.11714908501041</v>
      </c>
      <c r="E471">
        <f t="shared" si="7"/>
        <v>107.69315068493262</v>
      </c>
    </row>
    <row r="472" spans="1:5" x14ac:dyDescent="0.3">
      <c r="A472" s="2">
        <v>43570</v>
      </c>
      <c r="B472">
        <v>104.95128256114536</v>
      </c>
      <c r="C472">
        <v>95.350297145726969</v>
      </c>
      <c r="D472">
        <v>107.11714908501041</v>
      </c>
      <c r="E472">
        <f t="shared" si="7"/>
        <v>107.709589041097</v>
      </c>
    </row>
    <row r="473" spans="1:5" x14ac:dyDescent="0.3">
      <c r="A473" s="2">
        <v>43571</v>
      </c>
      <c r="B473">
        <v>104.35971366076754</v>
      </c>
      <c r="C473">
        <v>95.220557462124376</v>
      </c>
      <c r="D473">
        <v>106.67105996857099</v>
      </c>
      <c r="E473">
        <f t="shared" si="7"/>
        <v>107.72602739726139</v>
      </c>
    </row>
    <row r="474" spans="1:5" x14ac:dyDescent="0.3">
      <c r="A474" s="2">
        <v>43572</v>
      </c>
      <c r="B474">
        <v>103.89242394114137</v>
      </c>
      <c r="C474">
        <v>94.927596886247599</v>
      </c>
      <c r="D474">
        <v>106.55446849495615</v>
      </c>
      <c r="E474">
        <f t="shared" si="7"/>
        <v>107.74246575342578</v>
      </c>
    </row>
    <row r="475" spans="1:5" x14ac:dyDescent="0.3">
      <c r="A475" s="2">
        <v>43573</v>
      </c>
      <c r="B475">
        <v>103.29091270630343</v>
      </c>
      <c r="C475">
        <v>95.028040512262479</v>
      </c>
      <c r="D475">
        <v>106.21483246312161</v>
      </c>
      <c r="E475">
        <f t="shared" si="7"/>
        <v>107.75890410959016</v>
      </c>
    </row>
    <row r="476" spans="1:5" x14ac:dyDescent="0.3">
      <c r="A476" s="2">
        <v>43574</v>
      </c>
      <c r="B476">
        <v>103.03241201034002</v>
      </c>
      <c r="C476">
        <v>94.107307273792586</v>
      </c>
      <c r="D476">
        <v>106.23510924114159</v>
      </c>
      <c r="E476">
        <f t="shared" si="7"/>
        <v>107.77534246575455</v>
      </c>
    </row>
    <row r="477" spans="1:5" x14ac:dyDescent="0.3">
      <c r="A477" s="2">
        <v>43575</v>
      </c>
      <c r="B477">
        <v>102.72917080930601</v>
      </c>
      <c r="C477">
        <v>94.312379676906318</v>
      </c>
      <c r="D477">
        <v>106.19962487960665</v>
      </c>
      <c r="E477">
        <f t="shared" si="7"/>
        <v>107.79178082191893</v>
      </c>
    </row>
    <row r="478" spans="1:5" x14ac:dyDescent="0.3">
      <c r="A478" s="2">
        <v>43576</v>
      </c>
      <c r="B478">
        <v>102.72917080930601</v>
      </c>
      <c r="C478">
        <v>94.312379676906318</v>
      </c>
      <c r="D478">
        <v>106.19962487960665</v>
      </c>
      <c r="E478">
        <f t="shared" si="7"/>
        <v>107.80821917808332</v>
      </c>
    </row>
    <row r="479" spans="1:5" x14ac:dyDescent="0.3">
      <c r="A479" s="2">
        <v>43577</v>
      </c>
      <c r="B479">
        <v>102.72917080930601</v>
      </c>
      <c r="C479">
        <v>94.312379676906318</v>
      </c>
      <c r="D479">
        <v>106.19962487960665</v>
      </c>
      <c r="E479">
        <f t="shared" si="7"/>
        <v>107.82465753424771</v>
      </c>
    </row>
    <row r="480" spans="1:5" x14ac:dyDescent="0.3">
      <c r="A480" s="2">
        <v>43578</v>
      </c>
      <c r="B480">
        <v>102.35136209982103</v>
      </c>
      <c r="C480">
        <v>93.969197288022087</v>
      </c>
      <c r="D480">
        <v>105.90054240381205</v>
      </c>
      <c r="E480">
        <f t="shared" si="7"/>
        <v>107.84109589041209</v>
      </c>
    </row>
    <row r="481" spans="1:5" x14ac:dyDescent="0.3">
      <c r="A481" s="2">
        <v>43579</v>
      </c>
      <c r="B481">
        <v>101.93378405249551</v>
      </c>
      <c r="C481">
        <v>93.713903071900887</v>
      </c>
      <c r="D481">
        <v>105.86505804227708</v>
      </c>
      <c r="E481">
        <f t="shared" si="7"/>
        <v>107.85753424657648</v>
      </c>
    </row>
    <row r="482" spans="1:5" x14ac:dyDescent="0.3">
      <c r="A482" s="2">
        <v>43580</v>
      </c>
      <c r="B482">
        <v>102.22708291906939</v>
      </c>
      <c r="C482">
        <v>93.596718841550185</v>
      </c>
      <c r="D482">
        <v>106.16920971257667</v>
      </c>
      <c r="E482">
        <f t="shared" si="7"/>
        <v>107.87397260274086</v>
      </c>
    </row>
    <row r="483" spans="1:5" x14ac:dyDescent="0.3">
      <c r="A483" s="2">
        <v>43581</v>
      </c>
      <c r="B483">
        <v>102.67945913700537</v>
      </c>
      <c r="C483">
        <v>92.353728969615801</v>
      </c>
      <c r="D483">
        <v>106.98535002788057</v>
      </c>
      <c r="E483">
        <f t="shared" si="7"/>
        <v>107.89041095890525</v>
      </c>
    </row>
    <row r="484" spans="1:5" x14ac:dyDescent="0.3">
      <c r="A484" s="2">
        <v>43582</v>
      </c>
      <c r="B484">
        <v>102.82362298667726</v>
      </c>
      <c r="C484">
        <v>92.91035406378171</v>
      </c>
      <c r="D484">
        <v>106.98028083337557</v>
      </c>
      <c r="E484">
        <f t="shared" si="7"/>
        <v>107.90684931506964</v>
      </c>
    </row>
    <row r="485" spans="1:5" x14ac:dyDescent="0.3">
      <c r="A485" s="2">
        <v>43583</v>
      </c>
      <c r="B485">
        <v>102.82362298667726</v>
      </c>
      <c r="C485">
        <v>92.91035406378171</v>
      </c>
      <c r="D485">
        <v>106.98028083337557</v>
      </c>
      <c r="E485">
        <f t="shared" si="7"/>
        <v>107.92328767123402</v>
      </c>
    </row>
    <row r="486" spans="1:5" x14ac:dyDescent="0.3">
      <c r="A486" s="2">
        <v>43584</v>
      </c>
      <c r="B486">
        <v>102.82362298667726</v>
      </c>
      <c r="C486">
        <v>92.91035406378171</v>
      </c>
      <c r="D486">
        <v>106.98028083337557</v>
      </c>
      <c r="E486">
        <f t="shared" si="7"/>
        <v>107.93972602739841</v>
      </c>
    </row>
    <row r="487" spans="1:5" x14ac:dyDescent="0.3">
      <c r="A487" s="2">
        <v>43585</v>
      </c>
      <c r="B487">
        <v>102.92304633127857</v>
      </c>
      <c r="C487">
        <v>92.864317401858202</v>
      </c>
      <c r="D487">
        <v>106.90424291580069</v>
      </c>
      <c r="E487">
        <f t="shared" si="7"/>
        <v>107.95616438356279</v>
      </c>
    </row>
    <row r="488" spans="1:5" x14ac:dyDescent="0.3">
      <c r="A488" s="2">
        <v>43586</v>
      </c>
      <c r="B488">
        <v>102.76396897991648</v>
      </c>
      <c r="C488">
        <v>92.927094668117519</v>
      </c>
      <c r="D488">
        <v>106.74202869164091</v>
      </c>
      <c r="E488">
        <f t="shared" si="7"/>
        <v>107.97260273972718</v>
      </c>
    </row>
    <row r="489" spans="1:5" x14ac:dyDescent="0.3">
      <c r="A489" s="2">
        <v>43587</v>
      </c>
      <c r="B489">
        <v>102.76396897991648</v>
      </c>
      <c r="C489">
        <v>92.927094668117519</v>
      </c>
      <c r="D489">
        <v>106.74202869164091</v>
      </c>
      <c r="E489">
        <f t="shared" si="7"/>
        <v>107.98904109589157</v>
      </c>
    </row>
    <row r="490" spans="1:5" x14ac:dyDescent="0.3">
      <c r="A490" s="2">
        <v>43588</v>
      </c>
      <c r="B490">
        <v>102.94790216742891</v>
      </c>
      <c r="C490">
        <v>92.751318322591445</v>
      </c>
      <c r="D490">
        <v>107.03604197293051</v>
      </c>
      <c r="E490">
        <f t="shared" si="7"/>
        <v>108.00547945205595</v>
      </c>
    </row>
    <row r="491" spans="1:5" x14ac:dyDescent="0.3">
      <c r="A491" s="2">
        <v>43589</v>
      </c>
      <c r="B491">
        <v>102.93298866573872</v>
      </c>
      <c r="C491">
        <v>92.253285343600893</v>
      </c>
      <c r="D491">
        <v>107.16784103006033</v>
      </c>
      <c r="E491">
        <f t="shared" si="7"/>
        <v>108.02191780822034</v>
      </c>
    </row>
    <row r="492" spans="1:5" x14ac:dyDescent="0.3">
      <c r="A492" s="2">
        <v>43590</v>
      </c>
      <c r="B492">
        <v>103.1368065221714</v>
      </c>
      <c r="C492">
        <v>92.516949861889998</v>
      </c>
      <c r="D492">
        <v>106.90931211030568</v>
      </c>
      <c r="E492">
        <f t="shared" si="7"/>
        <v>108.03835616438472</v>
      </c>
    </row>
    <row r="493" spans="1:5" x14ac:dyDescent="0.3">
      <c r="A493" s="2">
        <v>43591</v>
      </c>
      <c r="B493">
        <v>103.1368065221714</v>
      </c>
      <c r="C493">
        <v>92.516949861889998</v>
      </c>
      <c r="D493">
        <v>106.90931211030568</v>
      </c>
      <c r="E493">
        <f t="shared" si="7"/>
        <v>108.05479452054911</v>
      </c>
    </row>
    <row r="494" spans="1:5" x14ac:dyDescent="0.3">
      <c r="A494" s="2">
        <v>43592</v>
      </c>
      <c r="B494">
        <v>103.1368065221714</v>
      </c>
      <c r="C494">
        <v>92.516949861889998</v>
      </c>
      <c r="D494">
        <v>106.90931211030568</v>
      </c>
      <c r="E494">
        <f t="shared" si="7"/>
        <v>108.07123287671349</v>
      </c>
    </row>
    <row r="495" spans="1:5" x14ac:dyDescent="0.3">
      <c r="A495" s="2">
        <v>43593</v>
      </c>
      <c r="B495">
        <v>103.1368065221714</v>
      </c>
      <c r="C495">
        <v>92.516949861889998</v>
      </c>
      <c r="D495">
        <v>106.90931211030568</v>
      </c>
      <c r="E495">
        <f t="shared" si="7"/>
        <v>108.08767123287788</v>
      </c>
    </row>
    <row r="496" spans="1:5" x14ac:dyDescent="0.3">
      <c r="A496" s="2">
        <v>43594</v>
      </c>
      <c r="B496">
        <v>103.1368065221714</v>
      </c>
      <c r="C496">
        <v>92.516949861889998</v>
      </c>
      <c r="D496">
        <v>106.90931211030568</v>
      </c>
      <c r="E496">
        <f t="shared" si="7"/>
        <v>108.10410958904227</v>
      </c>
    </row>
    <row r="497" spans="1:5" x14ac:dyDescent="0.3">
      <c r="A497" s="2">
        <v>43595</v>
      </c>
      <c r="B497">
        <v>103.1368065221714</v>
      </c>
      <c r="C497">
        <v>92.516949861889998</v>
      </c>
      <c r="D497">
        <v>106.90931211030568</v>
      </c>
      <c r="E497">
        <f t="shared" si="7"/>
        <v>108.12054794520665</v>
      </c>
    </row>
    <row r="498" spans="1:5" x14ac:dyDescent="0.3">
      <c r="A498" s="2">
        <v>43596</v>
      </c>
      <c r="B498">
        <v>102.97275800357924</v>
      </c>
      <c r="C498">
        <v>91.449736335481703</v>
      </c>
      <c r="D498">
        <v>106.50884574441123</v>
      </c>
      <c r="E498">
        <f t="shared" si="7"/>
        <v>108.13698630137104</v>
      </c>
    </row>
    <row r="499" spans="1:5" x14ac:dyDescent="0.3">
      <c r="A499" s="2">
        <v>43597</v>
      </c>
      <c r="B499">
        <v>103.02744084310994</v>
      </c>
      <c r="C499">
        <v>91.29488574537541</v>
      </c>
      <c r="D499">
        <v>106.29593957520152</v>
      </c>
      <c r="E499">
        <f t="shared" si="7"/>
        <v>108.15342465753542</v>
      </c>
    </row>
    <row r="500" spans="1:5" x14ac:dyDescent="0.3">
      <c r="A500" s="2">
        <v>43598</v>
      </c>
      <c r="B500">
        <v>103.02744084310994</v>
      </c>
      <c r="C500">
        <v>91.29488574537541</v>
      </c>
      <c r="D500">
        <v>106.29593957520152</v>
      </c>
      <c r="E500">
        <f t="shared" si="7"/>
        <v>108.16986301369981</v>
      </c>
    </row>
    <row r="501" spans="1:5" x14ac:dyDescent="0.3">
      <c r="A501" s="2">
        <v>43599</v>
      </c>
      <c r="B501">
        <v>103.46490355935573</v>
      </c>
      <c r="C501">
        <v>91.114924248765362</v>
      </c>
      <c r="D501">
        <v>106.39225427079639</v>
      </c>
      <c r="E501">
        <f t="shared" si="7"/>
        <v>108.1863013698642</v>
      </c>
    </row>
    <row r="502" spans="1:5" x14ac:dyDescent="0.3">
      <c r="A502" s="2">
        <v>43600</v>
      </c>
      <c r="B502">
        <v>103.51461523165639</v>
      </c>
      <c r="C502">
        <v>91.608772076671954</v>
      </c>
      <c r="D502">
        <v>106.38211588178638</v>
      </c>
      <c r="E502">
        <f t="shared" si="7"/>
        <v>108.20273972602858</v>
      </c>
    </row>
    <row r="503" spans="1:5" x14ac:dyDescent="0.3">
      <c r="A503" s="2">
        <v>43601</v>
      </c>
      <c r="B503">
        <v>103.30085504076355</v>
      </c>
      <c r="C503">
        <v>91.0772578890098</v>
      </c>
      <c r="D503">
        <v>106.09824098950678</v>
      </c>
      <c r="E503">
        <f t="shared" si="7"/>
        <v>108.21917808219297</v>
      </c>
    </row>
    <row r="504" spans="1:5" x14ac:dyDescent="0.3">
      <c r="A504" s="2">
        <v>43602</v>
      </c>
      <c r="B504">
        <v>102.95784450188903</v>
      </c>
      <c r="C504">
        <v>91.227923328032148</v>
      </c>
      <c r="D504">
        <v>105.89040401480206</v>
      </c>
      <c r="E504">
        <f t="shared" si="7"/>
        <v>108.23561643835735</v>
      </c>
    </row>
    <row r="505" spans="1:5" x14ac:dyDescent="0.3">
      <c r="A505" s="2">
        <v>43603</v>
      </c>
      <c r="B505">
        <v>102.53032412010339</v>
      </c>
      <c r="C505">
        <v>90.491336737256205</v>
      </c>
      <c r="D505">
        <v>105.71298220712728</v>
      </c>
      <c r="E505">
        <f t="shared" si="7"/>
        <v>108.25205479452174</v>
      </c>
    </row>
    <row r="506" spans="1:5" x14ac:dyDescent="0.3">
      <c r="A506" s="2">
        <v>43604</v>
      </c>
      <c r="B506">
        <v>102.53032412010339</v>
      </c>
      <c r="C506">
        <v>90.491336737256205</v>
      </c>
      <c r="D506">
        <v>105.71298220712728</v>
      </c>
      <c r="E506">
        <f t="shared" si="7"/>
        <v>108.26849315068613</v>
      </c>
    </row>
    <row r="507" spans="1:5" x14ac:dyDescent="0.3">
      <c r="A507" s="2">
        <v>43605</v>
      </c>
      <c r="B507">
        <v>102.53032412010339</v>
      </c>
      <c r="C507">
        <v>90.491336737256205</v>
      </c>
      <c r="D507">
        <v>105.71298220712728</v>
      </c>
      <c r="E507">
        <f t="shared" si="7"/>
        <v>108.28493150685051</v>
      </c>
    </row>
    <row r="508" spans="1:5" x14ac:dyDescent="0.3">
      <c r="A508" s="2">
        <v>43606</v>
      </c>
      <c r="B508">
        <v>102.51043945118313</v>
      </c>
      <c r="C508">
        <v>90.369967355821544</v>
      </c>
      <c r="D508">
        <v>105.53556039945254</v>
      </c>
      <c r="E508">
        <f t="shared" si="7"/>
        <v>108.3013698630149</v>
      </c>
    </row>
    <row r="509" spans="1:5" x14ac:dyDescent="0.3">
      <c r="A509" s="2">
        <v>43607</v>
      </c>
      <c r="B509">
        <v>102.17240007953866</v>
      </c>
      <c r="C509">
        <v>89.89286013225076</v>
      </c>
      <c r="D509">
        <v>105.23140872915293</v>
      </c>
      <c r="E509">
        <f t="shared" si="7"/>
        <v>108.31780821917928</v>
      </c>
    </row>
    <row r="510" spans="1:5" x14ac:dyDescent="0.3">
      <c r="A510" s="2">
        <v>43608</v>
      </c>
      <c r="B510">
        <v>102.11274607277788</v>
      </c>
      <c r="C510">
        <v>90.173265254875687</v>
      </c>
      <c r="D510">
        <v>105.22127034014295</v>
      </c>
      <c r="E510">
        <f t="shared" si="7"/>
        <v>108.33424657534367</v>
      </c>
    </row>
    <row r="511" spans="1:5" x14ac:dyDescent="0.3">
      <c r="A511" s="2">
        <v>43609</v>
      </c>
      <c r="B511">
        <v>102.44084310996222</v>
      </c>
      <c r="C511">
        <v>90.206746463547333</v>
      </c>
      <c r="D511">
        <v>105.42403812034267</v>
      </c>
      <c r="E511">
        <f t="shared" si="7"/>
        <v>108.35068493150806</v>
      </c>
    </row>
    <row r="512" spans="1:5" x14ac:dyDescent="0.3">
      <c r="A512" s="2">
        <v>43610</v>
      </c>
      <c r="B512">
        <v>103.05229667926028</v>
      </c>
      <c r="C512">
        <v>90.947518205407206</v>
      </c>
      <c r="D512">
        <v>105.40376134232271</v>
      </c>
      <c r="E512">
        <f t="shared" si="7"/>
        <v>108.36712328767244</v>
      </c>
    </row>
    <row r="513" spans="1:5" x14ac:dyDescent="0.3">
      <c r="A513" s="2">
        <v>43611</v>
      </c>
      <c r="B513">
        <v>103.05229667926028</v>
      </c>
      <c r="C513">
        <v>90.947518205407206</v>
      </c>
      <c r="D513">
        <v>105.40376134232271</v>
      </c>
      <c r="E513">
        <f t="shared" si="7"/>
        <v>108.38356164383683</v>
      </c>
    </row>
    <row r="514" spans="1:5" x14ac:dyDescent="0.3">
      <c r="A514" s="2">
        <v>43612</v>
      </c>
      <c r="B514">
        <v>103.05229667926028</v>
      </c>
      <c r="C514">
        <v>90.947518205407206</v>
      </c>
      <c r="D514">
        <v>105.40376134232271</v>
      </c>
      <c r="E514">
        <f t="shared" si="7"/>
        <v>108.40000000000121</v>
      </c>
    </row>
    <row r="515" spans="1:5" x14ac:dyDescent="0.3">
      <c r="A515" s="2">
        <v>43613</v>
      </c>
      <c r="B515">
        <v>102.72917080930601</v>
      </c>
      <c r="C515">
        <v>90.918222147819534</v>
      </c>
      <c r="D515">
        <v>105.33279261925281</v>
      </c>
      <c r="E515">
        <f t="shared" si="7"/>
        <v>108.4164383561656</v>
      </c>
    </row>
    <row r="516" spans="1:5" x14ac:dyDescent="0.3">
      <c r="A516" s="2">
        <v>43614</v>
      </c>
      <c r="B516">
        <v>102.96281566911911</v>
      </c>
      <c r="C516">
        <v>91.018665773834428</v>
      </c>
      <c r="D516">
        <v>105.42403812034267</v>
      </c>
      <c r="E516">
        <f t="shared" si="7"/>
        <v>108.43287671232999</v>
      </c>
    </row>
    <row r="517" spans="1:5" x14ac:dyDescent="0.3">
      <c r="A517" s="2">
        <v>43615</v>
      </c>
      <c r="B517">
        <v>103.23622986677272</v>
      </c>
      <c r="C517">
        <v>91.035406378170237</v>
      </c>
      <c r="D517">
        <v>105.83971206975211</v>
      </c>
      <c r="E517">
        <f t="shared" ref="E517:E580" si="8">$E$3*(0.06 / 365) + E516</f>
        <v>108.44931506849437</v>
      </c>
    </row>
    <row r="518" spans="1:5" x14ac:dyDescent="0.3">
      <c r="A518" s="2">
        <v>43616</v>
      </c>
      <c r="B518">
        <v>103.19646052893218</v>
      </c>
      <c r="C518">
        <v>91.872436594961059</v>
      </c>
      <c r="D518">
        <v>106.21483246312161</v>
      </c>
      <c r="E518">
        <f t="shared" si="8"/>
        <v>108.46575342465876</v>
      </c>
    </row>
    <row r="519" spans="1:5" x14ac:dyDescent="0.3">
      <c r="A519" s="2">
        <v>43617</v>
      </c>
      <c r="B519">
        <v>103.87751043945117</v>
      </c>
      <c r="C519">
        <v>91.893362350380841</v>
      </c>
      <c r="D519">
        <v>106.39732346530137</v>
      </c>
      <c r="E519">
        <f t="shared" si="8"/>
        <v>108.48219178082314</v>
      </c>
    </row>
    <row r="520" spans="1:5" x14ac:dyDescent="0.3">
      <c r="A520" s="2">
        <v>43618</v>
      </c>
      <c r="B520">
        <v>103.87751043945117</v>
      </c>
      <c r="C520">
        <v>91.893362350380841</v>
      </c>
      <c r="D520">
        <v>106.39732346530137</v>
      </c>
      <c r="E520">
        <f t="shared" si="8"/>
        <v>108.49863013698753</v>
      </c>
    </row>
    <row r="521" spans="1:5" x14ac:dyDescent="0.3">
      <c r="A521" s="2">
        <v>43619</v>
      </c>
      <c r="B521">
        <v>103.87751043945117</v>
      </c>
      <c r="C521">
        <v>91.893362350380841</v>
      </c>
      <c r="D521">
        <v>106.39732346530137</v>
      </c>
      <c r="E521">
        <f t="shared" si="8"/>
        <v>108.51506849315192</v>
      </c>
    </row>
    <row r="522" spans="1:5" x14ac:dyDescent="0.3">
      <c r="A522" s="2">
        <v>43620</v>
      </c>
      <c r="B522">
        <v>104.51879101212964</v>
      </c>
      <c r="C522">
        <v>92.625763790072824</v>
      </c>
      <c r="D522">
        <v>106.50377654990622</v>
      </c>
      <c r="E522">
        <f t="shared" si="8"/>
        <v>108.5315068493163</v>
      </c>
    </row>
    <row r="523" spans="1:5" x14ac:dyDescent="0.3">
      <c r="A523" s="2">
        <v>43621</v>
      </c>
      <c r="B523">
        <v>104.92642672499503</v>
      </c>
      <c r="C523">
        <v>92.977316481124959</v>
      </c>
      <c r="D523">
        <v>106.33649313124145</v>
      </c>
      <c r="E523">
        <f t="shared" si="8"/>
        <v>108.54794520548069</v>
      </c>
    </row>
    <row r="524" spans="1:5" x14ac:dyDescent="0.3">
      <c r="A524" s="2">
        <v>43622</v>
      </c>
      <c r="B524">
        <v>105.21972559156889</v>
      </c>
      <c r="C524">
        <v>93.194944337490568</v>
      </c>
      <c r="D524">
        <v>106.37704668728139</v>
      </c>
      <c r="E524">
        <f t="shared" si="8"/>
        <v>108.56438356164507</v>
      </c>
    </row>
    <row r="525" spans="1:5" x14ac:dyDescent="0.3">
      <c r="A525" s="2">
        <v>43623</v>
      </c>
      <c r="B525">
        <v>104.90654205607476</v>
      </c>
      <c r="C525">
        <v>93.061019502804044</v>
      </c>
      <c r="D525">
        <v>106.40746185431135</v>
      </c>
      <c r="E525">
        <f t="shared" si="8"/>
        <v>108.58082191780946</v>
      </c>
    </row>
    <row r="526" spans="1:5" x14ac:dyDescent="0.3">
      <c r="A526" s="2">
        <v>43624</v>
      </c>
      <c r="B526">
        <v>104.56353151720023</v>
      </c>
      <c r="C526">
        <v>92.558801372729548</v>
      </c>
      <c r="D526">
        <v>106.0728950169818</v>
      </c>
      <c r="E526">
        <f t="shared" si="8"/>
        <v>108.59726027397384</v>
      </c>
    </row>
    <row r="527" spans="1:5" x14ac:dyDescent="0.3">
      <c r="A527" s="2">
        <v>43625</v>
      </c>
      <c r="B527">
        <v>104.56353151720023</v>
      </c>
      <c r="C527">
        <v>92.558801372729548</v>
      </c>
      <c r="D527">
        <v>106.0728950169818</v>
      </c>
      <c r="E527">
        <f t="shared" si="8"/>
        <v>108.61369863013823</v>
      </c>
    </row>
    <row r="528" spans="1:5" x14ac:dyDescent="0.3">
      <c r="A528" s="2">
        <v>43626</v>
      </c>
      <c r="B528">
        <v>104.56353151720023</v>
      </c>
      <c r="C528">
        <v>92.558801372729548</v>
      </c>
      <c r="D528">
        <v>106.0728950169818</v>
      </c>
      <c r="E528">
        <f t="shared" si="8"/>
        <v>108.63013698630262</v>
      </c>
    </row>
    <row r="529" spans="1:5" x14ac:dyDescent="0.3">
      <c r="A529" s="2">
        <v>43627</v>
      </c>
      <c r="B529">
        <v>104.38456949691788</v>
      </c>
      <c r="C529">
        <v>92.370469573951624</v>
      </c>
      <c r="D529">
        <v>105.46459167638262</v>
      </c>
      <c r="E529">
        <f t="shared" si="8"/>
        <v>108.646575342467</v>
      </c>
    </row>
    <row r="530" spans="1:5" x14ac:dyDescent="0.3">
      <c r="A530" s="2">
        <v>43628</v>
      </c>
      <c r="B530">
        <v>103.81288526546031</v>
      </c>
      <c r="C530">
        <v>91.813844479785715</v>
      </c>
      <c r="D530">
        <v>104.99315658741827</v>
      </c>
      <c r="E530">
        <f t="shared" si="8"/>
        <v>108.66301369863139</v>
      </c>
    </row>
    <row r="531" spans="1:5" x14ac:dyDescent="0.3">
      <c r="A531" s="2">
        <v>43629</v>
      </c>
      <c r="B531">
        <v>103.84271226884073</v>
      </c>
      <c r="C531">
        <v>91.834770235205497</v>
      </c>
      <c r="D531">
        <v>105.0438485324682</v>
      </c>
      <c r="E531">
        <f t="shared" si="8"/>
        <v>108.67945205479577</v>
      </c>
    </row>
    <row r="532" spans="1:5" x14ac:dyDescent="0.3">
      <c r="A532" s="2">
        <v>43630</v>
      </c>
      <c r="B532">
        <v>103.61900974348777</v>
      </c>
      <c r="C532">
        <v>91.395329371390304</v>
      </c>
      <c r="D532">
        <v>104.9526030313783</v>
      </c>
      <c r="E532">
        <f t="shared" si="8"/>
        <v>108.69589041096016</v>
      </c>
    </row>
    <row r="533" spans="1:5" x14ac:dyDescent="0.3">
      <c r="A533" s="2">
        <v>43631</v>
      </c>
      <c r="B533">
        <v>103.1368065221714</v>
      </c>
      <c r="C533">
        <v>91.558550263664515</v>
      </c>
      <c r="D533">
        <v>104.70421250063366</v>
      </c>
      <c r="E533">
        <f t="shared" si="8"/>
        <v>108.71232876712455</v>
      </c>
    </row>
    <row r="534" spans="1:5" x14ac:dyDescent="0.3">
      <c r="A534" s="2">
        <v>43632</v>
      </c>
      <c r="B534">
        <v>103.1368065221714</v>
      </c>
      <c r="C534">
        <v>91.558550263664515</v>
      </c>
      <c r="D534">
        <v>104.70421250063366</v>
      </c>
      <c r="E534">
        <f t="shared" si="8"/>
        <v>108.72876712328893</v>
      </c>
    </row>
    <row r="535" spans="1:5" x14ac:dyDescent="0.3">
      <c r="A535" s="2">
        <v>43633</v>
      </c>
      <c r="B535">
        <v>103.1368065221714</v>
      </c>
      <c r="C535">
        <v>91.558550263664515</v>
      </c>
      <c r="D535">
        <v>104.70421250063366</v>
      </c>
      <c r="E535">
        <f t="shared" si="8"/>
        <v>108.74520547945332</v>
      </c>
    </row>
    <row r="536" spans="1:5" x14ac:dyDescent="0.3">
      <c r="A536" s="2">
        <v>43634</v>
      </c>
      <c r="B536">
        <v>102.5452376217936</v>
      </c>
      <c r="C536">
        <v>90.876370636979999</v>
      </c>
      <c r="D536">
        <v>104.52679069295888</v>
      </c>
      <c r="E536">
        <f t="shared" si="8"/>
        <v>108.7616438356177</v>
      </c>
    </row>
    <row r="537" spans="1:5" x14ac:dyDescent="0.3">
      <c r="A537" s="2">
        <v>43635</v>
      </c>
      <c r="B537">
        <v>102.53032412010339</v>
      </c>
      <c r="C537">
        <v>90.842889428308354</v>
      </c>
      <c r="D537">
        <v>104.58762102701883</v>
      </c>
      <c r="E537">
        <f t="shared" si="8"/>
        <v>108.77808219178209</v>
      </c>
    </row>
    <row r="538" spans="1:5" x14ac:dyDescent="0.3">
      <c r="A538" s="2">
        <v>43636</v>
      </c>
      <c r="B538">
        <v>102.69934380592562</v>
      </c>
      <c r="C538">
        <v>90.516447643759932</v>
      </c>
      <c r="D538">
        <v>104.55213666548386</v>
      </c>
      <c r="E538">
        <f t="shared" si="8"/>
        <v>108.79452054794648</v>
      </c>
    </row>
    <row r="539" spans="1:5" x14ac:dyDescent="0.3">
      <c r="A539" s="2">
        <v>43637</v>
      </c>
      <c r="B539">
        <v>103.22628753231257</v>
      </c>
      <c r="C539">
        <v>91.068887586841882</v>
      </c>
      <c r="D539">
        <v>103.8627262128048</v>
      </c>
      <c r="E539">
        <f t="shared" si="8"/>
        <v>108.81095890411086</v>
      </c>
    </row>
    <row r="540" spans="1:5" x14ac:dyDescent="0.3">
      <c r="A540" s="2">
        <v>43638</v>
      </c>
      <c r="B540">
        <v>103.2809703718433</v>
      </c>
      <c r="C540">
        <v>90.914036996735575</v>
      </c>
      <c r="D540">
        <v>103.49774420844528</v>
      </c>
      <c r="E540">
        <f t="shared" si="8"/>
        <v>108.82739726027525</v>
      </c>
    </row>
    <row r="541" spans="1:5" x14ac:dyDescent="0.3">
      <c r="A541" s="2">
        <v>43639</v>
      </c>
      <c r="B541">
        <v>103.2809703718433</v>
      </c>
      <c r="C541">
        <v>90.914036996735575</v>
      </c>
      <c r="D541">
        <v>103.49774420844528</v>
      </c>
      <c r="E541">
        <f t="shared" si="8"/>
        <v>108.84383561643963</v>
      </c>
    </row>
    <row r="542" spans="1:5" x14ac:dyDescent="0.3">
      <c r="A542" s="2">
        <v>43640</v>
      </c>
      <c r="B542">
        <v>103.2809703718433</v>
      </c>
      <c r="C542">
        <v>90.914036996735575</v>
      </c>
      <c r="D542">
        <v>103.49774420844528</v>
      </c>
      <c r="E542">
        <f t="shared" si="8"/>
        <v>108.86027397260402</v>
      </c>
    </row>
    <row r="543" spans="1:5" x14ac:dyDescent="0.3">
      <c r="A543" s="2">
        <v>43641</v>
      </c>
      <c r="B543">
        <v>103.71843308808907</v>
      </c>
      <c r="C543">
        <v>91.441366033313784</v>
      </c>
      <c r="D543">
        <v>103.16824656562073</v>
      </c>
      <c r="E543">
        <f t="shared" si="8"/>
        <v>108.87671232876841</v>
      </c>
    </row>
    <row r="544" spans="1:5" x14ac:dyDescent="0.3">
      <c r="A544" s="2">
        <v>43642</v>
      </c>
      <c r="B544">
        <v>103.63889441240802</v>
      </c>
      <c r="C544">
        <v>92.002176278563653</v>
      </c>
      <c r="D544">
        <v>103.16317737111574</v>
      </c>
      <c r="E544">
        <f t="shared" si="8"/>
        <v>108.89315068493279</v>
      </c>
    </row>
    <row r="545" spans="1:5" x14ac:dyDescent="0.3">
      <c r="A545" s="2">
        <v>43643</v>
      </c>
      <c r="B545">
        <v>103.73831775700934</v>
      </c>
      <c r="C545">
        <v>92.027287185067379</v>
      </c>
      <c r="D545">
        <v>103.38622192933543</v>
      </c>
      <c r="E545">
        <f t="shared" si="8"/>
        <v>108.90958904109718</v>
      </c>
    </row>
    <row r="546" spans="1:5" x14ac:dyDescent="0.3">
      <c r="A546" s="2">
        <v>43644</v>
      </c>
      <c r="B546">
        <v>103.86259693776098</v>
      </c>
      <c r="C546">
        <v>92.244915041432989</v>
      </c>
      <c r="D546">
        <v>103.57885132052517</v>
      </c>
      <c r="E546">
        <f t="shared" si="8"/>
        <v>108.92602739726156</v>
      </c>
    </row>
    <row r="547" spans="1:5" x14ac:dyDescent="0.3">
      <c r="A547" s="2">
        <v>43645</v>
      </c>
      <c r="B547">
        <v>104.16086697156491</v>
      </c>
      <c r="C547">
        <v>92.307692307692307</v>
      </c>
      <c r="D547">
        <v>103.57885132052517</v>
      </c>
      <c r="E547">
        <f t="shared" si="8"/>
        <v>108.94246575342595</v>
      </c>
    </row>
    <row r="548" spans="1:5" x14ac:dyDescent="0.3">
      <c r="A548" s="2">
        <v>43646</v>
      </c>
      <c r="B548">
        <v>104.16086697156491</v>
      </c>
      <c r="C548">
        <v>92.307692307692307</v>
      </c>
      <c r="D548">
        <v>103.57885132052517</v>
      </c>
      <c r="E548">
        <f t="shared" si="8"/>
        <v>108.95890410959034</v>
      </c>
    </row>
    <row r="549" spans="1:5" x14ac:dyDescent="0.3">
      <c r="A549" s="2">
        <v>43647</v>
      </c>
      <c r="B549">
        <v>104.16086697156491</v>
      </c>
      <c r="C549">
        <v>92.307692307692307</v>
      </c>
      <c r="D549">
        <v>103.57885132052517</v>
      </c>
      <c r="E549">
        <f t="shared" si="8"/>
        <v>108.97534246575472</v>
      </c>
    </row>
    <row r="550" spans="1:5" x14ac:dyDescent="0.3">
      <c r="A550" s="2">
        <v>43648</v>
      </c>
      <c r="B550">
        <v>103.36548021475441</v>
      </c>
      <c r="C550">
        <v>91.926843559052472</v>
      </c>
      <c r="D550">
        <v>103.62447407107011</v>
      </c>
      <c r="E550">
        <f t="shared" si="8"/>
        <v>108.99178082191911</v>
      </c>
    </row>
    <row r="551" spans="1:5" x14ac:dyDescent="0.3">
      <c r="A551" s="2">
        <v>43649</v>
      </c>
      <c r="B551">
        <v>103.06223901372041</v>
      </c>
      <c r="C551">
        <v>91.730141458106644</v>
      </c>
      <c r="D551">
        <v>103.77148071171491</v>
      </c>
      <c r="E551">
        <f t="shared" si="8"/>
        <v>109.00821917808349</v>
      </c>
    </row>
    <row r="552" spans="1:5" x14ac:dyDescent="0.3">
      <c r="A552" s="2">
        <v>43650</v>
      </c>
      <c r="B552">
        <v>103.06223901372041</v>
      </c>
      <c r="C552">
        <v>91.730141458106644</v>
      </c>
      <c r="D552">
        <v>103.77148071171491</v>
      </c>
      <c r="E552">
        <f t="shared" si="8"/>
        <v>109.02465753424788</v>
      </c>
    </row>
    <row r="553" spans="1:5" x14ac:dyDescent="0.3">
      <c r="A553" s="2">
        <v>43651</v>
      </c>
      <c r="B553">
        <v>103.27599920461324</v>
      </c>
      <c r="C553">
        <v>91.893362350380841</v>
      </c>
      <c r="D553">
        <v>103.85765701829979</v>
      </c>
      <c r="E553">
        <f t="shared" si="8"/>
        <v>109.04109589041227</v>
      </c>
    </row>
    <row r="554" spans="1:5" x14ac:dyDescent="0.3">
      <c r="A554" s="2">
        <v>43652</v>
      </c>
      <c r="B554">
        <v>103.14674885663153</v>
      </c>
      <c r="C554">
        <v>91.558550263664515</v>
      </c>
      <c r="D554">
        <v>103.85765701829979</v>
      </c>
      <c r="E554">
        <f t="shared" si="8"/>
        <v>109.05753424657665</v>
      </c>
    </row>
    <row r="555" spans="1:5" x14ac:dyDescent="0.3">
      <c r="A555" s="2">
        <v>43653</v>
      </c>
      <c r="B555">
        <v>103.14674885663153</v>
      </c>
      <c r="C555">
        <v>91.558550263664515</v>
      </c>
      <c r="D555">
        <v>103.85765701829979</v>
      </c>
      <c r="E555">
        <f t="shared" si="8"/>
        <v>109.07397260274104</v>
      </c>
    </row>
    <row r="556" spans="1:5" x14ac:dyDescent="0.3">
      <c r="A556" s="2">
        <v>43654</v>
      </c>
      <c r="B556">
        <v>103.14674885663153</v>
      </c>
      <c r="C556">
        <v>91.558550263664515</v>
      </c>
      <c r="D556">
        <v>103.85765701829979</v>
      </c>
      <c r="E556">
        <f t="shared" si="8"/>
        <v>109.09041095890542</v>
      </c>
    </row>
    <row r="557" spans="1:5" x14ac:dyDescent="0.3">
      <c r="A557" s="2">
        <v>43655</v>
      </c>
      <c r="B557">
        <v>102.91807516404852</v>
      </c>
      <c r="C557">
        <v>91.035406378170237</v>
      </c>
      <c r="D557">
        <v>104.02494043696456</v>
      </c>
      <c r="E557">
        <f t="shared" si="8"/>
        <v>109.10684931506981</v>
      </c>
    </row>
    <row r="558" spans="1:5" x14ac:dyDescent="0.3">
      <c r="A558" s="2">
        <v>43656</v>
      </c>
      <c r="B558">
        <v>102.44581427719227</v>
      </c>
      <c r="C558">
        <v>90.411818866661079</v>
      </c>
      <c r="D558">
        <v>103.90834896334972</v>
      </c>
      <c r="E558">
        <f t="shared" si="8"/>
        <v>109.12328767123419</v>
      </c>
    </row>
    <row r="559" spans="1:5" x14ac:dyDescent="0.3">
      <c r="A559" s="2">
        <v>43657</v>
      </c>
      <c r="B559">
        <v>102.6148339630145</v>
      </c>
      <c r="C559">
        <v>90.436929773164792</v>
      </c>
      <c r="D559">
        <v>103.75120393369494</v>
      </c>
      <c r="E559">
        <f t="shared" si="8"/>
        <v>109.13972602739858</v>
      </c>
    </row>
    <row r="560" spans="1:5" x14ac:dyDescent="0.3">
      <c r="A560" s="2">
        <v>43658</v>
      </c>
      <c r="B560">
        <v>102.53032412010339</v>
      </c>
      <c r="C560">
        <v>90.65455762953043</v>
      </c>
      <c r="D560">
        <v>103.1074162315608</v>
      </c>
      <c r="E560">
        <f t="shared" si="8"/>
        <v>109.15616438356297</v>
      </c>
    </row>
    <row r="561" spans="1:5" x14ac:dyDescent="0.3">
      <c r="A561" s="2">
        <v>43659</v>
      </c>
      <c r="B561">
        <v>102.43587194273215</v>
      </c>
      <c r="C561">
        <v>90.87218548589604</v>
      </c>
      <c r="D561">
        <v>103.11755462057079</v>
      </c>
      <c r="E561">
        <f t="shared" si="8"/>
        <v>109.17260273972735</v>
      </c>
    </row>
    <row r="562" spans="1:5" x14ac:dyDescent="0.3">
      <c r="A562" s="2">
        <v>43660</v>
      </c>
      <c r="B562">
        <v>102.43587194273215</v>
      </c>
      <c r="C562">
        <v>90.87218548589604</v>
      </c>
      <c r="D562">
        <v>103.11755462057079</v>
      </c>
      <c r="E562">
        <f t="shared" si="8"/>
        <v>109.18904109589174</v>
      </c>
    </row>
    <row r="563" spans="1:5" x14ac:dyDescent="0.3">
      <c r="A563" s="2">
        <v>43661</v>
      </c>
      <c r="B563">
        <v>102.43587194273215</v>
      </c>
      <c r="C563">
        <v>90.87218548589604</v>
      </c>
      <c r="D563">
        <v>103.11755462057079</v>
      </c>
      <c r="E563">
        <f t="shared" si="8"/>
        <v>109.20547945205612</v>
      </c>
    </row>
    <row r="564" spans="1:5" x14ac:dyDescent="0.3">
      <c r="A564" s="2">
        <v>43662</v>
      </c>
      <c r="B564">
        <v>102.75402664545635</v>
      </c>
      <c r="C564">
        <v>90.771741859881132</v>
      </c>
      <c r="D564">
        <v>102.95534039641102</v>
      </c>
      <c r="E564">
        <f t="shared" si="8"/>
        <v>109.22191780822051</v>
      </c>
    </row>
    <row r="565" spans="1:5" x14ac:dyDescent="0.3">
      <c r="A565" s="2">
        <v>43663</v>
      </c>
      <c r="B565">
        <v>102.5452376217936</v>
      </c>
      <c r="C565">
        <v>90.604335816522962</v>
      </c>
      <c r="D565">
        <v>102.95027120190602</v>
      </c>
      <c r="E565">
        <f t="shared" si="8"/>
        <v>109.2383561643849</v>
      </c>
    </row>
    <row r="566" spans="1:5" x14ac:dyDescent="0.3">
      <c r="A566" s="2">
        <v>43664</v>
      </c>
      <c r="B566">
        <v>102.197255915689</v>
      </c>
      <c r="C566">
        <v>90.734075500125556</v>
      </c>
      <c r="D566">
        <v>103.1124854260658</v>
      </c>
      <c r="E566">
        <f t="shared" si="8"/>
        <v>109.25479452054928</v>
      </c>
    </row>
    <row r="567" spans="1:5" x14ac:dyDescent="0.3">
      <c r="A567" s="2">
        <v>43665</v>
      </c>
      <c r="B567">
        <v>102.36130443428115</v>
      </c>
      <c r="C567">
        <v>90.784297313132996</v>
      </c>
      <c r="D567">
        <v>102.90971764586608</v>
      </c>
      <c r="E567">
        <f t="shared" si="8"/>
        <v>109.27123287671367</v>
      </c>
    </row>
    <row r="568" spans="1:5" x14ac:dyDescent="0.3">
      <c r="A568" s="2">
        <v>43666</v>
      </c>
      <c r="B568">
        <v>102.37621793597137</v>
      </c>
      <c r="C568">
        <v>90.562484305683427</v>
      </c>
      <c r="D568">
        <v>102.6765346986364</v>
      </c>
      <c r="E568">
        <f t="shared" si="8"/>
        <v>109.28767123287805</v>
      </c>
    </row>
    <row r="569" spans="1:5" x14ac:dyDescent="0.3">
      <c r="A569" s="2">
        <v>43667</v>
      </c>
      <c r="B569">
        <v>102.37621793597137</v>
      </c>
      <c r="C569">
        <v>90.562484305683427</v>
      </c>
      <c r="D569">
        <v>102.6765346986364</v>
      </c>
      <c r="E569">
        <f t="shared" si="8"/>
        <v>109.30410958904244</v>
      </c>
    </row>
    <row r="570" spans="1:5" x14ac:dyDescent="0.3">
      <c r="A570" s="2">
        <v>43668</v>
      </c>
      <c r="B570">
        <v>102.37621793597137</v>
      </c>
      <c r="C570">
        <v>90.562484305683427</v>
      </c>
      <c r="D570">
        <v>102.6765346986364</v>
      </c>
      <c r="E570">
        <f t="shared" si="8"/>
        <v>109.32054794520683</v>
      </c>
    </row>
    <row r="571" spans="1:5" x14ac:dyDescent="0.3">
      <c r="A571" s="2">
        <v>43669</v>
      </c>
      <c r="B571">
        <v>102.46569894611254</v>
      </c>
      <c r="C571">
        <v>90.106302837532425</v>
      </c>
      <c r="D571">
        <v>102.62077355908147</v>
      </c>
      <c r="E571">
        <f t="shared" si="8"/>
        <v>109.33698630137121</v>
      </c>
    </row>
    <row r="572" spans="1:5" x14ac:dyDescent="0.3">
      <c r="A572" s="2">
        <v>43670</v>
      </c>
      <c r="B572">
        <v>102.10280373831775</v>
      </c>
      <c r="C572">
        <v>89.465974721687459</v>
      </c>
      <c r="D572">
        <v>102.5244588634866</v>
      </c>
      <c r="E572">
        <f t="shared" si="8"/>
        <v>109.3534246575356</v>
      </c>
    </row>
    <row r="573" spans="1:5" x14ac:dyDescent="0.3">
      <c r="A573" s="2">
        <v>43671</v>
      </c>
      <c r="B573">
        <v>102.32153509644064</v>
      </c>
      <c r="C573">
        <v>89.733824391060509</v>
      </c>
      <c r="D573">
        <v>102.81340295027121</v>
      </c>
      <c r="E573">
        <f t="shared" si="8"/>
        <v>109.36986301369998</v>
      </c>
    </row>
    <row r="574" spans="1:5" x14ac:dyDescent="0.3">
      <c r="A574" s="2">
        <v>43672</v>
      </c>
      <c r="B574">
        <v>102.21216941737919</v>
      </c>
      <c r="C574">
        <v>89.922156189838446</v>
      </c>
      <c r="D574">
        <v>102.86916408982614</v>
      </c>
      <c r="E574">
        <f t="shared" si="8"/>
        <v>109.38630136986437</v>
      </c>
    </row>
    <row r="575" spans="1:5" x14ac:dyDescent="0.3">
      <c r="A575" s="2">
        <v>43673</v>
      </c>
      <c r="B575">
        <v>101.61065818254126</v>
      </c>
      <c r="C575">
        <v>89.58734410312212</v>
      </c>
      <c r="D575">
        <v>102.75764181071628</v>
      </c>
      <c r="E575">
        <f t="shared" si="8"/>
        <v>109.40273972602876</v>
      </c>
    </row>
    <row r="576" spans="1:5" x14ac:dyDescent="0.3">
      <c r="A576" s="2">
        <v>43674</v>
      </c>
      <c r="B576">
        <v>101.61065818254126</v>
      </c>
      <c r="C576">
        <v>89.58734410312212</v>
      </c>
      <c r="D576">
        <v>102.75764181071628</v>
      </c>
      <c r="E576">
        <f t="shared" si="8"/>
        <v>109.41917808219314</v>
      </c>
    </row>
    <row r="577" spans="1:5" x14ac:dyDescent="0.3">
      <c r="A577" s="2">
        <v>43675</v>
      </c>
      <c r="B577">
        <v>101.61065818254126</v>
      </c>
      <c r="C577">
        <v>89.58734410312212</v>
      </c>
      <c r="D577">
        <v>102.75764181071628</v>
      </c>
      <c r="E577">
        <f t="shared" si="8"/>
        <v>109.43561643835753</v>
      </c>
    </row>
    <row r="578" spans="1:5" x14ac:dyDescent="0.3">
      <c r="A578" s="2">
        <v>43676</v>
      </c>
      <c r="B578">
        <v>102.02326506263668</v>
      </c>
      <c r="C578">
        <v>89.553862894450489</v>
      </c>
      <c r="D578">
        <v>103.12262381507578</v>
      </c>
      <c r="E578">
        <f t="shared" si="8"/>
        <v>109.45205479452191</v>
      </c>
    </row>
    <row r="579" spans="1:5" x14ac:dyDescent="0.3">
      <c r="A579" s="2">
        <v>43677</v>
      </c>
      <c r="B579">
        <v>102.11274607277788</v>
      </c>
      <c r="C579">
        <v>89.244161714237876</v>
      </c>
      <c r="D579">
        <v>103.14796978760076</v>
      </c>
      <c r="E579">
        <f t="shared" si="8"/>
        <v>109.4684931506863</v>
      </c>
    </row>
    <row r="580" spans="1:5" x14ac:dyDescent="0.3">
      <c r="A580" s="2">
        <v>43678</v>
      </c>
      <c r="B580">
        <v>102.12268840723802</v>
      </c>
      <c r="C580">
        <v>88.984682347032717</v>
      </c>
      <c r="D580">
        <v>103.15810817661075</v>
      </c>
      <c r="E580">
        <f t="shared" si="8"/>
        <v>109.48493150685069</v>
      </c>
    </row>
    <row r="581" spans="1:5" x14ac:dyDescent="0.3">
      <c r="A581" s="2">
        <v>43679</v>
      </c>
      <c r="B581">
        <v>102.14257307615827</v>
      </c>
      <c r="C581">
        <v>88.536871181049634</v>
      </c>
      <c r="D581">
        <v>103.62954326557509</v>
      </c>
      <c r="E581">
        <f t="shared" ref="E581:E644" si="9">$E$3*(0.06 / 365) + E580</f>
        <v>109.50136986301507</v>
      </c>
    </row>
    <row r="582" spans="1:5" x14ac:dyDescent="0.3">
      <c r="A582" s="2">
        <v>43680</v>
      </c>
      <c r="B582">
        <v>103.62398091071782</v>
      </c>
      <c r="C582">
        <v>89.013978404620403</v>
      </c>
      <c r="D582">
        <v>104.18715466112435</v>
      </c>
      <c r="E582">
        <f t="shared" si="9"/>
        <v>109.51780821917946</v>
      </c>
    </row>
    <row r="583" spans="1:5" x14ac:dyDescent="0.3">
      <c r="A583" s="2">
        <v>43681</v>
      </c>
      <c r="B583">
        <v>103.62398091071782</v>
      </c>
      <c r="C583">
        <v>89.013978404620403</v>
      </c>
      <c r="D583">
        <v>104.18715466112435</v>
      </c>
      <c r="E583">
        <f t="shared" si="9"/>
        <v>109.53424657534384</v>
      </c>
    </row>
    <row r="584" spans="1:5" x14ac:dyDescent="0.3">
      <c r="A584" s="2">
        <v>43682</v>
      </c>
      <c r="B584">
        <v>103.62398091071782</v>
      </c>
      <c r="C584">
        <v>89.013978404620403</v>
      </c>
      <c r="D584">
        <v>104.18715466112435</v>
      </c>
      <c r="E584">
        <f t="shared" si="9"/>
        <v>109.55068493150823</v>
      </c>
    </row>
    <row r="585" spans="1:5" x14ac:dyDescent="0.3">
      <c r="A585" s="2">
        <v>43683</v>
      </c>
      <c r="B585">
        <v>104.82203221316364</v>
      </c>
      <c r="C585">
        <v>89.290198376161385</v>
      </c>
      <c r="D585">
        <v>104.23784660617427</v>
      </c>
      <c r="E585">
        <f t="shared" si="9"/>
        <v>109.56712328767262</v>
      </c>
    </row>
    <row r="586" spans="1:5" x14ac:dyDescent="0.3">
      <c r="A586" s="2">
        <v>43684</v>
      </c>
      <c r="B586">
        <v>104.70769536687213</v>
      </c>
      <c r="C586">
        <v>89.541307441198626</v>
      </c>
      <c r="D586">
        <v>104.05028640948953</v>
      </c>
      <c r="E586">
        <f t="shared" si="9"/>
        <v>109.583561643837</v>
      </c>
    </row>
    <row r="587" spans="1:5" x14ac:dyDescent="0.3">
      <c r="A587" s="2">
        <v>43685</v>
      </c>
      <c r="B587">
        <v>104.04155895804335</v>
      </c>
      <c r="C587">
        <v>89.34460534025277</v>
      </c>
      <c r="D587">
        <v>103.85258782379482</v>
      </c>
      <c r="E587">
        <f t="shared" si="9"/>
        <v>109.60000000000139</v>
      </c>
    </row>
    <row r="588" spans="1:5" x14ac:dyDescent="0.3">
      <c r="A588" s="2">
        <v>43686</v>
      </c>
      <c r="B588">
        <v>104.22052097832569</v>
      </c>
      <c r="C588">
        <v>89.085125973047624</v>
      </c>
      <c r="D588">
        <v>103.63461246008009</v>
      </c>
      <c r="E588">
        <f t="shared" si="9"/>
        <v>109.61643835616577</v>
      </c>
    </row>
    <row r="589" spans="1:5" x14ac:dyDescent="0.3">
      <c r="A589" s="2">
        <v>43687</v>
      </c>
      <c r="B589">
        <v>104.39948299860805</v>
      </c>
      <c r="C589">
        <v>89.38227170000836</v>
      </c>
      <c r="D589">
        <v>103.56871293151518</v>
      </c>
      <c r="E589">
        <f t="shared" si="9"/>
        <v>109.63287671233016</v>
      </c>
    </row>
    <row r="590" spans="1:5" x14ac:dyDescent="0.3">
      <c r="A590" s="2">
        <v>43688</v>
      </c>
      <c r="B590">
        <v>104.39948299860805</v>
      </c>
      <c r="C590">
        <v>89.38227170000836</v>
      </c>
      <c r="D590">
        <v>103.56871293151518</v>
      </c>
      <c r="E590">
        <f t="shared" si="9"/>
        <v>109.64931506849454</v>
      </c>
    </row>
    <row r="591" spans="1:5" x14ac:dyDescent="0.3">
      <c r="A591" s="2">
        <v>43689</v>
      </c>
      <c r="B591">
        <v>104.39948299860805</v>
      </c>
      <c r="C591">
        <v>89.38227170000836</v>
      </c>
      <c r="D591">
        <v>103.56871293151518</v>
      </c>
      <c r="E591">
        <f t="shared" si="9"/>
        <v>109.66575342465893</v>
      </c>
    </row>
    <row r="592" spans="1:5" x14ac:dyDescent="0.3">
      <c r="A592" s="2">
        <v>43690</v>
      </c>
      <c r="B592">
        <v>104.38954066414793</v>
      </c>
      <c r="C592">
        <v>89.12697748388716</v>
      </c>
      <c r="D592">
        <v>103.55350534800021</v>
      </c>
      <c r="E592">
        <f t="shared" si="9"/>
        <v>109.68219178082332</v>
      </c>
    </row>
    <row r="593" spans="1:5" x14ac:dyDescent="0.3">
      <c r="A593" s="2">
        <v>43691</v>
      </c>
      <c r="B593">
        <v>104.78723404255318</v>
      </c>
      <c r="C593">
        <v>89.369716246756511</v>
      </c>
      <c r="D593">
        <v>103.50788259745528</v>
      </c>
      <c r="E593">
        <f t="shared" si="9"/>
        <v>109.6986301369877</v>
      </c>
    </row>
    <row r="594" spans="1:5" x14ac:dyDescent="0.3">
      <c r="A594" s="2">
        <v>43692</v>
      </c>
      <c r="B594">
        <v>104.17578047325512</v>
      </c>
      <c r="C594">
        <v>89.290198376161385</v>
      </c>
      <c r="D594">
        <v>103.4876058194353</v>
      </c>
      <c r="E594">
        <f t="shared" si="9"/>
        <v>109.71506849315209</v>
      </c>
    </row>
    <row r="595" spans="1:5" x14ac:dyDescent="0.3">
      <c r="A595" s="2">
        <v>43693</v>
      </c>
      <c r="B595">
        <v>104.48399284151917</v>
      </c>
      <c r="C595">
        <v>89.001422951368525</v>
      </c>
      <c r="D595">
        <v>103.70051198864502</v>
      </c>
      <c r="E595">
        <f t="shared" si="9"/>
        <v>109.73150684931647</v>
      </c>
    </row>
    <row r="596" spans="1:5" x14ac:dyDescent="0.3">
      <c r="A596" s="2">
        <v>43694</v>
      </c>
      <c r="B596">
        <v>103.77808709484987</v>
      </c>
      <c r="C596">
        <v>88.48664936804218</v>
      </c>
      <c r="D596">
        <v>103.76641151720993</v>
      </c>
      <c r="E596">
        <f t="shared" si="9"/>
        <v>109.74794520548086</v>
      </c>
    </row>
    <row r="597" spans="1:5" x14ac:dyDescent="0.3">
      <c r="A597" s="2">
        <v>43695</v>
      </c>
      <c r="B597">
        <v>103.77808709484987</v>
      </c>
      <c r="C597">
        <v>88.48664936804218</v>
      </c>
      <c r="D597">
        <v>103.76641151720993</v>
      </c>
      <c r="E597">
        <f t="shared" si="9"/>
        <v>109.76438356164525</v>
      </c>
    </row>
    <row r="598" spans="1:5" x14ac:dyDescent="0.3">
      <c r="A598" s="2">
        <v>43696</v>
      </c>
      <c r="B598">
        <v>103.77808709484987</v>
      </c>
      <c r="C598">
        <v>88.48664936804218</v>
      </c>
      <c r="D598">
        <v>103.76641151720993</v>
      </c>
      <c r="E598">
        <f t="shared" si="9"/>
        <v>109.78082191780963</v>
      </c>
    </row>
    <row r="599" spans="1:5" x14ac:dyDescent="0.3">
      <c r="A599" s="2">
        <v>43697</v>
      </c>
      <c r="B599">
        <v>104.1906939749453</v>
      </c>
      <c r="C599">
        <v>88.733573281995476</v>
      </c>
      <c r="D599">
        <v>104.04014802047955</v>
      </c>
      <c r="E599">
        <f t="shared" si="9"/>
        <v>109.79726027397402</v>
      </c>
    </row>
    <row r="600" spans="1:5" x14ac:dyDescent="0.3">
      <c r="A600" s="2">
        <v>43698</v>
      </c>
      <c r="B600">
        <v>104.52376217935969</v>
      </c>
      <c r="C600">
        <v>88.658240562484295</v>
      </c>
      <c r="D600">
        <v>104.34429969077912</v>
      </c>
      <c r="E600">
        <f t="shared" si="9"/>
        <v>109.8136986301384</v>
      </c>
    </row>
    <row r="601" spans="1:5" x14ac:dyDescent="0.3">
      <c r="A601" s="2">
        <v>43699</v>
      </c>
      <c r="B601">
        <v>104.31000198846688</v>
      </c>
      <c r="C601">
        <v>89.152088390390887</v>
      </c>
      <c r="D601">
        <v>104.25305418968927</v>
      </c>
      <c r="E601">
        <f t="shared" si="9"/>
        <v>109.83013698630279</v>
      </c>
    </row>
    <row r="602" spans="1:5" x14ac:dyDescent="0.3">
      <c r="A602" s="2">
        <v>43700</v>
      </c>
      <c r="B602">
        <v>103.95207794790215</v>
      </c>
      <c r="C602">
        <v>88.94701598727714</v>
      </c>
      <c r="D602">
        <v>104.15167029958941</v>
      </c>
      <c r="E602">
        <f t="shared" si="9"/>
        <v>109.84657534246718</v>
      </c>
    </row>
    <row r="603" spans="1:5" x14ac:dyDescent="0.3">
      <c r="A603" s="2">
        <v>43701</v>
      </c>
      <c r="B603">
        <v>103.59415390733743</v>
      </c>
      <c r="C603">
        <v>88.813091152590601</v>
      </c>
      <c r="D603">
        <v>104.25305418968927</v>
      </c>
      <c r="E603">
        <f t="shared" si="9"/>
        <v>109.86301369863156</v>
      </c>
    </row>
    <row r="604" spans="1:5" x14ac:dyDescent="0.3">
      <c r="A604" s="2">
        <v>43702</v>
      </c>
      <c r="B604">
        <v>103.59415390733743</v>
      </c>
      <c r="C604">
        <v>88.813091152590601</v>
      </c>
      <c r="D604">
        <v>104.25305418968927</v>
      </c>
      <c r="E604">
        <f t="shared" si="9"/>
        <v>109.87945205479595</v>
      </c>
    </row>
    <row r="605" spans="1:5" x14ac:dyDescent="0.3">
      <c r="A605" s="2">
        <v>43703</v>
      </c>
      <c r="B605">
        <v>103.59415390733743</v>
      </c>
      <c r="C605">
        <v>88.813091152590601</v>
      </c>
      <c r="D605">
        <v>104.25305418968927</v>
      </c>
      <c r="E605">
        <f t="shared" si="9"/>
        <v>109.89589041096033</v>
      </c>
    </row>
    <row r="606" spans="1:5" x14ac:dyDescent="0.3">
      <c r="A606" s="2">
        <v>43704</v>
      </c>
      <c r="B606">
        <v>104.54364684827998</v>
      </c>
      <c r="C606">
        <v>89.235791412069972</v>
      </c>
      <c r="D606">
        <v>104.32402291275916</v>
      </c>
      <c r="E606">
        <f t="shared" si="9"/>
        <v>109.91232876712472</v>
      </c>
    </row>
    <row r="607" spans="1:5" x14ac:dyDescent="0.3">
      <c r="A607" s="2">
        <v>43705</v>
      </c>
      <c r="B607">
        <v>104.76237820640286</v>
      </c>
      <c r="C607">
        <v>89.725454088892604</v>
      </c>
      <c r="D607">
        <v>104.70421250063366</v>
      </c>
      <c r="E607">
        <f t="shared" si="9"/>
        <v>109.92876712328911</v>
      </c>
    </row>
    <row r="608" spans="1:5" x14ac:dyDescent="0.3">
      <c r="A608" s="2">
        <v>43706</v>
      </c>
      <c r="B608">
        <v>105.2893219327898</v>
      </c>
      <c r="C608">
        <v>89.884489830082856</v>
      </c>
      <c r="D608">
        <v>105.4189689258377</v>
      </c>
      <c r="E608">
        <f t="shared" si="9"/>
        <v>109.94520547945349</v>
      </c>
    </row>
    <row r="609" spans="1:5" x14ac:dyDescent="0.3">
      <c r="A609" s="2">
        <v>43707</v>
      </c>
      <c r="B609">
        <v>105.74169815072578</v>
      </c>
      <c r="C609">
        <v>90.005859211517517</v>
      </c>
      <c r="D609">
        <v>106.06275662797181</v>
      </c>
      <c r="E609">
        <f t="shared" si="9"/>
        <v>109.96164383561788</v>
      </c>
    </row>
    <row r="610" spans="1:5" x14ac:dyDescent="0.3">
      <c r="A610" s="2">
        <v>43708</v>
      </c>
      <c r="B610">
        <v>105.46331278584212</v>
      </c>
      <c r="C610">
        <v>89.495270779275117</v>
      </c>
      <c r="D610">
        <v>106.35170071475642</v>
      </c>
      <c r="E610">
        <f t="shared" si="9"/>
        <v>109.97808219178226</v>
      </c>
    </row>
    <row r="611" spans="1:5" x14ac:dyDescent="0.3">
      <c r="A611" s="2">
        <v>43709</v>
      </c>
      <c r="B611">
        <v>105.46331278584212</v>
      </c>
      <c r="C611">
        <v>89.495270779275117</v>
      </c>
      <c r="D611">
        <v>106.35170071475642</v>
      </c>
      <c r="E611">
        <f t="shared" si="9"/>
        <v>109.99452054794665</v>
      </c>
    </row>
    <row r="612" spans="1:5" x14ac:dyDescent="0.3">
      <c r="A612" s="2">
        <v>43710</v>
      </c>
      <c r="B612">
        <v>105.46331278584212</v>
      </c>
      <c r="C612">
        <v>89.495270779275117</v>
      </c>
      <c r="D612">
        <v>106.35170071475642</v>
      </c>
      <c r="E612">
        <f t="shared" si="9"/>
        <v>110.01095890411104</v>
      </c>
    </row>
    <row r="613" spans="1:5" x14ac:dyDescent="0.3">
      <c r="A613" s="2">
        <v>43711</v>
      </c>
      <c r="B613">
        <v>105.54782262875324</v>
      </c>
      <c r="C613">
        <v>89.738009542144468</v>
      </c>
      <c r="D613">
        <v>106.70147513560097</v>
      </c>
      <c r="E613">
        <f t="shared" si="9"/>
        <v>110.02739726027542</v>
      </c>
    </row>
    <row r="614" spans="1:5" x14ac:dyDescent="0.3">
      <c r="A614" s="2">
        <v>43712</v>
      </c>
      <c r="B614">
        <v>106.43766156293496</v>
      </c>
      <c r="C614">
        <v>89.712898635640755</v>
      </c>
      <c r="D614">
        <v>107.416231560805</v>
      </c>
      <c r="E614">
        <f t="shared" si="9"/>
        <v>110.04383561643981</v>
      </c>
    </row>
    <row r="615" spans="1:5" x14ac:dyDescent="0.3">
      <c r="A615" s="2">
        <v>43713</v>
      </c>
      <c r="B615">
        <v>106.80552793795982</v>
      </c>
      <c r="C615">
        <v>90.759186406629283</v>
      </c>
      <c r="D615">
        <v>107.26922492016018</v>
      </c>
      <c r="E615">
        <f t="shared" si="9"/>
        <v>110.06027397260419</v>
      </c>
    </row>
    <row r="616" spans="1:5" x14ac:dyDescent="0.3">
      <c r="A616" s="2">
        <v>43714</v>
      </c>
      <c r="B616">
        <v>106.74090276396898</v>
      </c>
      <c r="C616">
        <v>91.449736335481703</v>
      </c>
      <c r="D616">
        <v>106.98535002788057</v>
      </c>
      <c r="E616">
        <f t="shared" si="9"/>
        <v>110.07671232876858</v>
      </c>
    </row>
    <row r="617" spans="1:5" x14ac:dyDescent="0.3">
      <c r="A617" s="2">
        <v>43715</v>
      </c>
      <c r="B617">
        <v>105.81626565917676</v>
      </c>
      <c r="C617">
        <v>91.227923328032148</v>
      </c>
      <c r="D617">
        <v>106.81299741471081</v>
      </c>
      <c r="E617">
        <f t="shared" si="9"/>
        <v>110.09315068493297</v>
      </c>
    </row>
    <row r="618" spans="1:5" x14ac:dyDescent="0.3">
      <c r="A618" s="2">
        <v>43716</v>
      </c>
      <c r="B618">
        <v>105.81626565917676</v>
      </c>
      <c r="C618">
        <v>91.227923328032148</v>
      </c>
      <c r="D618">
        <v>106.81299741471081</v>
      </c>
      <c r="E618">
        <f t="shared" si="9"/>
        <v>110.10958904109735</v>
      </c>
    </row>
    <row r="619" spans="1:5" x14ac:dyDescent="0.3">
      <c r="A619" s="2">
        <v>43717</v>
      </c>
      <c r="B619">
        <v>105.81626565917676</v>
      </c>
      <c r="C619">
        <v>91.227923328032148</v>
      </c>
      <c r="D619">
        <v>106.81299741471081</v>
      </c>
      <c r="E619">
        <f t="shared" si="9"/>
        <v>110.12602739726174</v>
      </c>
    </row>
    <row r="620" spans="1:5" x14ac:dyDescent="0.3">
      <c r="A620" s="2">
        <v>43718</v>
      </c>
      <c r="B620">
        <v>105.39371644462118</v>
      </c>
      <c r="C620">
        <v>91.098183644429554</v>
      </c>
      <c r="D620">
        <v>106.39732346530137</v>
      </c>
      <c r="E620">
        <f t="shared" si="9"/>
        <v>110.14246575342612</v>
      </c>
    </row>
    <row r="621" spans="1:5" x14ac:dyDescent="0.3">
      <c r="A621" s="2">
        <v>43719</v>
      </c>
      <c r="B621">
        <v>105.0159077351362</v>
      </c>
      <c r="C621">
        <v>89.884489830082856</v>
      </c>
      <c r="D621">
        <v>106.02220307193187</v>
      </c>
      <c r="E621">
        <f t="shared" si="9"/>
        <v>110.15890410959051</v>
      </c>
    </row>
    <row r="622" spans="1:5" x14ac:dyDescent="0.3">
      <c r="A622" s="2">
        <v>43720</v>
      </c>
      <c r="B622">
        <v>104.32491549015707</v>
      </c>
      <c r="C622">
        <v>90.198376161379414</v>
      </c>
      <c r="D622">
        <v>105.66735945658235</v>
      </c>
      <c r="E622">
        <f t="shared" si="9"/>
        <v>110.17534246575489</v>
      </c>
    </row>
    <row r="623" spans="1:5" x14ac:dyDescent="0.3">
      <c r="A623" s="2">
        <v>43721</v>
      </c>
      <c r="B623">
        <v>104.17578047325512</v>
      </c>
      <c r="C623">
        <v>89.980748305013805</v>
      </c>
      <c r="D623">
        <v>105.18071678410301</v>
      </c>
      <c r="E623">
        <f t="shared" si="9"/>
        <v>110.19178082191928</v>
      </c>
    </row>
    <row r="624" spans="1:5" x14ac:dyDescent="0.3">
      <c r="A624" s="2">
        <v>43722</v>
      </c>
      <c r="B624">
        <v>103.2958838735335</v>
      </c>
      <c r="C624">
        <v>89.482715326023268</v>
      </c>
      <c r="D624">
        <v>103.97424849191464</v>
      </c>
      <c r="E624">
        <f t="shared" si="9"/>
        <v>110.20821917808367</v>
      </c>
    </row>
    <row r="625" spans="1:5" x14ac:dyDescent="0.3">
      <c r="A625" s="2">
        <v>43723</v>
      </c>
      <c r="B625">
        <v>103.2958838735335</v>
      </c>
      <c r="C625">
        <v>89.482715326023268</v>
      </c>
      <c r="D625">
        <v>103.97424849191464</v>
      </c>
      <c r="E625">
        <f t="shared" si="9"/>
        <v>110.22465753424805</v>
      </c>
    </row>
    <row r="626" spans="1:5" x14ac:dyDescent="0.3">
      <c r="A626" s="2">
        <v>43724</v>
      </c>
      <c r="B626">
        <v>103.2958838735335</v>
      </c>
      <c r="C626">
        <v>89.482715326023268</v>
      </c>
      <c r="D626">
        <v>103.97424849191464</v>
      </c>
      <c r="E626">
        <f t="shared" si="9"/>
        <v>110.24109589041244</v>
      </c>
    </row>
    <row r="627" spans="1:5" x14ac:dyDescent="0.3">
      <c r="A627" s="2">
        <v>43725</v>
      </c>
      <c r="B627">
        <v>102.62477629747464</v>
      </c>
      <c r="C627">
        <v>88.683351468988036</v>
      </c>
      <c r="D627">
        <v>103.60419729305015</v>
      </c>
      <c r="E627">
        <f t="shared" si="9"/>
        <v>110.25753424657682</v>
      </c>
    </row>
    <row r="628" spans="1:5" x14ac:dyDescent="0.3">
      <c r="A628" s="2">
        <v>43726</v>
      </c>
      <c r="B628">
        <v>102.49552594949293</v>
      </c>
      <c r="C628">
        <v>88.356909684439614</v>
      </c>
      <c r="D628">
        <v>103.94890251938969</v>
      </c>
      <c r="E628">
        <f t="shared" si="9"/>
        <v>110.27397260274121</v>
      </c>
    </row>
    <row r="629" spans="1:5" x14ac:dyDescent="0.3">
      <c r="A629" s="2">
        <v>43727</v>
      </c>
      <c r="B629">
        <v>102.77888248160667</v>
      </c>
      <c r="C629">
        <v>88.65405541140035</v>
      </c>
      <c r="D629">
        <v>104.32402291275916</v>
      </c>
      <c r="E629">
        <f t="shared" si="9"/>
        <v>110.2904109589056</v>
      </c>
    </row>
    <row r="630" spans="1:5" x14ac:dyDescent="0.3">
      <c r="A630" s="2">
        <v>43728</v>
      </c>
      <c r="B630">
        <v>102.90813282958838</v>
      </c>
      <c r="C630">
        <v>88.620574202728719</v>
      </c>
      <c r="D630">
        <v>104.03507882597455</v>
      </c>
      <c r="E630">
        <f t="shared" si="9"/>
        <v>110.30684931506998</v>
      </c>
    </row>
    <row r="631" spans="1:5" x14ac:dyDescent="0.3">
      <c r="A631" s="2">
        <v>43729</v>
      </c>
      <c r="B631">
        <v>102.37124676874129</v>
      </c>
      <c r="C631">
        <v>88.135096676990045</v>
      </c>
      <c r="D631">
        <v>103.47239823592031</v>
      </c>
      <c r="E631">
        <f t="shared" si="9"/>
        <v>110.32328767123437</v>
      </c>
    </row>
    <row r="632" spans="1:5" x14ac:dyDescent="0.3">
      <c r="A632" s="2">
        <v>43730</v>
      </c>
      <c r="B632">
        <v>102.37124676874129</v>
      </c>
      <c r="C632">
        <v>88.135096676990045</v>
      </c>
      <c r="D632">
        <v>103.47239823592031</v>
      </c>
      <c r="E632">
        <f t="shared" si="9"/>
        <v>110.33972602739875</v>
      </c>
    </row>
    <row r="633" spans="1:5" x14ac:dyDescent="0.3">
      <c r="A633" s="2">
        <v>43731</v>
      </c>
      <c r="B633">
        <v>102.37124676874129</v>
      </c>
      <c r="C633">
        <v>88.135096676990045</v>
      </c>
      <c r="D633">
        <v>103.47239823592031</v>
      </c>
      <c r="E633">
        <f t="shared" si="9"/>
        <v>110.35616438356314</v>
      </c>
    </row>
    <row r="634" spans="1:5" x14ac:dyDescent="0.3">
      <c r="A634" s="2">
        <v>43732</v>
      </c>
      <c r="B634">
        <v>102.52038178564327</v>
      </c>
      <c r="C634">
        <v>87.683100359922989</v>
      </c>
      <c r="D634">
        <v>103.63461246008009</v>
      </c>
      <c r="E634">
        <f t="shared" si="9"/>
        <v>110.37260273972753</v>
      </c>
    </row>
    <row r="635" spans="1:5" x14ac:dyDescent="0.3">
      <c r="A635" s="2">
        <v>43733</v>
      </c>
      <c r="B635">
        <v>103.57426923841717</v>
      </c>
      <c r="C635">
        <v>88.817276303674547</v>
      </c>
      <c r="D635">
        <v>104.49637552592893</v>
      </c>
      <c r="E635">
        <f t="shared" si="9"/>
        <v>110.38904109589191</v>
      </c>
    </row>
    <row r="636" spans="1:5" x14ac:dyDescent="0.3">
      <c r="A636" s="2">
        <v>43734</v>
      </c>
      <c r="B636">
        <v>104.60827202227081</v>
      </c>
      <c r="C636">
        <v>89.386456851092319</v>
      </c>
      <c r="D636">
        <v>105.16044000608304</v>
      </c>
      <c r="E636">
        <f t="shared" si="9"/>
        <v>110.4054794520563</v>
      </c>
    </row>
    <row r="637" spans="1:5" x14ac:dyDescent="0.3">
      <c r="A637" s="2">
        <v>43735</v>
      </c>
      <c r="B637">
        <v>103.70849075362894</v>
      </c>
      <c r="C637">
        <v>89.030719008956211</v>
      </c>
      <c r="D637">
        <v>105.14016322806307</v>
      </c>
      <c r="E637">
        <f t="shared" si="9"/>
        <v>110.42191780822068</v>
      </c>
    </row>
    <row r="638" spans="1:5" x14ac:dyDescent="0.3">
      <c r="A638" s="2">
        <v>43736</v>
      </c>
      <c r="B638">
        <v>103.92225094452176</v>
      </c>
      <c r="C638">
        <v>88.633129655980568</v>
      </c>
      <c r="D638">
        <v>105.15030161707305</v>
      </c>
      <c r="E638">
        <f t="shared" si="9"/>
        <v>110.43835616438507</v>
      </c>
    </row>
    <row r="639" spans="1:5" x14ac:dyDescent="0.3">
      <c r="A639" s="2">
        <v>43737</v>
      </c>
      <c r="B639">
        <v>103.92225094452176</v>
      </c>
      <c r="C639">
        <v>88.633129655980568</v>
      </c>
      <c r="D639">
        <v>105.15030161707305</v>
      </c>
      <c r="E639">
        <f t="shared" si="9"/>
        <v>110.45479452054946</v>
      </c>
    </row>
    <row r="640" spans="1:5" x14ac:dyDescent="0.3">
      <c r="A640" s="2">
        <v>43738</v>
      </c>
      <c r="B640">
        <v>103.92225094452176</v>
      </c>
      <c r="C640">
        <v>88.633129655980568</v>
      </c>
      <c r="D640">
        <v>105.15030161707305</v>
      </c>
      <c r="E640">
        <f t="shared" si="9"/>
        <v>110.47123287671384</v>
      </c>
    </row>
    <row r="641" spans="1:5" x14ac:dyDescent="0.3">
      <c r="A641" s="2">
        <v>43739</v>
      </c>
      <c r="B641">
        <v>103.78802942931</v>
      </c>
      <c r="C641">
        <v>88.499204821294029</v>
      </c>
      <c r="D641">
        <v>105.24661631266792</v>
      </c>
      <c r="E641">
        <f t="shared" si="9"/>
        <v>110.48767123287823</v>
      </c>
    </row>
    <row r="642" spans="1:5" x14ac:dyDescent="0.3">
      <c r="A642" s="2">
        <v>43740</v>
      </c>
      <c r="B642">
        <v>103.40027838536489</v>
      </c>
      <c r="C642">
        <v>88.022097597723274</v>
      </c>
      <c r="D642">
        <v>105.59639073351245</v>
      </c>
      <c r="E642">
        <f t="shared" si="9"/>
        <v>110.50410958904261</v>
      </c>
    </row>
    <row r="643" spans="1:5" x14ac:dyDescent="0.3">
      <c r="A643" s="2">
        <v>43741</v>
      </c>
      <c r="B643">
        <v>103.9471067806721</v>
      </c>
      <c r="C643">
        <v>88.323428475767969</v>
      </c>
      <c r="D643">
        <v>105.97658032138693</v>
      </c>
      <c r="E643">
        <f t="shared" si="9"/>
        <v>110.520547945207</v>
      </c>
    </row>
    <row r="644" spans="1:5" x14ac:dyDescent="0.3">
      <c r="A644" s="2">
        <v>43742</v>
      </c>
      <c r="B644">
        <v>103.42513422151519</v>
      </c>
      <c r="C644">
        <v>88.005356993387451</v>
      </c>
      <c r="D644">
        <v>105.59132153900747</v>
      </c>
      <c r="E644">
        <f t="shared" si="9"/>
        <v>110.53698630137139</v>
      </c>
    </row>
    <row r="645" spans="1:5" x14ac:dyDescent="0.3">
      <c r="A645" s="2">
        <v>43743</v>
      </c>
      <c r="B645">
        <v>103.58918274010738</v>
      </c>
      <c r="C645">
        <v>88.130911525906072</v>
      </c>
      <c r="D645">
        <v>105.13002483905308</v>
      </c>
      <c r="E645">
        <f t="shared" ref="E645:E708" si="10">$E$3*(0.06 / 365) + E644</f>
        <v>110.55342465753577</v>
      </c>
    </row>
    <row r="646" spans="1:5" x14ac:dyDescent="0.3">
      <c r="A646" s="2">
        <v>43744</v>
      </c>
      <c r="B646">
        <v>103.58918274010738</v>
      </c>
      <c r="C646">
        <v>88.130911525906072</v>
      </c>
      <c r="D646">
        <v>105.13002483905308</v>
      </c>
      <c r="E646">
        <f t="shared" si="10"/>
        <v>110.56986301370016</v>
      </c>
    </row>
    <row r="647" spans="1:5" x14ac:dyDescent="0.3">
      <c r="A647" s="2">
        <v>43745</v>
      </c>
      <c r="B647">
        <v>103.58918274010738</v>
      </c>
      <c r="C647">
        <v>88.130911525906072</v>
      </c>
      <c r="D647">
        <v>105.13002483905308</v>
      </c>
      <c r="E647">
        <f t="shared" si="10"/>
        <v>110.58630136986454</v>
      </c>
    </row>
    <row r="648" spans="1:5" x14ac:dyDescent="0.3">
      <c r="A648" s="2">
        <v>43746</v>
      </c>
      <c r="B648">
        <v>103.58421157287729</v>
      </c>
      <c r="C648">
        <v>87.482213107893187</v>
      </c>
      <c r="D648">
        <v>104.97287980939831</v>
      </c>
      <c r="E648">
        <f t="shared" si="10"/>
        <v>110.60273972602893</v>
      </c>
    </row>
    <row r="649" spans="1:5" x14ac:dyDescent="0.3">
      <c r="A649" s="2">
        <v>43747</v>
      </c>
      <c r="B649">
        <v>103.70849075362894</v>
      </c>
      <c r="C649">
        <v>87.565916129572273</v>
      </c>
      <c r="D649">
        <v>104.91204947533836</v>
      </c>
      <c r="E649">
        <f t="shared" si="10"/>
        <v>110.61917808219332</v>
      </c>
    </row>
    <row r="650" spans="1:5" x14ac:dyDescent="0.3">
      <c r="A650" s="2">
        <v>43748</v>
      </c>
      <c r="B650">
        <v>103.60906740902763</v>
      </c>
      <c r="C650">
        <v>87.226918891771987</v>
      </c>
      <c r="D650">
        <v>104.97287980939831</v>
      </c>
      <c r="E650">
        <f t="shared" si="10"/>
        <v>110.6356164383577</v>
      </c>
    </row>
    <row r="651" spans="1:5" x14ac:dyDescent="0.3">
      <c r="A651" s="2">
        <v>43749</v>
      </c>
      <c r="B651">
        <v>103.36050904752436</v>
      </c>
      <c r="C651">
        <v>87.84213610111324</v>
      </c>
      <c r="D651">
        <v>104.5217214984539</v>
      </c>
      <c r="E651">
        <f t="shared" si="10"/>
        <v>110.65205479452209</v>
      </c>
    </row>
    <row r="652" spans="1:5" x14ac:dyDescent="0.3">
      <c r="A652" s="2">
        <v>43750</v>
      </c>
      <c r="B652">
        <v>102.12765957446807</v>
      </c>
      <c r="C652">
        <v>87.285511006947345</v>
      </c>
      <c r="D652">
        <v>103.94383332488468</v>
      </c>
      <c r="E652">
        <f t="shared" si="10"/>
        <v>110.66849315068647</v>
      </c>
    </row>
    <row r="653" spans="1:5" x14ac:dyDescent="0.3">
      <c r="A653" s="2">
        <v>43751</v>
      </c>
      <c r="B653">
        <v>102.12765957446807</v>
      </c>
      <c r="C653">
        <v>87.285511006947345</v>
      </c>
      <c r="D653">
        <v>103.94383332488468</v>
      </c>
      <c r="E653">
        <f t="shared" si="10"/>
        <v>110.68493150685086</v>
      </c>
    </row>
    <row r="654" spans="1:5" x14ac:dyDescent="0.3">
      <c r="A654" s="2">
        <v>43752</v>
      </c>
      <c r="B654">
        <v>102.12765957446807</v>
      </c>
      <c r="C654">
        <v>87.285511006947345</v>
      </c>
      <c r="D654">
        <v>103.94383332488468</v>
      </c>
      <c r="E654">
        <f t="shared" si="10"/>
        <v>110.70136986301524</v>
      </c>
    </row>
    <row r="655" spans="1:5" x14ac:dyDescent="0.3">
      <c r="A655" s="2">
        <v>43753</v>
      </c>
      <c r="B655">
        <v>102.49552594949293</v>
      </c>
      <c r="C655">
        <v>87.318992215618977</v>
      </c>
      <c r="D655">
        <v>104.01480204795457</v>
      </c>
      <c r="E655">
        <f t="shared" si="10"/>
        <v>110.71780821917963</v>
      </c>
    </row>
    <row r="656" spans="1:5" x14ac:dyDescent="0.3">
      <c r="A656" s="2">
        <v>43754</v>
      </c>
      <c r="B656">
        <v>102.09783257108768</v>
      </c>
      <c r="C656">
        <v>87.268770402611523</v>
      </c>
      <c r="D656">
        <v>103.92355654686472</v>
      </c>
      <c r="E656">
        <f t="shared" si="10"/>
        <v>110.73424657534402</v>
      </c>
    </row>
    <row r="657" spans="1:5" x14ac:dyDescent="0.3">
      <c r="A657" s="2">
        <v>43755</v>
      </c>
      <c r="B657">
        <v>102.10280373831775</v>
      </c>
      <c r="C657">
        <v>87.599397338243918</v>
      </c>
      <c r="D657">
        <v>103.9184873523597</v>
      </c>
      <c r="E657">
        <f t="shared" si="10"/>
        <v>110.7506849315084</v>
      </c>
    </row>
    <row r="658" spans="1:5" x14ac:dyDescent="0.3">
      <c r="A658" s="2">
        <v>43756</v>
      </c>
      <c r="B658">
        <v>102.12765957446807</v>
      </c>
      <c r="C658">
        <v>88.005356993387451</v>
      </c>
      <c r="D658">
        <v>103.41156790186041</v>
      </c>
      <c r="E658">
        <f t="shared" si="10"/>
        <v>110.76712328767279</v>
      </c>
    </row>
    <row r="659" spans="1:5" x14ac:dyDescent="0.3">
      <c r="A659" s="2">
        <v>43757</v>
      </c>
      <c r="B659">
        <v>102.58003579240405</v>
      </c>
      <c r="C659">
        <v>88.122541223738168</v>
      </c>
      <c r="D659">
        <v>103.35073756780049</v>
      </c>
      <c r="E659">
        <f t="shared" si="10"/>
        <v>110.78356164383717</v>
      </c>
    </row>
    <row r="660" spans="1:5" x14ac:dyDescent="0.3">
      <c r="A660" s="2">
        <v>43758</v>
      </c>
      <c r="B660">
        <v>102.58003579240405</v>
      </c>
      <c r="C660">
        <v>88.122541223738168</v>
      </c>
      <c r="D660">
        <v>103.35073756780049</v>
      </c>
      <c r="E660">
        <f t="shared" si="10"/>
        <v>110.80000000000156</v>
      </c>
    </row>
    <row r="661" spans="1:5" x14ac:dyDescent="0.3">
      <c r="A661" s="2">
        <v>43759</v>
      </c>
      <c r="B661">
        <v>102.58003579240405</v>
      </c>
      <c r="C661">
        <v>88.122541223738168</v>
      </c>
      <c r="D661">
        <v>103.35073756780049</v>
      </c>
      <c r="E661">
        <f t="shared" si="10"/>
        <v>110.81643835616595</v>
      </c>
    </row>
    <row r="662" spans="1:5" x14ac:dyDescent="0.3">
      <c r="A662" s="2">
        <v>43760</v>
      </c>
      <c r="B662">
        <v>102.89321932789818</v>
      </c>
      <c r="C662">
        <v>88.762869339583148</v>
      </c>
      <c r="D662">
        <v>103.36594515131546</v>
      </c>
      <c r="E662">
        <f t="shared" si="10"/>
        <v>110.83287671233033</v>
      </c>
    </row>
    <row r="663" spans="1:5" x14ac:dyDescent="0.3">
      <c r="A663" s="2">
        <v>43761</v>
      </c>
      <c r="B663">
        <v>102.44581427719227</v>
      </c>
      <c r="C663">
        <v>88.495019670210098</v>
      </c>
      <c r="D663">
        <v>103.27469965022559</v>
      </c>
      <c r="E663">
        <f t="shared" si="10"/>
        <v>110.84931506849472</v>
      </c>
    </row>
    <row r="664" spans="1:5" x14ac:dyDescent="0.3">
      <c r="A664" s="2">
        <v>43762</v>
      </c>
      <c r="B664">
        <v>102.47067011334261</v>
      </c>
      <c r="C664">
        <v>88.369465137691463</v>
      </c>
      <c r="D664">
        <v>103.41156790186041</v>
      </c>
      <c r="E664">
        <f t="shared" si="10"/>
        <v>110.8657534246591</v>
      </c>
    </row>
    <row r="665" spans="1:5" x14ac:dyDescent="0.3">
      <c r="A665" s="2">
        <v>43763</v>
      </c>
      <c r="B665">
        <v>102.51541061841318</v>
      </c>
      <c r="C665">
        <v>88.913534778605495</v>
      </c>
      <c r="D665">
        <v>103.53322856998025</v>
      </c>
      <c r="E665">
        <f t="shared" si="10"/>
        <v>110.88219178082349</v>
      </c>
    </row>
    <row r="666" spans="1:5" x14ac:dyDescent="0.3">
      <c r="A666" s="2">
        <v>43764</v>
      </c>
      <c r="B666">
        <v>102.55517995625372</v>
      </c>
      <c r="C666">
        <v>88.658240562484295</v>
      </c>
      <c r="D666">
        <v>103.68023521062504</v>
      </c>
      <c r="E666">
        <f t="shared" si="10"/>
        <v>110.89863013698788</v>
      </c>
    </row>
    <row r="667" spans="1:5" x14ac:dyDescent="0.3">
      <c r="A667" s="2">
        <v>43765</v>
      </c>
      <c r="B667">
        <v>102.55517995625372</v>
      </c>
      <c r="C667">
        <v>88.658240562484295</v>
      </c>
      <c r="D667">
        <v>103.68023521062504</v>
      </c>
      <c r="E667">
        <f t="shared" si="10"/>
        <v>110.91506849315226</v>
      </c>
    </row>
    <row r="668" spans="1:5" x14ac:dyDescent="0.3">
      <c r="A668" s="2">
        <v>43766</v>
      </c>
      <c r="B668">
        <v>102.55517995625372</v>
      </c>
      <c r="C668">
        <v>88.658240562484295</v>
      </c>
      <c r="D668">
        <v>103.68023521062504</v>
      </c>
      <c r="E668">
        <f t="shared" si="10"/>
        <v>110.93150684931665</v>
      </c>
    </row>
    <row r="669" spans="1:5" x14ac:dyDescent="0.3">
      <c r="A669" s="2">
        <v>43767</v>
      </c>
      <c r="B669">
        <v>102.23205408629947</v>
      </c>
      <c r="C669">
        <v>88.428057252866807</v>
      </c>
      <c r="D669">
        <v>103.77148071171491</v>
      </c>
      <c r="E669">
        <f t="shared" si="10"/>
        <v>110.94794520548103</v>
      </c>
    </row>
    <row r="670" spans="1:5" x14ac:dyDescent="0.3">
      <c r="A670" s="2">
        <v>43768</v>
      </c>
      <c r="B670">
        <v>102.64963213362498</v>
      </c>
      <c r="C670">
        <v>88.423872101782877</v>
      </c>
      <c r="D670">
        <v>104.19729305013433</v>
      </c>
      <c r="E670">
        <f t="shared" si="10"/>
        <v>110.96438356164542</v>
      </c>
    </row>
    <row r="671" spans="1:5" x14ac:dyDescent="0.3">
      <c r="A671" s="2">
        <v>43769</v>
      </c>
      <c r="B671">
        <v>102.94293100019885</v>
      </c>
      <c r="C671">
        <v>88.361094835523559</v>
      </c>
      <c r="D671">
        <v>104.1415319105794</v>
      </c>
      <c r="E671">
        <f t="shared" si="10"/>
        <v>110.98082191780981</v>
      </c>
    </row>
    <row r="672" spans="1:5" x14ac:dyDescent="0.3">
      <c r="A672" s="2">
        <v>43770</v>
      </c>
      <c r="B672">
        <v>103.35553788029428</v>
      </c>
      <c r="C672">
        <v>89.009793253536444</v>
      </c>
      <c r="D672">
        <v>104.00466365894459</v>
      </c>
      <c r="E672">
        <f t="shared" si="10"/>
        <v>110.99726027397419</v>
      </c>
    </row>
    <row r="673" spans="1:5" x14ac:dyDescent="0.3">
      <c r="A673" s="2">
        <v>43771</v>
      </c>
      <c r="B673">
        <v>103.43507655597534</v>
      </c>
      <c r="C673">
        <v>89.252532016405794</v>
      </c>
      <c r="D673">
        <v>104.11618593805446</v>
      </c>
      <c r="E673">
        <f t="shared" si="10"/>
        <v>111.01369863013858</v>
      </c>
    </row>
    <row r="674" spans="1:5" x14ac:dyDescent="0.3">
      <c r="A674" s="2">
        <v>43772</v>
      </c>
      <c r="B674">
        <v>103.43507655597534</v>
      </c>
      <c r="C674">
        <v>89.252532016405794</v>
      </c>
      <c r="D674">
        <v>104.11618593805446</v>
      </c>
      <c r="E674">
        <f t="shared" si="10"/>
        <v>111.03013698630296</v>
      </c>
    </row>
    <row r="675" spans="1:5" x14ac:dyDescent="0.3">
      <c r="A675" s="2">
        <v>43773</v>
      </c>
      <c r="B675">
        <v>103.43507655597534</v>
      </c>
      <c r="C675">
        <v>89.252532016405794</v>
      </c>
      <c r="D675">
        <v>104.11618593805446</v>
      </c>
      <c r="E675">
        <f t="shared" si="10"/>
        <v>111.04657534246735</v>
      </c>
    </row>
    <row r="676" spans="1:5" x14ac:dyDescent="0.3">
      <c r="A676" s="2">
        <v>43774</v>
      </c>
      <c r="B676">
        <v>102.72917080930601</v>
      </c>
      <c r="C676">
        <v>89.453419268435582</v>
      </c>
      <c r="D676">
        <v>103.4876058194353</v>
      </c>
      <c r="E676">
        <f t="shared" si="10"/>
        <v>111.06301369863174</v>
      </c>
    </row>
    <row r="677" spans="1:5" x14ac:dyDescent="0.3">
      <c r="A677" s="2">
        <v>43775</v>
      </c>
      <c r="B677">
        <v>102.45078544442235</v>
      </c>
      <c r="C677">
        <v>89.034904160040185</v>
      </c>
      <c r="D677">
        <v>103.47746743042532</v>
      </c>
      <c r="E677">
        <f t="shared" si="10"/>
        <v>111.07945205479612</v>
      </c>
    </row>
    <row r="678" spans="1:5" x14ac:dyDescent="0.3">
      <c r="A678" s="2">
        <v>43776</v>
      </c>
      <c r="B678">
        <v>102.31656392921056</v>
      </c>
      <c r="C678">
        <v>88.846572361262233</v>
      </c>
      <c r="D678">
        <v>103.58392051503017</v>
      </c>
      <c r="E678">
        <f t="shared" si="10"/>
        <v>111.09589041096051</v>
      </c>
    </row>
    <row r="679" spans="1:5" x14ac:dyDescent="0.3">
      <c r="A679" s="2">
        <v>43777</v>
      </c>
      <c r="B679">
        <v>102.31656392921056</v>
      </c>
      <c r="C679">
        <v>88.846572361262233</v>
      </c>
      <c r="D679">
        <v>103.58392051503017</v>
      </c>
      <c r="E679">
        <f t="shared" si="10"/>
        <v>111.11232876712489</v>
      </c>
    </row>
    <row r="680" spans="1:5" x14ac:dyDescent="0.3">
      <c r="A680" s="2">
        <v>43778</v>
      </c>
      <c r="B680">
        <v>102.31656392921056</v>
      </c>
      <c r="C680">
        <v>88.846572361262233</v>
      </c>
      <c r="D680">
        <v>103.58392051503017</v>
      </c>
      <c r="E680">
        <f t="shared" si="10"/>
        <v>111.12876712328928</v>
      </c>
    </row>
    <row r="681" spans="1:5" x14ac:dyDescent="0.3">
      <c r="A681" s="2">
        <v>43779</v>
      </c>
      <c r="B681">
        <v>102.31656392921056</v>
      </c>
      <c r="C681">
        <v>88.846572361262233</v>
      </c>
      <c r="D681">
        <v>103.58392051503017</v>
      </c>
      <c r="E681">
        <f t="shared" si="10"/>
        <v>111.14520547945367</v>
      </c>
    </row>
    <row r="682" spans="1:5" x14ac:dyDescent="0.3">
      <c r="A682" s="2">
        <v>43780</v>
      </c>
      <c r="B682">
        <v>102.31656392921056</v>
      </c>
      <c r="C682">
        <v>88.846572361262233</v>
      </c>
      <c r="D682">
        <v>103.58392051503017</v>
      </c>
      <c r="E682">
        <f t="shared" si="10"/>
        <v>111.16164383561805</v>
      </c>
    </row>
    <row r="683" spans="1:5" x14ac:dyDescent="0.3">
      <c r="A683" s="2">
        <v>43781</v>
      </c>
      <c r="B683">
        <v>102.36130443428115</v>
      </c>
      <c r="C683">
        <v>88.281576964928433</v>
      </c>
      <c r="D683">
        <v>103.89314137983476</v>
      </c>
      <c r="E683">
        <f t="shared" si="10"/>
        <v>111.17808219178244</v>
      </c>
    </row>
    <row r="684" spans="1:5" x14ac:dyDescent="0.3">
      <c r="A684" s="2">
        <v>43782</v>
      </c>
      <c r="B684">
        <v>102.44084310996222</v>
      </c>
      <c r="C684">
        <v>88.407131497447054</v>
      </c>
      <c r="D684">
        <v>103.88807218532975</v>
      </c>
      <c r="E684">
        <f t="shared" si="10"/>
        <v>111.19452054794682</v>
      </c>
    </row>
    <row r="685" spans="1:5" x14ac:dyDescent="0.3">
      <c r="A685" s="2">
        <v>43783</v>
      </c>
      <c r="B685">
        <v>103.25114336846291</v>
      </c>
      <c r="C685">
        <v>88.277391813844488</v>
      </c>
      <c r="D685">
        <v>104.20236224463933</v>
      </c>
      <c r="E685">
        <f t="shared" si="10"/>
        <v>111.21095890411121</v>
      </c>
    </row>
    <row r="686" spans="1:5" x14ac:dyDescent="0.3">
      <c r="A686" s="2">
        <v>43784</v>
      </c>
      <c r="B686">
        <v>103.4400477232054</v>
      </c>
      <c r="C686">
        <v>88.478279065874275</v>
      </c>
      <c r="D686">
        <v>104.18208546661937</v>
      </c>
      <c r="E686">
        <f t="shared" si="10"/>
        <v>111.22739726027559</v>
      </c>
    </row>
    <row r="687" spans="1:5" x14ac:dyDescent="0.3">
      <c r="A687" s="2">
        <v>43785</v>
      </c>
      <c r="B687">
        <v>102.73911314376615</v>
      </c>
      <c r="C687">
        <v>88.587092994057073</v>
      </c>
      <c r="D687">
        <v>103.80696507324987</v>
      </c>
      <c r="E687">
        <f t="shared" si="10"/>
        <v>111.24383561643998</v>
      </c>
    </row>
    <row r="688" spans="1:5" x14ac:dyDescent="0.3">
      <c r="A688" s="2">
        <v>43786</v>
      </c>
      <c r="B688">
        <v>102.73911314376615</v>
      </c>
      <c r="C688">
        <v>88.813091152590601</v>
      </c>
      <c r="D688">
        <v>103.70558118314999</v>
      </c>
      <c r="E688">
        <f t="shared" si="10"/>
        <v>111.26027397260437</v>
      </c>
    </row>
    <row r="689" spans="1:5" x14ac:dyDescent="0.3">
      <c r="A689" s="2">
        <v>43787</v>
      </c>
      <c r="B689">
        <v>102.73911314376615</v>
      </c>
      <c r="C689">
        <v>88.813091152590601</v>
      </c>
      <c r="D689">
        <v>103.70558118314999</v>
      </c>
      <c r="E689">
        <f t="shared" si="10"/>
        <v>111.27671232876875</v>
      </c>
    </row>
    <row r="690" spans="1:5" x14ac:dyDescent="0.3">
      <c r="A690" s="2">
        <v>43788</v>
      </c>
      <c r="B690">
        <v>102.63968979916484</v>
      </c>
      <c r="C690">
        <v>88.842387210178273</v>
      </c>
      <c r="D690">
        <v>103.69037359963502</v>
      </c>
      <c r="E690">
        <f t="shared" si="10"/>
        <v>111.29315068493314</v>
      </c>
    </row>
    <row r="691" spans="1:5" x14ac:dyDescent="0.3">
      <c r="A691" s="2">
        <v>43789</v>
      </c>
      <c r="B691">
        <v>102.56015112348378</v>
      </c>
      <c r="C691">
        <v>88.94701598727714</v>
      </c>
      <c r="D691">
        <v>103.70051198864502</v>
      </c>
      <c r="E691">
        <f t="shared" si="10"/>
        <v>111.30958904109752</v>
      </c>
    </row>
    <row r="692" spans="1:5" x14ac:dyDescent="0.3">
      <c r="A692" s="2">
        <v>43790</v>
      </c>
      <c r="B692">
        <v>102.66951680254523</v>
      </c>
      <c r="C692">
        <v>88.340169080103777</v>
      </c>
      <c r="D692">
        <v>103.79682668423989</v>
      </c>
      <c r="E692">
        <f t="shared" si="10"/>
        <v>111.32602739726191</v>
      </c>
    </row>
    <row r="693" spans="1:5" x14ac:dyDescent="0.3">
      <c r="A693" s="2">
        <v>43791</v>
      </c>
      <c r="B693">
        <v>102.76894014714654</v>
      </c>
      <c r="C693">
        <v>89.227421109902068</v>
      </c>
      <c r="D693">
        <v>103.81203426775485</v>
      </c>
      <c r="E693">
        <f t="shared" si="10"/>
        <v>111.3424657534263</v>
      </c>
    </row>
    <row r="694" spans="1:5" x14ac:dyDescent="0.3">
      <c r="A694" s="2">
        <v>43792</v>
      </c>
      <c r="B694">
        <v>102.58500695963411</v>
      </c>
      <c r="C694">
        <v>89.147903239306942</v>
      </c>
      <c r="D694">
        <v>103.92355654686472</v>
      </c>
      <c r="E694">
        <f t="shared" si="10"/>
        <v>111.35890410959068</v>
      </c>
    </row>
    <row r="695" spans="1:5" x14ac:dyDescent="0.3">
      <c r="A695" s="2">
        <v>43793</v>
      </c>
      <c r="B695">
        <v>102.58500695963411</v>
      </c>
      <c r="C695">
        <v>89.147903239306942</v>
      </c>
      <c r="D695">
        <v>103.92355654686472</v>
      </c>
      <c r="E695">
        <f t="shared" si="10"/>
        <v>111.37534246575507</v>
      </c>
    </row>
    <row r="696" spans="1:5" x14ac:dyDescent="0.3">
      <c r="A696" s="2">
        <v>43794</v>
      </c>
      <c r="B696">
        <v>102.58500695963411</v>
      </c>
      <c r="C696">
        <v>89.147903239306942</v>
      </c>
      <c r="D696">
        <v>103.92355654686472</v>
      </c>
      <c r="E696">
        <f t="shared" si="10"/>
        <v>111.39178082191945</v>
      </c>
    </row>
    <row r="697" spans="1:5" x14ac:dyDescent="0.3">
      <c r="A697" s="2">
        <v>43795</v>
      </c>
      <c r="B697">
        <v>102.67448796977529</v>
      </c>
      <c r="C697">
        <v>89.696158031304932</v>
      </c>
      <c r="D697">
        <v>104.44061438637399</v>
      </c>
      <c r="E697">
        <f t="shared" si="10"/>
        <v>111.40821917808384</v>
      </c>
    </row>
    <row r="698" spans="1:5" x14ac:dyDescent="0.3">
      <c r="A698" s="2">
        <v>43796</v>
      </c>
      <c r="B698">
        <v>103.3406243786041</v>
      </c>
      <c r="C698">
        <v>90.382522809073407</v>
      </c>
      <c r="D698">
        <v>105.13509403355806</v>
      </c>
      <c r="E698">
        <f t="shared" si="10"/>
        <v>111.42465753424823</v>
      </c>
    </row>
    <row r="699" spans="1:5" x14ac:dyDescent="0.3">
      <c r="A699" s="2">
        <v>43797</v>
      </c>
      <c r="B699">
        <v>104.394511831378</v>
      </c>
      <c r="C699">
        <v>91.386959069222399</v>
      </c>
      <c r="D699">
        <v>106.23510924114159</v>
      </c>
      <c r="E699">
        <f t="shared" si="10"/>
        <v>111.44109589041261</v>
      </c>
    </row>
    <row r="700" spans="1:5" x14ac:dyDescent="0.3">
      <c r="A700" s="2">
        <v>43798</v>
      </c>
      <c r="B700">
        <v>105.20481208987869</v>
      </c>
      <c r="C700">
        <v>92.228174437097181</v>
      </c>
      <c r="D700">
        <v>107.13742586303037</v>
      </c>
      <c r="E700">
        <f t="shared" si="10"/>
        <v>111.457534246577</v>
      </c>
    </row>
    <row r="701" spans="1:5" x14ac:dyDescent="0.3">
      <c r="A701" s="2">
        <v>43799</v>
      </c>
      <c r="B701">
        <v>104.85683038377411</v>
      </c>
      <c r="C701">
        <v>92.454172595630695</v>
      </c>
      <c r="D701">
        <v>106.8890353322857</v>
      </c>
      <c r="E701">
        <f t="shared" si="10"/>
        <v>111.47397260274138</v>
      </c>
    </row>
    <row r="702" spans="1:5" x14ac:dyDescent="0.3">
      <c r="A702" s="2">
        <v>43800</v>
      </c>
      <c r="B702">
        <v>104.85683038377411</v>
      </c>
      <c r="C702">
        <v>92.454172595630695</v>
      </c>
      <c r="D702">
        <v>106.8890353322857</v>
      </c>
      <c r="E702">
        <f t="shared" si="10"/>
        <v>111.49041095890577</v>
      </c>
    </row>
    <row r="703" spans="1:5" x14ac:dyDescent="0.3">
      <c r="A703" s="2">
        <v>43801</v>
      </c>
      <c r="B703">
        <v>104.85683038377411</v>
      </c>
      <c r="C703">
        <v>92.454172595630695</v>
      </c>
      <c r="D703">
        <v>106.8890353322857</v>
      </c>
      <c r="E703">
        <f t="shared" si="10"/>
        <v>111.50684931507016</v>
      </c>
    </row>
    <row r="704" spans="1:5" x14ac:dyDescent="0.3">
      <c r="A704" s="2">
        <v>43802</v>
      </c>
      <c r="B704">
        <v>104.91648439053489</v>
      </c>
      <c r="C704">
        <v>92.362099271783705</v>
      </c>
      <c r="D704">
        <v>106.98535002788057</v>
      </c>
      <c r="E704">
        <f t="shared" si="10"/>
        <v>111.52328767123454</v>
      </c>
    </row>
    <row r="705" spans="1:5" x14ac:dyDescent="0.3">
      <c r="A705" s="2">
        <v>43803</v>
      </c>
      <c r="B705">
        <v>106.03996818452973</v>
      </c>
      <c r="C705">
        <v>92.964761027873095</v>
      </c>
      <c r="D705">
        <v>106.98535002788057</v>
      </c>
      <c r="E705">
        <f t="shared" si="10"/>
        <v>111.53972602739893</v>
      </c>
    </row>
    <row r="706" spans="1:5" x14ac:dyDescent="0.3">
      <c r="A706" s="2">
        <v>43804</v>
      </c>
      <c r="B706">
        <v>106.51720023861603</v>
      </c>
      <c r="C706">
        <v>92.851761948606338</v>
      </c>
      <c r="D706">
        <v>107.38074719927005</v>
      </c>
      <c r="E706">
        <f t="shared" si="10"/>
        <v>111.55616438356331</v>
      </c>
    </row>
    <row r="707" spans="1:5" x14ac:dyDescent="0.3">
      <c r="A707" s="2">
        <v>43805</v>
      </c>
      <c r="B707">
        <v>106.41777689401469</v>
      </c>
      <c r="C707">
        <v>93.328869172177107</v>
      </c>
      <c r="D707">
        <v>107.3351244487251</v>
      </c>
      <c r="E707">
        <f t="shared" si="10"/>
        <v>111.5726027397277</v>
      </c>
    </row>
    <row r="708" spans="1:5" x14ac:dyDescent="0.3">
      <c r="A708" s="2">
        <v>43806</v>
      </c>
      <c r="B708">
        <v>106.42771922847483</v>
      </c>
      <c r="C708">
        <v>93.39583158952037</v>
      </c>
      <c r="D708">
        <v>107.23374055862524</v>
      </c>
      <c r="E708">
        <f t="shared" si="10"/>
        <v>111.58904109589209</v>
      </c>
    </row>
    <row r="709" spans="1:5" x14ac:dyDescent="0.3">
      <c r="A709" s="2">
        <v>43807</v>
      </c>
      <c r="B709">
        <v>106.42771922847483</v>
      </c>
      <c r="C709">
        <v>93.39583158952037</v>
      </c>
      <c r="D709">
        <v>107.23374055862524</v>
      </c>
      <c r="E709">
        <f t="shared" ref="E709:E772" si="11">$E$3*(0.06 / 365) + E708</f>
        <v>111.60547945205647</v>
      </c>
    </row>
    <row r="710" spans="1:5" x14ac:dyDescent="0.3">
      <c r="A710" s="2">
        <v>43808</v>
      </c>
      <c r="B710">
        <v>106.42771922847483</v>
      </c>
      <c r="C710">
        <v>93.39583158952037</v>
      </c>
      <c r="D710">
        <v>107.23374055862524</v>
      </c>
      <c r="E710">
        <f t="shared" si="11"/>
        <v>111.62191780822086</v>
      </c>
    </row>
    <row r="711" spans="1:5" x14ac:dyDescent="0.3">
      <c r="A711" s="2">
        <v>43809</v>
      </c>
      <c r="B711">
        <v>106.2288725392722</v>
      </c>
      <c r="C711">
        <v>93.01079768979659</v>
      </c>
      <c r="D711">
        <v>107.2590865311502</v>
      </c>
      <c r="E711">
        <f t="shared" si="11"/>
        <v>111.63835616438524</v>
      </c>
    </row>
    <row r="712" spans="1:5" x14ac:dyDescent="0.3">
      <c r="A712" s="2">
        <v>43810</v>
      </c>
      <c r="B712">
        <v>106.54205607476635</v>
      </c>
      <c r="C712">
        <v>92.738762869339581</v>
      </c>
      <c r="D712">
        <v>107.13235666852538</v>
      </c>
      <c r="E712">
        <f t="shared" si="11"/>
        <v>111.65479452054963</v>
      </c>
    </row>
    <row r="713" spans="1:5" x14ac:dyDescent="0.3">
      <c r="A713" s="2">
        <v>43811</v>
      </c>
      <c r="B713">
        <v>106.71604692781864</v>
      </c>
      <c r="C713">
        <v>93.747384280572533</v>
      </c>
      <c r="D713">
        <v>107.17797941907033</v>
      </c>
      <c r="E713">
        <f t="shared" si="11"/>
        <v>111.67123287671401</v>
      </c>
    </row>
    <row r="714" spans="1:5" x14ac:dyDescent="0.3">
      <c r="A714" s="2">
        <v>43812</v>
      </c>
      <c r="B714">
        <v>106.69616225889838</v>
      </c>
      <c r="C714">
        <v>93.977567590189992</v>
      </c>
      <c r="D714">
        <v>106.91438130481068</v>
      </c>
      <c r="E714">
        <f t="shared" si="11"/>
        <v>111.6876712328784</v>
      </c>
    </row>
    <row r="715" spans="1:5" x14ac:dyDescent="0.3">
      <c r="A715" s="2">
        <v>43813</v>
      </c>
      <c r="B715">
        <v>106.3183535494134</v>
      </c>
      <c r="C715">
        <v>94.036159705365364</v>
      </c>
      <c r="D715">
        <v>106.49363816089624</v>
      </c>
      <c r="E715">
        <f t="shared" si="11"/>
        <v>111.70410958904279</v>
      </c>
    </row>
    <row r="716" spans="1:5" x14ac:dyDescent="0.3">
      <c r="A716" s="2">
        <v>43814</v>
      </c>
      <c r="B716">
        <v>106.3183535494134</v>
      </c>
      <c r="C716">
        <v>94.036159705365364</v>
      </c>
      <c r="D716">
        <v>106.49363816089624</v>
      </c>
      <c r="E716">
        <f t="shared" si="11"/>
        <v>111.72054794520717</v>
      </c>
    </row>
    <row r="717" spans="1:5" x14ac:dyDescent="0.3">
      <c r="A717" s="2">
        <v>43815</v>
      </c>
      <c r="B717">
        <v>106.3183535494134</v>
      </c>
      <c r="C717">
        <v>94.036159705365364</v>
      </c>
      <c r="D717">
        <v>106.49363816089624</v>
      </c>
      <c r="E717">
        <f t="shared" si="11"/>
        <v>111.73698630137156</v>
      </c>
    </row>
    <row r="718" spans="1:5" x14ac:dyDescent="0.3">
      <c r="A718" s="2">
        <v>43816</v>
      </c>
      <c r="B718">
        <v>106.40783455955457</v>
      </c>
      <c r="C718">
        <v>94.011048798861637</v>
      </c>
      <c r="D718">
        <v>106.71161352461095</v>
      </c>
      <c r="E718">
        <f t="shared" si="11"/>
        <v>111.75342465753594</v>
      </c>
    </row>
    <row r="719" spans="1:5" x14ac:dyDescent="0.3">
      <c r="A719" s="2">
        <v>43817</v>
      </c>
      <c r="B719">
        <v>106.33326705110358</v>
      </c>
      <c r="C719">
        <v>93.868753662007194</v>
      </c>
      <c r="D719">
        <v>106.64064480154103</v>
      </c>
      <c r="E719">
        <f t="shared" si="11"/>
        <v>111.76986301370033</v>
      </c>
    </row>
    <row r="720" spans="1:5" x14ac:dyDescent="0.3">
      <c r="A720" s="2">
        <v>43818</v>
      </c>
      <c r="B720">
        <v>106.78564326903955</v>
      </c>
      <c r="C720">
        <v>93.780865489244164</v>
      </c>
      <c r="D720">
        <v>106.76737466416586</v>
      </c>
      <c r="E720">
        <f t="shared" si="11"/>
        <v>111.78630136986472</v>
      </c>
    </row>
    <row r="721" spans="1:5" x14ac:dyDescent="0.3">
      <c r="A721" s="2">
        <v>43819</v>
      </c>
      <c r="B721">
        <v>106.63650825213759</v>
      </c>
      <c r="C721">
        <v>93.77249518707626</v>
      </c>
      <c r="D721">
        <v>106.69133674659096</v>
      </c>
      <c r="E721">
        <f t="shared" si="11"/>
        <v>111.8027397260291</v>
      </c>
    </row>
    <row r="722" spans="1:5" x14ac:dyDescent="0.3">
      <c r="A722" s="2">
        <v>43820</v>
      </c>
      <c r="B722">
        <v>106.51222907138595</v>
      </c>
      <c r="C722">
        <v>93.517200970955059</v>
      </c>
      <c r="D722">
        <v>106.43787702134131</v>
      </c>
      <c r="E722">
        <f t="shared" si="11"/>
        <v>111.81917808219349</v>
      </c>
    </row>
    <row r="723" spans="1:5" x14ac:dyDescent="0.3">
      <c r="A723" s="2">
        <v>43821</v>
      </c>
      <c r="B723">
        <v>106.51222907138595</v>
      </c>
      <c r="C723">
        <v>93.517200970955059</v>
      </c>
      <c r="D723">
        <v>106.43787702134131</v>
      </c>
      <c r="E723">
        <f t="shared" si="11"/>
        <v>111.83561643835787</v>
      </c>
    </row>
    <row r="724" spans="1:5" x14ac:dyDescent="0.3">
      <c r="A724" s="2">
        <v>43822</v>
      </c>
      <c r="B724">
        <v>106.51222907138595</v>
      </c>
      <c r="C724">
        <v>93.517200970955059</v>
      </c>
      <c r="D724">
        <v>106.43787702134131</v>
      </c>
      <c r="E724">
        <f t="shared" si="11"/>
        <v>111.85205479452226</v>
      </c>
    </row>
    <row r="725" spans="1:5" x14ac:dyDescent="0.3">
      <c r="A725" s="2">
        <v>43823</v>
      </c>
      <c r="B725">
        <v>106.37800755617418</v>
      </c>
      <c r="C725">
        <v>93.278647359169668</v>
      </c>
      <c r="D725">
        <v>106.33649313124145</v>
      </c>
      <c r="E725">
        <f t="shared" si="11"/>
        <v>111.86849315068665</v>
      </c>
    </row>
    <row r="726" spans="1:5" x14ac:dyDescent="0.3">
      <c r="A726" s="2">
        <v>43824</v>
      </c>
      <c r="B726">
        <v>106.02008351560944</v>
      </c>
      <c r="C726">
        <v>93.094500711475689</v>
      </c>
      <c r="D726">
        <v>106.26045521366656</v>
      </c>
      <c r="E726">
        <f t="shared" si="11"/>
        <v>111.88493150685103</v>
      </c>
    </row>
    <row r="727" spans="1:5" x14ac:dyDescent="0.3">
      <c r="A727" s="2">
        <v>43825</v>
      </c>
      <c r="B727">
        <v>106.02008351560944</v>
      </c>
      <c r="C727">
        <v>93.094500711475689</v>
      </c>
      <c r="D727">
        <v>106.26045521366656</v>
      </c>
      <c r="E727">
        <f t="shared" si="11"/>
        <v>111.90136986301542</v>
      </c>
    </row>
    <row r="728" spans="1:5" x14ac:dyDescent="0.3">
      <c r="A728" s="2">
        <v>43826</v>
      </c>
      <c r="B728">
        <v>106.34320938556372</v>
      </c>
      <c r="C728">
        <v>93.366535531932698</v>
      </c>
      <c r="D728">
        <v>106.3719774927764</v>
      </c>
      <c r="E728">
        <f t="shared" si="11"/>
        <v>111.9178082191798</v>
      </c>
    </row>
    <row r="729" spans="1:5" x14ac:dyDescent="0.3">
      <c r="A729" s="2">
        <v>43827</v>
      </c>
      <c r="B729">
        <v>107.23801948697553</v>
      </c>
      <c r="C729">
        <v>94.040344856449309</v>
      </c>
      <c r="D729">
        <v>106.78258224768085</v>
      </c>
      <c r="E729">
        <f t="shared" si="11"/>
        <v>111.93424657534419</v>
      </c>
    </row>
    <row r="730" spans="1:5" x14ac:dyDescent="0.3">
      <c r="A730" s="2">
        <v>43828</v>
      </c>
      <c r="B730">
        <v>107.23801948697553</v>
      </c>
      <c r="C730">
        <v>94.040344856449309</v>
      </c>
      <c r="D730">
        <v>106.78258224768085</v>
      </c>
      <c r="E730">
        <f t="shared" si="11"/>
        <v>111.95068493150858</v>
      </c>
    </row>
    <row r="731" spans="1:5" x14ac:dyDescent="0.3">
      <c r="A731" s="2">
        <v>43829</v>
      </c>
      <c r="B731">
        <v>107.23801948697553</v>
      </c>
      <c r="C731">
        <v>94.040344856449309</v>
      </c>
      <c r="D731">
        <v>106.78258224768085</v>
      </c>
      <c r="E731">
        <f t="shared" si="11"/>
        <v>111.96712328767296</v>
      </c>
    </row>
    <row r="732" spans="1:5" x14ac:dyDescent="0.3">
      <c r="A732" s="2">
        <v>43830</v>
      </c>
      <c r="B732">
        <v>107.50149135016902</v>
      </c>
      <c r="C732">
        <v>94.391897547501458</v>
      </c>
      <c r="D732">
        <v>106.63557560703606</v>
      </c>
      <c r="E732">
        <f t="shared" si="11"/>
        <v>111.98356164383735</v>
      </c>
    </row>
    <row r="733" spans="1:5" x14ac:dyDescent="0.3">
      <c r="A733" s="2">
        <v>43831</v>
      </c>
      <c r="B733">
        <v>108.25213760190891</v>
      </c>
      <c r="C733">
        <v>94.634636310370809</v>
      </c>
      <c r="D733">
        <v>106.8839661377807</v>
      </c>
      <c r="E733">
        <f t="shared" si="11"/>
        <v>112.00000000000173</v>
      </c>
    </row>
    <row r="734" spans="1:5" x14ac:dyDescent="0.3">
      <c r="A734" s="2">
        <v>43832</v>
      </c>
      <c r="B734">
        <v>108.25213760190891</v>
      </c>
      <c r="C734">
        <v>94.634636310370809</v>
      </c>
      <c r="D734">
        <v>106.8839661377807</v>
      </c>
      <c r="E734">
        <f t="shared" si="11"/>
        <v>112.01643835616612</v>
      </c>
    </row>
    <row r="735" spans="1:5" x14ac:dyDescent="0.3">
      <c r="A735" s="2">
        <v>43833</v>
      </c>
      <c r="B735">
        <v>108.25213760190891</v>
      </c>
      <c r="C735">
        <v>94.634636310370809</v>
      </c>
      <c r="D735">
        <v>106.8839661377807</v>
      </c>
      <c r="E735">
        <f t="shared" si="11"/>
        <v>112.03287671233051</v>
      </c>
    </row>
    <row r="736" spans="1:5" x14ac:dyDescent="0.3">
      <c r="A736" s="2">
        <v>43834</v>
      </c>
      <c r="B736">
        <v>107.73513620998209</v>
      </c>
      <c r="C736">
        <v>93.4837197622834</v>
      </c>
      <c r="D736">
        <v>106.94986566634562</v>
      </c>
      <c r="E736">
        <f t="shared" si="11"/>
        <v>112.04931506849489</v>
      </c>
    </row>
    <row r="737" spans="1:5" x14ac:dyDescent="0.3">
      <c r="A737" s="2">
        <v>43835</v>
      </c>
      <c r="B737">
        <v>107.82461722012327</v>
      </c>
      <c r="C737">
        <v>93.956641834770238</v>
      </c>
      <c r="D737">
        <v>106.94986566634562</v>
      </c>
      <c r="E737">
        <f t="shared" si="11"/>
        <v>112.06575342465928</v>
      </c>
    </row>
    <row r="738" spans="1:5" x14ac:dyDescent="0.3">
      <c r="A738" s="2">
        <v>43836</v>
      </c>
      <c r="B738">
        <v>107.82461722012327</v>
      </c>
      <c r="C738">
        <v>93.956641834770238</v>
      </c>
      <c r="D738">
        <v>106.94986566634562</v>
      </c>
      <c r="E738">
        <f t="shared" si="11"/>
        <v>112.08219178082366</v>
      </c>
    </row>
    <row r="739" spans="1:5" x14ac:dyDescent="0.3">
      <c r="A739" s="2">
        <v>43837</v>
      </c>
      <c r="B739">
        <v>107.82461722012327</v>
      </c>
      <c r="C739">
        <v>93.956641834770238</v>
      </c>
      <c r="D739">
        <v>106.94986566634562</v>
      </c>
      <c r="E739">
        <f t="shared" si="11"/>
        <v>112.09863013698805</v>
      </c>
    </row>
    <row r="740" spans="1:5" x14ac:dyDescent="0.3">
      <c r="A740" s="2">
        <v>43838</v>
      </c>
      <c r="B740">
        <v>107.82461722012327</v>
      </c>
      <c r="C740">
        <v>93.956641834770238</v>
      </c>
      <c r="D740">
        <v>106.94986566634562</v>
      </c>
      <c r="E740">
        <f t="shared" si="11"/>
        <v>112.11506849315244</v>
      </c>
    </row>
    <row r="741" spans="1:5" x14ac:dyDescent="0.3">
      <c r="A741" s="2">
        <v>43839</v>
      </c>
      <c r="B741">
        <v>108.1676277589978</v>
      </c>
      <c r="C741">
        <v>93.676236712145311</v>
      </c>
      <c r="D741">
        <v>107.15263344654535</v>
      </c>
      <c r="E741">
        <f t="shared" si="11"/>
        <v>112.13150684931682</v>
      </c>
    </row>
    <row r="742" spans="1:5" x14ac:dyDescent="0.3">
      <c r="A742" s="2">
        <v>43840</v>
      </c>
      <c r="B742">
        <v>107.96878106979517</v>
      </c>
      <c r="C742">
        <v>93.400016740604329</v>
      </c>
      <c r="D742">
        <v>107.2590865311502</v>
      </c>
      <c r="E742">
        <f t="shared" si="11"/>
        <v>112.14794520548121</v>
      </c>
    </row>
    <row r="743" spans="1:5" x14ac:dyDescent="0.3">
      <c r="A743" s="2">
        <v>43841</v>
      </c>
      <c r="B743">
        <v>108.09306025054681</v>
      </c>
      <c r="C743">
        <v>93.328869172177107</v>
      </c>
      <c r="D743">
        <v>107.43143914431997</v>
      </c>
      <c r="E743">
        <f t="shared" si="11"/>
        <v>112.16438356164559</v>
      </c>
    </row>
    <row r="744" spans="1:5" x14ac:dyDescent="0.3">
      <c r="A744" s="2">
        <v>43842</v>
      </c>
      <c r="B744">
        <v>108.09306025054681</v>
      </c>
      <c r="C744">
        <v>93.328869172177107</v>
      </c>
      <c r="D744">
        <v>107.43143914431997</v>
      </c>
      <c r="E744">
        <f t="shared" si="11"/>
        <v>112.18082191780998</v>
      </c>
    </row>
    <row r="745" spans="1:5" x14ac:dyDescent="0.3">
      <c r="A745" s="2">
        <v>43843</v>
      </c>
      <c r="B745">
        <v>108.09306025054681</v>
      </c>
      <c r="C745">
        <v>93.328869172177107</v>
      </c>
      <c r="D745">
        <v>107.43143914431997</v>
      </c>
      <c r="E745">
        <f t="shared" si="11"/>
        <v>112.19726027397436</v>
      </c>
    </row>
    <row r="746" spans="1:5" x14ac:dyDescent="0.3">
      <c r="A746" s="2">
        <v>43844</v>
      </c>
      <c r="B746">
        <v>107.97375223702525</v>
      </c>
      <c r="C746">
        <v>92.964761027873095</v>
      </c>
      <c r="D746">
        <v>107.10194150149542</v>
      </c>
      <c r="E746">
        <f t="shared" si="11"/>
        <v>112.21369863013875</v>
      </c>
    </row>
    <row r="747" spans="1:5" x14ac:dyDescent="0.3">
      <c r="A747" s="2">
        <v>43845</v>
      </c>
      <c r="B747">
        <v>108.70451381984489</v>
      </c>
      <c r="C747">
        <v>93.65112580564157</v>
      </c>
      <c r="D747">
        <v>107.4821310893699</v>
      </c>
      <c r="E747">
        <f t="shared" si="11"/>
        <v>112.23013698630314</v>
      </c>
    </row>
    <row r="748" spans="1:5" x14ac:dyDescent="0.3">
      <c r="A748" s="2">
        <v>43846</v>
      </c>
      <c r="B748">
        <v>109.30602505468282</v>
      </c>
      <c r="C748">
        <v>93.776680338160205</v>
      </c>
      <c r="D748">
        <v>107.7102448420946</v>
      </c>
      <c r="E748">
        <f t="shared" si="11"/>
        <v>112.24657534246752</v>
      </c>
    </row>
    <row r="749" spans="1:5" x14ac:dyDescent="0.3">
      <c r="A749" s="2">
        <v>43847</v>
      </c>
      <c r="B749">
        <v>109.64406442632729</v>
      </c>
      <c r="C749">
        <v>93.965012136938142</v>
      </c>
      <c r="D749">
        <v>107.7051756475896</v>
      </c>
      <c r="E749">
        <f t="shared" si="11"/>
        <v>112.26301369863191</v>
      </c>
    </row>
    <row r="750" spans="1:5" x14ac:dyDescent="0.3">
      <c r="A750" s="2">
        <v>43848</v>
      </c>
      <c r="B750">
        <v>109.29111155299265</v>
      </c>
      <c r="C750">
        <v>93.672051561061352</v>
      </c>
      <c r="D750">
        <v>107.60886095199473</v>
      </c>
      <c r="E750">
        <f t="shared" si="11"/>
        <v>112.27945205479629</v>
      </c>
    </row>
    <row r="751" spans="1:5" x14ac:dyDescent="0.3">
      <c r="A751" s="2">
        <v>43849</v>
      </c>
      <c r="B751">
        <v>109.29111155299265</v>
      </c>
      <c r="C751">
        <v>93.672051561061352</v>
      </c>
      <c r="D751">
        <v>107.60886095199473</v>
      </c>
      <c r="E751">
        <f t="shared" si="11"/>
        <v>112.29589041096068</v>
      </c>
    </row>
    <row r="752" spans="1:5" x14ac:dyDescent="0.3">
      <c r="A752" s="2">
        <v>43850</v>
      </c>
      <c r="B752">
        <v>109.29111155299265</v>
      </c>
      <c r="C752">
        <v>93.672051561061352</v>
      </c>
      <c r="D752">
        <v>107.60886095199473</v>
      </c>
      <c r="E752">
        <f t="shared" si="11"/>
        <v>112.31232876712507</v>
      </c>
    </row>
    <row r="753" spans="1:5" x14ac:dyDescent="0.3">
      <c r="A753" s="2">
        <v>43851</v>
      </c>
      <c r="B753">
        <v>108.88347584012726</v>
      </c>
      <c r="C753">
        <v>93.12798192014732</v>
      </c>
      <c r="D753">
        <v>107.49226947837988</v>
      </c>
      <c r="E753">
        <f t="shared" si="11"/>
        <v>112.32876712328945</v>
      </c>
    </row>
    <row r="754" spans="1:5" x14ac:dyDescent="0.3">
      <c r="A754" s="2">
        <v>43852</v>
      </c>
      <c r="B754">
        <v>108.8039371644462</v>
      </c>
      <c r="C754">
        <v>93.169833430986856</v>
      </c>
      <c r="D754">
        <v>107.44157753332996</v>
      </c>
      <c r="E754">
        <f t="shared" si="11"/>
        <v>112.34520547945384</v>
      </c>
    </row>
    <row r="755" spans="1:5" x14ac:dyDescent="0.3">
      <c r="A755" s="2">
        <v>43853</v>
      </c>
      <c r="B755">
        <v>108.26705110359913</v>
      </c>
      <c r="C755">
        <v>93.12798192014732</v>
      </c>
      <c r="D755">
        <v>107.24387894763524</v>
      </c>
      <c r="E755">
        <f t="shared" si="11"/>
        <v>112.36164383561822</v>
      </c>
    </row>
    <row r="756" spans="1:5" x14ac:dyDescent="0.3">
      <c r="A756" s="2">
        <v>43854</v>
      </c>
      <c r="B756">
        <v>108.43607078942134</v>
      </c>
      <c r="C756">
        <v>93.069389804971962</v>
      </c>
      <c r="D756">
        <v>107.14756425204037</v>
      </c>
      <c r="E756">
        <f t="shared" si="11"/>
        <v>112.37808219178261</v>
      </c>
    </row>
    <row r="757" spans="1:5" x14ac:dyDescent="0.3">
      <c r="A757" s="2">
        <v>43855</v>
      </c>
      <c r="B757">
        <v>108.20242592960827</v>
      </c>
      <c r="C757">
        <v>92.604838034653042</v>
      </c>
      <c r="D757">
        <v>107.1120798905054</v>
      </c>
      <c r="E757">
        <f t="shared" si="11"/>
        <v>112.394520547947</v>
      </c>
    </row>
    <row r="758" spans="1:5" x14ac:dyDescent="0.3">
      <c r="A758" s="2">
        <v>43856</v>
      </c>
      <c r="B758">
        <v>108.20242592960827</v>
      </c>
      <c r="C758">
        <v>92.604838034653042</v>
      </c>
      <c r="D758">
        <v>107.1120798905054</v>
      </c>
      <c r="E758">
        <f t="shared" si="11"/>
        <v>112.41095890411138</v>
      </c>
    </row>
    <row r="759" spans="1:5" x14ac:dyDescent="0.3">
      <c r="A759" s="2">
        <v>43857</v>
      </c>
      <c r="B759">
        <v>108.20242592960827</v>
      </c>
      <c r="C759">
        <v>92.604838034653042</v>
      </c>
      <c r="D759">
        <v>107.1120798905054</v>
      </c>
      <c r="E759">
        <f t="shared" si="11"/>
        <v>112.42739726027577</v>
      </c>
    </row>
    <row r="760" spans="1:5" x14ac:dyDescent="0.3">
      <c r="A760" s="2">
        <v>43858</v>
      </c>
      <c r="B760">
        <v>108.63491747862396</v>
      </c>
      <c r="C760">
        <v>92.48765380430234</v>
      </c>
      <c r="D760">
        <v>107.47199270035991</v>
      </c>
      <c r="E760">
        <f t="shared" si="11"/>
        <v>112.44383561644015</v>
      </c>
    </row>
    <row r="761" spans="1:5" x14ac:dyDescent="0.3">
      <c r="A761" s="2">
        <v>43859</v>
      </c>
      <c r="B761">
        <v>109.20660171008153</v>
      </c>
      <c r="C761">
        <v>92.475098351050462</v>
      </c>
      <c r="D761">
        <v>107.88766664976934</v>
      </c>
      <c r="E761">
        <f t="shared" si="11"/>
        <v>112.46027397260454</v>
      </c>
    </row>
    <row r="762" spans="1:5" x14ac:dyDescent="0.3">
      <c r="A762" s="2">
        <v>43860</v>
      </c>
      <c r="B762">
        <v>108.53549413402266</v>
      </c>
      <c r="C762">
        <v>92.717837113919799</v>
      </c>
      <c r="D762">
        <v>107.88766664976934</v>
      </c>
      <c r="E762">
        <f t="shared" si="11"/>
        <v>112.47671232876893</v>
      </c>
    </row>
    <row r="763" spans="1:5" x14ac:dyDescent="0.3">
      <c r="A763" s="2">
        <v>43861</v>
      </c>
      <c r="B763">
        <v>109.48001590773514</v>
      </c>
      <c r="C763">
        <v>92.730392567171677</v>
      </c>
      <c r="D763">
        <v>108.36417093323873</v>
      </c>
      <c r="E763">
        <f t="shared" si="11"/>
        <v>112.49315068493331</v>
      </c>
    </row>
    <row r="764" spans="1:5" x14ac:dyDescent="0.3">
      <c r="A764" s="2">
        <v>43862</v>
      </c>
      <c r="B764">
        <v>109.54961224895605</v>
      </c>
      <c r="C764">
        <v>92.516949861889998</v>
      </c>
      <c r="D764">
        <v>108.37937851675369</v>
      </c>
      <c r="E764">
        <f t="shared" si="11"/>
        <v>112.5095890410977</v>
      </c>
    </row>
    <row r="765" spans="1:5" x14ac:dyDescent="0.3">
      <c r="A765" s="2">
        <v>43863</v>
      </c>
      <c r="B765">
        <v>109.54961224895605</v>
      </c>
      <c r="C765">
        <v>92.516949861889998</v>
      </c>
      <c r="D765">
        <v>108.37937851675369</v>
      </c>
      <c r="E765">
        <f t="shared" si="11"/>
        <v>112.52602739726208</v>
      </c>
    </row>
    <row r="766" spans="1:5" x14ac:dyDescent="0.3">
      <c r="A766" s="2">
        <v>43864</v>
      </c>
      <c r="B766">
        <v>109.54961224895605</v>
      </c>
      <c r="C766">
        <v>92.516949861889998</v>
      </c>
      <c r="D766">
        <v>108.37937851675369</v>
      </c>
      <c r="E766">
        <f t="shared" si="11"/>
        <v>112.54246575342647</v>
      </c>
    </row>
    <row r="767" spans="1:5" x14ac:dyDescent="0.3">
      <c r="A767" s="2">
        <v>43865</v>
      </c>
      <c r="B767">
        <v>110.76754822032213</v>
      </c>
      <c r="C767">
        <v>93.278647359169668</v>
      </c>
      <c r="D767">
        <v>108.90150555076798</v>
      </c>
      <c r="E767">
        <f t="shared" si="11"/>
        <v>112.55890410959086</v>
      </c>
    </row>
    <row r="768" spans="1:5" x14ac:dyDescent="0.3">
      <c r="A768" s="2">
        <v>43866</v>
      </c>
      <c r="B768">
        <v>110.24060449393517</v>
      </c>
      <c r="C768">
        <v>93.374905834100616</v>
      </c>
      <c r="D768">
        <v>108.88629796725301</v>
      </c>
      <c r="E768">
        <f t="shared" si="11"/>
        <v>112.57534246575524</v>
      </c>
    </row>
    <row r="769" spans="1:5" x14ac:dyDescent="0.3">
      <c r="A769" s="2">
        <v>43867</v>
      </c>
      <c r="B769">
        <v>110.09146947703319</v>
      </c>
      <c r="C769">
        <v>94.182639993303752</v>
      </c>
      <c r="D769">
        <v>109.19044963755259</v>
      </c>
      <c r="E769">
        <f t="shared" si="11"/>
        <v>112.59178082191963</v>
      </c>
    </row>
    <row r="770" spans="1:5" x14ac:dyDescent="0.3">
      <c r="A770" s="2">
        <v>43868</v>
      </c>
      <c r="B770">
        <v>110.2505468283953</v>
      </c>
      <c r="C770">
        <v>94.262157863898878</v>
      </c>
      <c r="D770">
        <v>109.5706392254271</v>
      </c>
      <c r="E770">
        <f t="shared" si="11"/>
        <v>112.60821917808401</v>
      </c>
    </row>
    <row r="771" spans="1:5" x14ac:dyDescent="0.3">
      <c r="A771" s="2">
        <v>43869</v>
      </c>
      <c r="B771">
        <v>110.84708689600318</v>
      </c>
      <c r="C771">
        <v>94.446304511592857</v>
      </c>
      <c r="D771">
        <v>110.31581081766109</v>
      </c>
      <c r="E771">
        <f t="shared" si="11"/>
        <v>112.6246575342484</v>
      </c>
    </row>
    <row r="772" spans="1:5" x14ac:dyDescent="0.3">
      <c r="A772" s="2">
        <v>43870</v>
      </c>
      <c r="B772">
        <v>110.84708689600318</v>
      </c>
      <c r="C772">
        <v>94.446304511592857</v>
      </c>
      <c r="D772">
        <v>110.31581081766109</v>
      </c>
      <c r="E772">
        <f t="shared" si="11"/>
        <v>112.64109589041279</v>
      </c>
    </row>
    <row r="773" spans="1:5" x14ac:dyDescent="0.3">
      <c r="A773" s="2">
        <v>43871</v>
      </c>
      <c r="B773">
        <v>110.84708689600318</v>
      </c>
      <c r="C773">
        <v>94.446304511592857</v>
      </c>
      <c r="D773">
        <v>110.31581081766109</v>
      </c>
      <c r="E773">
        <f t="shared" ref="E773:E836" si="12">$E$3*(0.06 / 365) + E772</f>
        <v>112.65753424657717</v>
      </c>
    </row>
    <row r="774" spans="1:5" x14ac:dyDescent="0.3">
      <c r="A774" s="2">
        <v>43872</v>
      </c>
      <c r="B774">
        <v>111.10061642473653</v>
      </c>
      <c r="C774">
        <v>94.596969950615204</v>
      </c>
      <c r="D774">
        <v>110.74669235058549</v>
      </c>
      <c r="E774">
        <f t="shared" si="12"/>
        <v>112.67397260274156</v>
      </c>
    </row>
    <row r="775" spans="1:5" x14ac:dyDescent="0.3">
      <c r="A775" s="2">
        <v>43873</v>
      </c>
      <c r="B775">
        <v>111.53310797375222</v>
      </c>
      <c r="C775">
        <v>95.023855361178548</v>
      </c>
      <c r="D775">
        <v>111.13702032746998</v>
      </c>
      <c r="E775">
        <f t="shared" si="12"/>
        <v>112.69041095890594</v>
      </c>
    </row>
    <row r="776" spans="1:5" x14ac:dyDescent="0.3">
      <c r="A776" s="2">
        <v>43874</v>
      </c>
      <c r="B776">
        <v>111.82143567309603</v>
      </c>
      <c r="C776">
        <v>95.362852598978819</v>
      </c>
      <c r="D776">
        <v>111.11167435494501</v>
      </c>
      <c r="E776">
        <f t="shared" si="12"/>
        <v>112.70684931507033</v>
      </c>
    </row>
    <row r="777" spans="1:5" x14ac:dyDescent="0.3">
      <c r="A777" s="2">
        <v>43875</v>
      </c>
      <c r="B777">
        <v>112.01531119506859</v>
      </c>
      <c r="C777">
        <v>95.601406210764196</v>
      </c>
      <c r="D777">
        <v>111.52734830435445</v>
      </c>
      <c r="E777">
        <f t="shared" si="12"/>
        <v>112.72328767123471</v>
      </c>
    </row>
    <row r="778" spans="1:5" x14ac:dyDescent="0.3">
      <c r="A778" s="2">
        <v>43876</v>
      </c>
      <c r="B778">
        <v>111.40882879300058</v>
      </c>
      <c r="C778">
        <v>94.96107809491923</v>
      </c>
      <c r="D778">
        <v>111.45131038677954</v>
      </c>
      <c r="E778">
        <f t="shared" si="12"/>
        <v>112.7397260273991</v>
      </c>
    </row>
    <row r="779" spans="1:5" x14ac:dyDescent="0.3">
      <c r="A779" s="2">
        <v>43877</v>
      </c>
      <c r="B779">
        <v>111.40882879300058</v>
      </c>
      <c r="C779">
        <v>94.96107809491923</v>
      </c>
      <c r="D779">
        <v>111.45131038677954</v>
      </c>
      <c r="E779">
        <f t="shared" si="12"/>
        <v>112.75616438356349</v>
      </c>
    </row>
    <row r="780" spans="1:5" x14ac:dyDescent="0.3">
      <c r="A780" s="2">
        <v>43878</v>
      </c>
      <c r="B780">
        <v>111.40882879300058</v>
      </c>
      <c r="C780">
        <v>94.96107809491923</v>
      </c>
      <c r="D780">
        <v>111.45131038677954</v>
      </c>
      <c r="E780">
        <f t="shared" si="12"/>
        <v>112.77260273972787</v>
      </c>
    </row>
    <row r="781" spans="1:5" x14ac:dyDescent="0.3">
      <c r="A781" s="2">
        <v>43879</v>
      </c>
      <c r="B781">
        <v>111.12050109365678</v>
      </c>
      <c r="C781">
        <v>94.534192684355901</v>
      </c>
      <c r="D781">
        <v>111.23840421756982</v>
      </c>
      <c r="E781">
        <f t="shared" si="12"/>
        <v>112.78904109589226</v>
      </c>
    </row>
    <row r="782" spans="1:5" x14ac:dyDescent="0.3">
      <c r="A782" s="2">
        <v>43880</v>
      </c>
      <c r="B782">
        <v>111.6524159872738</v>
      </c>
      <c r="C782">
        <v>94.630451159286835</v>
      </c>
      <c r="D782">
        <v>111.67435494499924</v>
      </c>
      <c r="E782">
        <f t="shared" si="12"/>
        <v>112.80547945205664</v>
      </c>
    </row>
    <row r="783" spans="1:5" x14ac:dyDescent="0.3">
      <c r="A783" s="2">
        <v>43881</v>
      </c>
      <c r="B783">
        <v>111.38397295685027</v>
      </c>
      <c r="C783">
        <v>94.103122122708626</v>
      </c>
      <c r="D783">
        <v>111.72504689004919</v>
      </c>
      <c r="E783">
        <f t="shared" si="12"/>
        <v>112.82191780822103</v>
      </c>
    </row>
    <row r="784" spans="1:5" x14ac:dyDescent="0.3">
      <c r="A784" s="2">
        <v>43882</v>
      </c>
      <c r="B784">
        <v>111.50328097037183</v>
      </c>
      <c r="C784">
        <v>94.107307273792586</v>
      </c>
      <c r="D784">
        <v>111.76560044608912</v>
      </c>
      <c r="E784">
        <f t="shared" si="12"/>
        <v>112.83835616438542</v>
      </c>
    </row>
    <row r="785" spans="1:5" x14ac:dyDescent="0.3">
      <c r="A785" s="2">
        <v>43883</v>
      </c>
      <c r="B785">
        <v>112.02525352952871</v>
      </c>
      <c r="C785">
        <v>94.521637231104052</v>
      </c>
      <c r="D785">
        <v>112.13058245044864</v>
      </c>
      <c r="E785">
        <f t="shared" si="12"/>
        <v>112.8547945205498</v>
      </c>
    </row>
    <row r="786" spans="1:5" x14ac:dyDescent="0.3">
      <c r="A786" s="2">
        <v>43884</v>
      </c>
      <c r="B786">
        <v>112.02525352952871</v>
      </c>
      <c r="C786">
        <v>94.521637231104052</v>
      </c>
      <c r="D786">
        <v>112.13058245044864</v>
      </c>
      <c r="E786">
        <f t="shared" si="12"/>
        <v>112.87123287671419</v>
      </c>
    </row>
    <row r="787" spans="1:5" x14ac:dyDescent="0.3">
      <c r="A787" s="2">
        <v>43885</v>
      </c>
      <c r="B787">
        <v>112.02525352952871</v>
      </c>
      <c r="C787">
        <v>94.521637231104052</v>
      </c>
      <c r="D787">
        <v>112.13058245044864</v>
      </c>
      <c r="E787">
        <f t="shared" si="12"/>
        <v>112.88767123287857</v>
      </c>
    </row>
    <row r="788" spans="1:5" x14ac:dyDescent="0.3">
      <c r="A788" s="2">
        <v>43886</v>
      </c>
      <c r="B788">
        <v>112.73115927619804</v>
      </c>
      <c r="C788">
        <v>95.149409893697154</v>
      </c>
      <c r="D788">
        <v>112.76930095807778</v>
      </c>
      <c r="E788">
        <f t="shared" si="12"/>
        <v>112.90410958904296</v>
      </c>
    </row>
    <row r="789" spans="1:5" x14ac:dyDescent="0.3">
      <c r="A789" s="2">
        <v>43887</v>
      </c>
      <c r="B789">
        <v>113.23821833366472</v>
      </c>
      <c r="C789">
        <v>95.701849836779104</v>
      </c>
      <c r="D789">
        <v>112.88082323718761</v>
      </c>
      <c r="E789">
        <f t="shared" si="12"/>
        <v>112.92054794520735</v>
      </c>
    </row>
    <row r="790" spans="1:5" x14ac:dyDescent="0.3">
      <c r="A790" s="2">
        <v>43888</v>
      </c>
      <c r="B790">
        <v>114.16782660568701</v>
      </c>
      <c r="C790">
        <v>96.271030384196862</v>
      </c>
      <c r="D790">
        <v>113.43843463273687</v>
      </c>
      <c r="E790">
        <f t="shared" si="12"/>
        <v>112.93698630137173</v>
      </c>
    </row>
    <row r="791" spans="1:5" x14ac:dyDescent="0.3">
      <c r="A791" s="2">
        <v>43889</v>
      </c>
      <c r="B791">
        <v>114.24736528136806</v>
      </c>
      <c r="C791">
        <v>96.789989118607181</v>
      </c>
      <c r="D791">
        <v>113.24580524154712</v>
      </c>
      <c r="E791">
        <f t="shared" si="12"/>
        <v>112.95342465753612</v>
      </c>
    </row>
    <row r="792" spans="1:5" x14ac:dyDescent="0.3">
      <c r="A792" s="2">
        <v>43890</v>
      </c>
      <c r="B792">
        <v>115.49015708888446</v>
      </c>
      <c r="C792">
        <v>97.087134845567917</v>
      </c>
      <c r="D792">
        <v>113.50433416130178</v>
      </c>
      <c r="E792">
        <f t="shared" si="12"/>
        <v>112.9698630137005</v>
      </c>
    </row>
    <row r="793" spans="1:5" x14ac:dyDescent="0.3">
      <c r="A793" s="2">
        <v>43891</v>
      </c>
      <c r="B793">
        <v>115.49015708888446</v>
      </c>
      <c r="C793">
        <v>97.087134845567917</v>
      </c>
      <c r="D793">
        <v>113.50433416130178</v>
      </c>
      <c r="E793">
        <f t="shared" si="12"/>
        <v>112.98630136986489</v>
      </c>
    </row>
    <row r="794" spans="1:5" x14ac:dyDescent="0.3">
      <c r="A794" s="2">
        <v>43892</v>
      </c>
      <c r="B794">
        <v>115.49015708888446</v>
      </c>
      <c r="C794">
        <v>97.087134845567917</v>
      </c>
      <c r="D794">
        <v>113.50433416130178</v>
      </c>
      <c r="E794">
        <f t="shared" si="12"/>
        <v>113.00273972602928</v>
      </c>
    </row>
    <row r="795" spans="1:5" x14ac:dyDescent="0.3">
      <c r="A795" s="2">
        <v>43893</v>
      </c>
      <c r="B795">
        <v>115.45535891827399</v>
      </c>
      <c r="C795">
        <v>98.007868084037838</v>
      </c>
      <c r="D795">
        <v>113.25594363055711</v>
      </c>
      <c r="E795">
        <f t="shared" si="12"/>
        <v>113.01917808219366</v>
      </c>
    </row>
    <row r="796" spans="1:5" x14ac:dyDescent="0.3">
      <c r="A796" s="2">
        <v>43894</v>
      </c>
      <c r="B796">
        <v>116.08669715649233</v>
      </c>
      <c r="C796">
        <v>98.618900142295118</v>
      </c>
      <c r="D796">
        <v>113.31170477011204</v>
      </c>
      <c r="E796">
        <f t="shared" si="12"/>
        <v>113.03561643835805</v>
      </c>
    </row>
    <row r="797" spans="1:5" x14ac:dyDescent="0.3">
      <c r="A797" s="2">
        <v>43895</v>
      </c>
      <c r="B797">
        <v>116.23086100616423</v>
      </c>
      <c r="C797">
        <v>98.710973466142121</v>
      </c>
      <c r="D797">
        <v>113.09879860090233</v>
      </c>
      <c r="E797">
        <f t="shared" si="12"/>
        <v>113.05205479452243</v>
      </c>
    </row>
    <row r="798" spans="1:5" x14ac:dyDescent="0.3">
      <c r="A798" s="2">
        <v>43896</v>
      </c>
      <c r="B798">
        <v>116.65341022071982</v>
      </c>
      <c r="C798">
        <v>98.903490416004004</v>
      </c>
      <c r="D798">
        <v>113.33198154813201</v>
      </c>
      <c r="E798">
        <f t="shared" si="12"/>
        <v>113.06849315068682</v>
      </c>
    </row>
    <row r="799" spans="1:5" x14ac:dyDescent="0.3">
      <c r="A799" s="2">
        <v>43897</v>
      </c>
      <c r="B799">
        <v>118.59216544044541</v>
      </c>
      <c r="C799">
        <v>99.820038503389966</v>
      </c>
      <c r="D799">
        <v>113.52968013382673</v>
      </c>
      <c r="E799">
        <f t="shared" si="12"/>
        <v>113.08493150685121</v>
      </c>
    </row>
    <row r="800" spans="1:5" x14ac:dyDescent="0.3">
      <c r="A800" s="2">
        <v>43898</v>
      </c>
      <c r="B800">
        <v>118.59216544044541</v>
      </c>
      <c r="C800">
        <v>99.820038503389966</v>
      </c>
      <c r="D800">
        <v>113.52968013382673</v>
      </c>
      <c r="E800">
        <f t="shared" si="12"/>
        <v>113.10136986301559</v>
      </c>
    </row>
    <row r="801" spans="1:5" x14ac:dyDescent="0.3">
      <c r="A801" s="2">
        <v>43899</v>
      </c>
      <c r="B801">
        <v>118.59216544044541</v>
      </c>
      <c r="C801">
        <v>99.820038503389966</v>
      </c>
      <c r="D801">
        <v>113.52968013382673</v>
      </c>
      <c r="E801">
        <f t="shared" si="12"/>
        <v>113.11780821917998</v>
      </c>
    </row>
    <row r="802" spans="1:5" x14ac:dyDescent="0.3">
      <c r="A802" s="2">
        <v>43900</v>
      </c>
      <c r="B802">
        <v>125.84509842911113</v>
      </c>
      <c r="C802">
        <v>104.89662676822634</v>
      </c>
      <c r="D802">
        <v>119.21731636842905</v>
      </c>
      <c r="E802">
        <f t="shared" si="12"/>
        <v>113.13424657534436</v>
      </c>
    </row>
    <row r="803" spans="1:5" x14ac:dyDescent="0.3">
      <c r="A803" s="2">
        <v>43901</v>
      </c>
      <c r="B803">
        <v>123.65778484788227</v>
      </c>
      <c r="C803">
        <v>102.83753243492089</v>
      </c>
      <c r="D803">
        <v>117.6458660718812</v>
      </c>
      <c r="E803">
        <f t="shared" si="12"/>
        <v>113.15068493150875</v>
      </c>
    </row>
    <row r="804" spans="1:5" x14ac:dyDescent="0.3">
      <c r="A804" s="2">
        <v>43902</v>
      </c>
      <c r="B804">
        <v>122.76794591370052</v>
      </c>
      <c r="C804">
        <v>101.92098434753493</v>
      </c>
      <c r="D804">
        <v>117.30623004004663</v>
      </c>
      <c r="E804">
        <f t="shared" si="12"/>
        <v>113.16712328767314</v>
      </c>
    </row>
    <row r="805" spans="1:5" x14ac:dyDescent="0.3">
      <c r="A805" s="2">
        <v>43903</v>
      </c>
      <c r="B805">
        <v>124.40843109962219</v>
      </c>
      <c r="C805">
        <v>102.17627856365614</v>
      </c>
      <c r="D805">
        <v>118.99427181020936</v>
      </c>
      <c r="E805">
        <f t="shared" si="12"/>
        <v>113.18356164383752</v>
      </c>
    </row>
    <row r="806" spans="1:5" x14ac:dyDescent="0.3">
      <c r="A806" s="2">
        <v>43904</v>
      </c>
      <c r="B806">
        <v>123.00159077351361</v>
      </c>
      <c r="C806">
        <v>100.7575123461957</v>
      </c>
      <c r="D806">
        <v>118.62928980584985</v>
      </c>
      <c r="E806">
        <f t="shared" si="12"/>
        <v>113.20000000000191</v>
      </c>
    </row>
    <row r="807" spans="1:5" x14ac:dyDescent="0.3">
      <c r="A807" s="2">
        <v>43905</v>
      </c>
      <c r="B807">
        <v>123.00159077351361</v>
      </c>
      <c r="C807">
        <v>100.7575123461957</v>
      </c>
      <c r="D807">
        <v>118.62928980584985</v>
      </c>
      <c r="E807">
        <f t="shared" si="12"/>
        <v>113.21643835616629</v>
      </c>
    </row>
    <row r="808" spans="1:5" x14ac:dyDescent="0.3">
      <c r="A808" s="2">
        <v>43906</v>
      </c>
      <c r="B808">
        <v>123.00159077351361</v>
      </c>
      <c r="C808">
        <v>100.7575123461957</v>
      </c>
      <c r="D808">
        <v>118.62928980584985</v>
      </c>
      <c r="E808">
        <f t="shared" si="12"/>
        <v>113.23287671233068</v>
      </c>
    </row>
    <row r="809" spans="1:5" x14ac:dyDescent="0.3">
      <c r="A809" s="2">
        <v>43907</v>
      </c>
      <c r="B809">
        <v>124.6669317955856</v>
      </c>
      <c r="C809">
        <v>102.15953795932032</v>
      </c>
      <c r="D809">
        <v>119.81548132001825</v>
      </c>
      <c r="E809">
        <f t="shared" si="12"/>
        <v>113.24931506849506</v>
      </c>
    </row>
    <row r="810" spans="1:5" x14ac:dyDescent="0.3">
      <c r="A810" s="2">
        <v>43908</v>
      </c>
      <c r="B810">
        <v>123.51362099821037</v>
      </c>
      <c r="C810">
        <v>100.46036661923495</v>
      </c>
      <c r="D810">
        <v>120.00304151670301</v>
      </c>
      <c r="E810">
        <f t="shared" si="12"/>
        <v>113.26575342465945</v>
      </c>
    </row>
    <row r="811" spans="1:5" x14ac:dyDescent="0.3">
      <c r="A811" s="2">
        <v>43909</v>
      </c>
      <c r="B811">
        <v>126.47643666732948</v>
      </c>
      <c r="C811">
        <v>102.74545911107391</v>
      </c>
      <c r="D811">
        <v>123.75424545039795</v>
      </c>
      <c r="E811">
        <f t="shared" si="12"/>
        <v>113.28219178082384</v>
      </c>
    </row>
    <row r="812" spans="1:5" x14ac:dyDescent="0.3">
      <c r="A812" s="2">
        <v>43910</v>
      </c>
      <c r="B812">
        <v>129.62815669119109</v>
      </c>
      <c r="C812">
        <v>101.95865070729053</v>
      </c>
      <c r="D812">
        <v>128.82850914989609</v>
      </c>
      <c r="E812">
        <f t="shared" si="12"/>
        <v>113.29863013698822</v>
      </c>
    </row>
    <row r="813" spans="1:5" x14ac:dyDescent="0.3">
      <c r="A813" s="2">
        <v>43911</v>
      </c>
      <c r="B813">
        <v>129.36468482799759</v>
      </c>
      <c r="C813">
        <v>104.36511258056416</v>
      </c>
      <c r="D813">
        <v>129.72575657727987</v>
      </c>
      <c r="E813">
        <f t="shared" si="12"/>
        <v>113.31506849315261</v>
      </c>
    </row>
    <row r="814" spans="1:5" x14ac:dyDescent="0.3">
      <c r="A814" s="2">
        <v>43912</v>
      </c>
      <c r="B814">
        <v>129.36468482799759</v>
      </c>
      <c r="C814">
        <v>104.36511258056416</v>
      </c>
      <c r="D814">
        <v>129.72575657727987</v>
      </c>
      <c r="E814">
        <f t="shared" si="12"/>
        <v>113.33150684931699</v>
      </c>
    </row>
    <row r="815" spans="1:5" x14ac:dyDescent="0.3">
      <c r="A815" s="2">
        <v>43913</v>
      </c>
      <c r="B815">
        <v>129.36468482799759</v>
      </c>
      <c r="C815">
        <v>104.36511258056416</v>
      </c>
      <c r="D815">
        <v>129.72575657727987</v>
      </c>
      <c r="E815">
        <f t="shared" si="12"/>
        <v>113.34794520548138</v>
      </c>
    </row>
    <row r="816" spans="1:5" x14ac:dyDescent="0.3">
      <c r="A816" s="2">
        <v>43914</v>
      </c>
      <c r="B816">
        <v>132.93398289918471</v>
      </c>
      <c r="C816">
        <v>105.99313635222231</v>
      </c>
      <c r="D816">
        <v>133.80645815379938</v>
      </c>
      <c r="E816">
        <f t="shared" si="12"/>
        <v>113.36438356164577</v>
      </c>
    </row>
    <row r="817" spans="1:5" x14ac:dyDescent="0.3">
      <c r="A817" s="2">
        <v>43915</v>
      </c>
      <c r="B817">
        <v>132.73016504275202</v>
      </c>
      <c r="C817">
        <v>106.78412990708964</v>
      </c>
      <c r="D817">
        <v>131.79905712982207</v>
      </c>
      <c r="E817">
        <f t="shared" si="12"/>
        <v>113.38082191781015</v>
      </c>
    </row>
    <row r="818" spans="1:5" x14ac:dyDescent="0.3">
      <c r="A818" s="2">
        <v>43916</v>
      </c>
      <c r="B818">
        <v>130.99025651222905</v>
      </c>
      <c r="C818">
        <v>107.13149744705784</v>
      </c>
      <c r="D818">
        <v>130.72945708926852</v>
      </c>
      <c r="E818">
        <f t="shared" si="12"/>
        <v>113.39726027397454</v>
      </c>
    </row>
    <row r="819" spans="1:5" x14ac:dyDescent="0.3">
      <c r="A819" s="2">
        <v>43917</v>
      </c>
      <c r="B819">
        <v>132.43686617617814</v>
      </c>
      <c r="C819">
        <v>107.6002343684607</v>
      </c>
      <c r="D819">
        <v>131.29213767932276</v>
      </c>
      <c r="E819">
        <f t="shared" si="12"/>
        <v>113.41369863013892</v>
      </c>
    </row>
    <row r="820" spans="1:5" x14ac:dyDescent="0.3">
      <c r="A820" s="2">
        <v>43918</v>
      </c>
      <c r="B820">
        <v>132.8643865579638</v>
      </c>
      <c r="C820">
        <v>107.93086130409307</v>
      </c>
      <c r="D820">
        <v>130.55203528159376</v>
      </c>
      <c r="E820">
        <f t="shared" si="12"/>
        <v>113.43013698630331</v>
      </c>
    </row>
    <row r="821" spans="1:5" x14ac:dyDescent="0.3">
      <c r="A821" s="2">
        <v>43919</v>
      </c>
      <c r="B821">
        <v>132.8643865579638</v>
      </c>
      <c r="C821">
        <v>107.93086130409307</v>
      </c>
      <c r="D821">
        <v>130.55203528159376</v>
      </c>
      <c r="E821">
        <f t="shared" si="12"/>
        <v>113.4465753424677</v>
      </c>
    </row>
    <row r="822" spans="1:5" x14ac:dyDescent="0.3">
      <c r="A822" s="2">
        <v>43920</v>
      </c>
      <c r="B822">
        <v>132.8643865579638</v>
      </c>
      <c r="C822">
        <v>107.93086130409307</v>
      </c>
      <c r="D822">
        <v>130.55203528159376</v>
      </c>
      <c r="E822">
        <f t="shared" si="12"/>
        <v>113.46301369863208</v>
      </c>
    </row>
    <row r="823" spans="1:5" x14ac:dyDescent="0.3">
      <c r="A823" s="2">
        <v>43921</v>
      </c>
      <c r="B823">
        <v>135.35494134022667</v>
      </c>
      <c r="C823">
        <v>109.08596300326441</v>
      </c>
      <c r="D823">
        <v>131.91564860343692</v>
      </c>
      <c r="E823">
        <f t="shared" si="12"/>
        <v>113.47945205479647</v>
      </c>
    </row>
    <row r="824" spans="1:5" x14ac:dyDescent="0.3">
      <c r="A824" s="2">
        <v>43922</v>
      </c>
      <c r="B824">
        <v>133.30184927420959</v>
      </c>
      <c r="C824">
        <v>107.24868167740856</v>
      </c>
      <c r="D824">
        <v>131.06909312110307</v>
      </c>
      <c r="E824">
        <f t="shared" si="12"/>
        <v>113.49589041096085</v>
      </c>
    </row>
    <row r="825" spans="1:5" x14ac:dyDescent="0.3">
      <c r="A825" s="2">
        <v>43923</v>
      </c>
      <c r="B825">
        <v>133.52058063233247</v>
      </c>
      <c r="C825">
        <v>108.76789152088389</v>
      </c>
      <c r="D825">
        <v>131.66218887818727</v>
      </c>
      <c r="E825">
        <f t="shared" si="12"/>
        <v>113.51232876712524</v>
      </c>
    </row>
    <row r="826" spans="1:5" x14ac:dyDescent="0.3">
      <c r="A826" s="2">
        <v>43924</v>
      </c>
      <c r="B826">
        <v>133.16762775899778</v>
      </c>
      <c r="C826">
        <v>108.3577467146564</v>
      </c>
      <c r="D826">
        <v>131.25665331778782</v>
      </c>
      <c r="E826">
        <f t="shared" si="12"/>
        <v>113.52876712328963</v>
      </c>
    </row>
    <row r="827" spans="1:5" x14ac:dyDescent="0.3">
      <c r="A827" s="2">
        <v>43925</v>
      </c>
      <c r="B827">
        <v>131.72598926227877</v>
      </c>
      <c r="C827">
        <v>106.6502050724031</v>
      </c>
      <c r="D827">
        <v>131.01840117605315</v>
      </c>
      <c r="E827">
        <f t="shared" si="12"/>
        <v>113.54520547945401</v>
      </c>
    </row>
    <row r="828" spans="1:5" x14ac:dyDescent="0.3">
      <c r="A828" s="2">
        <v>43926</v>
      </c>
      <c r="B828">
        <v>130.7516404851859</v>
      </c>
      <c r="C828">
        <v>105.5285845819034</v>
      </c>
      <c r="D828">
        <v>130.38982105743398</v>
      </c>
      <c r="E828">
        <f t="shared" si="12"/>
        <v>113.5616438356184</v>
      </c>
    </row>
    <row r="829" spans="1:5" x14ac:dyDescent="0.3">
      <c r="A829" s="2">
        <v>43927</v>
      </c>
      <c r="B829">
        <v>130.7516404851859</v>
      </c>
      <c r="C829">
        <v>105.5285845819034</v>
      </c>
      <c r="D829">
        <v>130.38982105743398</v>
      </c>
      <c r="E829">
        <f t="shared" si="12"/>
        <v>113.57808219178278</v>
      </c>
    </row>
    <row r="830" spans="1:5" x14ac:dyDescent="0.3">
      <c r="A830" s="2">
        <v>43928</v>
      </c>
      <c r="B830">
        <v>130.76655398687612</v>
      </c>
      <c r="C830">
        <v>105.90106302837533</v>
      </c>
      <c r="D830">
        <v>130.3188523343641</v>
      </c>
      <c r="E830">
        <f t="shared" si="12"/>
        <v>113.59452054794717</v>
      </c>
    </row>
    <row r="831" spans="1:5" x14ac:dyDescent="0.3">
      <c r="A831" s="2">
        <v>43929</v>
      </c>
      <c r="B831">
        <v>130.38377411016106</v>
      </c>
      <c r="C831">
        <v>106.57487235289193</v>
      </c>
      <c r="D831">
        <v>129.36584376742536</v>
      </c>
      <c r="E831">
        <f t="shared" si="12"/>
        <v>113.61095890411156</v>
      </c>
    </row>
    <row r="832" spans="1:5" x14ac:dyDescent="0.3">
      <c r="A832" s="2">
        <v>43930</v>
      </c>
      <c r="B832">
        <v>130.55776496321334</v>
      </c>
      <c r="C832">
        <v>105.81317485561229</v>
      </c>
      <c r="D832">
        <v>129.32529021138544</v>
      </c>
      <c r="E832">
        <f t="shared" si="12"/>
        <v>113.62739726027594</v>
      </c>
    </row>
    <row r="833" spans="1:5" x14ac:dyDescent="0.3">
      <c r="A833" s="2">
        <v>43931</v>
      </c>
      <c r="B833">
        <v>129.01173195466296</v>
      </c>
      <c r="C833">
        <v>104.97614463882147</v>
      </c>
      <c r="D833">
        <v>127.54093374562783</v>
      </c>
      <c r="E833">
        <f t="shared" si="12"/>
        <v>113.64383561644033</v>
      </c>
    </row>
    <row r="834" spans="1:5" x14ac:dyDescent="0.3">
      <c r="A834" s="2">
        <v>43932</v>
      </c>
      <c r="B834">
        <v>127.41598727381188</v>
      </c>
      <c r="C834">
        <v>104.37766803381602</v>
      </c>
      <c r="D834">
        <v>125.47270238759062</v>
      </c>
      <c r="E834">
        <f t="shared" si="12"/>
        <v>113.66027397260471</v>
      </c>
    </row>
    <row r="835" spans="1:5" x14ac:dyDescent="0.3">
      <c r="A835" s="2">
        <v>43933</v>
      </c>
      <c r="B835">
        <v>127.41598727381188</v>
      </c>
      <c r="C835">
        <v>104.37766803381602</v>
      </c>
      <c r="D835">
        <v>125.47270238759062</v>
      </c>
      <c r="E835">
        <f t="shared" si="12"/>
        <v>113.6767123287691</v>
      </c>
    </row>
    <row r="836" spans="1:5" x14ac:dyDescent="0.3">
      <c r="A836" s="2">
        <v>43934</v>
      </c>
      <c r="B836">
        <v>127.41598727381188</v>
      </c>
      <c r="C836">
        <v>104.37766803381602</v>
      </c>
      <c r="D836">
        <v>125.47270238759062</v>
      </c>
      <c r="E836">
        <f t="shared" si="12"/>
        <v>113.69315068493349</v>
      </c>
    </row>
    <row r="837" spans="1:5" x14ac:dyDescent="0.3">
      <c r="A837" s="2">
        <v>43935</v>
      </c>
      <c r="B837">
        <v>126.65042752038177</v>
      </c>
      <c r="C837">
        <v>103.49878630618564</v>
      </c>
      <c r="D837">
        <v>124.76808435139657</v>
      </c>
      <c r="E837">
        <f t="shared" ref="E837:E900" si="13">$E$3*(0.06 / 365) + E836</f>
        <v>113.70958904109787</v>
      </c>
    </row>
    <row r="838" spans="1:5" x14ac:dyDescent="0.3">
      <c r="A838" s="2">
        <v>43936</v>
      </c>
      <c r="B838">
        <v>126.59574468085107</v>
      </c>
      <c r="C838">
        <v>103.13467816188164</v>
      </c>
      <c r="D838">
        <v>124.37268718000711</v>
      </c>
      <c r="E838">
        <f t="shared" si="13"/>
        <v>113.72602739726226</v>
      </c>
    </row>
    <row r="839" spans="1:5" x14ac:dyDescent="0.3">
      <c r="A839" s="2">
        <v>43937</v>
      </c>
      <c r="B839">
        <v>126.39689799164844</v>
      </c>
      <c r="C839">
        <v>102.56549761446387</v>
      </c>
      <c r="D839">
        <v>124.2256805393623</v>
      </c>
      <c r="E839">
        <f t="shared" si="13"/>
        <v>113.74246575342664</v>
      </c>
    </row>
    <row r="840" spans="1:5" x14ac:dyDescent="0.3">
      <c r="A840" s="2">
        <v>43938</v>
      </c>
      <c r="B840">
        <v>126.31238814873733</v>
      </c>
      <c r="C840">
        <v>102.36042521135013</v>
      </c>
      <c r="D840">
        <v>124.63628529426674</v>
      </c>
      <c r="E840">
        <f t="shared" si="13"/>
        <v>113.75890410959103</v>
      </c>
    </row>
    <row r="841" spans="1:5" x14ac:dyDescent="0.3">
      <c r="A841" s="2">
        <v>43939</v>
      </c>
      <c r="B841">
        <v>125.0695963412209</v>
      </c>
      <c r="C841">
        <v>101.81635557043609</v>
      </c>
      <c r="D841">
        <v>123.94180564708267</v>
      </c>
      <c r="E841">
        <f t="shared" si="13"/>
        <v>113.77534246575541</v>
      </c>
    </row>
    <row r="842" spans="1:5" x14ac:dyDescent="0.3">
      <c r="A842" s="2">
        <v>43940</v>
      </c>
      <c r="B842">
        <v>125.0695963412209</v>
      </c>
      <c r="C842">
        <v>101.81635557043609</v>
      </c>
      <c r="D842">
        <v>123.94180564708267</v>
      </c>
      <c r="E842">
        <f t="shared" si="13"/>
        <v>113.7917808219198</v>
      </c>
    </row>
    <row r="843" spans="1:5" x14ac:dyDescent="0.3">
      <c r="A843" s="2">
        <v>43941</v>
      </c>
      <c r="B843">
        <v>125.0695963412209</v>
      </c>
      <c r="C843">
        <v>101.81635557043609</v>
      </c>
      <c r="D843">
        <v>123.94180564708267</v>
      </c>
      <c r="E843">
        <f t="shared" si="13"/>
        <v>113.80821917808419</v>
      </c>
    </row>
    <row r="844" spans="1:5" x14ac:dyDescent="0.3">
      <c r="A844" s="2">
        <v>43942</v>
      </c>
      <c r="B844">
        <v>126.01908928216345</v>
      </c>
      <c r="C844">
        <v>102.86264334142463</v>
      </c>
      <c r="D844">
        <v>124.2256805393623</v>
      </c>
      <c r="E844">
        <f t="shared" si="13"/>
        <v>113.82465753424857</v>
      </c>
    </row>
    <row r="845" spans="1:5" x14ac:dyDescent="0.3">
      <c r="A845" s="2">
        <v>43943</v>
      </c>
      <c r="B845">
        <v>127.08789023662756</v>
      </c>
      <c r="C845">
        <v>103.07190089562233</v>
      </c>
      <c r="D845">
        <v>125.83768439195013</v>
      </c>
      <c r="E845">
        <f t="shared" si="13"/>
        <v>113.84109589041296</v>
      </c>
    </row>
    <row r="846" spans="1:5" x14ac:dyDescent="0.3">
      <c r="A846" s="2">
        <v>43944</v>
      </c>
      <c r="B846">
        <v>127.99761383972957</v>
      </c>
      <c r="C846">
        <v>103.85452414832174</v>
      </c>
      <c r="D846">
        <v>126.47133370507427</v>
      </c>
      <c r="E846">
        <f t="shared" si="13"/>
        <v>113.85753424657734</v>
      </c>
    </row>
    <row r="847" spans="1:5" x14ac:dyDescent="0.3">
      <c r="A847" s="2">
        <v>43945</v>
      </c>
      <c r="B847">
        <v>125.7655597534301</v>
      </c>
      <c r="C847">
        <v>102.31438854942664</v>
      </c>
      <c r="D847">
        <v>125.14320474476607</v>
      </c>
      <c r="E847">
        <f t="shared" si="13"/>
        <v>113.87397260274173</v>
      </c>
    </row>
    <row r="848" spans="1:5" x14ac:dyDescent="0.3">
      <c r="A848" s="2">
        <v>43946</v>
      </c>
      <c r="B848">
        <v>125.36786637502485</v>
      </c>
      <c r="C848">
        <v>102.28090734075501</v>
      </c>
      <c r="D848">
        <v>124.85426065798146</v>
      </c>
      <c r="E848">
        <f t="shared" si="13"/>
        <v>113.89041095890612</v>
      </c>
    </row>
    <row r="849" spans="1:5" x14ac:dyDescent="0.3">
      <c r="A849" s="2">
        <v>43947</v>
      </c>
      <c r="B849">
        <v>125.36786637502485</v>
      </c>
      <c r="C849">
        <v>102.28090734075501</v>
      </c>
      <c r="D849">
        <v>124.85426065798146</v>
      </c>
      <c r="E849">
        <f t="shared" si="13"/>
        <v>113.9068493150705</v>
      </c>
    </row>
    <row r="850" spans="1:5" x14ac:dyDescent="0.3">
      <c r="A850" s="2">
        <v>43948</v>
      </c>
      <c r="B850">
        <v>125.36786637502485</v>
      </c>
      <c r="C850">
        <v>102.28090734075501</v>
      </c>
      <c r="D850">
        <v>124.85426065798146</v>
      </c>
      <c r="E850">
        <f t="shared" si="13"/>
        <v>113.92328767123489</v>
      </c>
    </row>
    <row r="851" spans="1:5" x14ac:dyDescent="0.3">
      <c r="A851" s="2">
        <v>43949</v>
      </c>
      <c r="B851">
        <v>125.36786637502485</v>
      </c>
      <c r="C851">
        <v>102.28090734075501</v>
      </c>
      <c r="D851">
        <v>124.85426065798146</v>
      </c>
      <c r="E851">
        <f t="shared" si="13"/>
        <v>113.93972602739927</v>
      </c>
    </row>
    <row r="852" spans="1:5" x14ac:dyDescent="0.3">
      <c r="A852" s="2">
        <v>43950</v>
      </c>
      <c r="B852">
        <v>125.36786637502485</v>
      </c>
      <c r="C852">
        <v>102.28090734075501</v>
      </c>
      <c r="D852">
        <v>124.85426065798146</v>
      </c>
      <c r="E852">
        <f t="shared" si="13"/>
        <v>113.95616438356366</v>
      </c>
    </row>
    <row r="853" spans="1:5" x14ac:dyDescent="0.3">
      <c r="A853" s="2">
        <v>43951</v>
      </c>
      <c r="B853">
        <v>124.28415191887055</v>
      </c>
      <c r="C853">
        <v>103.11793755754583</v>
      </c>
      <c r="D853">
        <v>123.49064733613831</v>
      </c>
      <c r="E853">
        <f t="shared" si="13"/>
        <v>113.97260273972805</v>
      </c>
    </row>
    <row r="854" spans="1:5" x14ac:dyDescent="0.3">
      <c r="A854" s="2">
        <v>43952</v>
      </c>
      <c r="B854">
        <v>123.46888049313976</v>
      </c>
      <c r="C854">
        <v>102.6994224491504</v>
      </c>
      <c r="D854">
        <v>122.38556293404979</v>
      </c>
      <c r="E854">
        <f t="shared" si="13"/>
        <v>113.98904109589243</v>
      </c>
    </row>
    <row r="855" spans="1:5" x14ac:dyDescent="0.3">
      <c r="A855" s="2">
        <v>43953</v>
      </c>
      <c r="B855">
        <v>123.46888049313976</v>
      </c>
      <c r="C855">
        <v>102.6994224491504</v>
      </c>
      <c r="D855">
        <v>122.38556293404979</v>
      </c>
      <c r="E855">
        <f t="shared" si="13"/>
        <v>114.00547945205682</v>
      </c>
    </row>
    <row r="856" spans="1:5" x14ac:dyDescent="0.3">
      <c r="A856" s="2">
        <v>43954</v>
      </c>
      <c r="B856">
        <v>123.46888049313976</v>
      </c>
      <c r="C856">
        <v>102.6994224491504</v>
      </c>
      <c r="D856">
        <v>122.38556293404979</v>
      </c>
      <c r="E856">
        <f t="shared" si="13"/>
        <v>114.0219178082212</v>
      </c>
    </row>
    <row r="857" spans="1:5" x14ac:dyDescent="0.3">
      <c r="A857" s="2">
        <v>43955</v>
      </c>
      <c r="B857">
        <v>123.46888049313976</v>
      </c>
      <c r="C857">
        <v>102.6994224491504</v>
      </c>
      <c r="D857">
        <v>122.38556293404979</v>
      </c>
      <c r="E857">
        <f t="shared" si="13"/>
        <v>114.03835616438559</v>
      </c>
    </row>
    <row r="858" spans="1:5" x14ac:dyDescent="0.3">
      <c r="A858" s="2">
        <v>43956</v>
      </c>
      <c r="B858">
        <v>126.54106184132034</v>
      </c>
      <c r="C858">
        <v>103.63271114087217</v>
      </c>
      <c r="D858">
        <v>124.41830993055206</v>
      </c>
      <c r="E858">
        <f t="shared" si="13"/>
        <v>114.05479452054998</v>
      </c>
    </row>
    <row r="859" spans="1:5" x14ac:dyDescent="0.3">
      <c r="A859" s="2">
        <v>43957</v>
      </c>
      <c r="B859">
        <v>125.04474050507058</v>
      </c>
      <c r="C859">
        <v>103.52389721268936</v>
      </c>
      <c r="D859">
        <v>123.708622699853</v>
      </c>
      <c r="E859">
        <f t="shared" si="13"/>
        <v>114.07123287671436</v>
      </c>
    </row>
    <row r="860" spans="1:5" x14ac:dyDescent="0.3">
      <c r="A860" s="2">
        <v>43958</v>
      </c>
      <c r="B860">
        <v>124.99005766553985</v>
      </c>
      <c r="C860">
        <v>104.05541140035155</v>
      </c>
      <c r="D860">
        <v>124.33213362396717</v>
      </c>
      <c r="E860">
        <f t="shared" si="13"/>
        <v>114.08767123287875</v>
      </c>
    </row>
    <row r="861" spans="1:5" x14ac:dyDescent="0.3">
      <c r="A861" s="2">
        <v>43959</v>
      </c>
      <c r="B861">
        <v>125.0845098429111</v>
      </c>
      <c r="C861">
        <v>104.41114924248765</v>
      </c>
      <c r="D861">
        <v>124.36254879099712</v>
      </c>
      <c r="E861">
        <f t="shared" si="13"/>
        <v>114.10410958904313</v>
      </c>
    </row>
    <row r="862" spans="1:5" x14ac:dyDescent="0.3">
      <c r="A862" s="2">
        <v>43960</v>
      </c>
      <c r="B862">
        <v>124.97514416384965</v>
      </c>
      <c r="C862">
        <v>104.46137105549509</v>
      </c>
      <c r="D862">
        <v>123.76438383940793</v>
      </c>
      <c r="E862">
        <f t="shared" si="13"/>
        <v>114.12054794520752</v>
      </c>
    </row>
    <row r="863" spans="1:5" x14ac:dyDescent="0.3">
      <c r="A863" s="2">
        <v>43961</v>
      </c>
      <c r="B863">
        <v>124.97514416384965</v>
      </c>
      <c r="C863">
        <v>104.46137105549509</v>
      </c>
      <c r="D863">
        <v>123.76438383940793</v>
      </c>
      <c r="E863">
        <f t="shared" si="13"/>
        <v>114.13698630137191</v>
      </c>
    </row>
    <row r="864" spans="1:5" x14ac:dyDescent="0.3">
      <c r="A864" s="2">
        <v>43962</v>
      </c>
      <c r="B864">
        <v>124.97514416384965</v>
      </c>
      <c r="C864">
        <v>104.46137105549509</v>
      </c>
      <c r="D864">
        <v>123.76438383940793</v>
      </c>
      <c r="E864">
        <f t="shared" si="13"/>
        <v>114.15342465753629</v>
      </c>
    </row>
    <row r="865" spans="1:5" x14ac:dyDescent="0.3">
      <c r="A865" s="2">
        <v>43963</v>
      </c>
      <c r="B865">
        <v>124.5774507854444</v>
      </c>
      <c r="C865">
        <v>104.14329957311458</v>
      </c>
      <c r="D865">
        <v>123.44502458559336</v>
      </c>
      <c r="E865">
        <f t="shared" si="13"/>
        <v>114.16986301370068</v>
      </c>
    </row>
    <row r="866" spans="1:5" x14ac:dyDescent="0.3">
      <c r="A866" s="2">
        <v>43964</v>
      </c>
      <c r="B866">
        <v>124.75641280572677</v>
      </c>
      <c r="C866">
        <v>103.87963505482547</v>
      </c>
      <c r="D866">
        <v>123.64779236579308</v>
      </c>
      <c r="E866">
        <f t="shared" si="13"/>
        <v>114.18630136986506</v>
      </c>
    </row>
    <row r="867" spans="1:5" x14ac:dyDescent="0.3">
      <c r="A867" s="2">
        <v>43965</v>
      </c>
      <c r="B867">
        <v>125.28832769934381</v>
      </c>
      <c r="C867">
        <v>104.7543316313719</v>
      </c>
      <c r="D867">
        <v>124.00770517564759</v>
      </c>
      <c r="E867">
        <f t="shared" si="13"/>
        <v>114.20273972602945</v>
      </c>
    </row>
    <row r="868" spans="1:5" x14ac:dyDescent="0.3">
      <c r="A868" s="2">
        <v>43966</v>
      </c>
      <c r="B868">
        <v>125.25850069596339</v>
      </c>
      <c r="C868">
        <v>104.27303925671715</v>
      </c>
      <c r="D868">
        <v>124.25609570639226</v>
      </c>
      <c r="E868">
        <f t="shared" si="13"/>
        <v>114.21917808219384</v>
      </c>
    </row>
    <row r="869" spans="1:5" x14ac:dyDescent="0.3">
      <c r="A869" s="2">
        <v>43967</v>
      </c>
      <c r="B869">
        <v>125.02485583615032</v>
      </c>
      <c r="C869">
        <v>104.17259563070226</v>
      </c>
      <c r="D869">
        <v>124.00263598114262</v>
      </c>
      <c r="E869">
        <f t="shared" si="13"/>
        <v>114.23561643835822</v>
      </c>
    </row>
    <row r="870" spans="1:5" x14ac:dyDescent="0.3">
      <c r="A870" s="2">
        <v>43968</v>
      </c>
      <c r="B870">
        <v>125.02485583615032</v>
      </c>
      <c r="C870">
        <v>104.17259563070226</v>
      </c>
      <c r="D870">
        <v>124.00263598114262</v>
      </c>
      <c r="E870">
        <f t="shared" si="13"/>
        <v>114.25205479452261</v>
      </c>
    </row>
    <row r="871" spans="1:5" x14ac:dyDescent="0.3">
      <c r="A871" s="2">
        <v>43969</v>
      </c>
      <c r="B871">
        <v>125.02485583615032</v>
      </c>
      <c r="C871">
        <v>104.17259563070226</v>
      </c>
      <c r="D871">
        <v>124.00263598114262</v>
      </c>
      <c r="E871">
        <f t="shared" si="13"/>
        <v>114.26849315068699</v>
      </c>
    </row>
    <row r="872" spans="1:5" x14ac:dyDescent="0.3">
      <c r="A872" s="2">
        <v>43970</v>
      </c>
      <c r="B872">
        <v>124.53271028037382</v>
      </c>
      <c r="C872">
        <v>103.60341508328449</v>
      </c>
      <c r="D872">
        <v>123.51092411415827</v>
      </c>
      <c r="E872">
        <f t="shared" si="13"/>
        <v>114.28493150685138</v>
      </c>
    </row>
    <row r="873" spans="1:5" x14ac:dyDescent="0.3">
      <c r="A873" s="2">
        <v>43971</v>
      </c>
      <c r="B873">
        <v>123.59813084112149</v>
      </c>
      <c r="C873">
        <v>104.57437013476185</v>
      </c>
      <c r="D873">
        <v>122.46667004612968</v>
      </c>
      <c r="E873">
        <f t="shared" si="13"/>
        <v>114.30136986301576</v>
      </c>
    </row>
    <row r="874" spans="1:5" x14ac:dyDescent="0.3">
      <c r="A874" s="2">
        <v>43972</v>
      </c>
      <c r="B874">
        <v>123.85166036985484</v>
      </c>
      <c r="C874">
        <v>104.50322256633463</v>
      </c>
      <c r="D874">
        <v>122.10168804177017</v>
      </c>
      <c r="E874">
        <f t="shared" si="13"/>
        <v>114.31780821918015</v>
      </c>
    </row>
    <row r="875" spans="1:5" x14ac:dyDescent="0.3">
      <c r="A875" s="2">
        <v>43973</v>
      </c>
      <c r="B875">
        <v>122.66355140186914</v>
      </c>
      <c r="C875">
        <v>103.73733991797103</v>
      </c>
      <c r="D875">
        <v>120.93070411111675</v>
      </c>
      <c r="E875">
        <f t="shared" si="13"/>
        <v>114.33424657534454</v>
      </c>
    </row>
    <row r="876" spans="1:5" x14ac:dyDescent="0.3">
      <c r="A876" s="2">
        <v>43974</v>
      </c>
      <c r="B876">
        <v>122.58898389341817</v>
      </c>
      <c r="C876">
        <v>103.59504478111658</v>
      </c>
      <c r="D876">
        <v>121.58969939676587</v>
      </c>
      <c r="E876">
        <f t="shared" si="13"/>
        <v>114.35068493150892</v>
      </c>
    </row>
    <row r="877" spans="1:5" x14ac:dyDescent="0.3">
      <c r="A877" s="2">
        <v>43975</v>
      </c>
      <c r="B877">
        <v>122.58898389341817</v>
      </c>
      <c r="C877">
        <v>103.59504478111658</v>
      </c>
      <c r="D877">
        <v>121.58969939676587</v>
      </c>
      <c r="E877">
        <f t="shared" si="13"/>
        <v>114.36712328767331</v>
      </c>
    </row>
    <row r="878" spans="1:5" x14ac:dyDescent="0.3">
      <c r="A878" s="2">
        <v>43976</v>
      </c>
      <c r="B878">
        <v>122.58898389341817</v>
      </c>
      <c r="C878">
        <v>103.59504478111658</v>
      </c>
      <c r="D878">
        <v>121.58969939676587</v>
      </c>
      <c r="E878">
        <f t="shared" si="13"/>
        <v>114.38356164383769</v>
      </c>
    </row>
    <row r="879" spans="1:5" x14ac:dyDescent="0.3">
      <c r="A879" s="2">
        <v>43977</v>
      </c>
      <c r="B879">
        <v>122.74309007755021</v>
      </c>
      <c r="C879">
        <v>103.79174688206244</v>
      </c>
      <c r="D879">
        <v>121.6353221473108</v>
      </c>
      <c r="E879">
        <f t="shared" si="13"/>
        <v>114.40000000000208</v>
      </c>
    </row>
    <row r="880" spans="1:5" x14ac:dyDescent="0.3">
      <c r="A880" s="2">
        <v>43978</v>
      </c>
      <c r="B880">
        <v>123.32968781069795</v>
      </c>
      <c r="C880">
        <v>104.45718590441113</v>
      </c>
      <c r="D880">
        <v>121.76205200993563</v>
      </c>
      <c r="E880">
        <f t="shared" si="13"/>
        <v>114.41643835616647</v>
      </c>
    </row>
    <row r="881" spans="1:5" x14ac:dyDescent="0.3">
      <c r="A881" s="2">
        <v>43979</v>
      </c>
      <c r="B881">
        <v>123.50864983098032</v>
      </c>
      <c r="C881">
        <v>105.40303004938478</v>
      </c>
      <c r="D881">
        <v>122.11689562528514</v>
      </c>
      <c r="E881">
        <f t="shared" si="13"/>
        <v>114.43287671233085</v>
      </c>
    </row>
    <row r="882" spans="1:5" x14ac:dyDescent="0.3">
      <c r="A882" s="2">
        <v>43980</v>
      </c>
      <c r="B882">
        <v>123.80194869755418</v>
      </c>
      <c r="C882">
        <v>105.26073491253034</v>
      </c>
      <c r="D882">
        <v>122.35514776701983</v>
      </c>
      <c r="E882">
        <f t="shared" si="13"/>
        <v>114.44931506849524</v>
      </c>
    </row>
    <row r="883" spans="1:5" x14ac:dyDescent="0.3">
      <c r="A883" s="2">
        <v>43981</v>
      </c>
      <c r="B883">
        <v>124.64207595943526</v>
      </c>
      <c r="C883">
        <v>106.97664685695152</v>
      </c>
      <c r="D883">
        <v>122.16758757033509</v>
      </c>
      <c r="E883">
        <f t="shared" si="13"/>
        <v>114.46575342465962</v>
      </c>
    </row>
    <row r="884" spans="1:5" x14ac:dyDescent="0.3">
      <c r="A884" s="2">
        <v>43982</v>
      </c>
      <c r="B884">
        <v>124.64207595943526</v>
      </c>
      <c r="C884">
        <v>106.97664685695152</v>
      </c>
      <c r="D884">
        <v>122.16758757033509</v>
      </c>
      <c r="E884">
        <f t="shared" si="13"/>
        <v>114.48219178082401</v>
      </c>
    </row>
    <row r="885" spans="1:5" x14ac:dyDescent="0.3">
      <c r="A885" s="2">
        <v>43983</v>
      </c>
      <c r="B885">
        <v>124.64207595943526</v>
      </c>
      <c r="C885">
        <v>106.97664685695152</v>
      </c>
      <c r="D885">
        <v>122.16758757033509</v>
      </c>
      <c r="E885">
        <f t="shared" si="13"/>
        <v>114.4986301369884</v>
      </c>
    </row>
    <row r="886" spans="1:5" x14ac:dyDescent="0.3">
      <c r="A886" s="2">
        <v>43984</v>
      </c>
      <c r="B886">
        <v>124.20461324318948</v>
      </c>
      <c r="C886">
        <v>106.70042688541056</v>
      </c>
      <c r="D886">
        <v>121.7012216758757</v>
      </c>
      <c r="E886">
        <f t="shared" si="13"/>
        <v>114.51506849315278</v>
      </c>
    </row>
    <row r="887" spans="1:5" x14ac:dyDescent="0.3">
      <c r="A887" s="2">
        <v>43985</v>
      </c>
      <c r="B887">
        <v>123.98091071783655</v>
      </c>
      <c r="C887">
        <v>107.57093831087302</v>
      </c>
      <c r="D887">
        <v>121.56435342424089</v>
      </c>
      <c r="E887">
        <f t="shared" si="13"/>
        <v>114.53150684931717</v>
      </c>
    </row>
    <row r="888" spans="1:5" x14ac:dyDescent="0.3">
      <c r="A888" s="2">
        <v>43986</v>
      </c>
      <c r="B888">
        <v>123.37442831576853</v>
      </c>
      <c r="C888">
        <v>107.5165313467816</v>
      </c>
      <c r="D888">
        <v>121.07771075176156</v>
      </c>
      <c r="E888">
        <f t="shared" si="13"/>
        <v>114.54794520548155</v>
      </c>
    </row>
    <row r="889" spans="1:5" x14ac:dyDescent="0.3">
      <c r="A889" s="2">
        <v>43987</v>
      </c>
      <c r="B889">
        <v>124.11016106581825</v>
      </c>
      <c r="C889">
        <v>107.58349376412488</v>
      </c>
      <c r="D889">
        <v>121.54407664622092</v>
      </c>
      <c r="E889">
        <f t="shared" si="13"/>
        <v>114.56438356164594</v>
      </c>
    </row>
    <row r="890" spans="1:5" x14ac:dyDescent="0.3">
      <c r="A890" s="2">
        <v>43988</v>
      </c>
      <c r="B890">
        <v>123.64784251342213</v>
      </c>
      <c r="C890">
        <v>108.42470913199966</v>
      </c>
      <c r="D890">
        <v>120.69752116388706</v>
      </c>
      <c r="E890">
        <f t="shared" si="13"/>
        <v>114.58082191781033</v>
      </c>
    </row>
    <row r="891" spans="1:5" x14ac:dyDescent="0.3">
      <c r="A891" s="2">
        <v>43989</v>
      </c>
      <c r="B891">
        <v>123.64784251342213</v>
      </c>
      <c r="C891">
        <v>108.42470913199966</v>
      </c>
      <c r="D891">
        <v>120.69752116388706</v>
      </c>
      <c r="E891">
        <f t="shared" si="13"/>
        <v>114.59726027397471</v>
      </c>
    </row>
    <row r="892" spans="1:5" x14ac:dyDescent="0.3">
      <c r="A892" s="2">
        <v>43990</v>
      </c>
      <c r="B892">
        <v>123.64784251342213</v>
      </c>
      <c r="C892">
        <v>108.42470913199966</v>
      </c>
      <c r="D892">
        <v>120.69752116388706</v>
      </c>
      <c r="E892">
        <f t="shared" si="13"/>
        <v>114.6136986301391</v>
      </c>
    </row>
    <row r="893" spans="1:5" x14ac:dyDescent="0.3">
      <c r="A893" s="2">
        <v>43991</v>
      </c>
      <c r="B893">
        <v>122.5392722211175</v>
      </c>
      <c r="C893">
        <v>107.96852766384866</v>
      </c>
      <c r="D893">
        <v>120.30212399249761</v>
      </c>
      <c r="E893">
        <f t="shared" si="13"/>
        <v>114.63013698630348</v>
      </c>
    </row>
    <row r="894" spans="1:5" x14ac:dyDescent="0.3">
      <c r="A894" s="2">
        <v>43992</v>
      </c>
      <c r="B894">
        <v>123.91628554384569</v>
      </c>
      <c r="C894">
        <v>107.3365698501716</v>
      </c>
      <c r="D894">
        <v>120.57079130126223</v>
      </c>
      <c r="E894">
        <f t="shared" si="13"/>
        <v>114.64657534246787</v>
      </c>
    </row>
    <row r="895" spans="1:5" x14ac:dyDescent="0.3">
      <c r="A895" s="2">
        <v>43993</v>
      </c>
      <c r="B895">
        <v>124.56253728375421</v>
      </c>
      <c r="C895">
        <v>108.07734159203146</v>
      </c>
      <c r="D895">
        <v>120.24636285294268</v>
      </c>
      <c r="E895">
        <f t="shared" si="13"/>
        <v>114.66301369863226</v>
      </c>
    </row>
    <row r="896" spans="1:5" x14ac:dyDescent="0.3">
      <c r="A896" s="2">
        <v>43994</v>
      </c>
      <c r="B896">
        <v>125.36289520779476</v>
      </c>
      <c r="C896">
        <v>107.98108311710051</v>
      </c>
      <c r="D896">
        <v>120.38323110457749</v>
      </c>
      <c r="E896">
        <f t="shared" si="13"/>
        <v>114.67945205479664</v>
      </c>
    </row>
    <row r="897" spans="1:5" x14ac:dyDescent="0.3">
      <c r="A897" s="2">
        <v>43995</v>
      </c>
      <c r="B897">
        <v>124.86080731755814</v>
      </c>
      <c r="C897">
        <v>107.42864317401857</v>
      </c>
      <c r="D897">
        <v>120.55051452324226</v>
      </c>
      <c r="E897">
        <f t="shared" si="13"/>
        <v>114.69589041096103</v>
      </c>
    </row>
    <row r="898" spans="1:5" x14ac:dyDescent="0.3">
      <c r="A898" s="2">
        <v>43996</v>
      </c>
      <c r="B898">
        <v>124.86080731755814</v>
      </c>
      <c r="C898">
        <v>107.42864317401857</v>
      </c>
      <c r="D898">
        <v>120.55051452324226</v>
      </c>
      <c r="E898">
        <f t="shared" si="13"/>
        <v>114.71232876712541</v>
      </c>
    </row>
    <row r="899" spans="1:5" x14ac:dyDescent="0.3">
      <c r="A899" s="2">
        <v>43997</v>
      </c>
      <c r="B899">
        <v>124.86080731755814</v>
      </c>
      <c r="C899">
        <v>107.42864317401857</v>
      </c>
      <c r="D899">
        <v>120.55051452324226</v>
      </c>
      <c r="E899">
        <f t="shared" si="13"/>
        <v>114.7287671232898</v>
      </c>
    </row>
    <row r="900" spans="1:5" x14ac:dyDescent="0.3">
      <c r="A900" s="2">
        <v>43998</v>
      </c>
      <c r="B900">
        <v>124.62716245774507</v>
      </c>
      <c r="C900">
        <v>106.65857537457103</v>
      </c>
      <c r="D900">
        <v>120.98646525067167</v>
      </c>
      <c r="E900">
        <f t="shared" si="13"/>
        <v>114.74520547945419</v>
      </c>
    </row>
    <row r="901" spans="1:5" x14ac:dyDescent="0.3">
      <c r="A901" s="2">
        <v>43999</v>
      </c>
      <c r="B901">
        <v>124.70670113342611</v>
      </c>
      <c r="C901">
        <v>107.18171926006528</v>
      </c>
      <c r="D901">
        <v>120.45926902215238</v>
      </c>
      <c r="E901">
        <f t="shared" ref="E901:E964" si="14">$E$3*(0.06 / 365) + E900</f>
        <v>114.76164383561857</v>
      </c>
    </row>
    <row r="902" spans="1:5" x14ac:dyDescent="0.3">
      <c r="A902" s="2">
        <v>44000</v>
      </c>
      <c r="B902">
        <v>124.66196062835552</v>
      </c>
      <c r="C902">
        <v>106.33213359002261</v>
      </c>
      <c r="D902">
        <v>120.70765955289706</v>
      </c>
      <c r="E902">
        <f t="shared" si="14"/>
        <v>114.77808219178296</v>
      </c>
    </row>
    <row r="903" spans="1:5" x14ac:dyDescent="0.3">
      <c r="A903" s="2">
        <v>44001</v>
      </c>
      <c r="B903">
        <v>124.74647047126663</v>
      </c>
      <c r="C903">
        <v>106.750648698418</v>
      </c>
      <c r="D903">
        <v>120.73300552542202</v>
      </c>
      <c r="E903">
        <f t="shared" si="14"/>
        <v>114.79452054794734</v>
      </c>
    </row>
    <row r="904" spans="1:5" x14ac:dyDescent="0.3">
      <c r="A904" s="2">
        <v>44002</v>
      </c>
      <c r="B904">
        <v>124.15987273811889</v>
      </c>
      <c r="C904">
        <v>105.50765882648362</v>
      </c>
      <c r="D904">
        <v>120.42885385512244</v>
      </c>
      <c r="E904">
        <f t="shared" si="14"/>
        <v>114.81095890411173</v>
      </c>
    </row>
    <row r="905" spans="1:5" x14ac:dyDescent="0.3">
      <c r="A905" s="2">
        <v>44003</v>
      </c>
      <c r="B905">
        <v>124.15987273811889</v>
      </c>
      <c r="C905">
        <v>105.50765882648362</v>
      </c>
      <c r="D905">
        <v>120.42885385512244</v>
      </c>
      <c r="E905">
        <f t="shared" si="14"/>
        <v>114.82739726027611</v>
      </c>
    </row>
    <row r="906" spans="1:5" x14ac:dyDescent="0.3">
      <c r="A906" s="2">
        <v>44004</v>
      </c>
      <c r="B906">
        <v>124.15987273811889</v>
      </c>
      <c r="C906">
        <v>105.50765882648362</v>
      </c>
      <c r="D906">
        <v>120.42885385512244</v>
      </c>
      <c r="E906">
        <f t="shared" si="14"/>
        <v>114.8438356164405</v>
      </c>
    </row>
    <row r="907" spans="1:5" x14ac:dyDescent="0.3">
      <c r="A907" s="2">
        <v>44005</v>
      </c>
      <c r="B907">
        <v>124.20461324318948</v>
      </c>
      <c r="C907">
        <v>105.58717669707876</v>
      </c>
      <c r="D907">
        <v>120.38323110457749</v>
      </c>
      <c r="E907">
        <f t="shared" si="14"/>
        <v>114.86027397260489</v>
      </c>
    </row>
    <row r="908" spans="1:5" x14ac:dyDescent="0.3">
      <c r="A908" s="2">
        <v>44006</v>
      </c>
      <c r="B908">
        <v>124.60727778882482</v>
      </c>
      <c r="C908">
        <v>106.56231689964007</v>
      </c>
      <c r="D908">
        <v>120.09935621229788</v>
      </c>
      <c r="E908">
        <f t="shared" si="14"/>
        <v>114.87671232876927</v>
      </c>
    </row>
    <row r="909" spans="1:5" x14ac:dyDescent="0.3">
      <c r="A909" s="2">
        <v>44007</v>
      </c>
      <c r="B909">
        <v>124.85583615032809</v>
      </c>
      <c r="C909">
        <v>106.63764961915125</v>
      </c>
      <c r="D909">
        <v>120.27170882546763</v>
      </c>
      <c r="E909">
        <f t="shared" si="14"/>
        <v>114.89315068493366</v>
      </c>
    </row>
    <row r="910" spans="1:5" x14ac:dyDescent="0.3">
      <c r="A910" s="2">
        <v>44008</v>
      </c>
      <c r="B910">
        <v>124.88069198647842</v>
      </c>
      <c r="C910">
        <v>106.89294383527245</v>
      </c>
      <c r="D910">
        <v>120.78369747047194</v>
      </c>
      <c r="E910">
        <f t="shared" si="14"/>
        <v>114.90958904109804</v>
      </c>
    </row>
    <row r="911" spans="1:5" x14ac:dyDescent="0.3">
      <c r="A911" s="2">
        <v>44009</v>
      </c>
      <c r="B911">
        <v>125.01491350169019</v>
      </c>
      <c r="C911">
        <v>106.93061019502804</v>
      </c>
      <c r="D911">
        <v>120.84452780453188</v>
      </c>
      <c r="E911">
        <f t="shared" si="14"/>
        <v>114.92602739726243</v>
      </c>
    </row>
    <row r="912" spans="1:5" x14ac:dyDescent="0.3">
      <c r="A912" s="2">
        <v>44010</v>
      </c>
      <c r="B912">
        <v>125.01491350169019</v>
      </c>
      <c r="C912">
        <v>106.93061019502804</v>
      </c>
      <c r="D912">
        <v>120.84452780453188</v>
      </c>
      <c r="E912">
        <f t="shared" si="14"/>
        <v>114.94246575342682</v>
      </c>
    </row>
    <row r="913" spans="1:5" x14ac:dyDescent="0.3">
      <c r="A913" s="2">
        <v>44011</v>
      </c>
      <c r="B913">
        <v>125.01491350169019</v>
      </c>
      <c r="C913">
        <v>106.93061019502804</v>
      </c>
      <c r="D913">
        <v>120.84452780453188</v>
      </c>
      <c r="E913">
        <f t="shared" si="14"/>
        <v>114.9589041095912</v>
      </c>
    </row>
    <row r="914" spans="1:5" x14ac:dyDescent="0.3">
      <c r="A914" s="2">
        <v>44012</v>
      </c>
      <c r="B914">
        <v>126.22290713859613</v>
      </c>
      <c r="C914">
        <v>107.90156524650538</v>
      </c>
      <c r="D914">
        <v>121.7012216758757</v>
      </c>
      <c r="E914">
        <f t="shared" si="14"/>
        <v>114.97534246575559</v>
      </c>
    </row>
    <row r="915" spans="1:5" x14ac:dyDescent="0.3">
      <c r="A915" s="2">
        <v>44013</v>
      </c>
      <c r="B915">
        <v>125.95943527540264</v>
      </c>
      <c r="C915">
        <v>107.65882648363605</v>
      </c>
      <c r="D915">
        <v>122.28417904394993</v>
      </c>
      <c r="E915">
        <f t="shared" si="14"/>
        <v>114.99178082191997</v>
      </c>
    </row>
    <row r="916" spans="1:5" x14ac:dyDescent="0.3">
      <c r="A916" s="2">
        <v>44014</v>
      </c>
      <c r="B916">
        <v>127.12765957446808</v>
      </c>
      <c r="C916">
        <v>108.6214112329455</v>
      </c>
      <c r="D916">
        <v>122.89248238454911</v>
      </c>
      <c r="E916">
        <f t="shared" si="14"/>
        <v>115.00821917808436</v>
      </c>
    </row>
    <row r="917" spans="1:5" x14ac:dyDescent="0.3">
      <c r="A917" s="2">
        <v>44015</v>
      </c>
      <c r="B917">
        <v>127.56512229071384</v>
      </c>
      <c r="C917">
        <v>109.48355235624005</v>
      </c>
      <c r="D917">
        <v>122.74547574390431</v>
      </c>
      <c r="E917">
        <f t="shared" si="14"/>
        <v>115.02465753424875</v>
      </c>
    </row>
    <row r="918" spans="1:5" x14ac:dyDescent="0.3">
      <c r="A918" s="2">
        <v>44016</v>
      </c>
      <c r="B918">
        <v>127.56512229071384</v>
      </c>
      <c r="C918">
        <v>109.48355235624005</v>
      </c>
      <c r="D918">
        <v>122.74547574390431</v>
      </c>
      <c r="E918">
        <f t="shared" si="14"/>
        <v>115.04109589041313</v>
      </c>
    </row>
    <row r="919" spans="1:5" x14ac:dyDescent="0.3">
      <c r="A919" s="2">
        <v>44017</v>
      </c>
      <c r="B919">
        <v>127.56512229071384</v>
      </c>
      <c r="C919">
        <v>109.48355235624005</v>
      </c>
      <c r="D919">
        <v>122.74547574390431</v>
      </c>
      <c r="E919">
        <f t="shared" si="14"/>
        <v>115.05753424657752</v>
      </c>
    </row>
    <row r="920" spans="1:5" x14ac:dyDescent="0.3">
      <c r="A920" s="2">
        <v>44018</v>
      </c>
      <c r="B920">
        <v>127.56512229071384</v>
      </c>
      <c r="C920">
        <v>109.48355235624005</v>
      </c>
      <c r="D920">
        <v>122.74547574390431</v>
      </c>
      <c r="E920">
        <f t="shared" si="14"/>
        <v>115.0739726027419</v>
      </c>
    </row>
    <row r="921" spans="1:5" x14ac:dyDescent="0.3">
      <c r="A921" s="2">
        <v>44019</v>
      </c>
      <c r="B921">
        <v>128.40524955259494</v>
      </c>
      <c r="C921">
        <v>109.63421779526242</v>
      </c>
      <c r="D921">
        <v>123.34364069549348</v>
      </c>
      <c r="E921">
        <f t="shared" si="14"/>
        <v>115.09041095890629</v>
      </c>
    </row>
    <row r="922" spans="1:5" x14ac:dyDescent="0.3">
      <c r="A922" s="2">
        <v>44020</v>
      </c>
      <c r="B922">
        <v>128.65380791409822</v>
      </c>
      <c r="C922">
        <v>110.25362015568761</v>
      </c>
      <c r="D922">
        <v>123.89111370203275</v>
      </c>
      <c r="E922">
        <f t="shared" si="14"/>
        <v>115.10684931507068</v>
      </c>
    </row>
    <row r="923" spans="1:5" x14ac:dyDescent="0.3">
      <c r="A923" s="2">
        <v>44021</v>
      </c>
      <c r="B923">
        <v>128.81288526546032</v>
      </c>
      <c r="C923">
        <v>110.2912865154432</v>
      </c>
      <c r="D923">
        <v>123.68327672732805</v>
      </c>
      <c r="E923">
        <f t="shared" si="14"/>
        <v>115.12328767123506</v>
      </c>
    </row>
    <row r="924" spans="1:5" x14ac:dyDescent="0.3">
      <c r="A924" s="2">
        <v>44022</v>
      </c>
      <c r="B924">
        <v>128.94213561344202</v>
      </c>
      <c r="C924">
        <v>110.9567255377919</v>
      </c>
      <c r="D924">
        <v>123.34364069549348</v>
      </c>
      <c r="E924">
        <f t="shared" si="14"/>
        <v>115.13972602739945</v>
      </c>
    </row>
    <row r="925" spans="1:5" x14ac:dyDescent="0.3">
      <c r="A925" s="2">
        <v>44023</v>
      </c>
      <c r="B925">
        <v>128.27599920461324</v>
      </c>
      <c r="C925">
        <v>110.42102619904577</v>
      </c>
      <c r="D925">
        <v>123.18142647133372</v>
      </c>
      <c r="E925">
        <f t="shared" si="14"/>
        <v>115.15616438356383</v>
      </c>
    </row>
    <row r="926" spans="1:5" x14ac:dyDescent="0.3">
      <c r="A926" s="2">
        <v>44024</v>
      </c>
      <c r="B926">
        <v>128.27599920461324</v>
      </c>
      <c r="C926">
        <v>110.42102619904577</v>
      </c>
      <c r="D926">
        <v>123.18142647133372</v>
      </c>
      <c r="E926">
        <f t="shared" si="14"/>
        <v>115.17260273972822</v>
      </c>
    </row>
    <row r="927" spans="1:5" x14ac:dyDescent="0.3">
      <c r="A927" s="2">
        <v>44025</v>
      </c>
      <c r="B927">
        <v>128.27599920461324</v>
      </c>
      <c r="C927">
        <v>110.42102619904577</v>
      </c>
      <c r="D927">
        <v>123.18142647133372</v>
      </c>
      <c r="E927">
        <f t="shared" si="14"/>
        <v>115.18904109589261</v>
      </c>
    </row>
    <row r="928" spans="1:5" x14ac:dyDescent="0.3">
      <c r="A928" s="2">
        <v>44026</v>
      </c>
      <c r="B928">
        <v>127.6595744680851</v>
      </c>
      <c r="C928">
        <v>110.23269440026785</v>
      </c>
      <c r="D928">
        <v>122.59846910325949</v>
      </c>
      <c r="E928">
        <f t="shared" si="14"/>
        <v>115.20547945205699</v>
      </c>
    </row>
    <row r="929" spans="1:5" x14ac:dyDescent="0.3">
      <c r="A929" s="2">
        <v>44027</v>
      </c>
      <c r="B929">
        <v>127.95784450188903</v>
      </c>
      <c r="C929">
        <v>110.5926173934879</v>
      </c>
      <c r="D929">
        <v>122.64409185380444</v>
      </c>
      <c r="E929">
        <f t="shared" si="14"/>
        <v>115.22191780822138</v>
      </c>
    </row>
    <row r="930" spans="1:5" x14ac:dyDescent="0.3">
      <c r="A930" s="2">
        <v>44028</v>
      </c>
      <c r="B930">
        <v>127.01332272817658</v>
      </c>
      <c r="C930">
        <v>110.81024524985351</v>
      </c>
      <c r="D930">
        <v>121.74177523191567</v>
      </c>
      <c r="E930">
        <f t="shared" si="14"/>
        <v>115.23835616438576</v>
      </c>
    </row>
    <row r="931" spans="1:5" x14ac:dyDescent="0.3">
      <c r="A931" s="2">
        <v>44029</v>
      </c>
      <c r="B931">
        <v>126.1135414595347</v>
      </c>
      <c r="C931">
        <v>110.36243408387043</v>
      </c>
      <c r="D931">
        <v>121.6353221473108</v>
      </c>
      <c r="E931">
        <f t="shared" si="14"/>
        <v>115.25479452055015</v>
      </c>
    </row>
    <row r="932" spans="1:5" x14ac:dyDescent="0.3">
      <c r="A932" s="2">
        <v>44030</v>
      </c>
      <c r="B932">
        <v>126.55597534301052</v>
      </c>
      <c r="C932">
        <v>110.90231857370051</v>
      </c>
      <c r="D932">
        <v>121.6302529528058</v>
      </c>
      <c r="E932">
        <f t="shared" si="14"/>
        <v>115.27123287671454</v>
      </c>
    </row>
    <row r="933" spans="1:5" x14ac:dyDescent="0.3">
      <c r="A933" s="2">
        <v>44031</v>
      </c>
      <c r="B933">
        <v>126.55597534301052</v>
      </c>
      <c r="C933">
        <v>110.90231857370051</v>
      </c>
      <c r="D933">
        <v>121.6302529528058</v>
      </c>
      <c r="E933">
        <f t="shared" si="14"/>
        <v>115.28767123287892</v>
      </c>
    </row>
    <row r="934" spans="1:5" x14ac:dyDescent="0.3">
      <c r="A934" s="2">
        <v>44032</v>
      </c>
      <c r="B934">
        <v>126.55597534301052</v>
      </c>
      <c r="C934">
        <v>110.90231857370051</v>
      </c>
      <c r="D934">
        <v>121.6302529528058</v>
      </c>
      <c r="E934">
        <f t="shared" si="14"/>
        <v>115.30410958904331</v>
      </c>
    </row>
    <row r="935" spans="1:5" x14ac:dyDescent="0.3">
      <c r="A935" s="2">
        <v>44033</v>
      </c>
      <c r="B935">
        <v>126.95366872141577</v>
      </c>
      <c r="C935">
        <v>111.51753578304177</v>
      </c>
      <c r="D935">
        <v>121.60997617478583</v>
      </c>
      <c r="E935">
        <f t="shared" si="14"/>
        <v>115.32054794520769</v>
      </c>
    </row>
    <row r="936" spans="1:5" x14ac:dyDescent="0.3">
      <c r="A936" s="2">
        <v>44034</v>
      </c>
      <c r="B936">
        <v>126.56591767747065</v>
      </c>
      <c r="C936">
        <v>111.57194274713318</v>
      </c>
      <c r="D936">
        <v>121.0472955847316</v>
      </c>
      <c r="E936">
        <f t="shared" si="14"/>
        <v>115.33698630137208</v>
      </c>
    </row>
    <row r="937" spans="1:5" x14ac:dyDescent="0.3">
      <c r="A937" s="2">
        <v>44035</v>
      </c>
      <c r="B937">
        <v>126.98349572479616</v>
      </c>
      <c r="C937">
        <v>112.39223235958818</v>
      </c>
      <c r="D937">
        <v>120.92056572210677</v>
      </c>
      <c r="E937">
        <f t="shared" si="14"/>
        <v>115.35342465753646</v>
      </c>
    </row>
    <row r="938" spans="1:5" x14ac:dyDescent="0.3">
      <c r="A938" s="2">
        <v>44036</v>
      </c>
      <c r="B938">
        <v>127.94790216742889</v>
      </c>
      <c r="C938">
        <v>112.89863564074662</v>
      </c>
      <c r="D938">
        <v>120.93577330562174</v>
      </c>
      <c r="E938">
        <f t="shared" si="14"/>
        <v>115.36986301370085</v>
      </c>
    </row>
    <row r="939" spans="1:5" x14ac:dyDescent="0.3">
      <c r="A939" s="2">
        <v>44037</v>
      </c>
      <c r="B939">
        <v>128.49473056273612</v>
      </c>
      <c r="C939">
        <v>112.86933958315893</v>
      </c>
      <c r="D939">
        <v>121.14361028032647</v>
      </c>
      <c r="E939">
        <f t="shared" si="14"/>
        <v>115.38630136986524</v>
      </c>
    </row>
    <row r="940" spans="1:5" x14ac:dyDescent="0.3">
      <c r="A940" s="2">
        <v>44038</v>
      </c>
      <c r="B940">
        <v>128.49473056273612</v>
      </c>
      <c r="C940">
        <v>112.86933958315893</v>
      </c>
      <c r="D940">
        <v>121.14361028032647</v>
      </c>
      <c r="E940">
        <f t="shared" si="14"/>
        <v>115.40273972602962</v>
      </c>
    </row>
    <row r="941" spans="1:5" x14ac:dyDescent="0.3">
      <c r="A941" s="2">
        <v>44039</v>
      </c>
      <c r="B941">
        <v>128.49473056273612</v>
      </c>
      <c r="C941">
        <v>112.86933958315893</v>
      </c>
      <c r="D941">
        <v>121.14361028032647</v>
      </c>
      <c r="E941">
        <f t="shared" si="14"/>
        <v>115.41917808219401</v>
      </c>
    </row>
    <row r="942" spans="1:5" x14ac:dyDescent="0.3">
      <c r="A942" s="2">
        <v>44040</v>
      </c>
      <c r="B942">
        <v>129.05647245973353</v>
      </c>
      <c r="C942">
        <v>114.0411818866661</v>
      </c>
      <c r="D942">
        <v>121.09798752978152</v>
      </c>
      <c r="E942">
        <f t="shared" si="14"/>
        <v>115.43561643835839</v>
      </c>
    </row>
    <row r="943" spans="1:5" x14ac:dyDescent="0.3">
      <c r="A943" s="2">
        <v>44041</v>
      </c>
      <c r="B943">
        <v>130.35394710678065</v>
      </c>
      <c r="C943">
        <v>115.02050724031136</v>
      </c>
      <c r="D943">
        <v>122.18279515385005</v>
      </c>
      <c r="E943">
        <f t="shared" si="14"/>
        <v>115.45205479452278</v>
      </c>
    </row>
    <row r="944" spans="1:5" x14ac:dyDescent="0.3">
      <c r="A944" s="2">
        <v>44042</v>
      </c>
      <c r="B944">
        <v>131.24875720819247</v>
      </c>
      <c r="C944">
        <v>115.6106135431489</v>
      </c>
      <c r="D944">
        <v>122.57312313073454</v>
      </c>
      <c r="E944">
        <f t="shared" si="14"/>
        <v>115.46849315068717</v>
      </c>
    </row>
    <row r="945" spans="1:5" x14ac:dyDescent="0.3">
      <c r="A945" s="2">
        <v>44043</v>
      </c>
      <c r="B945">
        <v>132.62079936369059</v>
      </c>
      <c r="C945">
        <v>116.48531011969531</v>
      </c>
      <c r="D945">
        <v>123.61737719876312</v>
      </c>
      <c r="E945">
        <f t="shared" si="14"/>
        <v>115.48493150685155</v>
      </c>
    </row>
    <row r="946" spans="1:5" x14ac:dyDescent="0.3">
      <c r="A946" s="2">
        <v>44044</v>
      </c>
      <c r="B946">
        <v>133.49572479618215</v>
      </c>
      <c r="C946">
        <v>117.53578304176779</v>
      </c>
      <c r="D946">
        <v>123.56161605920821</v>
      </c>
      <c r="E946">
        <f t="shared" si="14"/>
        <v>115.50136986301594</v>
      </c>
    </row>
    <row r="947" spans="1:5" x14ac:dyDescent="0.3">
      <c r="A947" s="2">
        <v>44045</v>
      </c>
      <c r="B947">
        <v>133.49572479618215</v>
      </c>
      <c r="C947">
        <v>117.53578304176779</v>
      </c>
      <c r="D947">
        <v>123.56161605920821</v>
      </c>
      <c r="E947">
        <f t="shared" si="14"/>
        <v>115.51780821918032</v>
      </c>
    </row>
    <row r="948" spans="1:5" x14ac:dyDescent="0.3">
      <c r="A948" s="2">
        <v>44046</v>
      </c>
      <c r="B948">
        <v>133.49572479618215</v>
      </c>
      <c r="C948">
        <v>117.53578304176779</v>
      </c>
      <c r="D948">
        <v>123.56161605920821</v>
      </c>
      <c r="E948">
        <f t="shared" si="14"/>
        <v>115.53424657534471</v>
      </c>
    </row>
    <row r="949" spans="1:5" x14ac:dyDescent="0.3">
      <c r="A949" s="2">
        <v>44047</v>
      </c>
      <c r="B949">
        <v>132.56114535692979</v>
      </c>
      <c r="C949">
        <v>116.7154934293128</v>
      </c>
      <c r="D949">
        <v>124.0685355097075</v>
      </c>
      <c r="E949">
        <f t="shared" si="14"/>
        <v>115.5506849315091</v>
      </c>
    </row>
    <row r="950" spans="1:5" x14ac:dyDescent="0.3">
      <c r="A950" s="2">
        <v>44048</v>
      </c>
      <c r="B950">
        <v>132.59097236031019</v>
      </c>
      <c r="C950">
        <v>116.87452917050305</v>
      </c>
      <c r="D950">
        <v>123.65793075480308</v>
      </c>
      <c r="E950">
        <f t="shared" si="14"/>
        <v>115.56712328767348</v>
      </c>
    </row>
    <row r="951" spans="1:5" x14ac:dyDescent="0.3">
      <c r="A951" s="2">
        <v>44049</v>
      </c>
      <c r="B951">
        <v>133.27699343805924</v>
      </c>
      <c r="C951">
        <v>117.54833849501966</v>
      </c>
      <c r="D951">
        <v>123.52613169767324</v>
      </c>
      <c r="E951">
        <f t="shared" si="14"/>
        <v>115.58356164383787</v>
      </c>
    </row>
    <row r="952" spans="1:5" x14ac:dyDescent="0.3">
      <c r="A952" s="2">
        <v>44050</v>
      </c>
      <c r="B952">
        <v>133.50566713064225</v>
      </c>
      <c r="C952">
        <v>117.35582154515778</v>
      </c>
      <c r="D952">
        <v>123.5666852537132</v>
      </c>
      <c r="E952">
        <f t="shared" si="14"/>
        <v>115.60000000000225</v>
      </c>
    </row>
    <row r="953" spans="1:5" x14ac:dyDescent="0.3">
      <c r="A953" s="2">
        <v>44051</v>
      </c>
      <c r="B953">
        <v>133.16762775899778</v>
      </c>
      <c r="C953">
        <v>117.41859881141708</v>
      </c>
      <c r="D953">
        <v>124.10401987124246</v>
      </c>
      <c r="E953">
        <f t="shared" si="14"/>
        <v>115.61643835616664</v>
      </c>
    </row>
    <row r="954" spans="1:5" x14ac:dyDescent="0.3">
      <c r="A954" s="2">
        <v>44052</v>
      </c>
      <c r="B954">
        <v>133.16762775899778</v>
      </c>
      <c r="C954">
        <v>117.41859881141708</v>
      </c>
      <c r="D954">
        <v>124.10401987124246</v>
      </c>
      <c r="E954">
        <f t="shared" si="14"/>
        <v>115.63287671233103</v>
      </c>
    </row>
    <row r="955" spans="1:5" x14ac:dyDescent="0.3">
      <c r="A955" s="2">
        <v>44053</v>
      </c>
      <c r="B955">
        <v>133.16762775899778</v>
      </c>
      <c r="C955">
        <v>117.41859881141708</v>
      </c>
      <c r="D955">
        <v>124.10401987124246</v>
      </c>
      <c r="E955">
        <f t="shared" si="14"/>
        <v>115.64931506849541</v>
      </c>
    </row>
    <row r="956" spans="1:5" x14ac:dyDescent="0.3">
      <c r="A956" s="2">
        <v>44054</v>
      </c>
      <c r="B956">
        <v>133.62000397693376</v>
      </c>
      <c r="C956">
        <v>117.85803967523228</v>
      </c>
      <c r="D956">
        <v>124.84919146347646</v>
      </c>
      <c r="E956">
        <f t="shared" si="14"/>
        <v>115.6657534246598</v>
      </c>
    </row>
    <row r="957" spans="1:5" x14ac:dyDescent="0.3">
      <c r="A957" s="2">
        <v>44055</v>
      </c>
      <c r="B957">
        <v>133.72936965599521</v>
      </c>
      <c r="C957">
        <v>117.92081694149158</v>
      </c>
      <c r="D957">
        <v>124.55517818218686</v>
      </c>
      <c r="E957">
        <f t="shared" si="14"/>
        <v>115.68219178082418</v>
      </c>
    </row>
    <row r="958" spans="1:5" x14ac:dyDescent="0.3">
      <c r="A958" s="2">
        <v>44056</v>
      </c>
      <c r="B958">
        <v>133.66971564923443</v>
      </c>
      <c r="C958">
        <v>117.9835942077509</v>
      </c>
      <c r="D958">
        <v>124.61600851624677</v>
      </c>
      <c r="E958">
        <f t="shared" si="14"/>
        <v>115.69863013698857</v>
      </c>
    </row>
    <row r="959" spans="1:5" x14ac:dyDescent="0.3">
      <c r="A959" s="2">
        <v>44057</v>
      </c>
      <c r="B959">
        <v>134.41041956651421</v>
      </c>
      <c r="C959">
        <v>118.66577383443541</v>
      </c>
      <c r="D959">
        <v>124.7478075733766</v>
      </c>
      <c r="E959">
        <f t="shared" si="14"/>
        <v>115.71506849315296</v>
      </c>
    </row>
    <row r="960" spans="1:5" x14ac:dyDescent="0.3">
      <c r="A960" s="2">
        <v>44058</v>
      </c>
      <c r="B960">
        <v>133.92324517796777</v>
      </c>
      <c r="C960">
        <v>117.89152088390389</v>
      </c>
      <c r="D960">
        <v>124.5196938206519</v>
      </c>
      <c r="E960">
        <f t="shared" si="14"/>
        <v>115.73150684931734</v>
      </c>
    </row>
    <row r="961" spans="1:5" x14ac:dyDescent="0.3">
      <c r="A961" s="2">
        <v>44059</v>
      </c>
      <c r="B961">
        <v>133.92324517796777</v>
      </c>
      <c r="C961">
        <v>117.89152088390389</v>
      </c>
      <c r="D961">
        <v>124.5196938206519</v>
      </c>
      <c r="E961">
        <f t="shared" si="14"/>
        <v>115.74794520548173</v>
      </c>
    </row>
    <row r="962" spans="1:5" x14ac:dyDescent="0.3">
      <c r="A962" s="2">
        <v>44060</v>
      </c>
      <c r="B962">
        <v>133.92324517796777</v>
      </c>
      <c r="C962">
        <v>117.89152088390389</v>
      </c>
      <c r="D962">
        <v>124.5196938206519</v>
      </c>
      <c r="E962">
        <f t="shared" si="14"/>
        <v>115.76438356164611</v>
      </c>
    </row>
    <row r="963" spans="1:5" x14ac:dyDescent="0.3">
      <c r="A963" s="2">
        <v>44061</v>
      </c>
      <c r="B963">
        <v>134.73851660369854</v>
      </c>
      <c r="C963">
        <v>118.45651628023771</v>
      </c>
      <c r="D963">
        <v>124.61600851624677</v>
      </c>
      <c r="E963">
        <f t="shared" si="14"/>
        <v>115.7808219178105</v>
      </c>
    </row>
    <row r="964" spans="1:5" x14ac:dyDescent="0.3">
      <c r="A964" s="2">
        <v>44062</v>
      </c>
      <c r="B964">
        <v>135.4096241797574</v>
      </c>
      <c r="C964">
        <v>118.98803046789989</v>
      </c>
      <c r="D964">
        <v>125.09251279971612</v>
      </c>
      <c r="E964">
        <f t="shared" si="14"/>
        <v>115.79726027397489</v>
      </c>
    </row>
    <row r="965" spans="1:5" x14ac:dyDescent="0.3">
      <c r="A965" s="2">
        <v>44063</v>
      </c>
      <c r="B965">
        <v>135.95645257506462</v>
      </c>
      <c r="C965">
        <v>119.64091403699672</v>
      </c>
      <c r="D965">
        <v>125.18375830080601</v>
      </c>
      <c r="E965">
        <f t="shared" ref="E965:E1028" si="15">$E$3*(0.06 / 365) + E964</f>
        <v>115.81369863013927</v>
      </c>
    </row>
    <row r="966" spans="1:5" x14ac:dyDescent="0.3">
      <c r="A966" s="2">
        <v>44064</v>
      </c>
      <c r="B966">
        <v>135.48419168820837</v>
      </c>
      <c r="C966">
        <v>119.13451075583828</v>
      </c>
      <c r="D966">
        <v>125.9998986161099</v>
      </c>
      <c r="E966">
        <f t="shared" si="15"/>
        <v>115.83013698630366</v>
      </c>
    </row>
    <row r="967" spans="1:5" x14ac:dyDescent="0.3">
      <c r="A967" s="2">
        <v>44065</v>
      </c>
      <c r="B967">
        <v>137.67647643666731</v>
      </c>
      <c r="C967">
        <v>120.38168577885661</v>
      </c>
      <c r="D967">
        <v>127.82480863790744</v>
      </c>
      <c r="E967">
        <f t="shared" si="15"/>
        <v>115.84657534246804</v>
      </c>
    </row>
    <row r="968" spans="1:5" x14ac:dyDescent="0.3">
      <c r="A968" s="2">
        <v>44066</v>
      </c>
      <c r="B968">
        <v>137.67647643666731</v>
      </c>
      <c r="C968">
        <v>120.38168577885661</v>
      </c>
      <c r="D968">
        <v>127.82480863790744</v>
      </c>
      <c r="E968">
        <f t="shared" si="15"/>
        <v>115.86301369863243</v>
      </c>
    </row>
    <row r="969" spans="1:5" x14ac:dyDescent="0.3">
      <c r="A969" s="2">
        <v>44067</v>
      </c>
      <c r="B969">
        <v>137.67647643666731</v>
      </c>
      <c r="C969">
        <v>120.38168577885661</v>
      </c>
      <c r="D969">
        <v>127.82480863790744</v>
      </c>
      <c r="E969">
        <f t="shared" si="15"/>
        <v>115.87945205479681</v>
      </c>
    </row>
    <row r="970" spans="1:5" x14ac:dyDescent="0.3">
      <c r="A970" s="2">
        <v>44068</v>
      </c>
      <c r="B970">
        <v>139.6748856631537</v>
      </c>
      <c r="C970">
        <v>122.18130074495689</v>
      </c>
      <c r="D970">
        <v>129.53819638059514</v>
      </c>
      <c r="E970">
        <f t="shared" si="15"/>
        <v>115.8958904109612</v>
      </c>
    </row>
    <row r="971" spans="1:5" x14ac:dyDescent="0.3">
      <c r="A971" s="2">
        <v>44069</v>
      </c>
      <c r="B971">
        <v>142.30960429508846</v>
      </c>
      <c r="C971">
        <v>124.41617142378838</v>
      </c>
      <c r="D971">
        <v>131.94099457596187</v>
      </c>
      <c r="E971">
        <f t="shared" si="15"/>
        <v>115.91232876712559</v>
      </c>
    </row>
    <row r="972" spans="1:5" x14ac:dyDescent="0.3">
      <c r="A972" s="2">
        <v>44070</v>
      </c>
      <c r="B972">
        <v>144.78524557566115</v>
      </c>
      <c r="C972">
        <v>126.49619151251359</v>
      </c>
      <c r="D972">
        <v>134.24747807573377</v>
      </c>
      <c r="E972">
        <f t="shared" si="15"/>
        <v>115.92876712328997</v>
      </c>
    </row>
    <row r="973" spans="1:5" x14ac:dyDescent="0.3">
      <c r="A973" s="2">
        <v>44071</v>
      </c>
      <c r="B973">
        <v>145.60051700139192</v>
      </c>
      <c r="C973">
        <v>127.71825562902819</v>
      </c>
      <c r="D973">
        <v>134.90140416687788</v>
      </c>
      <c r="E973">
        <f t="shared" si="15"/>
        <v>115.94520547945436</v>
      </c>
    </row>
    <row r="974" spans="1:5" x14ac:dyDescent="0.3">
      <c r="A974" s="2">
        <v>44072</v>
      </c>
      <c r="B974">
        <v>146.41578842712266</v>
      </c>
      <c r="C974">
        <v>128.96961580313049</v>
      </c>
      <c r="D974">
        <v>134.99771886247277</v>
      </c>
      <c r="E974">
        <f t="shared" si="15"/>
        <v>115.96164383561874</v>
      </c>
    </row>
    <row r="975" spans="1:5" x14ac:dyDescent="0.3">
      <c r="A975" s="2">
        <v>44073</v>
      </c>
      <c r="B975">
        <v>146.41578842712266</v>
      </c>
      <c r="C975">
        <v>128.96961580313049</v>
      </c>
      <c r="D975">
        <v>134.99771886247277</v>
      </c>
      <c r="E975">
        <f t="shared" si="15"/>
        <v>115.97808219178313</v>
      </c>
    </row>
    <row r="976" spans="1:5" x14ac:dyDescent="0.3">
      <c r="A976" s="2">
        <v>44074</v>
      </c>
      <c r="B976">
        <v>146.41578842712266</v>
      </c>
      <c r="C976">
        <v>128.96961580313049</v>
      </c>
      <c r="D976">
        <v>134.99771886247277</v>
      </c>
      <c r="E976">
        <f t="shared" si="15"/>
        <v>115.99452054794752</v>
      </c>
    </row>
    <row r="977" spans="1:5" x14ac:dyDescent="0.3">
      <c r="A977" s="2">
        <v>44075</v>
      </c>
      <c r="B977">
        <v>145.8938158679658</v>
      </c>
      <c r="C977">
        <v>128.58039675232274</v>
      </c>
      <c r="D977">
        <v>134.57697571855832</v>
      </c>
      <c r="E977">
        <f t="shared" si="15"/>
        <v>116.0109589041119</v>
      </c>
    </row>
    <row r="978" spans="1:5" x14ac:dyDescent="0.3">
      <c r="A978" s="2">
        <v>44076</v>
      </c>
      <c r="B978">
        <v>145.24756412805726</v>
      </c>
      <c r="C978">
        <v>127.95262408972964</v>
      </c>
      <c r="D978">
        <v>133.79125057028438</v>
      </c>
      <c r="E978">
        <f t="shared" si="15"/>
        <v>116.02739726027629</v>
      </c>
    </row>
    <row r="979" spans="1:5" x14ac:dyDescent="0.3">
      <c r="A979" s="2">
        <v>44077</v>
      </c>
      <c r="B979">
        <v>144.44720620401668</v>
      </c>
      <c r="C979">
        <v>127.60525654976144</v>
      </c>
      <c r="D979">
        <v>134.12581740761394</v>
      </c>
      <c r="E979">
        <f t="shared" si="15"/>
        <v>116.04383561644067</v>
      </c>
    </row>
    <row r="980" spans="1:5" x14ac:dyDescent="0.3">
      <c r="A980" s="2">
        <v>44078</v>
      </c>
      <c r="B980">
        <v>144.29310001988466</v>
      </c>
      <c r="C980">
        <v>126.61756089394827</v>
      </c>
      <c r="D980">
        <v>134.08526385157398</v>
      </c>
      <c r="E980">
        <f t="shared" si="15"/>
        <v>116.06027397260506</v>
      </c>
    </row>
    <row r="981" spans="1:5" x14ac:dyDescent="0.3">
      <c r="A981" s="2">
        <v>44079</v>
      </c>
      <c r="B981">
        <v>143.83078146748855</v>
      </c>
      <c r="C981">
        <v>126.09860215953795</v>
      </c>
      <c r="D981">
        <v>133.53272165052974</v>
      </c>
      <c r="E981">
        <f t="shared" si="15"/>
        <v>116.07671232876945</v>
      </c>
    </row>
    <row r="982" spans="1:5" x14ac:dyDescent="0.3">
      <c r="A982" s="2">
        <v>44080</v>
      </c>
      <c r="B982">
        <v>143.83078146748855</v>
      </c>
      <c r="C982">
        <v>126.09860215953795</v>
      </c>
      <c r="D982">
        <v>133.53272165052974</v>
      </c>
      <c r="E982">
        <f t="shared" si="15"/>
        <v>116.09315068493383</v>
      </c>
    </row>
    <row r="983" spans="1:5" x14ac:dyDescent="0.3">
      <c r="A983" s="2">
        <v>44081</v>
      </c>
      <c r="B983">
        <v>143.83078146748855</v>
      </c>
      <c r="C983">
        <v>126.09860215953795</v>
      </c>
      <c r="D983">
        <v>133.53272165052974</v>
      </c>
      <c r="E983">
        <f t="shared" si="15"/>
        <v>116.10958904109822</v>
      </c>
    </row>
    <row r="984" spans="1:5" x14ac:dyDescent="0.3">
      <c r="A984" s="2">
        <v>44082</v>
      </c>
      <c r="B984">
        <v>143.43805925631338</v>
      </c>
      <c r="C984">
        <v>125.94375156943165</v>
      </c>
      <c r="D984">
        <v>133.64931312414458</v>
      </c>
      <c r="E984">
        <f t="shared" si="15"/>
        <v>116.1260273972626</v>
      </c>
    </row>
    <row r="985" spans="1:5" x14ac:dyDescent="0.3">
      <c r="A985" s="2">
        <v>44083</v>
      </c>
      <c r="B985">
        <v>142.5084509842911</v>
      </c>
      <c r="C985">
        <v>125.30342345358667</v>
      </c>
      <c r="D985">
        <v>133.60369037359965</v>
      </c>
      <c r="E985">
        <f t="shared" si="15"/>
        <v>116.14246575342699</v>
      </c>
    </row>
    <row r="986" spans="1:5" x14ac:dyDescent="0.3">
      <c r="A986" s="2">
        <v>44084</v>
      </c>
      <c r="B986">
        <v>142.56810499105188</v>
      </c>
      <c r="C986">
        <v>125.02720348204569</v>
      </c>
      <c r="D986">
        <v>133.46682212196481</v>
      </c>
      <c r="E986">
        <f t="shared" si="15"/>
        <v>116.15890410959138</v>
      </c>
    </row>
    <row r="987" spans="1:5" x14ac:dyDescent="0.3">
      <c r="A987" s="2">
        <v>44085</v>
      </c>
      <c r="B987">
        <v>142.99065420560746</v>
      </c>
      <c r="C987">
        <v>125.18623922323596</v>
      </c>
      <c r="D987">
        <v>132.59998986161099</v>
      </c>
      <c r="E987">
        <f t="shared" si="15"/>
        <v>116.17534246575576</v>
      </c>
    </row>
    <row r="988" spans="1:5" x14ac:dyDescent="0.3">
      <c r="A988" s="2">
        <v>44086</v>
      </c>
      <c r="B988">
        <v>142.30463312785841</v>
      </c>
      <c r="C988">
        <v>124.59194776931446</v>
      </c>
      <c r="D988">
        <v>131.75850357378215</v>
      </c>
      <c r="E988">
        <f t="shared" si="15"/>
        <v>116.19178082192015</v>
      </c>
    </row>
    <row r="989" spans="1:5" x14ac:dyDescent="0.3">
      <c r="A989" s="2">
        <v>44087</v>
      </c>
      <c r="B989">
        <v>142.30463312785841</v>
      </c>
      <c r="C989">
        <v>124.59194776931446</v>
      </c>
      <c r="D989">
        <v>131.75850357378215</v>
      </c>
      <c r="E989">
        <f t="shared" si="15"/>
        <v>116.20821917808453</v>
      </c>
    </row>
    <row r="990" spans="1:5" x14ac:dyDescent="0.3">
      <c r="A990" s="2">
        <v>44088</v>
      </c>
      <c r="B990">
        <v>142.30463312785841</v>
      </c>
      <c r="C990">
        <v>124.59194776931446</v>
      </c>
      <c r="D990">
        <v>131.75850357378215</v>
      </c>
      <c r="E990">
        <f t="shared" si="15"/>
        <v>116.22465753424892</v>
      </c>
    </row>
    <row r="991" spans="1:5" x14ac:dyDescent="0.3">
      <c r="A991" s="2">
        <v>44089</v>
      </c>
      <c r="B991">
        <v>141.87711274607278</v>
      </c>
      <c r="C991">
        <v>123.65865907759269</v>
      </c>
      <c r="D991">
        <v>131.49490545952247</v>
      </c>
      <c r="E991">
        <f t="shared" si="15"/>
        <v>116.24109589041331</v>
      </c>
    </row>
    <row r="992" spans="1:5" x14ac:dyDescent="0.3">
      <c r="A992" s="2">
        <v>44090</v>
      </c>
      <c r="B992">
        <v>141.9566514217538</v>
      </c>
      <c r="C992">
        <v>123.85117602745457</v>
      </c>
      <c r="D992">
        <v>131.29213767932276</v>
      </c>
      <c r="E992">
        <f t="shared" si="15"/>
        <v>116.25753424657769</v>
      </c>
    </row>
    <row r="993" spans="1:5" x14ac:dyDescent="0.3">
      <c r="A993" s="2">
        <v>44091</v>
      </c>
      <c r="B993">
        <v>141.45953469874726</v>
      </c>
      <c r="C993">
        <v>123.07692307692307</v>
      </c>
      <c r="D993">
        <v>130.68890353322857</v>
      </c>
      <c r="E993">
        <f t="shared" si="15"/>
        <v>116.27397260274208</v>
      </c>
    </row>
    <row r="994" spans="1:5" x14ac:dyDescent="0.3">
      <c r="A994" s="2">
        <v>44092</v>
      </c>
      <c r="B994">
        <v>140.63929210578641</v>
      </c>
      <c r="C994">
        <v>122.2440780112162</v>
      </c>
      <c r="D994">
        <v>130.55710447609874</v>
      </c>
      <c r="E994">
        <f t="shared" si="15"/>
        <v>116.29041095890646</v>
      </c>
    </row>
    <row r="995" spans="1:5" x14ac:dyDescent="0.3">
      <c r="A995" s="2">
        <v>44093</v>
      </c>
      <c r="B995">
        <v>140.46033008550407</v>
      </c>
      <c r="C995">
        <v>122.26500376663599</v>
      </c>
      <c r="D995">
        <v>130.06539260911441</v>
      </c>
      <c r="E995">
        <f t="shared" si="15"/>
        <v>116.30684931507085</v>
      </c>
    </row>
    <row r="996" spans="1:5" x14ac:dyDescent="0.3">
      <c r="A996" s="2">
        <v>44094</v>
      </c>
      <c r="B996">
        <v>140.46033008550407</v>
      </c>
      <c r="C996">
        <v>122.26500376663599</v>
      </c>
      <c r="D996">
        <v>130.06539260911441</v>
      </c>
      <c r="E996">
        <f t="shared" si="15"/>
        <v>116.32328767123524</v>
      </c>
    </row>
    <row r="997" spans="1:5" x14ac:dyDescent="0.3">
      <c r="A997" s="2">
        <v>44095</v>
      </c>
      <c r="B997">
        <v>140.46033008550407</v>
      </c>
      <c r="C997">
        <v>122.26500376663599</v>
      </c>
      <c r="D997">
        <v>130.06539260911441</v>
      </c>
      <c r="E997">
        <f t="shared" si="15"/>
        <v>116.33972602739962</v>
      </c>
    </row>
    <row r="998" spans="1:5" x14ac:dyDescent="0.3">
      <c r="A998" s="2">
        <v>44096</v>
      </c>
      <c r="B998">
        <v>140.33605090475243</v>
      </c>
      <c r="C998">
        <v>122.4072989034904</v>
      </c>
      <c r="D998">
        <v>130.95250164748822</v>
      </c>
      <c r="E998">
        <f t="shared" si="15"/>
        <v>116.35616438356401</v>
      </c>
    </row>
    <row r="999" spans="1:5" x14ac:dyDescent="0.3">
      <c r="A999" s="2">
        <v>44097</v>
      </c>
      <c r="B999">
        <v>140.51004175780471</v>
      </c>
      <c r="C999">
        <v>122.2984849753076</v>
      </c>
      <c r="D999">
        <v>131.31748365184774</v>
      </c>
      <c r="E999">
        <f t="shared" si="15"/>
        <v>116.37260273972839</v>
      </c>
    </row>
    <row r="1000" spans="1:5" x14ac:dyDescent="0.3">
      <c r="A1000" s="2">
        <v>44098</v>
      </c>
      <c r="B1000">
        <v>140.11234837939946</v>
      </c>
      <c r="C1000">
        <v>121.52841717586004</v>
      </c>
      <c r="D1000">
        <v>131.33269123536272</v>
      </c>
      <c r="E1000">
        <f t="shared" si="15"/>
        <v>116.38904109589278</v>
      </c>
    </row>
    <row r="1001" spans="1:5" x14ac:dyDescent="0.3">
      <c r="A1001" s="2">
        <v>44099</v>
      </c>
      <c r="B1001">
        <v>139.8339630145158</v>
      </c>
      <c r="C1001">
        <v>119.92131915962166</v>
      </c>
      <c r="D1001">
        <v>132.01196329903181</v>
      </c>
      <c r="E1001">
        <f t="shared" si="15"/>
        <v>116.40547945205716</v>
      </c>
    </row>
    <row r="1002" spans="1:5" x14ac:dyDescent="0.3">
      <c r="A1002" s="2">
        <v>44100</v>
      </c>
      <c r="B1002">
        <v>139.2722211175184</v>
      </c>
      <c r="C1002">
        <v>119.08847409391478</v>
      </c>
      <c r="D1002">
        <v>131.75850357378215</v>
      </c>
      <c r="E1002">
        <f t="shared" si="15"/>
        <v>116.42191780822155</v>
      </c>
    </row>
    <row r="1003" spans="1:5" x14ac:dyDescent="0.3">
      <c r="A1003" s="2">
        <v>44101</v>
      </c>
      <c r="B1003">
        <v>139.2722211175184</v>
      </c>
      <c r="C1003">
        <v>119.08847409391478</v>
      </c>
      <c r="D1003">
        <v>131.75850357378215</v>
      </c>
      <c r="E1003">
        <f t="shared" si="15"/>
        <v>116.43835616438594</v>
      </c>
    </row>
    <row r="1004" spans="1:5" x14ac:dyDescent="0.3">
      <c r="A1004" s="2">
        <v>44102</v>
      </c>
      <c r="B1004">
        <v>139.2722211175184</v>
      </c>
      <c r="C1004">
        <v>119.08847409391478</v>
      </c>
      <c r="D1004">
        <v>131.75850357378215</v>
      </c>
      <c r="E1004">
        <f t="shared" si="15"/>
        <v>116.45479452055032</v>
      </c>
    </row>
    <row r="1005" spans="1:5" x14ac:dyDescent="0.3">
      <c r="A1005" s="2">
        <v>44103</v>
      </c>
      <c r="B1005">
        <v>140.82322529329886</v>
      </c>
      <c r="C1005">
        <v>120.98434753494601</v>
      </c>
      <c r="D1005">
        <v>133.13732447914026</v>
      </c>
      <c r="E1005">
        <f t="shared" si="15"/>
        <v>116.47123287671471</v>
      </c>
    </row>
    <row r="1006" spans="1:5" x14ac:dyDescent="0.3">
      <c r="A1006" s="2">
        <v>44104</v>
      </c>
      <c r="B1006">
        <v>142.25492145555776</v>
      </c>
      <c r="C1006">
        <v>122.42403950782622</v>
      </c>
      <c r="D1006">
        <v>133.84194251533432</v>
      </c>
      <c r="E1006">
        <f t="shared" si="15"/>
        <v>116.48767123287909</v>
      </c>
    </row>
    <row r="1007" spans="1:5" x14ac:dyDescent="0.3">
      <c r="A1007" s="2">
        <v>44105</v>
      </c>
      <c r="B1007">
        <v>141.25571684231457</v>
      </c>
      <c r="C1007">
        <v>121.96367288859128</v>
      </c>
      <c r="D1007">
        <v>132.99538703300047</v>
      </c>
      <c r="E1007">
        <f t="shared" si="15"/>
        <v>116.50410958904348</v>
      </c>
    </row>
    <row r="1008" spans="1:5" x14ac:dyDescent="0.3">
      <c r="A1008" s="2">
        <v>44106</v>
      </c>
      <c r="B1008">
        <v>141.0220719825015</v>
      </c>
      <c r="C1008">
        <v>121.85485896040846</v>
      </c>
      <c r="D1008">
        <v>131.89537182541696</v>
      </c>
      <c r="E1008">
        <f t="shared" si="15"/>
        <v>116.52054794520787</v>
      </c>
    </row>
    <row r="1009" spans="1:5" x14ac:dyDescent="0.3">
      <c r="A1009" s="2">
        <v>44107</v>
      </c>
      <c r="B1009">
        <v>141.2060051700139</v>
      </c>
      <c r="C1009">
        <v>122.63329706202394</v>
      </c>
      <c r="D1009">
        <v>132.55943630557107</v>
      </c>
      <c r="E1009">
        <f t="shared" si="15"/>
        <v>116.53698630137225</v>
      </c>
    </row>
    <row r="1010" spans="1:5" x14ac:dyDescent="0.3">
      <c r="A1010" s="2">
        <v>44108</v>
      </c>
      <c r="B1010">
        <v>141.2060051700139</v>
      </c>
      <c r="C1010">
        <v>122.63329706202394</v>
      </c>
      <c r="D1010">
        <v>132.55943630557107</v>
      </c>
      <c r="E1010">
        <f t="shared" si="15"/>
        <v>116.55342465753664</v>
      </c>
    </row>
    <row r="1011" spans="1:5" x14ac:dyDescent="0.3">
      <c r="A1011" s="2">
        <v>44109</v>
      </c>
      <c r="B1011">
        <v>141.2060051700139</v>
      </c>
      <c r="C1011">
        <v>122.63329706202394</v>
      </c>
      <c r="D1011">
        <v>132.55943630557107</v>
      </c>
      <c r="E1011">
        <f t="shared" si="15"/>
        <v>116.56986301370102</v>
      </c>
    </row>
    <row r="1012" spans="1:5" x14ac:dyDescent="0.3">
      <c r="A1012" s="2">
        <v>44110</v>
      </c>
      <c r="B1012">
        <v>142.1057864386558</v>
      </c>
      <c r="C1012">
        <v>123.1648112496861</v>
      </c>
      <c r="D1012">
        <v>132.75206569676078</v>
      </c>
      <c r="E1012">
        <f t="shared" si="15"/>
        <v>116.58630136986541</v>
      </c>
    </row>
    <row r="1013" spans="1:5" x14ac:dyDescent="0.3">
      <c r="A1013" s="2">
        <v>44111</v>
      </c>
      <c r="B1013">
        <v>142.49353748260091</v>
      </c>
      <c r="C1013">
        <v>123.04762701933539</v>
      </c>
      <c r="D1013">
        <v>132.93962589344554</v>
      </c>
      <c r="E1013">
        <f t="shared" si="15"/>
        <v>116.6027397260298</v>
      </c>
    </row>
    <row r="1014" spans="1:5" x14ac:dyDescent="0.3">
      <c r="A1014" s="2">
        <v>44112</v>
      </c>
      <c r="B1014">
        <v>141.92185325114338</v>
      </c>
      <c r="C1014">
        <v>122.70862978153511</v>
      </c>
      <c r="D1014">
        <v>132.83824200334567</v>
      </c>
      <c r="E1014">
        <f t="shared" si="15"/>
        <v>116.61917808219418</v>
      </c>
    </row>
    <row r="1015" spans="1:5" x14ac:dyDescent="0.3">
      <c r="A1015" s="2">
        <v>44113</v>
      </c>
      <c r="B1015">
        <v>141.53907337442831</v>
      </c>
      <c r="C1015">
        <v>123.06018247258724</v>
      </c>
      <c r="D1015">
        <v>132.4580524154712</v>
      </c>
      <c r="E1015">
        <f t="shared" si="15"/>
        <v>116.63561643835857</v>
      </c>
    </row>
    <row r="1016" spans="1:5" x14ac:dyDescent="0.3">
      <c r="A1016" s="2">
        <v>44114</v>
      </c>
      <c r="B1016">
        <v>140.30125273414197</v>
      </c>
      <c r="C1016">
        <v>121.81719260065287</v>
      </c>
      <c r="D1016">
        <v>130.68383433872359</v>
      </c>
      <c r="E1016">
        <f t="shared" si="15"/>
        <v>116.65205479452295</v>
      </c>
    </row>
    <row r="1017" spans="1:5" x14ac:dyDescent="0.3">
      <c r="A1017" s="2">
        <v>44115</v>
      </c>
      <c r="B1017">
        <v>140.30125273414197</v>
      </c>
      <c r="C1017">
        <v>121.81719260065287</v>
      </c>
      <c r="D1017">
        <v>130.68383433872359</v>
      </c>
      <c r="E1017">
        <f t="shared" si="15"/>
        <v>116.66849315068734</v>
      </c>
    </row>
    <row r="1018" spans="1:5" x14ac:dyDescent="0.3">
      <c r="A1018" s="2">
        <v>44116</v>
      </c>
      <c r="B1018">
        <v>140.30125273414197</v>
      </c>
      <c r="C1018">
        <v>121.81719260065287</v>
      </c>
      <c r="D1018">
        <v>130.68383433872359</v>
      </c>
      <c r="E1018">
        <f t="shared" si="15"/>
        <v>116.68493150685173</v>
      </c>
    </row>
    <row r="1019" spans="1:5" x14ac:dyDescent="0.3">
      <c r="A1019" s="2">
        <v>44117</v>
      </c>
      <c r="B1019">
        <v>140.16206005170014</v>
      </c>
      <c r="C1019">
        <v>122.11015317652966</v>
      </c>
      <c r="D1019">
        <v>130.27829877832411</v>
      </c>
      <c r="E1019">
        <f t="shared" si="15"/>
        <v>116.70136986301611</v>
      </c>
    </row>
    <row r="1020" spans="1:5" x14ac:dyDescent="0.3">
      <c r="A1020" s="2">
        <v>44118</v>
      </c>
      <c r="B1020">
        <v>140.24656989461124</v>
      </c>
      <c r="C1020">
        <v>122.48263162300158</v>
      </c>
      <c r="D1020">
        <v>130.31378313985908</v>
      </c>
      <c r="E1020">
        <f t="shared" si="15"/>
        <v>116.7178082191805</v>
      </c>
    </row>
    <row r="1021" spans="1:5" x14ac:dyDescent="0.3">
      <c r="A1021" s="2">
        <v>44119</v>
      </c>
      <c r="B1021">
        <v>139.70471266653408</v>
      </c>
      <c r="C1021">
        <v>121.94693228425547</v>
      </c>
      <c r="D1021">
        <v>130.364475084909</v>
      </c>
      <c r="E1021">
        <f t="shared" si="15"/>
        <v>116.73424657534488</v>
      </c>
    </row>
    <row r="1022" spans="1:5" x14ac:dyDescent="0.3">
      <c r="A1022" s="2">
        <v>44120</v>
      </c>
      <c r="B1022">
        <v>140.02286736925828</v>
      </c>
      <c r="C1022">
        <v>121.59956474428726</v>
      </c>
      <c r="D1022">
        <v>130.58245044862372</v>
      </c>
      <c r="E1022">
        <f t="shared" si="15"/>
        <v>116.75068493150927</v>
      </c>
    </row>
    <row r="1023" spans="1:5" x14ac:dyDescent="0.3">
      <c r="A1023" s="2">
        <v>44121</v>
      </c>
      <c r="B1023">
        <v>139.79916484390532</v>
      </c>
      <c r="C1023">
        <v>121.59537959320332</v>
      </c>
      <c r="D1023">
        <v>130.42530541896895</v>
      </c>
      <c r="E1023">
        <f t="shared" si="15"/>
        <v>116.76712328767366</v>
      </c>
    </row>
    <row r="1024" spans="1:5" x14ac:dyDescent="0.3">
      <c r="A1024" s="2">
        <v>44122</v>
      </c>
      <c r="B1024">
        <v>139.79916484390532</v>
      </c>
      <c r="C1024">
        <v>121.59537959320332</v>
      </c>
      <c r="D1024">
        <v>130.42530541896895</v>
      </c>
      <c r="E1024">
        <f t="shared" si="15"/>
        <v>116.78356164383804</v>
      </c>
    </row>
    <row r="1025" spans="1:5" x14ac:dyDescent="0.3">
      <c r="A1025" s="2">
        <v>44123</v>
      </c>
      <c r="B1025">
        <v>139.79916484390532</v>
      </c>
      <c r="C1025">
        <v>121.59537959320332</v>
      </c>
      <c r="D1025">
        <v>130.42530541896895</v>
      </c>
      <c r="E1025">
        <f t="shared" si="15"/>
        <v>116.80000000000243</v>
      </c>
    </row>
    <row r="1026" spans="1:5" x14ac:dyDescent="0.3">
      <c r="A1026" s="2">
        <v>44124</v>
      </c>
      <c r="B1026">
        <v>140.13720421554979</v>
      </c>
      <c r="C1026">
        <v>122.17293044278898</v>
      </c>
      <c r="D1026">
        <v>130.3188523343641</v>
      </c>
      <c r="E1026">
        <f t="shared" si="15"/>
        <v>116.81643835616681</v>
      </c>
    </row>
    <row r="1027" spans="1:5" x14ac:dyDescent="0.3">
      <c r="A1027" s="2">
        <v>44125</v>
      </c>
      <c r="B1027">
        <v>140.31616623583216</v>
      </c>
      <c r="C1027">
        <v>121.82556290282078</v>
      </c>
      <c r="D1027">
        <v>129.91838596846961</v>
      </c>
      <c r="E1027">
        <f t="shared" si="15"/>
        <v>116.8328767123312</v>
      </c>
    </row>
    <row r="1028" spans="1:5" x14ac:dyDescent="0.3">
      <c r="A1028" s="2">
        <v>44126</v>
      </c>
      <c r="B1028">
        <v>139.94829986080731</v>
      </c>
      <c r="C1028">
        <v>121.85067380932452</v>
      </c>
      <c r="D1028">
        <v>129.09210726415574</v>
      </c>
      <c r="E1028">
        <f t="shared" si="15"/>
        <v>116.84931506849559</v>
      </c>
    </row>
    <row r="1029" spans="1:5" x14ac:dyDescent="0.3">
      <c r="A1029" s="2">
        <v>44127</v>
      </c>
      <c r="B1029">
        <v>139.55060648240206</v>
      </c>
      <c r="C1029">
        <v>121.37356658575375</v>
      </c>
      <c r="D1029">
        <v>129.06169209712576</v>
      </c>
      <c r="E1029">
        <f t="shared" ref="E1029:E1092" si="16">$E$3*(0.06 / 365) + E1028</f>
        <v>116.86575342465997</v>
      </c>
    </row>
    <row r="1030" spans="1:5" x14ac:dyDescent="0.3">
      <c r="A1030" s="2">
        <v>44128</v>
      </c>
      <c r="B1030">
        <v>139.60031815470271</v>
      </c>
      <c r="C1030">
        <v>121.52004687369214</v>
      </c>
      <c r="D1030">
        <v>128.75247123232117</v>
      </c>
      <c r="E1030">
        <f t="shared" si="16"/>
        <v>116.88219178082436</v>
      </c>
    </row>
    <row r="1031" spans="1:5" x14ac:dyDescent="0.3">
      <c r="A1031" s="2">
        <v>44129</v>
      </c>
      <c r="B1031">
        <v>139.60031815470271</v>
      </c>
      <c r="C1031">
        <v>121.52004687369214</v>
      </c>
      <c r="D1031">
        <v>128.75247123232117</v>
      </c>
      <c r="E1031">
        <f t="shared" si="16"/>
        <v>116.89863013698874</v>
      </c>
    </row>
    <row r="1032" spans="1:5" x14ac:dyDescent="0.3">
      <c r="A1032" s="2">
        <v>44130</v>
      </c>
      <c r="B1032">
        <v>139.60031815470271</v>
      </c>
      <c r="C1032">
        <v>121.52004687369214</v>
      </c>
      <c r="D1032">
        <v>128.75247123232117</v>
      </c>
      <c r="E1032">
        <f t="shared" si="16"/>
        <v>116.91506849315313</v>
      </c>
    </row>
    <row r="1033" spans="1:5" x14ac:dyDescent="0.3">
      <c r="A1033" s="2">
        <v>44131</v>
      </c>
      <c r="B1033">
        <v>139.21256711075759</v>
      </c>
      <c r="C1033">
        <v>121.32752992383024</v>
      </c>
      <c r="D1033">
        <v>128.76767881583618</v>
      </c>
      <c r="E1033">
        <f t="shared" si="16"/>
        <v>116.93150684931751</v>
      </c>
    </row>
    <row r="1034" spans="1:5" x14ac:dyDescent="0.3">
      <c r="A1034" s="2">
        <v>44132</v>
      </c>
      <c r="B1034">
        <v>139.59534698747265</v>
      </c>
      <c r="C1034">
        <v>122.13107893194945</v>
      </c>
      <c r="D1034">
        <v>129.43681249049527</v>
      </c>
      <c r="E1034">
        <f t="shared" si="16"/>
        <v>116.9479452054819</v>
      </c>
    </row>
    <row r="1035" spans="1:5" x14ac:dyDescent="0.3">
      <c r="A1035" s="2">
        <v>44133</v>
      </c>
      <c r="B1035">
        <v>141.6832372241002</v>
      </c>
      <c r="C1035">
        <v>123.71725119276806</v>
      </c>
      <c r="D1035">
        <v>131.74836518477215</v>
      </c>
      <c r="E1035">
        <f t="shared" si="16"/>
        <v>116.96438356164629</v>
      </c>
    </row>
    <row r="1036" spans="1:5" x14ac:dyDescent="0.3">
      <c r="A1036" s="2">
        <v>44134</v>
      </c>
      <c r="B1036">
        <v>143.19447206204015</v>
      </c>
      <c r="C1036">
        <v>124.01021176864484</v>
      </c>
      <c r="D1036">
        <v>133.13732447914026</v>
      </c>
      <c r="E1036">
        <f t="shared" si="16"/>
        <v>116.98082191781067</v>
      </c>
    </row>
    <row r="1037" spans="1:5" x14ac:dyDescent="0.3">
      <c r="A1037" s="2">
        <v>44135</v>
      </c>
      <c r="B1037">
        <v>143.01551004175781</v>
      </c>
      <c r="C1037">
        <v>124.07298903490415</v>
      </c>
      <c r="D1037">
        <v>133.58341359557969</v>
      </c>
      <c r="E1037">
        <f t="shared" si="16"/>
        <v>116.99726027397506</v>
      </c>
    </row>
    <row r="1038" spans="1:5" x14ac:dyDescent="0.3">
      <c r="A1038" s="2">
        <v>44136</v>
      </c>
      <c r="B1038">
        <v>143.01551004175781</v>
      </c>
      <c r="C1038">
        <v>124.07298903490415</v>
      </c>
      <c r="D1038">
        <v>133.58341359557969</v>
      </c>
      <c r="E1038">
        <f t="shared" si="16"/>
        <v>117.01369863013944</v>
      </c>
    </row>
    <row r="1039" spans="1:5" x14ac:dyDescent="0.3">
      <c r="A1039" s="2">
        <v>44137</v>
      </c>
      <c r="B1039">
        <v>143.01551004175781</v>
      </c>
      <c r="C1039">
        <v>124.07298903490415</v>
      </c>
      <c r="D1039">
        <v>133.58341359557969</v>
      </c>
      <c r="E1039">
        <f t="shared" si="16"/>
        <v>117.03013698630383</v>
      </c>
    </row>
    <row r="1040" spans="1:5" x14ac:dyDescent="0.3">
      <c r="A1040" s="2">
        <v>44138</v>
      </c>
      <c r="B1040">
        <v>143.90037780870946</v>
      </c>
      <c r="C1040">
        <v>124.96024106470242</v>
      </c>
      <c r="D1040">
        <v>134.73412074821312</v>
      </c>
      <c r="E1040">
        <f t="shared" si="16"/>
        <v>117.04657534246822</v>
      </c>
    </row>
    <row r="1041" spans="1:5" x14ac:dyDescent="0.3">
      <c r="A1041" s="2">
        <v>44139</v>
      </c>
      <c r="B1041">
        <v>144.17379200636307</v>
      </c>
      <c r="C1041">
        <v>125.37457102201388</v>
      </c>
      <c r="D1041">
        <v>134.65301363613321</v>
      </c>
      <c r="E1041">
        <f t="shared" si="16"/>
        <v>117.0630136986326</v>
      </c>
    </row>
    <row r="1042" spans="1:5" x14ac:dyDescent="0.3">
      <c r="A1042" s="2">
        <v>44140</v>
      </c>
      <c r="B1042">
        <v>143.45297275800357</v>
      </c>
      <c r="C1042">
        <v>124.65053988448983</v>
      </c>
      <c r="D1042">
        <v>133.97881076696913</v>
      </c>
      <c r="E1042">
        <f t="shared" si="16"/>
        <v>117.07945205479699</v>
      </c>
    </row>
    <row r="1043" spans="1:5" x14ac:dyDescent="0.3">
      <c r="A1043" s="2">
        <v>44141</v>
      </c>
      <c r="B1043">
        <v>143.21435673096042</v>
      </c>
      <c r="C1043">
        <v>125.35783041767806</v>
      </c>
      <c r="D1043">
        <v>132.57464388908602</v>
      </c>
      <c r="E1043">
        <f t="shared" si="16"/>
        <v>117.09589041096137</v>
      </c>
    </row>
    <row r="1044" spans="1:5" x14ac:dyDescent="0.3">
      <c r="A1044" s="2">
        <v>44142</v>
      </c>
      <c r="B1044">
        <v>142.12567110757604</v>
      </c>
      <c r="C1044">
        <v>124.19017326525487</v>
      </c>
      <c r="D1044">
        <v>130.68383433872359</v>
      </c>
      <c r="E1044">
        <f t="shared" si="16"/>
        <v>117.11232876712576</v>
      </c>
    </row>
    <row r="1045" spans="1:5" x14ac:dyDescent="0.3">
      <c r="A1045" s="2">
        <v>44143</v>
      </c>
      <c r="B1045">
        <v>142.12567110757604</v>
      </c>
      <c r="C1045">
        <v>124.19017326525487</v>
      </c>
      <c r="D1045">
        <v>130.68383433872359</v>
      </c>
      <c r="E1045">
        <f t="shared" si="16"/>
        <v>117.12876712329015</v>
      </c>
    </row>
    <row r="1046" spans="1:5" x14ac:dyDescent="0.3">
      <c r="A1046" s="2">
        <v>44144</v>
      </c>
      <c r="B1046">
        <v>142.12567110757604</v>
      </c>
      <c r="C1046">
        <v>124.19017326525487</v>
      </c>
      <c r="D1046">
        <v>130.68383433872359</v>
      </c>
      <c r="E1046">
        <f t="shared" si="16"/>
        <v>117.14520547945453</v>
      </c>
    </row>
    <row r="1047" spans="1:5" x14ac:dyDescent="0.3">
      <c r="A1047" s="2">
        <v>44145</v>
      </c>
      <c r="B1047">
        <v>142.29966196062833</v>
      </c>
      <c r="C1047">
        <v>125.00627772662592</v>
      </c>
      <c r="D1047">
        <v>130.63314239367364</v>
      </c>
      <c r="E1047">
        <f t="shared" si="16"/>
        <v>117.16164383561892</v>
      </c>
    </row>
    <row r="1048" spans="1:5" x14ac:dyDescent="0.3">
      <c r="A1048" s="2">
        <v>44146</v>
      </c>
      <c r="B1048">
        <v>138.75024855836151</v>
      </c>
      <c r="C1048">
        <v>123.80932451661504</v>
      </c>
      <c r="D1048">
        <v>129.61423429817003</v>
      </c>
      <c r="E1048">
        <f t="shared" si="16"/>
        <v>117.1780821917833</v>
      </c>
    </row>
    <row r="1049" spans="1:5" x14ac:dyDescent="0.3">
      <c r="A1049" s="2">
        <v>44147</v>
      </c>
      <c r="B1049">
        <v>138.44700735732749</v>
      </c>
      <c r="C1049">
        <v>123.78002845902735</v>
      </c>
      <c r="D1049">
        <v>129.52298879708016</v>
      </c>
      <c r="E1049">
        <f t="shared" si="16"/>
        <v>117.19452054794769</v>
      </c>
    </row>
    <row r="1050" spans="1:5" x14ac:dyDescent="0.3">
      <c r="A1050" s="2">
        <v>44148</v>
      </c>
      <c r="B1050">
        <v>139.66991449592365</v>
      </c>
      <c r="C1050">
        <v>124.74679835942078</v>
      </c>
      <c r="D1050">
        <v>130.17691488822427</v>
      </c>
      <c r="E1050">
        <f t="shared" si="16"/>
        <v>117.21095890411208</v>
      </c>
    </row>
    <row r="1051" spans="1:5" x14ac:dyDescent="0.3">
      <c r="A1051" s="2">
        <v>44149</v>
      </c>
      <c r="B1051">
        <v>139.65002982700338</v>
      </c>
      <c r="C1051">
        <v>124.08972963923996</v>
      </c>
      <c r="D1051">
        <v>130.11608455416436</v>
      </c>
      <c r="E1051">
        <f t="shared" si="16"/>
        <v>117.22739726027646</v>
      </c>
    </row>
    <row r="1052" spans="1:5" x14ac:dyDescent="0.3">
      <c r="A1052" s="2">
        <v>44150</v>
      </c>
      <c r="B1052">
        <v>139.65002982700338</v>
      </c>
      <c r="C1052">
        <v>124.08972963923996</v>
      </c>
      <c r="D1052">
        <v>130.11608455416436</v>
      </c>
      <c r="E1052">
        <f t="shared" si="16"/>
        <v>117.24383561644085</v>
      </c>
    </row>
    <row r="1053" spans="1:5" x14ac:dyDescent="0.3">
      <c r="A1053" s="2">
        <v>44151</v>
      </c>
      <c r="B1053">
        <v>139.65002982700338</v>
      </c>
      <c r="C1053">
        <v>124.08972963923996</v>
      </c>
      <c r="D1053">
        <v>130.11608455416436</v>
      </c>
      <c r="E1053">
        <f t="shared" si="16"/>
        <v>117.26027397260523</v>
      </c>
    </row>
    <row r="1054" spans="1:5" x14ac:dyDescent="0.3">
      <c r="A1054" s="2">
        <v>44152</v>
      </c>
      <c r="B1054">
        <v>139.73951083714454</v>
      </c>
      <c r="C1054">
        <v>123.7758433079434</v>
      </c>
      <c r="D1054">
        <v>129.84234805089471</v>
      </c>
      <c r="E1054">
        <f t="shared" si="16"/>
        <v>117.27671232876962</v>
      </c>
    </row>
    <row r="1055" spans="1:5" x14ac:dyDescent="0.3">
      <c r="A1055" s="2">
        <v>44153</v>
      </c>
      <c r="B1055">
        <v>139.52575064625174</v>
      </c>
      <c r="C1055">
        <v>124.26550598476604</v>
      </c>
      <c r="D1055">
        <v>129.56354235312008</v>
      </c>
      <c r="E1055">
        <f t="shared" si="16"/>
        <v>117.29315068493401</v>
      </c>
    </row>
    <row r="1056" spans="1:5" x14ac:dyDescent="0.3">
      <c r="A1056" s="2">
        <v>44154</v>
      </c>
      <c r="B1056">
        <v>139.4859813084112</v>
      </c>
      <c r="C1056">
        <v>124.37431991294885</v>
      </c>
      <c r="D1056">
        <v>129.40639732346531</v>
      </c>
      <c r="E1056">
        <f t="shared" si="16"/>
        <v>117.30958904109839</v>
      </c>
    </row>
    <row r="1057" spans="1:5" x14ac:dyDescent="0.3">
      <c r="A1057" s="2">
        <v>44155</v>
      </c>
      <c r="B1057">
        <v>139.08828793000595</v>
      </c>
      <c r="C1057">
        <v>123.73817694818781</v>
      </c>
      <c r="D1057">
        <v>129.58888832564506</v>
      </c>
      <c r="E1057">
        <f t="shared" si="16"/>
        <v>117.32602739726278</v>
      </c>
    </row>
    <row r="1058" spans="1:5" x14ac:dyDescent="0.3">
      <c r="A1058" s="2">
        <v>44156</v>
      </c>
      <c r="B1058">
        <v>139.26724995028832</v>
      </c>
      <c r="C1058">
        <v>123.88047208504226</v>
      </c>
      <c r="D1058">
        <v>129.37598215643536</v>
      </c>
      <c r="E1058">
        <f t="shared" si="16"/>
        <v>117.34246575342716</v>
      </c>
    </row>
    <row r="1059" spans="1:5" x14ac:dyDescent="0.3">
      <c r="A1059" s="2">
        <v>44157</v>
      </c>
      <c r="B1059">
        <v>139.26724995028832</v>
      </c>
      <c r="C1059">
        <v>123.88047208504226</v>
      </c>
      <c r="D1059">
        <v>129.37598215643536</v>
      </c>
      <c r="E1059">
        <f t="shared" si="16"/>
        <v>117.35890410959155</v>
      </c>
    </row>
    <row r="1060" spans="1:5" x14ac:dyDescent="0.3">
      <c r="A1060" s="2">
        <v>44158</v>
      </c>
      <c r="B1060">
        <v>139.26724995028832</v>
      </c>
      <c r="C1060">
        <v>123.88047208504226</v>
      </c>
      <c r="D1060">
        <v>129.37598215643536</v>
      </c>
      <c r="E1060">
        <f t="shared" si="16"/>
        <v>117.37534246575593</v>
      </c>
    </row>
    <row r="1061" spans="1:5" x14ac:dyDescent="0.3">
      <c r="A1061" s="2">
        <v>44159</v>
      </c>
      <c r="B1061">
        <v>139.2722211175184</v>
      </c>
      <c r="C1061">
        <v>124.22783962501046</v>
      </c>
      <c r="D1061">
        <v>129.3354286003954</v>
      </c>
      <c r="E1061">
        <f t="shared" si="16"/>
        <v>117.39178082192032</v>
      </c>
    </row>
    <row r="1062" spans="1:5" x14ac:dyDescent="0.3">
      <c r="A1062" s="2">
        <v>44160</v>
      </c>
      <c r="B1062">
        <v>139.38655796380991</v>
      </c>
      <c r="C1062">
        <v>124.62542897798609</v>
      </c>
      <c r="D1062">
        <v>129.50778121356518</v>
      </c>
      <c r="E1062">
        <f t="shared" si="16"/>
        <v>117.40821917808471</v>
      </c>
    </row>
    <row r="1063" spans="1:5" x14ac:dyDescent="0.3">
      <c r="A1063" s="2">
        <v>44161</v>
      </c>
      <c r="B1063">
        <v>139.49592364287133</v>
      </c>
      <c r="C1063">
        <v>125.66334644680673</v>
      </c>
      <c r="D1063">
        <v>129.77137932782483</v>
      </c>
      <c r="E1063">
        <f t="shared" si="16"/>
        <v>117.42465753424909</v>
      </c>
    </row>
    <row r="1064" spans="1:5" x14ac:dyDescent="0.3">
      <c r="A1064" s="2">
        <v>44162</v>
      </c>
      <c r="B1064">
        <v>140.38576257705307</v>
      </c>
      <c r="C1064">
        <v>125.72612371306604</v>
      </c>
      <c r="D1064">
        <v>130.12622294317435</v>
      </c>
      <c r="E1064">
        <f t="shared" si="16"/>
        <v>117.44109589041348</v>
      </c>
    </row>
    <row r="1065" spans="1:5" x14ac:dyDescent="0.3">
      <c r="A1065" s="2">
        <v>44163</v>
      </c>
      <c r="B1065">
        <v>141.53907337442831</v>
      </c>
      <c r="C1065">
        <v>126.73474512429898</v>
      </c>
      <c r="D1065">
        <v>130.87139453540834</v>
      </c>
      <c r="E1065">
        <f t="shared" si="16"/>
        <v>117.45753424657786</v>
      </c>
    </row>
    <row r="1066" spans="1:5" x14ac:dyDescent="0.3">
      <c r="A1066" s="2">
        <v>44164</v>
      </c>
      <c r="B1066">
        <v>141.53907337442831</v>
      </c>
      <c r="C1066">
        <v>126.73474512429898</v>
      </c>
      <c r="D1066">
        <v>130.87139453540834</v>
      </c>
      <c r="E1066">
        <f t="shared" si="16"/>
        <v>117.47397260274225</v>
      </c>
    </row>
    <row r="1067" spans="1:5" x14ac:dyDescent="0.3">
      <c r="A1067" s="2">
        <v>44165</v>
      </c>
      <c r="B1067">
        <v>141.53907337442831</v>
      </c>
      <c r="C1067">
        <v>126.73474512429898</v>
      </c>
      <c r="D1067">
        <v>130.87139453540834</v>
      </c>
      <c r="E1067">
        <f t="shared" si="16"/>
        <v>117.49041095890664</v>
      </c>
    </row>
    <row r="1068" spans="1:5" x14ac:dyDescent="0.3">
      <c r="A1068" s="2">
        <v>44166</v>
      </c>
      <c r="B1068">
        <v>142.37422946907932</v>
      </c>
      <c r="C1068">
        <v>127.81451410395914</v>
      </c>
      <c r="D1068">
        <v>131.15526942768795</v>
      </c>
      <c r="E1068">
        <f t="shared" si="16"/>
        <v>117.50684931507102</v>
      </c>
    </row>
    <row r="1069" spans="1:5" x14ac:dyDescent="0.3">
      <c r="A1069" s="2">
        <v>44167</v>
      </c>
      <c r="B1069">
        <v>142.08590176973553</v>
      </c>
      <c r="C1069">
        <v>127.25788900979326</v>
      </c>
      <c r="D1069">
        <v>131.31748365184774</v>
      </c>
      <c r="E1069">
        <f t="shared" si="16"/>
        <v>117.52328767123541</v>
      </c>
    </row>
    <row r="1070" spans="1:5" x14ac:dyDescent="0.3">
      <c r="A1070" s="2">
        <v>44168</v>
      </c>
      <c r="B1070">
        <v>142.85146152316563</v>
      </c>
      <c r="C1070">
        <v>127.37925839122792</v>
      </c>
      <c r="D1070">
        <v>131.19582298372788</v>
      </c>
      <c r="E1070">
        <f t="shared" si="16"/>
        <v>117.53972602739979</v>
      </c>
    </row>
    <row r="1071" spans="1:5" x14ac:dyDescent="0.3">
      <c r="A1071" s="2">
        <v>44169</v>
      </c>
      <c r="B1071">
        <v>143.80095446410817</v>
      </c>
      <c r="C1071">
        <v>127.43366535531932</v>
      </c>
      <c r="D1071">
        <v>131.09950828813302</v>
      </c>
      <c r="E1071">
        <f t="shared" si="16"/>
        <v>117.55616438356418</v>
      </c>
    </row>
    <row r="1072" spans="1:5" x14ac:dyDescent="0.3">
      <c r="A1072" s="2">
        <v>44170</v>
      </c>
      <c r="B1072">
        <v>143.28395307218133</v>
      </c>
      <c r="C1072">
        <v>127.42110990206746</v>
      </c>
      <c r="D1072">
        <v>130.26309119480916</v>
      </c>
      <c r="E1072">
        <f t="shared" si="16"/>
        <v>117.57260273972857</v>
      </c>
    </row>
    <row r="1073" spans="1:5" x14ac:dyDescent="0.3">
      <c r="A1073" s="2">
        <v>44171</v>
      </c>
      <c r="B1073">
        <v>143.28395307218133</v>
      </c>
      <c r="C1073">
        <v>127.42110990206746</v>
      </c>
      <c r="D1073">
        <v>130.26309119480916</v>
      </c>
      <c r="E1073">
        <f t="shared" si="16"/>
        <v>117.58904109589295</v>
      </c>
    </row>
    <row r="1074" spans="1:5" x14ac:dyDescent="0.3">
      <c r="A1074" s="2">
        <v>44172</v>
      </c>
      <c r="B1074">
        <v>143.28395307218133</v>
      </c>
      <c r="C1074">
        <v>127.42110990206746</v>
      </c>
      <c r="D1074">
        <v>130.26309119480916</v>
      </c>
      <c r="E1074">
        <f t="shared" si="16"/>
        <v>117.60547945205734</v>
      </c>
    </row>
    <row r="1075" spans="1:5" x14ac:dyDescent="0.3">
      <c r="A1075" s="2">
        <v>44173</v>
      </c>
      <c r="B1075">
        <v>142.85146152316563</v>
      </c>
      <c r="C1075">
        <v>126.50037666359755</v>
      </c>
      <c r="D1075">
        <v>130.14649972119432</v>
      </c>
      <c r="E1075">
        <f t="shared" si="16"/>
        <v>117.62191780822172</v>
      </c>
    </row>
    <row r="1076" spans="1:5" x14ac:dyDescent="0.3">
      <c r="A1076" s="2">
        <v>44174</v>
      </c>
      <c r="B1076">
        <v>142.94094253330681</v>
      </c>
      <c r="C1076">
        <v>127.39181384447977</v>
      </c>
      <c r="D1076">
        <v>129.62944188168501</v>
      </c>
      <c r="E1076">
        <f t="shared" si="16"/>
        <v>117.63835616438611</v>
      </c>
    </row>
    <row r="1077" spans="1:5" x14ac:dyDescent="0.3">
      <c r="A1077" s="2">
        <v>44175</v>
      </c>
      <c r="B1077">
        <v>142.60290316166234</v>
      </c>
      <c r="C1077">
        <v>126.07767640411819</v>
      </c>
      <c r="D1077">
        <v>129.17321437623562</v>
      </c>
      <c r="E1077">
        <f t="shared" si="16"/>
        <v>117.6547945205505</v>
      </c>
    </row>
    <row r="1078" spans="1:5" x14ac:dyDescent="0.3">
      <c r="A1078" s="2">
        <v>44176</v>
      </c>
      <c r="B1078">
        <v>142.48359514814078</v>
      </c>
      <c r="C1078">
        <v>125.80145643257721</v>
      </c>
      <c r="D1078">
        <v>129.14279920920566</v>
      </c>
      <c r="E1078">
        <f t="shared" si="16"/>
        <v>117.67123287671488</v>
      </c>
    </row>
    <row r="1079" spans="1:5" x14ac:dyDescent="0.3">
      <c r="A1079" s="2">
        <v>44177</v>
      </c>
      <c r="B1079">
        <v>141.95168025452375</v>
      </c>
      <c r="C1079">
        <v>125.1904243743199</v>
      </c>
      <c r="D1079">
        <v>128.42297358949662</v>
      </c>
      <c r="E1079">
        <f t="shared" si="16"/>
        <v>117.68767123287927</v>
      </c>
    </row>
    <row r="1080" spans="1:5" x14ac:dyDescent="0.3">
      <c r="A1080" s="2">
        <v>44178</v>
      </c>
      <c r="B1080">
        <v>141.95168025452375</v>
      </c>
      <c r="C1080">
        <v>125.1904243743199</v>
      </c>
      <c r="D1080">
        <v>128.42297358949662</v>
      </c>
      <c r="E1080">
        <f t="shared" si="16"/>
        <v>117.70410958904365</v>
      </c>
    </row>
    <row r="1081" spans="1:5" x14ac:dyDescent="0.3">
      <c r="A1081" s="2">
        <v>44179</v>
      </c>
      <c r="B1081">
        <v>141.95168025452375</v>
      </c>
      <c r="C1081">
        <v>125.1904243743199</v>
      </c>
      <c r="D1081">
        <v>128.42297358949662</v>
      </c>
      <c r="E1081">
        <f t="shared" si="16"/>
        <v>117.72054794520804</v>
      </c>
    </row>
    <row r="1082" spans="1:5" x14ac:dyDescent="0.3">
      <c r="A1082" s="2">
        <v>44180</v>
      </c>
      <c r="B1082">
        <v>141.93676675283356</v>
      </c>
      <c r="C1082">
        <v>125.53360676320413</v>
      </c>
      <c r="D1082">
        <v>128.18472144776197</v>
      </c>
      <c r="E1082">
        <f t="shared" si="16"/>
        <v>117.73698630137243</v>
      </c>
    </row>
    <row r="1083" spans="1:5" x14ac:dyDescent="0.3">
      <c r="A1083" s="2">
        <v>44181</v>
      </c>
      <c r="B1083">
        <v>141.97653609067407</v>
      </c>
      <c r="C1083">
        <v>126.09023185737004</v>
      </c>
      <c r="D1083">
        <v>128.25062097632687</v>
      </c>
      <c r="E1083">
        <f t="shared" si="16"/>
        <v>117.75342465753681</v>
      </c>
    </row>
    <row r="1084" spans="1:5" x14ac:dyDescent="0.3">
      <c r="A1084" s="2">
        <v>44182</v>
      </c>
      <c r="B1084">
        <v>142.13064227480612</v>
      </c>
      <c r="C1084">
        <v>126.81844814597805</v>
      </c>
      <c r="D1084">
        <v>127.99209205657222</v>
      </c>
      <c r="E1084">
        <f t="shared" si="16"/>
        <v>117.7698630137012</v>
      </c>
    </row>
    <row r="1085" spans="1:5" x14ac:dyDescent="0.3">
      <c r="A1085" s="2">
        <v>44183</v>
      </c>
      <c r="B1085">
        <v>141.44959236428713</v>
      </c>
      <c r="C1085">
        <v>126.41667364191846</v>
      </c>
      <c r="D1085">
        <v>127.28240482587317</v>
      </c>
      <c r="E1085">
        <f t="shared" si="16"/>
        <v>117.78630136986558</v>
      </c>
    </row>
    <row r="1086" spans="1:5" x14ac:dyDescent="0.3">
      <c r="A1086" s="2">
        <v>44184</v>
      </c>
      <c r="B1086">
        <v>140.80831179160865</v>
      </c>
      <c r="C1086">
        <v>126.94818782958065</v>
      </c>
      <c r="D1086">
        <v>127.07456785116847</v>
      </c>
      <c r="E1086">
        <f t="shared" si="16"/>
        <v>117.80273972602997</v>
      </c>
    </row>
    <row r="1087" spans="1:5" x14ac:dyDescent="0.3">
      <c r="A1087" s="2">
        <v>44185</v>
      </c>
      <c r="B1087">
        <v>140.80831179160865</v>
      </c>
      <c r="C1087">
        <v>126.94818782958065</v>
      </c>
      <c r="D1087">
        <v>127.07456785116847</v>
      </c>
      <c r="E1087">
        <f t="shared" si="16"/>
        <v>117.81917808219436</v>
      </c>
    </row>
    <row r="1088" spans="1:5" x14ac:dyDescent="0.3">
      <c r="A1088" s="2">
        <v>44186</v>
      </c>
      <c r="B1088">
        <v>140.80831179160865</v>
      </c>
      <c r="C1088">
        <v>126.94818782958065</v>
      </c>
      <c r="D1088">
        <v>127.07456785116847</v>
      </c>
      <c r="E1088">
        <f t="shared" si="16"/>
        <v>117.83561643835874</v>
      </c>
    </row>
    <row r="1089" spans="1:5" x14ac:dyDescent="0.3">
      <c r="A1089" s="2">
        <v>44187</v>
      </c>
      <c r="B1089">
        <v>141.67329488964006</v>
      </c>
      <c r="C1089">
        <v>126.63848664936803</v>
      </c>
      <c r="D1089">
        <v>128.35200486642674</v>
      </c>
      <c r="E1089">
        <f t="shared" si="16"/>
        <v>117.85205479452313</v>
      </c>
    </row>
    <row r="1090" spans="1:5" x14ac:dyDescent="0.3">
      <c r="A1090" s="2">
        <v>44188</v>
      </c>
      <c r="B1090">
        <v>143.81586796579833</v>
      </c>
      <c r="C1090">
        <v>129.68109148740268</v>
      </c>
      <c r="D1090">
        <v>130.06539260911441</v>
      </c>
      <c r="E1090">
        <f t="shared" si="16"/>
        <v>117.86849315068751</v>
      </c>
    </row>
    <row r="1091" spans="1:5" x14ac:dyDescent="0.3">
      <c r="A1091" s="2">
        <v>44189</v>
      </c>
      <c r="B1091">
        <v>144.45217737124676</v>
      </c>
      <c r="C1091">
        <v>130.38419686950698</v>
      </c>
      <c r="D1091">
        <v>130.97784762001319</v>
      </c>
      <c r="E1091">
        <f t="shared" si="16"/>
        <v>117.8849315068519</v>
      </c>
    </row>
    <row r="1092" spans="1:5" x14ac:dyDescent="0.3">
      <c r="A1092" s="2">
        <v>44190</v>
      </c>
      <c r="B1092">
        <v>144.80513024458142</v>
      </c>
      <c r="C1092">
        <v>130.94082196367287</v>
      </c>
      <c r="D1092">
        <v>131.24651492877783</v>
      </c>
      <c r="E1092">
        <f t="shared" si="16"/>
        <v>117.90136986301628</v>
      </c>
    </row>
    <row r="1093" spans="1:5" x14ac:dyDescent="0.3">
      <c r="A1093" s="2">
        <v>44191</v>
      </c>
      <c r="B1093">
        <v>144.80513024458142</v>
      </c>
      <c r="C1093">
        <v>130.94082196367287</v>
      </c>
      <c r="D1093">
        <v>131.24651492877783</v>
      </c>
      <c r="E1093">
        <f t="shared" ref="E1093:E1156" si="17">$E$3*(0.06 / 365) + E1092</f>
        <v>117.91780821918067</v>
      </c>
    </row>
    <row r="1094" spans="1:5" x14ac:dyDescent="0.3">
      <c r="A1094" s="2">
        <v>44192</v>
      </c>
      <c r="B1094">
        <v>144.80513024458142</v>
      </c>
      <c r="C1094">
        <v>130.94082196367287</v>
      </c>
      <c r="D1094">
        <v>131.24651492877783</v>
      </c>
      <c r="E1094">
        <f t="shared" si="17"/>
        <v>117.93424657534506</v>
      </c>
    </row>
    <row r="1095" spans="1:5" x14ac:dyDescent="0.3">
      <c r="A1095" s="2">
        <v>44193</v>
      </c>
      <c r="B1095">
        <v>144.80513024458142</v>
      </c>
      <c r="C1095">
        <v>130.94082196367287</v>
      </c>
      <c r="D1095">
        <v>131.24651492877783</v>
      </c>
      <c r="E1095">
        <f t="shared" si="17"/>
        <v>117.95068493150944</v>
      </c>
    </row>
    <row r="1096" spans="1:5" x14ac:dyDescent="0.3">
      <c r="A1096" s="2">
        <v>44194</v>
      </c>
      <c r="B1096">
        <v>143.93020481208987</v>
      </c>
      <c r="C1096">
        <v>130.71900895622332</v>
      </c>
      <c r="D1096">
        <v>130.46078978050389</v>
      </c>
      <c r="E1096">
        <f t="shared" si="17"/>
        <v>117.96712328767383</v>
      </c>
    </row>
    <row r="1097" spans="1:5" x14ac:dyDescent="0.3">
      <c r="A1097" s="2">
        <v>44195</v>
      </c>
      <c r="B1097">
        <v>144.33286935772517</v>
      </c>
      <c r="C1097">
        <v>130.82782288440612</v>
      </c>
      <c r="D1097">
        <v>130.3188523343641</v>
      </c>
      <c r="E1097">
        <f t="shared" si="17"/>
        <v>117.98356164383821</v>
      </c>
    </row>
    <row r="1098" spans="1:5" x14ac:dyDescent="0.3">
      <c r="A1098" s="2">
        <v>44196</v>
      </c>
      <c r="B1098">
        <v>144.89461125472258</v>
      </c>
      <c r="C1098">
        <v>131.98292458357747</v>
      </c>
      <c r="D1098">
        <v>130.72945708926852</v>
      </c>
      <c r="E1098">
        <f t="shared" si="17"/>
        <v>118.0000000000026</v>
      </c>
    </row>
    <row r="1099" spans="1:5" x14ac:dyDescent="0.3">
      <c r="A1099" s="2">
        <v>44197</v>
      </c>
      <c r="B1099">
        <v>144.89461125472258</v>
      </c>
      <c r="C1099">
        <v>131.98292458357747</v>
      </c>
      <c r="D1099">
        <v>130.72945708926852</v>
      </c>
      <c r="E1099">
        <f t="shared" si="17"/>
        <v>118.01643835616699</v>
      </c>
    </row>
    <row r="1100" spans="1:5" x14ac:dyDescent="0.3">
      <c r="A1100" s="2">
        <v>44198</v>
      </c>
      <c r="B1100">
        <v>144.89461125472258</v>
      </c>
      <c r="C1100">
        <v>131.98292458357747</v>
      </c>
      <c r="D1100">
        <v>130.72945708926852</v>
      </c>
      <c r="E1100">
        <f t="shared" si="17"/>
        <v>118.03287671233137</v>
      </c>
    </row>
    <row r="1101" spans="1:5" x14ac:dyDescent="0.3">
      <c r="A1101" s="2">
        <v>44199</v>
      </c>
      <c r="B1101">
        <v>144.89461125472258</v>
      </c>
      <c r="C1101">
        <v>131.98292458357747</v>
      </c>
      <c r="D1101">
        <v>130.72945708926852</v>
      </c>
      <c r="E1101">
        <f t="shared" si="17"/>
        <v>118.04931506849576</v>
      </c>
    </row>
    <row r="1102" spans="1:5" x14ac:dyDescent="0.3">
      <c r="A1102" s="2">
        <v>44200</v>
      </c>
      <c r="B1102">
        <v>144.89461125472258</v>
      </c>
      <c r="C1102">
        <v>131.98292458357747</v>
      </c>
      <c r="D1102">
        <v>130.72945708926852</v>
      </c>
      <c r="E1102">
        <f t="shared" si="17"/>
        <v>118.06575342466014</v>
      </c>
    </row>
    <row r="1103" spans="1:5" x14ac:dyDescent="0.3">
      <c r="A1103" s="2">
        <v>44201</v>
      </c>
      <c r="B1103">
        <v>145.74965201829389</v>
      </c>
      <c r="C1103">
        <v>132.08755336067631</v>
      </c>
      <c r="D1103">
        <v>130.75987225629848</v>
      </c>
      <c r="E1103">
        <f t="shared" si="17"/>
        <v>118.08219178082453</v>
      </c>
    </row>
    <row r="1104" spans="1:5" x14ac:dyDescent="0.3">
      <c r="A1104" s="2">
        <v>44202</v>
      </c>
      <c r="B1104">
        <v>145.82919069397494</v>
      </c>
      <c r="C1104">
        <v>131.62718674144136</v>
      </c>
      <c r="D1104">
        <v>130.8916713134283</v>
      </c>
      <c r="E1104">
        <f t="shared" si="17"/>
        <v>118.09863013698892</v>
      </c>
    </row>
    <row r="1105" spans="1:5" x14ac:dyDescent="0.3">
      <c r="A1105" s="2">
        <v>44203</v>
      </c>
      <c r="B1105">
        <v>145.4464108172599</v>
      </c>
      <c r="C1105">
        <v>131.84899974889092</v>
      </c>
      <c r="D1105">
        <v>130.05018502559943</v>
      </c>
      <c r="E1105">
        <f t="shared" si="17"/>
        <v>118.1150684931533</v>
      </c>
    </row>
    <row r="1106" spans="1:5" x14ac:dyDescent="0.3">
      <c r="A1106" s="2">
        <v>44204</v>
      </c>
      <c r="B1106">
        <v>145.4464108172599</v>
      </c>
      <c r="C1106">
        <v>131.84899974889092</v>
      </c>
      <c r="D1106">
        <v>130.05018502559943</v>
      </c>
      <c r="E1106">
        <f t="shared" si="17"/>
        <v>118.13150684931769</v>
      </c>
    </row>
    <row r="1107" spans="1:5" x14ac:dyDescent="0.3">
      <c r="A1107" s="2">
        <v>44205</v>
      </c>
      <c r="B1107">
        <v>145.4464108172599</v>
      </c>
      <c r="C1107">
        <v>131.84899974889092</v>
      </c>
      <c r="D1107">
        <v>130.05018502559943</v>
      </c>
      <c r="E1107">
        <f t="shared" si="17"/>
        <v>118.14794520548207</v>
      </c>
    </row>
    <row r="1108" spans="1:5" x14ac:dyDescent="0.3">
      <c r="A1108" s="2">
        <v>44206</v>
      </c>
      <c r="B1108">
        <v>145.4464108172599</v>
      </c>
      <c r="C1108">
        <v>131.84899974889092</v>
      </c>
      <c r="D1108">
        <v>130.05018502559943</v>
      </c>
      <c r="E1108">
        <f t="shared" si="17"/>
        <v>118.16438356164646</v>
      </c>
    </row>
    <row r="1109" spans="1:5" x14ac:dyDescent="0.3">
      <c r="A1109" s="2">
        <v>44207</v>
      </c>
      <c r="B1109">
        <v>145.4464108172599</v>
      </c>
      <c r="C1109">
        <v>131.84899974889092</v>
      </c>
      <c r="D1109">
        <v>130.05018502559943</v>
      </c>
      <c r="E1109">
        <f t="shared" si="17"/>
        <v>118.18082191781085</v>
      </c>
    </row>
    <row r="1110" spans="1:5" x14ac:dyDescent="0.3">
      <c r="A1110" s="2">
        <v>44208</v>
      </c>
      <c r="B1110">
        <v>144.11413799960229</v>
      </c>
      <c r="C1110">
        <v>130.36327111408721</v>
      </c>
      <c r="D1110">
        <v>130.71931870025853</v>
      </c>
      <c r="E1110">
        <f t="shared" si="17"/>
        <v>118.19726027397523</v>
      </c>
    </row>
    <row r="1111" spans="1:5" x14ac:dyDescent="0.3">
      <c r="A1111" s="2">
        <v>44209</v>
      </c>
      <c r="B1111">
        <v>144.07933982899183</v>
      </c>
      <c r="C1111">
        <v>130.32141960324768</v>
      </c>
      <c r="D1111">
        <v>130.77507983981346</v>
      </c>
      <c r="E1111">
        <f t="shared" si="17"/>
        <v>118.21369863013962</v>
      </c>
    </row>
    <row r="1112" spans="1:5" x14ac:dyDescent="0.3">
      <c r="A1112" s="2">
        <v>44210</v>
      </c>
      <c r="B1112">
        <v>143.95506064824019</v>
      </c>
      <c r="C1112">
        <v>129.84849753076085</v>
      </c>
      <c r="D1112">
        <v>130.25802200030415</v>
      </c>
      <c r="E1112">
        <f t="shared" si="17"/>
        <v>118.230136986304</v>
      </c>
    </row>
    <row r="1113" spans="1:5" x14ac:dyDescent="0.3">
      <c r="A1113" s="2">
        <v>44211</v>
      </c>
      <c r="B1113">
        <v>144.11413799960229</v>
      </c>
      <c r="C1113">
        <v>129.5429815016322</v>
      </c>
      <c r="D1113">
        <v>130.38475186292897</v>
      </c>
      <c r="E1113">
        <f t="shared" si="17"/>
        <v>118.24657534246839</v>
      </c>
    </row>
    <row r="1114" spans="1:5" x14ac:dyDescent="0.3">
      <c r="A1114" s="2">
        <v>44212</v>
      </c>
      <c r="B1114">
        <v>143.10499105189896</v>
      </c>
      <c r="C1114">
        <v>128.24139951452247</v>
      </c>
      <c r="D1114">
        <v>129.5686115476251</v>
      </c>
      <c r="E1114">
        <f t="shared" si="17"/>
        <v>118.26301369863278</v>
      </c>
    </row>
    <row r="1115" spans="1:5" x14ac:dyDescent="0.3">
      <c r="A1115" s="2">
        <v>44213</v>
      </c>
      <c r="B1115">
        <v>141.88705508053289</v>
      </c>
      <c r="C1115">
        <v>126.82681844814599</v>
      </c>
      <c r="D1115">
        <v>128.899477872966</v>
      </c>
      <c r="E1115">
        <f t="shared" si="17"/>
        <v>118.27945205479716</v>
      </c>
    </row>
    <row r="1116" spans="1:5" x14ac:dyDescent="0.3">
      <c r="A1116" s="2">
        <v>44214</v>
      </c>
      <c r="B1116">
        <v>141.88705508053289</v>
      </c>
      <c r="C1116">
        <v>126.82681844814599</v>
      </c>
      <c r="D1116">
        <v>128.899477872966</v>
      </c>
      <c r="E1116">
        <f t="shared" si="17"/>
        <v>118.29589041096155</v>
      </c>
    </row>
    <row r="1117" spans="1:5" x14ac:dyDescent="0.3">
      <c r="A1117" s="2">
        <v>44215</v>
      </c>
      <c r="B1117">
        <v>142.39908530522965</v>
      </c>
      <c r="C1117">
        <v>126.81426299489411</v>
      </c>
      <c r="D1117">
        <v>129.46722765752523</v>
      </c>
      <c r="E1117">
        <f t="shared" si="17"/>
        <v>118.31232876712593</v>
      </c>
    </row>
    <row r="1118" spans="1:5" x14ac:dyDescent="0.3">
      <c r="A1118" s="2">
        <v>44216</v>
      </c>
      <c r="B1118">
        <v>142.7967786836349</v>
      </c>
      <c r="C1118">
        <v>127.91495772997405</v>
      </c>
      <c r="D1118">
        <v>129.31008262787043</v>
      </c>
      <c r="E1118">
        <f t="shared" si="17"/>
        <v>118.32876712329032</v>
      </c>
    </row>
    <row r="1119" spans="1:5" x14ac:dyDescent="0.3">
      <c r="A1119" s="2">
        <v>44217</v>
      </c>
      <c r="B1119">
        <v>142.04116126466494</v>
      </c>
      <c r="C1119">
        <v>127.11140872185484</v>
      </c>
      <c r="D1119">
        <v>128.71191767628125</v>
      </c>
      <c r="E1119">
        <f t="shared" si="17"/>
        <v>118.34520547945471</v>
      </c>
    </row>
    <row r="1120" spans="1:5" x14ac:dyDescent="0.3">
      <c r="A1120" s="2">
        <v>44218</v>
      </c>
      <c r="B1120">
        <v>142.15549811095644</v>
      </c>
      <c r="C1120">
        <v>127.68058926927262</v>
      </c>
      <c r="D1120">
        <v>128.61560298068636</v>
      </c>
      <c r="E1120">
        <f t="shared" si="17"/>
        <v>118.36164383561909</v>
      </c>
    </row>
    <row r="1121" spans="1:5" x14ac:dyDescent="0.3">
      <c r="A1121" s="2">
        <v>44219</v>
      </c>
      <c r="B1121">
        <v>143.09504871743883</v>
      </c>
      <c r="C1121">
        <v>128.62224826316231</v>
      </c>
      <c r="D1121">
        <v>129.13773001470065</v>
      </c>
      <c r="E1121">
        <f t="shared" si="17"/>
        <v>118.37808219178348</v>
      </c>
    </row>
    <row r="1122" spans="1:5" x14ac:dyDescent="0.3">
      <c r="A1122" s="2">
        <v>44220</v>
      </c>
      <c r="B1122">
        <v>143.09504871743883</v>
      </c>
      <c r="C1122">
        <v>128.62224826316231</v>
      </c>
      <c r="D1122">
        <v>129.13773001470065</v>
      </c>
      <c r="E1122">
        <f t="shared" si="17"/>
        <v>118.39452054794786</v>
      </c>
    </row>
    <row r="1123" spans="1:5" x14ac:dyDescent="0.3">
      <c r="A1123" s="2">
        <v>44221</v>
      </c>
      <c r="B1123">
        <v>143.09504871743883</v>
      </c>
      <c r="C1123">
        <v>128.62224826316231</v>
      </c>
      <c r="D1123">
        <v>129.13773001470065</v>
      </c>
      <c r="E1123">
        <f t="shared" si="17"/>
        <v>118.41095890411225</v>
      </c>
    </row>
    <row r="1124" spans="1:5" x14ac:dyDescent="0.3">
      <c r="A1124" s="2">
        <v>44222</v>
      </c>
      <c r="B1124">
        <v>143.26406840326106</v>
      </c>
      <c r="C1124">
        <v>129.13702184648864</v>
      </c>
      <c r="D1124">
        <v>129.59395752015007</v>
      </c>
      <c r="E1124">
        <f t="shared" si="17"/>
        <v>118.42739726027663</v>
      </c>
    </row>
    <row r="1125" spans="1:5" x14ac:dyDescent="0.3">
      <c r="A1125" s="2">
        <v>44223</v>
      </c>
      <c r="B1125">
        <v>144.11910916683235</v>
      </c>
      <c r="C1125">
        <v>129.83175692642504</v>
      </c>
      <c r="D1125">
        <v>130.69397272773355</v>
      </c>
      <c r="E1125">
        <f t="shared" si="17"/>
        <v>118.44383561644102</v>
      </c>
    </row>
    <row r="1126" spans="1:5" x14ac:dyDescent="0.3">
      <c r="A1126" s="2">
        <v>44224</v>
      </c>
      <c r="B1126">
        <v>144.59634122091867</v>
      </c>
      <c r="C1126">
        <v>129.75642420691386</v>
      </c>
      <c r="D1126">
        <v>130.87646372991333</v>
      </c>
      <c r="E1126">
        <f t="shared" si="17"/>
        <v>118.46027397260541</v>
      </c>
    </row>
    <row r="1127" spans="1:5" x14ac:dyDescent="0.3">
      <c r="A1127" s="2">
        <v>44225</v>
      </c>
      <c r="B1127">
        <v>146.50526943726385</v>
      </c>
      <c r="C1127">
        <v>130.97011802126056</v>
      </c>
      <c r="D1127">
        <v>132.95483347696052</v>
      </c>
      <c r="E1127">
        <f t="shared" si="17"/>
        <v>118.47671232876979</v>
      </c>
    </row>
    <row r="1128" spans="1:5" x14ac:dyDescent="0.3">
      <c r="A1128" s="2">
        <v>44226</v>
      </c>
      <c r="B1128">
        <v>146.76377013322727</v>
      </c>
      <c r="C1128">
        <v>131.45559554699923</v>
      </c>
      <c r="D1128">
        <v>133.12718609013027</v>
      </c>
      <c r="E1128">
        <f t="shared" si="17"/>
        <v>118.49315068493418</v>
      </c>
    </row>
    <row r="1129" spans="1:5" x14ac:dyDescent="0.3">
      <c r="A1129" s="2">
        <v>44227</v>
      </c>
      <c r="B1129">
        <v>146.76377013322727</v>
      </c>
      <c r="C1129">
        <v>131.45559554699923</v>
      </c>
      <c r="D1129">
        <v>133.12718609013027</v>
      </c>
      <c r="E1129">
        <f t="shared" si="17"/>
        <v>118.50958904109856</v>
      </c>
    </row>
    <row r="1130" spans="1:5" x14ac:dyDescent="0.3">
      <c r="A1130" s="2">
        <v>44228</v>
      </c>
      <c r="B1130">
        <v>146.76377013322727</v>
      </c>
      <c r="C1130">
        <v>131.45559554699923</v>
      </c>
      <c r="D1130">
        <v>133.12718609013027</v>
      </c>
      <c r="E1130">
        <f t="shared" si="17"/>
        <v>118.52602739726295</v>
      </c>
    </row>
    <row r="1131" spans="1:5" x14ac:dyDescent="0.3">
      <c r="A1131" s="2">
        <v>44229</v>
      </c>
      <c r="B1131">
        <v>145.55577649632133</v>
      </c>
      <c r="C1131">
        <v>130.564158366117</v>
      </c>
      <c r="D1131">
        <v>132.78755005829575</v>
      </c>
      <c r="E1131">
        <f t="shared" si="17"/>
        <v>118.54246575342734</v>
      </c>
    </row>
    <row r="1132" spans="1:5" x14ac:dyDescent="0.3">
      <c r="A1132" s="2">
        <v>44230</v>
      </c>
      <c r="B1132">
        <v>145.59554583416184</v>
      </c>
      <c r="C1132">
        <v>130.43023353143047</v>
      </c>
      <c r="D1132">
        <v>133.28433111978509</v>
      </c>
      <c r="E1132">
        <f t="shared" si="17"/>
        <v>118.55890410959172</v>
      </c>
    </row>
    <row r="1133" spans="1:5" x14ac:dyDescent="0.3">
      <c r="A1133" s="2">
        <v>44231</v>
      </c>
      <c r="B1133">
        <v>146.0528932193279</v>
      </c>
      <c r="C1133">
        <v>131.16682012220642</v>
      </c>
      <c r="D1133">
        <v>133.84701170983931</v>
      </c>
      <c r="E1133">
        <f t="shared" si="17"/>
        <v>118.57534246575611</v>
      </c>
    </row>
    <row r="1134" spans="1:5" x14ac:dyDescent="0.3">
      <c r="A1134" s="2">
        <v>44232</v>
      </c>
      <c r="B1134">
        <v>145.26744879697753</v>
      </c>
      <c r="C1134">
        <v>130.58926927262073</v>
      </c>
      <c r="D1134">
        <v>133.6442439296396</v>
      </c>
      <c r="E1134">
        <f t="shared" si="17"/>
        <v>118.59178082192049</v>
      </c>
    </row>
    <row r="1135" spans="1:5" x14ac:dyDescent="0.3">
      <c r="A1135" s="2">
        <v>44233</v>
      </c>
      <c r="B1135">
        <v>144.68582223105983</v>
      </c>
      <c r="C1135">
        <v>130.31723445216372</v>
      </c>
      <c r="D1135">
        <v>133.22856998023016</v>
      </c>
      <c r="E1135">
        <f t="shared" si="17"/>
        <v>118.60821917808488</v>
      </c>
    </row>
    <row r="1136" spans="1:5" x14ac:dyDescent="0.3">
      <c r="A1136" s="2">
        <v>44234</v>
      </c>
      <c r="B1136">
        <v>144.68582223105983</v>
      </c>
      <c r="C1136">
        <v>130.31723445216372</v>
      </c>
      <c r="D1136">
        <v>133.22856998023016</v>
      </c>
      <c r="E1136">
        <f t="shared" si="17"/>
        <v>118.62465753424927</v>
      </c>
    </row>
    <row r="1137" spans="1:5" x14ac:dyDescent="0.3">
      <c r="A1137" s="2">
        <v>44235</v>
      </c>
      <c r="B1137">
        <v>144.68582223105983</v>
      </c>
      <c r="C1137">
        <v>130.31723445216372</v>
      </c>
      <c r="D1137">
        <v>133.22856998023016</v>
      </c>
      <c r="E1137">
        <f t="shared" si="17"/>
        <v>118.64109589041365</v>
      </c>
    </row>
    <row r="1138" spans="1:5" x14ac:dyDescent="0.3">
      <c r="A1138" s="2">
        <v>44236</v>
      </c>
      <c r="B1138">
        <v>144.27818651819445</v>
      </c>
      <c r="C1138">
        <v>130.33816020758348</v>
      </c>
      <c r="D1138">
        <v>132.55943630557107</v>
      </c>
      <c r="E1138">
        <f t="shared" si="17"/>
        <v>118.65753424657804</v>
      </c>
    </row>
    <row r="1139" spans="1:5" x14ac:dyDescent="0.3">
      <c r="A1139" s="2">
        <v>44237</v>
      </c>
      <c r="B1139">
        <v>144.62119705706897</v>
      </c>
      <c r="C1139">
        <v>130.21679082614884</v>
      </c>
      <c r="D1139">
        <v>131.7838495463071</v>
      </c>
      <c r="E1139">
        <f t="shared" si="17"/>
        <v>118.67397260274242</v>
      </c>
    </row>
    <row r="1140" spans="1:5" x14ac:dyDescent="0.3">
      <c r="A1140" s="2">
        <v>44238</v>
      </c>
      <c r="B1140">
        <v>143.75621395903755</v>
      </c>
      <c r="C1140">
        <v>129.91127479702016</v>
      </c>
      <c r="D1140">
        <v>130.69904192223856</v>
      </c>
      <c r="E1140">
        <f t="shared" si="17"/>
        <v>118.69041095890681</v>
      </c>
    </row>
    <row r="1141" spans="1:5" x14ac:dyDescent="0.3">
      <c r="A1141" s="2">
        <v>44239</v>
      </c>
      <c r="B1141">
        <v>143.80095446410817</v>
      </c>
      <c r="C1141">
        <v>129.55135180380012</v>
      </c>
      <c r="D1141">
        <v>130.5216201145638</v>
      </c>
      <c r="E1141">
        <f t="shared" si="17"/>
        <v>118.7068493150712</v>
      </c>
    </row>
    <row r="1142" spans="1:5" x14ac:dyDescent="0.3">
      <c r="A1142" s="2">
        <v>44240</v>
      </c>
      <c r="B1142">
        <v>144.18373434082321</v>
      </c>
      <c r="C1142">
        <v>130.0912362936302</v>
      </c>
      <c r="D1142">
        <v>131.22116895625285</v>
      </c>
      <c r="E1142">
        <f t="shared" si="17"/>
        <v>118.72328767123558</v>
      </c>
    </row>
    <row r="1143" spans="1:5" x14ac:dyDescent="0.3">
      <c r="A1143" s="2">
        <v>44241</v>
      </c>
      <c r="B1143">
        <v>144.18373434082321</v>
      </c>
      <c r="C1143">
        <v>130.0912362936302</v>
      </c>
      <c r="D1143">
        <v>131.22116895625285</v>
      </c>
      <c r="E1143">
        <f t="shared" si="17"/>
        <v>118.73972602739997</v>
      </c>
    </row>
    <row r="1144" spans="1:5" x14ac:dyDescent="0.3">
      <c r="A1144" s="2">
        <v>44242</v>
      </c>
      <c r="B1144">
        <v>144.18373434082321</v>
      </c>
      <c r="C1144">
        <v>130.0912362936302</v>
      </c>
      <c r="D1144">
        <v>131.22116895625285</v>
      </c>
      <c r="E1144">
        <f t="shared" si="17"/>
        <v>118.75616438356435</v>
      </c>
    </row>
    <row r="1145" spans="1:5" x14ac:dyDescent="0.3">
      <c r="A1145" s="2">
        <v>44243</v>
      </c>
      <c r="B1145">
        <v>144.02465698946114</v>
      </c>
      <c r="C1145">
        <v>130.46789989118605</v>
      </c>
      <c r="D1145">
        <v>130.8105642013484</v>
      </c>
      <c r="E1145">
        <f t="shared" si="17"/>
        <v>118.77260273972874</v>
      </c>
    </row>
    <row r="1146" spans="1:5" x14ac:dyDescent="0.3">
      <c r="A1146" s="2">
        <v>44244</v>
      </c>
      <c r="B1146">
        <v>144.37760986279577</v>
      </c>
      <c r="C1146">
        <v>130.74411986272705</v>
      </c>
      <c r="D1146">
        <v>130.78014903431844</v>
      </c>
      <c r="E1146">
        <f t="shared" si="17"/>
        <v>118.78904109589313</v>
      </c>
    </row>
    <row r="1147" spans="1:5" x14ac:dyDescent="0.3">
      <c r="A1147" s="2">
        <v>44245</v>
      </c>
      <c r="B1147">
        <v>143.89540664147941</v>
      </c>
      <c r="C1147">
        <v>130.24190173265254</v>
      </c>
      <c r="D1147">
        <v>131.30227606833273</v>
      </c>
      <c r="E1147">
        <f t="shared" si="17"/>
        <v>118.80547945205751</v>
      </c>
    </row>
    <row r="1148" spans="1:5" x14ac:dyDescent="0.3">
      <c r="A1148" s="2">
        <v>44246</v>
      </c>
      <c r="B1148">
        <v>143.6667329488964</v>
      </c>
      <c r="C1148">
        <v>130.46789989118605</v>
      </c>
      <c r="D1148">
        <v>131.37324479140267</v>
      </c>
      <c r="E1148">
        <f t="shared" si="17"/>
        <v>118.8219178082219</v>
      </c>
    </row>
    <row r="1149" spans="1:5" x14ac:dyDescent="0.3">
      <c r="A1149" s="2">
        <v>44247</v>
      </c>
      <c r="B1149">
        <v>144.08928216345197</v>
      </c>
      <c r="C1149">
        <v>131.02452498535197</v>
      </c>
      <c r="D1149">
        <v>131.37831398590765</v>
      </c>
      <c r="E1149">
        <f t="shared" si="17"/>
        <v>118.83835616438628</v>
      </c>
    </row>
    <row r="1150" spans="1:5" x14ac:dyDescent="0.3">
      <c r="A1150" s="2">
        <v>44248</v>
      </c>
      <c r="B1150">
        <v>144.08928216345197</v>
      </c>
      <c r="C1150">
        <v>131.02452498535197</v>
      </c>
      <c r="D1150">
        <v>131.37831398590765</v>
      </c>
      <c r="E1150">
        <f t="shared" si="17"/>
        <v>118.85479452055067</v>
      </c>
    </row>
    <row r="1151" spans="1:5" x14ac:dyDescent="0.3">
      <c r="A1151" s="2">
        <v>44249</v>
      </c>
      <c r="B1151">
        <v>144.08928216345197</v>
      </c>
      <c r="C1151">
        <v>131.02452498535197</v>
      </c>
      <c r="D1151">
        <v>131.37831398590765</v>
      </c>
      <c r="E1151">
        <f t="shared" si="17"/>
        <v>118.87123287671506</v>
      </c>
    </row>
    <row r="1152" spans="1:5" x14ac:dyDescent="0.3">
      <c r="A1152" s="2">
        <v>44250</v>
      </c>
      <c r="B1152">
        <v>143.50268443030421</v>
      </c>
      <c r="C1152">
        <v>131.12915376245081</v>
      </c>
      <c r="D1152">
        <v>131.61149693313732</v>
      </c>
      <c r="E1152">
        <f t="shared" si="17"/>
        <v>118.88767123287944</v>
      </c>
    </row>
    <row r="1153" spans="1:5" x14ac:dyDescent="0.3">
      <c r="A1153" s="2">
        <v>44251</v>
      </c>
      <c r="B1153">
        <v>143.69158878504672</v>
      </c>
      <c r="C1153">
        <v>131.10822800703104</v>
      </c>
      <c r="D1153">
        <v>131.82947229685203</v>
      </c>
      <c r="E1153">
        <f t="shared" si="17"/>
        <v>118.90410958904383</v>
      </c>
    </row>
    <row r="1154" spans="1:5" x14ac:dyDescent="0.3">
      <c r="A1154" s="2">
        <v>44252</v>
      </c>
      <c r="B1154">
        <v>142.72221117518393</v>
      </c>
      <c r="C1154">
        <v>131.43885494266343</v>
      </c>
      <c r="D1154">
        <v>131.98154813200185</v>
      </c>
      <c r="E1154">
        <f t="shared" si="17"/>
        <v>118.92054794520821</v>
      </c>
    </row>
    <row r="1155" spans="1:5" x14ac:dyDescent="0.3">
      <c r="A1155" s="2">
        <v>44253</v>
      </c>
      <c r="B1155">
        <v>142.72221117518393</v>
      </c>
      <c r="C1155">
        <v>132.43073574956054</v>
      </c>
      <c r="D1155">
        <v>131.90044101992194</v>
      </c>
      <c r="E1155">
        <f t="shared" si="17"/>
        <v>118.9369863013726</v>
      </c>
    </row>
    <row r="1156" spans="1:5" x14ac:dyDescent="0.3">
      <c r="A1156" s="2">
        <v>44254</v>
      </c>
      <c r="B1156">
        <v>143.24418373434082</v>
      </c>
      <c r="C1156">
        <v>130.80271197790239</v>
      </c>
      <c r="D1156">
        <v>132.0880012166067</v>
      </c>
      <c r="E1156">
        <f t="shared" si="17"/>
        <v>118.95342465753698</v>
      </c>
    </row>
    <row r="1157" spans="1:5" x14ac:dyDescent="0.3">
      <c r="A1157" s="2">
        <v>44255</v>
      </c>
      <c r="B1157">
        <v>143.24418373434082</v>
      </c>
      <c r="C1157">
        <v>130.80271197790239</v>
      </c>
      <c r="D1157">
        <v>132.0880012166067</v>
      </c>
      <c r="E1157">
        <f t="shared" ref="E1157:E1220" si="18">$E$3*(0.06 / 365) + E1156</f>
        <v>118.96986301370137</v>
      </c>
    </row>
    <row r="1158" spans="1:5" x14ac:dyDescent="0.3">
      <c r="A1158" s="2">
        <v>44256</v>
      </c>
      <c r="B1158">
        <v>143.24418373434082</v>
      </c>
      <c r="C1158">
        <v>130.80271197790239</v>
      </c>
      <c r="D1158">
        <v>132.0880012166067</v>
      </c>
      <c r="E1158">
        <f t="shared" si="18"/>
        <v>118.98630136986576</v>
      </c>
    </row>
    <row r="1159" spans="1:5" x14ac:dyDescent="0.3">
      <c r="A1159" s="2">
        <v>44257</v>
      </c>
      <c r="B1159">
        <v>141.88208391330284</v>
      </c>
      <c r="C1159">
        <v>128.75198794676487</v>
      </c>
      <c r="D1159">
        <v>131.89537182541696</v>
      </c>
      <c r="E1159">
        <f t="shared" si="18"/>
        <v>119.00273972603014</v>
      </c>
    </row>
    <row r="1160" spans="1:5" x14ac:dyDescent="0.3">
      <c r="A1160" s="2">
        <v>44258</v>
      </c>
      <c r="B1160">
        <v>141.98647842513421</v>
      </c>
      <c r="C1160">
        <v>129.94894115677576</v>
      </c>
      <c r="D1160">
        <v>132.98524864399047</v>
      </c>
      <c r="E1160">
        <f t="shared" si="18"/>
        <v>119.01917808219453</v>
      </c>
    </row>
    <row r="1161" spans="1:5" x14ac:dyDescent="0.3">
      <c r="A1161" s="2">
        <v>44259</v>
      </c>
      <c r="B1161">
        <v>141.59872738118909</v>
      </c>
      <c r="C1161">
        <v>130.47208504227004</v>
      </c>
      <c r="D1161">
        <v>132.16910832868658</v>
      </c>
      <c r="E1161">
        <f t="shared" si="18"/>
        <v>119.03561643835891</v>
      </c>
    </row>
    <row r="1162" spans="1:5" x14ac:dyDescent="0.3">
      <c r="A1162" s="2">
        <v>44260</v>
      </c>
      <c r="B1162">
        <v>140.45535891827402</v>
      </c>
      <c r="C1162">
        <v>129.14120699757262</v>
      </c>
      <c r="D1162">
        <v>132.20459269022155</v>
      </c>
      <c r="E1162">
        <f t="shared" si="18"/>
        <v>119.0520547945233</v>
      </c>
    </row>
    <row r="1163" spans="1:5" x14ac:dyDescent="0.3">
      <c r="A1163" s="2">
        <v>44261</v>
      </c>
      <c r="B1163">
        <v>139.64008749254324</v>
      </c>
      <c r="C1163">
        <v>128.04051226249268</v>
      </c>
      <c r="D1163">
        <v>132.33132255284636</v>
      </c>
      <c r="E1163">
        <f t="shared" si="18"/>
        <v>119.06849315068769</v>
      </c>
    </row>
    <row r="1164" spans="1:5" x14ac:dyDescent="0.3">
      <c r="A1164" s="2">
        <v>44262</v>
      </c>
      <c r="B1164">
        <v>139.64008749254324</v>
      </c>
      <c r="C1164">
        <v>128.04051226249268</v>
      </c>
      <c r="D1164">
        <v>132.33132255284636</v>
      </c>
      <c r="E1164">
        <f t="shared" si="18"/>
        <v>119.08493150685207</v>
      </c>
    </row>
    <row r="1165" spans="1:5" x14ac:dyDescent="0.3">
      <c r="A1165" s="2">
        <v>44263</v>
      </c>
      <c r="B1165">
        <v>139.64008749254324</v>
      </c>
      <c r="C1165">
        <v>128.04051226249268</v>
      </c>
      <c r="D1165">
        <v>132.33132255284636</v>
      </c>
      <c r="E1165">
        <f t="shared" si="18"/>
        <v>119.10136986301646</v>
      </c>
    </row>
    <row r="1166" spans="1:5" x14ac:dyDescent="0.3">
      <c r="A1166" s="2">
        <v>44264</v>
      </c>
      <c r="B1166">
        <v>139.64008749254324</v>
      </c>
      <c r="C1166">
        <v>128.04051226249268</v>
      </c>
      <c r="D1166">
        <v>132.33132255284636</v>
      </c>
      <c r="E1166">
        <f t="shared" si="18"/>
        <v>119.11780821918084</v>
      </c>
    </row>
    <row r="1167" spans="1:5" x14ac:dyDescent="0.3">
      <c r="A1167" s="2">
        <v>44265</v>
      </c>
      <c r="B1167">
        <v>138.95406641479417</v>
      </c>
      <c r="C1167">
        <v>128.06562316899638</v>
      </c>
      <c r="D1167">
        <v>132.22993866274649</v>
      </c>
      <c r="E1167">
        <f t="shared" si="18"/>
        <v>119.13424657534523</v>
      </c>
    </row>
    <row r="1168" spans="1:5" x14ac:dyDescent="0.3">
      <c r="A1168" s="2">
        <v>44266</v>
      </c>
      <c r="B1168">
        <v>139.31199045535891</v>
      </c>
      <c r="C1168">
        <v>128.00284590273708</v>
      </c>
      <c r="D1168">
        <v>132.04237846606176</v>
      </c>
      <c r="E1168">
        <f t="shared" si="18"/>
        <v>119.15068493150962</v>
      </c>
    </row>
    <row r="1169" spans="1:5" x14ac:dyDescent="0.3">
      <c r="A1169" s="2">
        <v>44267</v>
      </c>
      <c r="B1169">
        <v>139.3567309604295</v>
      </c>
      <c r="C1169">
        <v>128.40043525571272</v>
      </c>
      <c r="D1169">
        <v>131.45435190348255</v>
      </c>
      <c r="E1169">
        <f t="shared" si="18"/>
        <v>119.167123287674</v>
      </c>
    </row>
    <row r="1170" spans="1:5" x14ac:dyDescent="0.3">
      <c r="A1170" s="2">
        <v>44268</v>
      </c>
      <c r="B1170">
        <v>138.45694969178763</v>
      </c>
      <c r="C1170">
        <v>127.40436929773165</v>
      </c>
      <c r="D1170">
        <v>131.45942109798756</v>
      </c>
      <c r="E1170">
        <f t="shared" si="18"/>
        <v>119.18356164383839</v>
      </c>
    </row>
    <row r="1171" spans="1:5" x14ac:dyDescent="0.3">
      <c r="A1171" s="2">
        <v>44269</v>
      </c>
      <c r="B1171">
        <v>138.45694969178763</v>
      </c>
      <c r="C1171">
        <v>127.40436929773165</v>
      </c>
      <c r="D1171">
        <v>131.45942109798756</v>
      </c>
      <c r="E1171">
        <f t="shared" si="18"/>
        <v>119.20000000000277</v>
      </c>
    </row>
    <row r="1172" spans="1:5" x14ac:dyDescent="0.3">
      <c r="A1172" s="2">
        <v>44270</v>
      </c>
      <c r="B1172">
        <v>138.45694969178763</v>
      </c>
      <c r="C1172">
        <v>127.40436929773165</v>
      </c>
      <c r="D1172">
        <v>131.45942109798756</v>
      </c>
      <c r="E1172">
        <f t="shared" si="18"/>
        <v>119.21643835616716</v>
      </c>
    </row>
    <row r="1173" spans="1:5" x14ac:dyDescent="0.3">
      <c r="A1173" s="2">
        <v>44271</v>
      </c>
      <c r="B1173">
        <v>138.74527739113142</v>
      </c>
      <c r="C1173">
        <v>127.19511174353394</v>
      </c>
      <c r="D1173">
        <v>131.49490545952247</v>
      </c>
      <c r="E1173">
        <f t="shared" si="18"/>
        <v>119.23287671233155</v>
      </c>
    </row>
    <row r="1174" spans="1:5" x14ac:dyDescent="0.3">
      <c r="A1174" s="2">
        <v>44272</v>
      </c>
      <c r="B1174">
        <v>138.88944124080331</v>
      </c>
      <c r="C1174">
        <v>127.58014564325771</v>
      </c>
      <c r="D1174">
        <v>131.38338318041264</v>
      </c>
      <c r="E1174">
        <f t="shared" si="18"/>
        <v>119.24931506849593</v>
      </c>
    </row>
    <row r="1175" spans="1:5" x14ac:dyDescent="0.3">
      <c r="A1175" s="2">
        <v>44273</v>
      </c>
      <c r="B1175">
        <v>139.37661562934977</v>
      </c>
      <c r="C1175">
        <v>127.71407047794425</v>
      </c>
      <c r="D1175">
        <v>131.6520504891773</v>
      </c>
      <c r="E1175">
        <f t="shared" si="18"/>
        <v>119.26575342466032</v>
      </c>
    </row>
    <row r="1176" spans="1:5" x14ac:dyDescent="0.3">
      <c r="A1176" s="2">
        <v>44274</v>
      </c>
      <c r="B1176">
        <v>139.70968383376416</v>
      </c>
      <c r="C1176">
        <v>128.04051226249268</v>
      </c>
      <c r="D1176">
        <v>131.80919551883207</v>
      </c>
      <c r="E1176">
        <f t="shared" si="18"/>
        <v>119.2821917808247</v>
      </c>
    </row>
    <row r="1177" spans="1:5" x14ac:dyDescent="0.3">
      <c r="A1177" s="2">
        <v>44275</v>
      </c>
      <c r="B1177">
        <v>138.91429707695366</v>
      </c>
      <c r="C1177">
        <v>127.21185234786975</v>
      </c>
      <c r="D1177">
        <v>131.6520504891773</v>
      </c>
      <c r="E1177">
        <f t="shared" si="18"/>
        <v>119.29863013698909</v>
      </c>
    </row>
    <row r="1178" spans="1:5" x14ac:dyDescent="0.3">
      <c r="A1178" s="2">
        <v>44276</v>
      </c>
      <c r="B1178">
        <v>138.91429707695366</v>
      </c>
      <c r="C1178">
        <v>127.21185234786975</v>
      </c>
      <c r="D1178">
        <v>131.6520504891773</v>
      </c>
      <c r="E1178">
        <f t="shared" si="18"/>
        <v>119.31506849315348</v>
      </c>
    </row>
    <row r="1179" spans="1:5" x14ac:dyDescent="0.3">
      <c r="A1179" s="2">
        <v>44277</v>
      </c>
      <c r="B1179">
        <v>138.91429707695366</v>
      </c>
      <c r="C1179">
        <v>127.21185234786975</v>
      </c>
      <c r="D1179">
        <v>131.6520504891773</v>
      </c>
      <c r="E1179">
        <f t="shared" si="18"/>
        <v>119.33150684931786</v>
      </c>
    </row>
    <row r="1180" spans="1:5" x14ac:dyDescent="0.3">
      <c r="A1180" s="2">
        <v>44278</v>
      </c>
      <c r="B1180">
        <v>139.62020282362298</v>
      </c>
      <c r="C1180">
        <v>127.57596049217375</v>
      </c>
      <c r="D1180">
        <v>131.97140974299185</v>
      </c>
      <c r="E1180">
        <f t="shared" si="18"/>
        <v>119.34794520548225</v>
      </c>
    </row>
    <row r="1181" spans="1:5" x14ac:dyDescent="0.3">
      <c r="A1181" s="2">
        <v>44279</v>
      </c>
      <c r="B1181">
        <v>139.97812686418769</v>
      </c>
      <c r="C1181">
        <v>127.83962501046288</v>
      </c>
      <c r="D1181">
        <v>132.58478227809601</v>
      </c>
      <c r="E1181">
        <f t="shared" si="18"/>
        <v>119.36438356164663</v>
      </c>
    </row>
    <row r="1182" spans="1:5" x14ac:dyDescent="0.3">
      <c r="A1182" s="2">
        <v>44280</v>
      </c>
      <c r="B1182">
        <v>139.69477033207394</v>
      </c>
      <c r="C1182">
        <v>127.74336653553192</v>
      </c>
      <c r="D1182">
        <v>133.17787803518021</v>
      </c>
      <c r="E1182">
        <f t="shared" si="18"/>
        <v>119.38082191781102</v>
      </c>
    </row>
    <row r="1183" spans="1:5" x14ac:dyDescent="0.3">
      <c r="A1183" s="2">
        <v>44281</v>
      </c>
      <c r="B1183">
        <v>139.57546231855238</v>
      </c>
      <c r="C1183">
        <v>127.53410898133421</v>
      </c>
      <c r="D1183">
        <v>133.21336239671516</v>
      </c>
      <c r="E1183">
        <f t="shared" si="18"/>
        <v>119.39726027397541</v>
      </c>
    </row>
    <row r="1184" spans="1:5" x14ac:dyDescent="0.3">
      <c r="A1184" s="2">
        <v>44282</v>
      </c>
      <c r="B1184">
        <v>138.8794989063432</v>
      </c>
      <c r="C1184">
        <v>127.27881476521301</v>
      </c>
      <c r="D1184">
        <v>133.12718609013027</v>
      </c>
      <c r="E1184">
        <f t="shared" si="18"/>
        <v>119.41369863013979</v>
      </c>
    </row>
    <row r="1185" spans="1:5" x14ac:dyDescent="0.3">
      <c r="A1185" s="2">
        <v>44283</v>
      </c>
      <c r="B1185">
        <v>138.8794989063432</v>
      </c>
      <c r="C1185">
        <v>127.27881476521301</v>
      </c>
      <c r="D1185">
        <v>133.12718609013027</v>
      </c>
      <c r="E1185">
        <f t="shared" si="18"/>
        <v>119.43013698630418</v>
      </c>
    </row>
    <row r="1186" spans="1:5" x14ac:dyDescent="0.3">
      <c r="A1186" s="2">
        <v>44284</v>
      </c>
      <c r="B1186">
        <v>138.8794989063432</v>
      </c>
      <c r="C1186">
        <v>127.27881476521301</v>
      </c>
      <c r="D1186">
        <v>133.12718609013027</v>
      </c>
      <c r="E1186">
        <f t="shared" si="18"/>
        <v>119.44657534246856</v>
      </c>
    </row>
    <row r="1187" spans="1:5" x14ac:dyDescent="0.3">
      <c r="A1187" s="2">
        <v>44285</v>
      </c>
      <c r="B1187">
        <v>138.91429707695366</v>
      </c>
      <c r="C1187">
        <v>126.29111910939983</v>
      </c>
      <c r="D1187">
        <v>132.95483347696052</v>
      </c>
      <c r="E1187">
        <f t="shared" si="18"/>
        <v>119.46301369863295</v>
      </c>
    </row>
    <row r="1188" spans="1:5" x14ac:dyDescent="0.3">
      <c r="A1188" s="2">
        <v>44286</v>
      </c>
      <c r="B1188">
        <v>138.44203619009741</v>
      </c>
      <c r="C1188">
        <v>125.68845735331045</v>
      </c>
      <c r="D1188">
        <v>133.02580220003043</v>
      </c>
      <c r="E1188">
        <f t="shared" si="18"/>
        <v>119.47945205479733</v>
      </c>
    </row>
    <row r="1189" spans="1:5" x14ac:dyDescent="0.3">
      <c r="A1189" s="2">
        <v>44287</v>
      </c>
      <c r="B1189">
        <v>138.30781467488566</v>
      </c>
      <c r="C1189">
        <v>125.89352975642421</v>
      </c>
      <c r="D1189">
        <v>132.97004106047549</v>
      </c>
      <c r="E1189">
        <f t="shared" si="18"/>
        <v>119.49589041096172</v>
      </c>
    </row>
    <row r="1190" spans="1:5" x14ac:dyDescent="0.3">
      <c r="A1190" s="2">
        <v>44288</v>
      </c>
      <c r="B1190">
        <v>138.16365082521375</v>
      </c>
      <c r="C1190">
        <v>125.9563070226835</v>
      </c>
      <c r="D1190">
        <v>133.30967709231004</v>
      </c>
      <c r="E1190">
        <f t="shared" si="18"/>
        <v>119.51232876712611</v>
      </c>
    </row>
    <row r="1191" spans="1:5" x14ac:dyDescent="0.3">
      <c r="A1191" s="2">
        <v>44289</v>
      </c>
      <c r="B1191">
        <v>139.4114137999602</v>
      </c>
      <c r="C1191">
        <v>126.69289361345945</v>
      </c>
      <c r="D1191">
        <v>133.7659045977594</v>
      </c>
      <c r="E1191">
        <f t="shared" si="18"/>
        <v>119.52876712329049</v>
      </c>
    </row>
    <row r="1192" spans="1:5" x14ac:dyDescent="0.3">
      <c r="A1192" s="2">
        <v>44290</v>
      </c>
      <c r="B1192">
        <v>139.4114137999602</v>
      </c>
      <c r="C1192">
        <v>126.69289361345945</v>
      </c>
      <c r="D1192">
        <v>133.7659045977594</v>
      </c>
      <c r="E1192">
        <f t="shared" si="18"/>
        <v>119.54520547945488</v>
      </c>
    </row>
    <row r="1193" spans="1:5" x14ac:dyDescent="0.3">
      <c r="A1193" s="2">
        <v>44291</v>
      </c>
      <c r="B1193">
        <v>139.4114137999602</v>
      </c>
      <c r="C1193">
        <v>126.69289361345945</v>
      </c>
      <c r="D1193">
        <v>133.7659045977594</v>
      </c>
      <c r="E1193">
        <f t="shared" si="18"/>
        <v>119.56164383561926</v>
      </c>
    </row>
    <row r="1194" spans="1:5" x14ac:dyDescent="0.3">
      <c r="A1194" s="2">
        <v>44292</v>
      </c>
      <c r="B1194">
        <v>139.94829986080731</v>
      </c>
      <c r="C1194">
        <v>126.88959571440527</v>
      </c>
      <c r="D1194">
        <v>134.59725249657828</v>
      </c>
      <c r="E1194">
        <f t="shared" si="18"/>
        <v>119.57808219178365</v>
      </c>
    </row>
    <row r="1195" spans="1:5" x14ac:dyDescent="0.3">
      <c r="A1195" s="2">
        <v>44293</v>
      </c>
      <c r="B1195">
        <v>140.64923444024654</v>
      </c>
      <c r="C1195">
        <v>127.73918138444797</v>
      </c>
      <c r="D1195">
        <v>134.56683732954832</v>
      </c>
      <c r="E1195">
        <f t="shared" si="18"/>
        <v>119.59452054794804</v>
      </c>
    </row>
    <row r="1196" spans="1:5" x14ac:dyDescent="0.3">
      <c r="A1196" s="2">
        <v>44294</v>
      </c>
      <c r="B1196">
        <v>142.71724000795385</v>
      </c>
      <c r="C1196">
        <v>129.48438938645685</v>
      </c>
      <c r="D1196">
        <v>135.22583261519748</v>
      </c>
      <c r="E1196">
        <f t="shared" si="18"/>
        <v>119.61095890411242</v>
      </c>
    </row>
    <row r="1197" spans="1:5" x14ac:dyDescent="0.3">
      <c r="A1197" s="2">
        <v>44295</v>
      </c>
      <c r="B1197">
        <v>142.49850864983097</v>
      </c>
      <c r="C1197">
        <v>129.53879635054827</v>
      </c>
      <c r="D1197">
        <v>134.94702691742285</v>
      </c>
      <c r="E1197">
        <f t="shared" si="18"/>
        <v>119.62739726027681</v>
      </c>
    </row>
    <row r="1198" spans="1:5" x14ac:dyDescent="0.3">
      <c r="A1198" s="2">
        <v>44296</v>
      </c>
      <c r="B1198">
        <v>141.71803539471065</v>
      </c>
      <c r="C1198">
        <v>129.14120699757262</v>
      </c>
      <c r="D1198">
        <v>133.88249607137425</v>
      </c>
      <c r="E1198">
        <f t="shared" si="18"/>
        <v>119.64383561644119</v>
      </c>
    </row>
    <row r="1199" spans="1:5" x14ac:dyDescent="0.3">
      <c r="A1199" s="2">
        <v>44297</v>
      </c>
      <c r="B1199">
        <v>141.71803539471065</v>
      </c>
      <c r="C1199">
        <v>129.14120699757262</v>
      </c>
      <c r="D1199">
        <v>133.88249607137425</v>
      </c>
      <c r="E1199">
        <f t="shared" si="18"/>
        <v>119.66027397260558</v>
      </c>
    </row>
    <row r="1200" spans="1:5" x14ac:dyDescent="0.3">
      <c r="A1200" s="2">
        <v>44298</v>
      </c>
      <c r="B1200">
        <v>141.71803539471065</v>
      </c>
      <c r="C1200">
        <v>129.14120699757262</v>
      </c>
      <c r="D1200">
        <v>133.88249607137425</v>
      </c>
      <c r="E1200">
        <f t="shared" si="18"/>
        <v>119.67671232876997</v>
      </c>
    </row>
    <row r="1201" spans="1:5" x14ac:dyDescent="0.3">
      <c r="A1201" s="2">
        <v>44299</v>
      </c>
      <c r="B1201">
        <v>142.20023861602704</v>
      </c>
      <c r="C1201">
        <v>129.27931698334308</v>
      </c>
      <c r="D1201">
        <v>133.98387996147412</v>
      </c>
      <c r="E1201">
        <f t="shared" si="18"/>
        <v>119.69315068493435</v>
      </c>
    </row>
    <row r="1202" spans="1:5" x14ac:dyDescent="0.3">
      <c r="A1202" s="2">
        <v>44300</v>
      </c>
      <c r="B1202">
        <v>141.76277589978127</v>
      </c>
      <c r="C1202">
        <v>128.87335732819955</v>
      </c>
      <c r="D1202">
        <v>133.81659654280935</v>
      </c>
      <c r="E1202">
        <f t="shared" si="18"/>
        <v>119.70958904109874</v>
      </c>
    </row>
    <row r="1203" spans="1:5" x14ac:dyDescent="0.3">
      <c r="A1203" s="2">
        <v>44301</v>
      </c>
      <c r="B1203">
        <v>141.01212964804134</v>
      </c>
      <c r="C1203">
        <v>128.93613459445885</v>
      </c>
      <c r="D1203">
        <v>132.53409033304609</v>
      </c>
      <c r="E1203">
        <f t="shared" si="18"/>
        <v>119.72602739726312</v>
      </c>
    </row>
    <row r="1204" spans="1:5" x14ac:dyDescent="0.3">
      <c r="A1204" s="2">
        <v>44302</v>
      </c>
      <c r="B1204">
        <v>140.76854245376813</v>
      </c>
      <c r="C1204">
        <v>129.23746547250354</v>
      </c>
      <c r="D1204">
        <v>132.41242966492624</v>
      </c>
      <c r="E1204">
        <f t="shared" si="18"/>
        <v>119.74246575342751</v>
      </c>
    </row>
    <row r="1205" spans="1:5" x14ac:dyDescent="0.3">
      <c r="A1205" s="2">
        <v>44303</v>
      </c>
      <c r="B1205">
        <v>140.41558958043348</v>
      </c>
      <c r="C1205">
        <v>128.89009793253535</v>
      </c>
      <c r="D1205">
        <v>131.62163532214731</v>
      </c>
      <c r="E1205">
        <f t="shared" si="18"/>
        <v>119.7589041095919</v>
      </c>
    </row>
    <row r="1206" spans="1:5" x14ac:dyDescent="0.3">
      <c r="A1206" s="2">
        <v>44304</v>
      </c>
      <c r="B1206">
        <v>140.41558958043348</v>
      </c>
      <c r="C1206">
        <v>128.89009793253535</v>
      </c>
      <c r="D1206">
        <v>131.62163532214731</v>
      </c>
      <c r="E1206">
        <f t="shared" si="18"/>
        <v>119.77534246575628</v>
      </c>
    </row>
    <row r="1207" spans="1:5" x14ac:dyDescent="0.3">
      <c r="A1207" s="2">
        <v>44305</v>
      </c>
      <c r="B1207">
        <v>140.41558958043348</v>
      </c>
      <c r="C1207">
        <v>128.89009793253535</v>
      </c>
      <c r="D1207">
        <v>131.62163532214731</v>
      </c>
      <c r="E1207">
        <f t="shared" si="18"/>
        <v>119.79178082192067</v>
      </c>
    </row>
    <row r="1208" spans="1:5" x14ac:dyDescent="0.3">
      <c r="A1208" s="2">
        <v>44306</v>
      </c>
      <c r="B1208">
        <v>141.27063034400476</v>
      </c>
      <c r="C1208">
        <v>129.53879635054827</v>
      </c>
      <c r="D1208">
        <v>131.59628934962237</v>
      </c>
      <c r="E1208">
        <f t="shared" si="18"/>
        <v>119.80821917808505</v>
      </c>
    </row>
    <row r="1209" spans="1:5" x14ac:dyDescent="0.3">
      <c r="A1209" s="2">
        <v>44307</v>
      </c>
      <c r="B1209">
        <v>140.34102207198251</v>
      </c>
      <c r="C1209">
        <v>128.86917217711559</v>
      </c>
      <c r="D1209">
        <v>131.10964667714299</v>
      </c>
      <c r="E1209">
        <f t="shared" si="18"/>
        <v>119.82465753424944</v>
      </c>
    </row>
    <row r="1210" spans="1:5" x14ac:dyDescent="0.3">
      <c r="A1210" s="2">
        <v>44308</v>
      </c>
      <c r="B1210">
        <v>140.84310996221913</v>
      </c>
      <c r="C1210">
        <v>128.39206495354483</v>
      </c>
      <c r="D1210">
        <v>131.69767323972221</v>
      </c>
      <c r="E1210">
        <f t="shared" si="18"/>
        <v>119.84109589041383</v>
      </c>
    </row>
    <row r="1211" spans="1:5" x14ac:dyDescent="0.3">
      <c r="A1211" s="2">
        <v>44309</v>
      </c>
      <c r="B1211">
        <v>140.80831179160865</v>
      </c>
      <c r="C1211">
        <v>129.18724365949612</v>
      </c>
      <c r="D1211">
        <v>131.53038982105744</v>
      </c>
      <c r="E1211">
        <f t="shared" si="18"/>
        <v>119.85753424657821</v>
      </c>
    </row>
    <row r="1212" spans="1:5" x14ac:dyDescent="0.3">
      <c r="A1212" s="2">
        <v>44310</v>
      </c>
      <c r="B1212">
        <v>139.62020282362298</v>
      </c>
      <c r="C1212">
        <v>127.7266259311961</v>
      </c>
      <c r="D1212">
        <v>130.21239924975924</v>
      </c>
      <c r="E1212">
        <f t="shared" si="18"/>
        <v>119.8739726027426</v>
      </c>
    </row>
    <row r="1213" spans="1:5" x14ac:dyDescent="0.3">
      <c r="A1213" s="2">
        <v>44311</v>
      </c>
      <c r="B1213">
        <v>139.62020282362298</v>
      </c>
      <c r="C1213">
        <v>127.7266259311961</v>
      </c>
      <c r="D1213">
        <v>130.21239924975924</v>
      </c>
      <c r="E1213">
        <f t="shared" si="18"/>
        <v>119.89041095890698</v>
      </c>
    </row>
    <row r="1214" spans="1:5" x14ac:dyDescent="0.3">
      <c r="A1214" s="2">
        <v>44312</v>
      </c>
      <c r="B1214">
        <v>139.62020282362298</v>
      </c>
      <c r="C1214">
        <v>127.7266259311961</v>
      </c>
      <c r="D1214">
        <v>130.21239924975924</v>
      </c>
      <c r="E1214">
        <f t="shared" si="18"/>
        <v>119.90684931507137</v>
      </c>
    </row>
    <row r="1215" spans="1:5" x14ac:dyDescent="0.3">
      <c r="A1215" s="2">
        <v>44313</v>
      </c>
      <c r="B1215">
        <v>139.39650029827001</v>
      </c>
      <c r="C1215">
        <v>127.93588348539382</v>
      </c>
      <c r="D1215">
        <v>129.84741724539973</v>
      </c>
      <c r="E1215">
        <f t="shared" si="18"/>
        <v>119.92328767123576</v>
      </c>
    </row>
    <row r="1216" spans="1:5" x14ac:dyDescent="0.3">
      <c r="A1216" s="2">
        <v>44314</v>
      </c>
      <c r="B1216">
        <v>139.46112547226087</v>
      </c>
      <c r="C1216">
        <v>127.65547836276887</v>
      </c>
      <c r="D1216">
        <v>130.0045622750545</v>
      </c>
      <c r="E1216">
        <f t="shared" si="18"/>
        <v>119.93972602740014</v>
      </c>
    </row>
    <row r="1217" spans="1:5" x14ac:dyDescent="0.3">
      <c r="A1217" s="2">
        <v>44315</v>
      </c>
      <c r="B1217">
        <v>139.15788427122689</v>
      </c>
      <c r="C1217">
        <v>127.97773499623337</v>
      </c>
      <c r="D1217">
        <v>129.9386627464896</v>
      </c>
      <c r="E1217">
        <f t="shared" si="18"/>
        <v>119.95616438356453</v>
      </c>
    </row>
    <row r="1218" spans="1:5" x14ac:dyDescent="0.3">
      <c r="A1218" s="2">
        <v>44316</v>
      </c>
      <c r="B1218">
        <v>140.05766553986876</v>
      </c>
      <c r="C1218">
        <v>128.33347283836946</v>
      </c>
      <c r="D1218">
        <v>129.85248643990471</v>
      </c>
      <c r="E1218">
        <f t="shared" si="18"/>
        <v>119.97260273972891</v>
      </c>
    </row>
    <row r="1219" spans="1:5" x14ac:dyDescent="0.3">
      <c r="A1219" s="2">
        <v>44317</v>
      </c>
      <c r="B1219">
        <v>140.03280970371841</v>
      </c>
      <c r="C1219">
        <v>127.3625177868921</v>
      </c>
      <c r="D1219">
        <v>129.75617174430982</v>
      </c>
      <c r="E1219">
        <f t="shared" si="18"/>
        <v>119.9890410958933</v>
      </c>
    </row>
    <row r="1220" spans="1:5" x14ac:dyDescent="0.3">
      <c r="A1220" s="2">
        <v>44318</v>
      </c>
      <c r="B1220">
        <v>140.03280970371841</v>
      </c>
      <c r="C1220">
        <v>127.3625177868921</v>
      </c>
      <c r="D1220">
        <v>129.75617174430982</v>
      </c>
      <c r="E1220">
        <f t="shared" si="18"/>
        <v>120.00547945205768</v>
      </c>
    </row>
    <row r="1221" spans="1:5" x14ac:dyDescent="0.3">
      <c r="A1221" s="2">
        <v>44319</v>
      </c>
      <c r="B1221">
        <v>140.03280970371841</v>
      </c>
      <c r="C1221">
        <v>127.3625177868921</v>
      </c>
      <c r="D1221">
        <v>129.75617174430982</v>
      </c>
      <c r="E1221">
        <f t="shared" ref="E1221:E1284" si="19">$E$3*(0.06 / 365) + E1220</f>
        <v>120.02191780822207</v>
      </c>
    </row>
    <row r="1222" spans="1:5" x14ac:dyDescent="0.3">
      <c r="A1222" s="2">
        <v>44320</v>
      </c>
      <c r="B1222">
        <v>139.81407834559553</v>
      </c>
      <c r="C1222">
        <v>127.11140872185484</v>
      </c>
      <c r="D1222">
        <v>130.05525422010442</v>
      </c>
      <c r="E1222">
        <f t="shared" si="19"/>
        <v>120.03835616438646</v>
      </c>
    </row>
    <row r="1223" spans="1:5" x14ac:dyDescent="0.3">
      <c r="A1223" s="2">
        <v>44321</v>
      </c>
      <c r="B1223">
        <v>139.43626963611055</v>
      </c>
      <c r="C1223">
        <v>126.9691135850004</v>
      </c>
      <c r="D1223">
        <v>130.17691488822427</v>
      </c>
      <c r="E1223">
        <f t="shared" si="19"/>
        <v>120.05479452055084</v>
      </c>
    </row>
    <row r="1224" spans="1:5" x14ac:dyDescent="0.3">
      <c r="A1224" s="2">
        <v>44322</v>
      </c>
      <c r="B1224">
        <v>139.17776894014713</v>
      </c>
      <c r="C1224">
        <v>126.2116012388047</v>
      </c>
      <c r="D1224">
        <v>129.88797080143965</v>
      </c>
      <c r="E1224">
        <f t="shared" si="19"/>
        <v>120.07123287671523</v>
      </c>
    </row>
    <row r="1225" spans="1:5" x14ac:dyDescent="0.3">
      <c r="A1225" s="2">
        <v>44323</v>
      </c>
      <c r="B1225">
        <v>139.28713461920856</v>
      </c>
      <c r="C1225">
        <v>126.13208336820958</v>
      </c>
      <c r="D1225">
        <v>129.19349115425558</v>
      </c>
      <c r="E1225">
        <f t="shared" si="19"/>
        <v>120.08767123287961</v>
      </c>
    </row>
    <row r="1226" spans="1:5" x14ac:dyDescent="0.3">
      <c r="A1226" s="2">
        <v>44324</v>
      </c>
      <c r="B1226">
        <v>138.86955657188307</v>
      </c>
      <c r="C1226">
        <v>126.37900728216287</v>
      </c>
      <c r="D1226">
        <v>128.52435747959652</v>
      </c>
      <c r="E1226">
        <f t="shared" si="19"/>
        <v>120.104109589044</v>
      </c>
    </row>
    <row r="1227" spans="1:5" x14ac:dyDescent="0.3">
      <c r="A1227" s="2">
        <v>44325</v>
      </c>
      <c r="B1227">
        <v>138.86955657188307</v>
      </c>
      <c r="C1227">
        <v>126.37900728216287</v>
      </c>
      <c r="D1227">
        <v>128.52435747959652</v>
      </c>
      <c r="E1227">
        <f t="shared" si="19"/>
        <v>120.12054794520839</v>
      </c>
    </row>
    <row r="1228" spans="1:5" x14ac:dyDescent="0.3">
      <c r="A1228" s="2">
        <v>44326</v>
      </c>
      <c r="B1228">
        <v>138.86955657188307</v>
      </c>
      <c r="C1228">
        <v>126.37900728216287</v>
      </c>
      <c r="D1228">
        <v>128.52435747959652</v>
      </c>
      <c r="E1228">
        <f t="shared" si="19"/>
        <v>120.13698630137277</v>
      </c>
    </row>
    <row r="1229" spans="1:5" x14ac:dyDescent="0.3">
      <c r="A1229" s="2">
        <v>44327</v>
      </c>
      <c r="B1229">
        <v>138.86955657188307</v>
      </c>
      <c r="C1229">
        <v>126.37900728216287</v>
      </c>
      <c r="D1229">
        <v>128.52435747959652</v>
      </c>
      <c r="E1229">
        <f t="shared" si="19"/>
        <v>120.15342465753716</v>
      </c>
    </row>
    <row r="1230" spans="1:5" x14ac:dyDescent="0.3">
      <c r="A1230" s="2">
        <v>44328</v>
      </c>
      <c r="B1230">
        <v>138.86955657188307</v>
      </c>
      <c r="C1230">
        <v>126.37900728216287</v>
      </c>
      <c r="D1230">
        <v>128.52435747959652</v>
      </c>
      <c r="E1230">
        <f t="shared" si="19"/>
        <v>120.16986301370154</v>
      </c>
    </row>
    <row r="1231" spans="1:5" x14ac:dyDescent="0.3">
      <c r="A1231" s="2">
        <v>44329</v>
      </c>
      <c r="B1231">
        <v>139.20759594352754</v>
      </c>
      <c r="C1231">
        <v>127.14070477944253</v>
      </c>
      <c r="D1231">
        <v>128.29624372687181</v>
      </c>
      <c r="E1231">
        <f t="shared" si="19"/>
        <v>120.18630136986593</v>
      </c>
    </row>
    <row r="1232" spans="1:5" x14ac:dyDescent="0.3">
      <c r="A1232" s="2">
        <v>44330</v>
      </c>
      <c r="B1232">
        <v>138.60608470868956</v>
      </c>
      <c r="C1232">
        <v>125.61312463379927</v>
      </c>
      <c r="D1232">
        <v>128.38748922796168</v>
      </c>
      <c r="E1232">
        <f t="shared" si="19"/>
        <v>120.20273972603032</v>
      </c>
    </row>
    <row r="1233" spans="1:5" x14ac:dyDescent="0.3">
      <c r="A1233" s="2">
        <v>44331</v>
      </c>
      <c r="B1233">
        <v>138.86955657188307</v>
      </c>
      <c r="C1233">
        <v>126.2116012388047</v>
      </c>
      <c r="D1233">
        <v>128.02757641810717</v>
      </c>
      <c r="E1233">
        <f t="shared" si="19"/>
        <v>120.2191780821947</v>
      </c>
    </row>
    <row r="1234" spans="1:5" x14ac:dyDescent="0.3">
      <c r="A1234" s="2">
        <v>44332</v>
      </c>
      <c r="B1234">
        <v>139.07337442831576</v>
      </c>
      <c r="C1234">
        <v>126.60082028961244</v>
      </c>
      <c r="D1234">
        <v>127.81973944340245</v>
      </c>
      <c r="E1234">
        <f t="shared" si="19"/>
        <v>120.23561643835909</v>
      </c>
    </row>
    <row r="1235" spans="1:5" x14ac:dyDescent="0.3">
      <c r="A1235" s="2">
        <v>44333</v>
      </c>
      <c r="B1235">
        <v>139.07337442831576</v>
      </c>
      <c r="C1235">
        <v>126.60082028961244</v>
      </c>
      <c r="D1235">
        <v>127.81973944340245</v>
      </c>
      <c r="E1235">
        <f t="shared" si="19"/>
        <v>120.25205479452347</v>
      </c>
    </row>
    <row r="1236" spans="1:5" x14ac:dyDescent="0.3">
      <c r="A1236" s="2">
        <v>44334</v>
      </c>
      <c r="B1236">
        <v>138.9640087492543</v>
      </c>
      <c r="C1236">
        <v>126.24089729639239</v>
      </c>
      <c r="D1236">
        <v>127.64231763572768</v>
      </c>
      <c r="E1236">
        <f t="shared" si="19"/>
        <v>120.26849315068786</v>
      </c>
    </row>
    <row r="1237" spans="1:5" x14ac:dyDescent="0.3">
      <c r="A1237" s="2">
        <v>44335</v>
      </c>
      <c r="B1237">
        <v>139.38158679657982</v>
      </c>
      <c r="C1237">
        <v>126.83518875031389</v>
      </c>
      <c r="D1237">
        <v>127.54600294013281</v>
      </c>
      <c r="E1237">
        <f t="shared" si="19"/>
        <v>120.28493150685225</v>
      </c>
    </row>
    <row r="1238" spans="1:5" x14ac:dyDescent="0.3">
      <c r="A1238" s="2">
        <v>44336</v>
      </c>
      <c r="B1238">
        <v>138.79996023066215</v>
      </c>
      <c r="C1238">
        <v>126.50037666359755</v>
      </c>
      <c r="D1238">
        <v>127.54600294013281</v>
      </c>
      <c r="E1238">
        <f t="shared" si="19"/>
        <v>120.30136986301663</v>
      </c>
    </row>
    <row r="1239" spans="1:5" x14ac:dyDescent="0.3">
      <c r="A1239" s="2">
        <v>44337</v>
      </c>
      <c r="B1239">
        <v>138.54145953469873</v>
      </c>
      <c r="C1239">
        <v>125.88097430317234</v>
      </c>
      <c r="D1239">
        <v>127.39899629948802</v>
      </c>
      <c r="E1239">
        <f t="shared" si="19"/>
        <v>120.31780821918102</v>
      </c>
    </row>
    <row r="1240" spans="1:5" x14ac:dyDescent="0.3">
      <c r="A1240" s="2">
        <v>44338</v>
      </c>
      <c r="B1240">
        <v>139.06840326108568</v>
      </c>
      <c r="C1240">
        <v>126.7975223905583</v>
      </c>
      <c r="D1240">
        <v>127.13539818522837</v>
      </c>
      <c r="E1240">
        <f t="shared" si="19"/>
        <v>120.3342465753454</v>
      </c>
    </row>
    <row r="1241" spans="1:5" x14ac:dyDescent="0.3">
      <c r="A1241" s="2">
        <v>44339</v>
      </c>
      <c r="B1241">
        <v>139.06840326108568</v>
      </c>
      <c r="C1241">
        <v>126.7975223905583</v>
      </c>
      <c r="D1241">
        <v>127.13539818522837</v>
      </c>
      <c r="E1241">
        <f t="shared" si="19"/>
        <v>120.35068493150979</v>
      </c>
    </row>
    <row r="1242" spans="1:5" x14ac:dyDescent="0.3">
      <c r="A1242" s="2">
        <v>44340</v>
      </c>
      <c r="B1242">
        <v>139.06840326108568</v>
      </c>
      <c r="C1242">
        <v>126.7975223905583</v>
      </c>
      <c r="D1242">
        <v>127.13539818522837</v>
      </c>
      <c r="E1242">
        <f t="shared" si="19"/>
        <v>120.36712328767418</v>
      </c>
    </row>
    <row r="1243" spans="1:5" x14ac:dyDescent="0.3">
      <c r="A1243" s="2">
        <v>44341</v>
      </c>
      <c r="B1243">
        <v>138.98389341817457</v>
      </c>
      <c r="C1243">
        <v>126.22415669205658</v>
      </c>
      <c r="D1243">
        <v>127.19622851928828</v>
      </c>
      <c r="E1243">
        <f t="shared" si="19"/>
        <v>120.38356164383856</v>
      </c>
    </row>
    <row r="1244" spans="1:5" x14ac:dyDescent="0.3">
      <c r="A1244" s="2">
        <v>44342</v>
      </c>
      <c r="B1244">
        <v>139.23742294690791</v>
      </c>
      <c r="C1244">
        <v>126.84355905248179</v>
      </c>
      <c r="D1244">
        <v>126.92756121052365</v>
      </c>
      <c r="E1244">
        <f t="shared" si="19"/>
        <v>120.40000000000295</v>
      </c>
    </row>
    <row r="1245" spans="1:5" x14ac:dyDescent="0.3">
      <c r="A1245" s="2">
        <v>44343</v>
      </c>
      <c r="B1245">
        <v>139.28216345197851</v>
      </c>
      <c r="C1245">
        <v>126.57152423202477</v>
      </c>
      <c r="D1245">
        <v>127.04415268413851</v>
      </c>
      <c r="E1245">
        <f t="shared" si="19"/>
        <v>120.41643835616733</v>
      </c>
    </row>
    <row r="1246" spans="1:5" x14ac:dyDescent="0.3">
      <c r="A1246" s="2">
        <v>44344</v>
      </c>
      <c r="B1246">
        <v>139.55060648240206</v>
      </c>
      <c r="C1246">
        <v>127.12396417510672</v>
      </c>
      <c r="D1246">
        <v>127.92112333350231</v>
      </c>
      <c r="E1246">
        <f t="shared" si="19"/>
        <v>120.43287671233172</v>
      </c>
    </row>
    <row r="1247" spans="1:5" x14ac:dyDescent="0.3">
      <c r="A1247" s="2">
        <v>44345</v>
      </c>
      <c r="B1247">
        <v>140.0377808709485</v>
      </c>
      <c r="C1247">
        <v>127.69732987360844</v>
      </c>
      <c r="D1247">
        <v>128.39762761697168</v>
      </c>
      <c r="E1247">
        <f t="shared" si="19"/>
        <v>120.44931506849611</v>
      </c>
    </row>
    <row r="1248" spans="1:5" x14ac:dyDescent="0.3">
      <c r="A1248" s="2">
        <v>44346</v>
      </c>
      <c r="B1248">
        <v>140.0377808709485</v>
      </c>
      <c r="C1248">
        <v>127.69732987360844</v>
      </c>
      <c r="D1248">
        <v>128.39762761697168</v>
      </c>
      <c r="E1248">
        <f t="shared" si="19"/>
        <v>120.46575342466049</v>
      </c>
    </row>
    <row r="1249" spans="1:5" x14ac:dyDescent="0.3">
      <c r="A1249" s="2">
        <v>44347</v>
      </c>
      <c r="B1249">
        <v>140.0377808709485</v>
      </c>
      <c r="C1249">
        <v>127.69732987360844</v>
      </c>
      <c r="D1249">
        <v>128.39762761697168</v>
      </c>
      <c r="E1249">
        <f t="shared" si="19"/>
        <v>120.48219178082488</v>
      </c>
    </row>
    <row r="1250" spans="1:5" x14ac:dyDescent="0.3">
      <c r="A1250" s="2">
        <v>44348</v>
      </c>
      <c r="B1250">
        <v>139.85881885066613</v>
      </c>
      <c r="C1250">
        <v>127.45877626182305</v>
      </c>
      <c r="D1250">
        <v>128.39255842246666</v>
      </c>
      <c r="E1250">
        <f t="shared" si="19"/>
        <v>120.49863013698926</v>
      </c>
    </row>
    <row r="1251" spans="1:5" x14ac:dyDescent="0.3">
      <c r="A1251" s="2">
        <v>44349</v>
      </c>
      <c r="B1251">
        <v>139.95327102803739</v>
      </c>
      <c r="C1251">
        <v>128.27906587427807</v>
      </c>
      <c r="D1251">
        <v>128.31145131038679</v>
      </c>
      <c r="E1251">
        <f t="shared" si="19"/>
        <v>120.51506849315365</v>
      </c>
    </row>
    <row r="1252" spans="1:5" x14ac:dyDescent="0.3">
      <c r="A1252" s="2">
        <v>44350</v>
      </c>
      <c r="B1252">
        <v>140.05766553986876</v>
      </c>
      <c r="C1252">
        <v>128.29580647861388</v>
      </c>
      <c r="D1252">
        <v>128.67136412024129</v>
      </c>
      <c r="E1252">
        <f t="shared" si="19"/>
        <v>120.53150684931803</v>
      </c>
    </row>
    <row r="1253" spans="1:5" x14ac:dyDescent="0.3">
      <c r="A1253" s="2">
        <v>44351</v>
      </c>
      <c r="B1253">
        <v>140.18691588785046</v>
      </c>
      <c r="C1253">
        <v>128.23302921235455</v>
      </c>
      <c r="D1253">
        <v>128.62574136969636</v>
      </c>
      <c r="E1253">
        <f t="shared" si="19"/>
        <v>120.54794520548242</v>
      </c>
    </row>
    <row r="1254" spans="1:5" x14ac:dyDescent="0.3">
      <c r="A1254" s="2">
        <v>44352</v>
      </c>
      <c r="B1254">
        <v>139.5704911513223</v>
      </c>
      <c r="C1254">
        <v>127.29137021846488</v>
      </c>
      <c r="D1254">
        <v>128.69671009276627</v>
      </c>
      <c r="E1254">
        <f t="shared" si="19"/>
        <v>120.56438356164681</v>
      </c>
    </row>
    <row r="1255" spans="1:5" x14ac:dyDescent="0.3">
      <c r="A1255" s="2">
        <v>44353</v>
      </c>
      <c r="B1255">
        <v>139.5704911513223</v>
      </c>
      <c r="C1255">
        <v>127.29137021846488</v>
      </c>
      <c r="D1255">
        <v>128.69671009276627</v>
      </c>
      <c r="E1255">
        <f t="shared" si="19"/>
        <v>120.58082191781119</v>
      </c>
    </row>
    <row r="1256" spans="1:5" x14ac:dyDescent="0.3">
      <c r="A1256" s="2">
        <v>44354</v>
      </c>
      <c r="B1256">
        <v>139.5704911513223</v>
      </c>
      <c r="C1256">
        <v>127.29137021846488</v>
      </c>
      <c r="D1256">
        <v>128.69671009276627</v>
      </c>
      <c r="E1256">
        <f t="shared" si="19"/>
        <v>120.59726027397558</v>
      </c>
    </row>
    <row r="1257" spans="1:5" x14ac:dyDescent="0.3">
      <c r="A1257" s="2">
        <v>44355</v>
      </c>
      <c r="B1257">
        <v>139.73951083714454</v>
      </c>
      <c r="C1257">
        <v>127.96517954298149</v>
      </c>
      <c r="D1257">
        <v>128.159375475237</v>
      </c>
      <c r="E1257">
        <f t="shared" si="19"/>
        <v>120.61369863013996</v>
      </c>
    </row>
    <row r="1258" spans="1:5" x14ac:dyDescent="0.3">
      <c r="A1258" s="2">
        <v>44356</v>
      </c>
      <c r="B1258">
        <v>139.77430900775502</v>
      </c>
      <c r="C1258">
        <v>127.44203565748724</v>
      </c>
      <c r="D1258">
        <v>127.85522380493741</v>
      </c>
      <c r="E1258">
        <f t="shared" si="19"/>
        <v>120.63013698630435</v>
      </c>
    </row>
    <row r="1259" spans="1:5" x14ac:dyDescent="0.3">
      <c r="A1259" s="2">
        <v>44357</v>
      </c>
      <c r="B1259">
        <v>138.8049313978922</v>
      </c>
      <c r="C1259">
        <v>126.81007784381015</v>
      </c>
      <c r="D1259">
        <v>126.76534698636388</v>
      </c>
      <c r="E1259">
        <f t="shared" si="19"/>
        <v>120.64657534246874</v>
      </c>
    </row>
    <row r="1260" spans="1:5" x14ac:dyDescent="0.3">
      <c r="A1260" s="2">
        <v>44358</v>
      </c>
      <c r="B1260">
        <v>138.51660369854841</v>
      </c>
      <c r="C1260">
        <v>126.21578638988866</v>
      </c>
      <c r="D1260">
        <v>126.60820195670908</v>
      </c>
      <c r="E1260">
        <f t="shared" si="19"/>
        <v>120.66301369863312</v>
      </c>
    </row>
    <row r="1261" spans="1:5" x14ac:dyDescent="0.3">
      <c r="A1261" s="2">
        <v>44359</v>
      </c>
      <c r="B1261">
        <v>137.55716842314575</v>
      </c>
      <c r="C1261">
        <v>125.4457185904411</v>
      </c>
      <c r="D1261">
        <v>125.76671566888021</v>
      </c>
      <c r="E1261">
        <f t="shared" si="19"/>
        <v>120.67945205479751</v>
      </c>
    </row>
    <row r="1262" spans="1:5" x14ac:dyDescent="0.3">
      <c r="A1262" s="2">
        <v>44360</v>
      </c>
      <c r="B1262">
        <v>137.55716842314575</v>
      </c>
      <c r="C1262">
        <v>125.4457185904411</v>
      </c>
      <c r="D1262">
        <v>125.76671566888021</v>
      </c>
      <c r="E1262">
        <f t="shared" si="19"/>
        <v>120.69589041096189</v>
      </c>
    </row>
    <row r="1263" spans="1:5" x14ac:dyDescent="0.3">
      <c r="A1263" s="2">
        <v>44361</v>
      </c>
      <c r="B1263">
        <v>137.55716842314575</v>
      </c>
      <c r="C1263">
        <v>125.4457185904411</v>
      </c>
      <c r="D1263">
        <v>125.76671566888021</v>
      </c>
      <c r="E1263">
        <f t="shared" si="19"/>
        <v>120.71232876712628</v>
      </c>
    </row>
    <row r="1264" spans="1:5" x14ac:dyDescent="0.3">
      <c r="A1264" s="2">
        <v>44362</v>
      </c>
      <c r="B1264">
        <v>137.62676476436667</v>
      </c>
      <c r="C1264">
        <v>125.2364610362434</v>
      </c>
      <c r="D1264">
        <v>126.18238961828965</v>
      </c>
      <c r="E1264">
        <f t="shared" si="19"/>
        <v>120.72876712329067</v>
      </c>
    </row>
    <row r="1265" spans="1:5" x14ac:dyDescent="0.3">
      <c r="A1265" s="2">
        <v>44363</v>
      </c>
      <c r="B1265">
        <v>137.56213959037581</v>
      </c>
      <c r="C1265">
        <v>125.20297982757177</v>
      </c>
      <c r="D1265">
        <v>126.05059056115985</v>
      </c>
      <c r="E1265">
        <f t="shared" si="19"/>
        <v>120.74520547945505</v>
      </c>
    </row>
    <row r="1266" spans="1:5" x14ac:dyDescent="0.3">
      <c r="A1266" s="2">
        <v>44364</v>
      </c>
      <c r="B1266">
        <v>138.03440047723203</v>
      </c>
      <c r="C1266">
        <v>125.08998074830501</v>
      </c>
      <c r="D1266">
        <v>126.49667967759925</v>
      </c>
      <c r="E1266">
        <f t="shared" si="19"/>
        <v>120.76164383561944</v>
      </c>
    </row>
    <row r="1267" spans="1:5" x14ac:dyDescent="0.3">
      <c r="A1267" s="2">
        <v>44365</v>
      </c>
      <c r="B1267">
        <v>137.02525352952873</v>
      </c>
      <c r="C1267">
        <v>123.70469573951618</v>
      </c>
      <c r="D1267">
        <v>127.77918588736252</v>
      </c>
      <c r="E1267">
        <f t="shared" si="19"/>
        <v>120.77808219178382</v>
      </c>
    </row>
    <row r="1268" spans="1:5" x14ac:dyDescent="0.3">
      <c r="A1268" s="2">
        <v>44366</v>
      </c>
      <c r="B1268">
        <v>136.12050109365677</v>
      </c>
      <c r="C1268">
        <v>122.72537038587092</v>
      </c>
      <c r="D1268">
        <v>127.50544938409287</v>
      </c>
      <c r="E1268">
        <f t="shared" si="19"/>
        <v>120.79452054794821</v>
      </c>
    </row>
    <row r="1269" spans="1:5" x14ac:dyDescent="0.3">
      <c r="A1269" s="2">
        <v>44367</v>
      </c>
      <c r="B1269">
        <v>136.12050109365677</v>
      </c>
      <c r="C1269">
        <v>122.72537038587092</v>
      </c>
      <c r="D1269">
        <v>127.50544938409287</v>
      </c>
      <c r="E1269">
        <f t="shared" si="19"/>
        <v>120.8109589041126</v>
      </c>
    </row>
    <row r="1270" spans="1:5" x14ac:dyDescent="0.3">
      <c r="A1270" s="2">
        <v>44368</v>
      </c>
      <c r="B1270">
        <v>136.12050109365677</v>
      </c>
      <c r="C1270">
        <v>122.72537038587092</v>
      </c>
      <c r="D1270">
        <v>127.50544938409287</v>
      </c>
      <c r="E1270">
        <f t="shared" si="19"/>
        <v>120.82739726027698</v>
      </c>
    </row>
    <row r="1271" spans="1:5" x14ac:dyDescent="0.3">
      <c r="A1271" s="2">
        <v>44369</v>
      </c>
      <c r="B1271">
        <v>136.62756015112348</v>
      </c>
      <c r="C1271">
        <v>123.32384699087636</v>
      </c>
      <c r="D1271">
        <v>128.35200486642674</v>
      </c>
      <c r="E1271">
        <f t="shared" si="19"/>
        <v>120.84383561644137</v>
      </c>
    </row>
    <row r="1272" spans="1:5" x14ac:dyDescent="0.3">
      <c r="A1272" s="2">
        <v>44370</v>
      </c>
      <c r="B1272">
        <v>136.91091668323722</v>
      </c>
      <c r="C1272">
        <v>124.00602661756089</v>
      </c>
      <c r="D1272">
        <v>128.5953262026664</v>
      </c>
      <c r="E1272">
        <f t="shared" si="19"/>
        <v>120.86027397260575</v>
      </c>
    </row>
    <row r="1273" spans="1:5" x14ac:dyDescent="0.3">
      <c r="A1273" s="2">
        <v>44371</v>
      </c>
      <c r="B1273">
        <v>137.30363889441239</v>
      </c>
      <c r="C1273">
        <v>125.34108981334225</v>
      </c>
      <c r="D1273">
        <v>128.56491103563644</v>
      </c>
      <c r="E1273">
        <f t="shared" si="19"/>
        <v>120.87671232877014</v>
      </c>
    </row>
    <row r="1274" spans="1:5" x14ac:dyDescent="0.3">
      <c r="A1274" s="2">
        <v>44372</v>
      </c>
      <c r="B1274">
        <v>137.13461920859015</v>
      </c>
      <c r="C1274">
        <v>125.19460952540386</v>
      </c>
      <c r="D1274">
        <v>128.42804278400163</v>
      </c>
      <c r="E1274">
        <f t="shared" si="19"/>
        <v>120.89315068493453</v>
      </c>
    </row>
    <row r="1275" spans="1:5" x14ac:dyDescent="0.3">
      <c r="A1275" s="2">
        <v>44373</v>
      </c>
      <c r="B1275">
        <v>137.16444621197056</v>
      </c>
      <c r="C1275">
        <v>125.0732401439692</v>
      </c>
      <c r="D1275">
        <v>128.2252750038019</v>
      </c>
      <c r="E1275">
        <f t="shared" si="19"/>
        <v>120.90958904109891</v>
      </c>
    </row>
    <row r="1276" spans="1:5" x14ac:dyDescent="0.3">
      <c r="A1276" s="2">
        <v>44374</v>
      </c>
      <c r="B1276">
        <v>137.16444621197056</v>
      </c>
      <c r="C1276">
        <v>125.0732401439692</v>
      </c>
      <c r="D1276">
        <v>128.2252750038019</v>
      </c>
      <c r="E1276">
        <f t="shared" si="19"/>
        <v>120.9260273972633</v>
      </c>
    </row>
    <row r="1277" spans="1:5" x14ac:dyDescent="0.3">
      <c r="A1277" s="2">
        <v>44375</v>
      </c>
      <c r="B1277">
        <v>137.16444621197056</v>
      </c>
      <c r="C1277">
        <v>125.0732401439692</v>
      </c>
      <c r="D1277">
        <v>128.2252750038019</v>
      </c>
      <c r="E1277">
        <f t="shared" si="19"/>
        <v>120.94246575342768</v>
      </c>
    </row>
    <row r="1278" spans="1:5" x14ac:dyDescent="0.3">
      <c r="A1278" s="2">
        <v>44376</v>
      </c>
      <c r="B1278">
        <v>136.74189699741498</v>
      </c>
      <c r="C1278">
        <v>124.73842805725286</v>
      </c>
      <c r="D1278">
        <v>128.04785319612714</v>
      </c>
      <c r="E1278">
        <f t="shared" si="19"/>
        <v>120.95890410959207</v>
      </c>
    </row>
    <row r="1279" spans="1:5" x14ac:dyDescent="0.3">
      <c r="A1279" s="2">
        <v>44377</v>
      </c>
      <c r="B1279">
        <v>136.7269834957248</v>
      </c>
      <c r="C1279">
        <v>124.33665355319326</v>
      </c>
      <c r="D1279">
        <v>128.31145131038679</v>
      </c>
      <c r="E1279">
        <f t="shared" si="19"/>
        <v>120.97534246575646</v>
      </c>
    </row>
    <row r="1280" spans="1:5" x14ac:dyDescent="0.3">
      <c r="A1280" s="2">
        <v>44378</v>
      </c>
      <c r="B1280">
        <v>136.47842513422151</v>
      </c>
      <c r="C1280">
        <v>124.44546748137607</v>
      </c>
      <c r="D1280">
        <v>128.3722816444467</v>
      </c>
      <c r="E1280">
        <f t="shared" si="19"/>
        <v>120.99178082192084</v>
      </c>
    </row>
    <row r="1281" spans="1:5" x14ac:dyDescent="0.3">
      <c r="A1281" s="2">
        <v>44379</v>
      </c>
      <c r="B1281">
        <v>135.92662557168424</v>
      </c>
      <c r="C1281">
        <v>123.57495605591362</v>
      </c>
      <c r="D1281">
        <v>128.35200486642674</v>
      </c>
      <c r="E1281">
        <f t="shared" si="19"/>
        <v>121.00821917808523</v>
      </c>
    </row>
    <row r="1282" spans="1:5" x14ac:dyDescent="0.3">
      <c r="A1282" s="2">
        <v>44380</v>
      </c>
      <c r="B1282">
        <v>136.37900178962019</v>
      </c>
      <c r="C1282">
        <v>123.86373148070645</v>
      </c>
      <c r="D1282">
        <v>128.88933948395601</v>
      </c>
      <c r="E1282">
        <f t="shared" si="19"/>
        <v>121.02465753424961</v>
      </c>
    </row>
    <row r="1283" spans="1:5" x14ac:dyDescent="0.3">
      <c r="A1283" s="2">
        <v>44381</v>
      </c>
      <c r="B1283">
        <v>136.37900178962019</v>
      </c>
      <c r="C1283">
        <v>123.86373148070645</v>
      </c>
      <c r="D1283">
        <v>128.88933948395601</v>
      </c>
      <c r="E1283">
        <f t="shared" si="19"/>
        <v>121.041095890414</v>
      </c>
    </row>
    <row r="1284" spans="1:5" x14ac:dyDescent="0.3">
      <c r="A1284" s="2">
        <v>44382</v>
      </c>
      <c r="B1284">
        <v>136.37900178962019</v>
      </c>
      <c r="C1284">
        <v>123.86373148070645</v>
      </c>
      <c r="D1284">
        <v>128.88933948395601</v>
      </c>
      <c r="E1284">
        <f t="shared" si="19"/>
        <v>121.05753424657838</v>
      </c>
    </row>
    <row r="1285" spans="1:5" x14ac:dyDescent="0.3">
      <c r="A1285" s="2">
        <v>44383</v>
      </c>
      <c r="B1285">
        <v>136.85623384370649</v>
      </c>
      <c r="C1285">
        <v>124.24458022934628</v>
      </c>
      <c r="D1285">
        <v>128.54463425761648</v>
      </c>
      <c r="E1285">
        <f t="shared" ref="E1285:E1348" si="20">$E$3*(0.06 / 365) + E1284</f>
        <v>121.07397260274277</v>
      </c>
    </row>
    <row r="1286" spans="1:5" x14ac:dyDescent="0.3">
      <c r="A1286" s="2">
        <v>44384</v>
      </c>
      <c r="B1286">
        <v>136.37403062239014</v>
      </c>
      <c r="C1286">
        <v>123.81350966769901</v>
      </c>
      <c r="D1286">
        <v>128.45338875652658</v>
      </c>
      <c r="E1286">
        <f t="shared" si="20"/>
        <v>121.09041095890716</v>
      </c>
    </row>
    <row r="1287" spans="1:5" x14ac:dyDescent="0.3">
      <c r="A1287" s="2">
        <v>44385</v>
      </c>
      <c r="B1287">
        <v>137.62676476436667</v>
      </c>
      <c r="C1287">
        <v>124.35339415752907</v>
      </c>
      <c r="D1287">
        <v>129.52805799158514</v>
      </c>
      <c r="E1287">
        <f t="shared" si="20"/>
        <v>121.10684931507154</v>
      </c>
    </row>
    <row r="1288" spans="1:5" x14ac:dyDescent="0.3">
      <c r="A1288" s="2">
        <v>44386</v>
      </c>
      <c r="B1288">
        <v>140.42056074766353</v>
      </c>
      <c r="C1288">
        <v>125.98141792918724</v>
      </c>
      <c r="D1288">
        <v>131.39859076392761</v>
      </c>
      <c r="E1288">
        <f t="shared" si="20"/>
        <v>121.12328767123593</v>
      </c>
    </row>
    <row r="1289" spans="1:5" x14ac:dyDescent="0.3">
      <c r="A1289" s="2">
        <v>44387</v>
      </c>
      <c r="B1289">
        <v>139.95327102803739</v>
      </c>
      <c r="C1289">
        <v>125.36201556876203</v>
      </c>
      <c r="D1289">
        <v>130.49627414203883</v>
      </c>
      <c r="E1289">
        <f t="shared" si="20"/>
        <v>121.13972602740031</v>
      </c>
    </row>
    <row r="1290" spans="1:5" x14ac:dyDescent="0.3">
      <c r="A1290" s="2">
        <v>44388</v>
      </c>
      <c r="B1290">
        <v>139.95327102803739</v>
      </c>
      <c r="C1290">
        <v>125.36201556876203</v>
      </c>
      <c r="D1290">
        <v>130.49627414203883</v>
      </c>
      <c r="E1290">
        <f t="shared" si="20"/>
        <v>121.1561643835647</v>
      </c>
    </row>
    <row r="1291" spans="1:5" x14ac:dyDescent="0.3">
      <c r="A1291" s="2">
        <v>44389</v>
      </c>
      <c r="B1291">
        <v>139.95327102803739</v>
      </c>
      <c r="C1291">
        <v>125.36201556876203</v>
      </c>
      <c r="D1291">
        <v>130.49627414203883</v>
      </c>
      <c r="E1291">
        <f t="shared" si="20"/>
        <v>121.17260273972909</v>
      </c>
    </row>
    <row r="1292" spans="1:5" x14ac:dyDescent="0.3">
      <c r="A1292" s="2">
        <v>44390</v>
      </c>
      <c r="B1292">
        <v>139.51083714456152</v>
      </c>
      <c r="C1292">
        <v>124.97698166903825</v>
      </c>
      <c r="D1292">
        <v>130.2985755563441</v>
      </c>
      <c r="E1292">
        <f t="shared" si="20"/>
        <v>121.18904109589347</v>
      </c>
    </row>
    <row r="1293" spans="1:5" x14ac:dyDescent="0.3">
      <c r="A1293" s="2">
        <v>44391</v>
      </c>
      <c r="B1293">
        <v>139.28713461920856</v>
      </c>
      <c r="C1293">
        <v>124.88490834519125</v>
      </c>
      <c r="D1293">
        <v>130.09073858163939</v>
      </c>
      <c r="E1293">
        <f t="shared" si="20"/>
        <v>121.20547945205786</v>
      </c>
    </row>
    <row r="1294" spans="1:5" x14ac:dyDescent="0.3">
      <c r="A1294" s="2">
        <v>44392</v>
      </c>
      <c r="B1294">
        <v>138.54145953469873</v>
      </c>
      <c r="C1294">
        <v>123.72143634385201</v>
      </c>
      <c r="D1294">
        <v>129.83727885638973</v>
      </c>
      <c r="E1294">
        <f t="shared" si="20"/>
        <v>121.22191780822224</v>
      </c>
    </row>
    <row r="1295" spans="1:5" x14ac:dyDescent="0.3">
      <c r="A1295" s="2">
        <v>44393</v>
      </c>
      <c r="B1295">
        <v>138.63591171207</v>
      </c>
      <c r="C1295">
        <v>123.38662425713568</v>
      </c>
      <c r="D1295">
        <v>128.97044659603588</v>
      </c>
      <c r="E1295">
        <f t="shared" si="20"/>
        <v>121.23835616438663</v>
      </c>
    </row>
    <row r="1296" spans="1:5" x14ac:dyDescent="0.3">
      <c r="A1296" s="2">
        <v>44394</v>
      </c>
      <c r="B1296">
        <v>137.09982103797969</v>
      </c>
      <c r="C1296">
        <v>122.36963254373482</v>
      </c>
      <c r="D1296">
        <v>128.44325036751661</v>
      </c>
      <c r="E1296">
        <f t="shared" si="20"/>
        <v>121.25479452055102</v>
      </c>
    </row>
    <row r="1297" spans="1:5" x14ac:dyDescent="0.3">
      <c r="A1297" s="2">
        <v>44395</v>
      </c>
      <c r="B1297">
        <v>137.09982103797969</v>
      </c>
      <c r="C1297">
        <v>122.36963254373482</v>
      </c>
      <c r="D1297">
        <v>128.44325036751661</v>
      </c>
      <c r="E1297">
        <f t="shared" si="20"/>
        <v>121.2712328767154</v>
      </c>
    </row>
    <row r="1298" spans="1:5" x14ac:dyDescent="0.3">
      <c r="A1298" s="2">
        <v>44396</v>
      </c>
      <c r="B1298">
        <v>137.09982103797969</v>
      </c>
      <c r="C1298">
        <v>122.36963254373482</v>
      </c>
      <c r="D1298">
        <v>128.44325036751661</v>
      </c>
      <c r="E1298">
        <f t="shared" si="20"/>
        <v>121.28767123287979</v>
      </c>
    </row>
    <row r="1299" spans="1:5" x14ac:dyDescent="0.3">
      <c r="A1299" s="2">
        <v>44397</v>
      </c>
      <c r="B1299">
        <v>136.87114734539668</v>
      </c>
      <c r="C1299">
        <v>121.87996986691219</v>
      </c>
      <c r="D1299">
        <v>128.54970345212146</v>
      </c>
      <c r="E1299">
        <f t="shared" si="20"/>
        <v>121.30410958904417</v>
      </c>
    </row>
    <row r="1300" spans="1:5" x14ac:dyDescent="0.3">
      <c r="A1300" s="2">
        <v>44398</v>
      </c>
      <c r="B1300">
        <v>137.30861006164247</v>
      </c>
      <c r="C1300">
        <v>121.98459864401103</v>
      </c>
      <c r="D1300">
        <v>128.49394231256656</v>
      </c>
      <c r="E1300">
        <f t="shared" si="20"/>
        <v>121.32054794520856</v>
      </c>
    </row>
    <row r="1301" spans="1:5" x14ac:dyDescent="0.3">
      <c r="A1301" s="2">
        <v>44399</v>
      </c>
      <c r="B1301">
        <v>136.55796380990256</v>
      </c>
      <c r="C1301">
        <v>121.92182137775173</v>
      </c>
      <c r="D1301">
        <v>128.38748922796168</v>
      </c>
      <c r="E1301">
        <f t="shared" si="20"/>
        <v>121.33698630137295</v>
      </c>
    </row>
    <row r="1302" spans="1:5" x14ac:dyDescent="0.3">
      <c r="A1302" s="2">
        <v>44400</v>
      </c>
      <c r="B1302">
        <v>136.2050109365679</v>
      </c>
      <c r="C1302">
        <v>121.2773081108228</v>
      </c>
      <c r="D1302">
        <v>127.48010341156791</v>
      </c>
      <c r="E1302">
        <f t="shared" si="20"/>
        <v>121.35342465753733</v>
      </c>
    </row>
    <row r="1303" spans="1:5" x14ac:dyDescent="0.3">
      <c r="A1303" s="2">
        <v>44401</v>
      </c>
      <c r="B1303">
        <v>135.71783654802147</v>
      </c>
      <c r="C1303">
        <v>121.22708629781533</v>
      </c>
      <c r="D1303">
        <v>127.41927307750798</v>
      </c>
      <c r="E1303">
        <f t="shared" si="20"/>
        <v>121.36986301370172</v>
      </c>
    </row>
    <row r="1304" spans="1:5" x14ac:dyDescent="0.3">
      <c r="A1304" s="2">
        <v>44402</v>
      </c>
      <c r="B1304">
        <v>135.71783654802147</v>
      </c>
      <c r="C1304">
        <v>121.22708629781533</v>
      </c>
      <c r="D1304">
        <v>127.41927307750798</v>
      </c>
      <c r="E1304">
        <f t="shared" si="20"/>
        <v>121.3863013698661</v>
      </c>
    </row>
    <row r="1305" spans="1:5" x14ac:dyDescent="0.3">
      <c r="A1305" s="2">
        <v>44403</v>
      </c>
      <c r="B1305">
        <v>135.71783654802147</v>
      </c>
      <c r="C1305">
        <v>121.22708629781533</v>
      </c>
      <c r="D1305">
        <v>127.41927307750798</v>
      </c>
      <c r="E1305">
        <f t="shared" si="20"/>
        <v>121.40273972603049</v>
      </c>
    </row>
    <row r="1306" spans="1:5" x14ac:dyDescent="0.3">
      <c r="A1306" s="2">
        <v>44404</v>
      </c>
      <c r="B1306">
        <v>136.50825213760189</v>
      </c>
      <c r="C1306">
        <v>121.73767473005775</v>
      </c>
      <c r="D1306">
        <v>127.72342474780758</v>
      </c>
      <c r="E1306">
        <f t="shared" si="20"/>
        <v>121.41917808219488</v>
      </c>
    </row>
    <row r="1307" spans="1:5" x14ac:dyDescent="0.3">
      <c r="A1307" s="2">
        <v>44405</v>
      </c>
      <c r="B1307">
        <v>136.53310797375224</v>
      </c>
      <c r="C1307">
        <v>122.23152255796433</v>
      </c>
      <c r="D1307">
        <v>127.8653621939474</v>
      </c>
      <c r="E1307">
        <f t="shared" si="20"/>
        <v>121.43561643835926</v>
      </c>
    </row>
    <row r="1308" spans="1:5" x14ac:dyDescent="0.3">
      <c r="A1308" s="2">
        <v>44406</v>
      </c>
      <c r="B1308">
        <v>137.045138198449</v>
      </c>
      <c r="C1308">
        <v>122.26918891771992</v>
      </c>
      <c r="D1308">
        <v>127.82480863790744</v>
      </c>
      <c r="E1308">
        <f t="shared" si="20"/>
        <v>121.45205479452365</v>
      </c>
    </row>
    <row r="1309" spans="1:5" x14ac:dyDescent="0.3">
      <c r="A1309" s="2">
        <v>44407</v>
      </c>
      <c r="B1309">
        <v>137.36329290117317</v>
      </c>
      <c r="C1309">
        <v>122.56214949359672</v>
      </c>
      <c r="D1309">
        <v>127.2621280478532</v>
      </c>
      <c r="E1309">
        <f t="shared" si="20"/>
        <v>121.46849315068803</v>
      </c>
    </row>
    <row r="1310" spans="1:5" x14ac:dyDescent="0.3">
      <c r="A1310" s="2">
        <v>44408</v>
      </c>
      <c r="B1310">
        <v>137.30861006164247</v>
      </c>
      <c r="C1310">
        <v>122.05156106135431</v>
      </c>
      <c r="D1310">
        <v>126.71465504131393</v>
      </c>
      <c r="E1310">
        <f t="shared" si="20"/>
        <v>121.48493150685242</v>
      </c>
    </row>
    <row r="1311" spans="1:5" x14ac:dyDescent="0.3">
      <c r="A1311" s="2">
        <v>44409</v>
      </c>
      <c r="B1311">
        <v>137.30861006164247</v>
      </c>
      <c r="C1311">
        <v>122.05156106135431</v>
      </c>
      <c r="D1311">
        <v>126.71465504131393</v>
      </c>
      <c r="E1311">
        <f t="shared" si="20"/>
        <v>121.50136986301681</v>
      </c>
    </row>
    <row r="1312" spans="1:5" x14ac:dyDescent="0.3">
      <c r="A1312" s="2">
        <v>44410</v>
      </c>
      <c r="B1312">
        <v>137.30861006164247</v>
      </c>
      <c r="C1312">
        <v>122.05156106135431</v>
      </c>
      <c r="D1312">
        <v>126.71465504131393</v>
      </c>
      <c r="E1312">
        <f t="shared" si="20"/>
        <v>121.51780821918119</v>
      </c>
    </row>
    <row r="1313" spans="1:5" x14ac:dyDescent="0.3">
      <c r="A1313" s="2">
        <v>44411</v>
      </c>
      <c r="B1313">
        <v>137.16444621197056</v>
      </c>
      <c r="C1313">
        <v>121.79208169414915</v>
      </c>
      <c r="D1313">
        <v>126.56764840066914</v>
      </c>
      <c r="E1313">
        <f t="shared" si="20"/>
        <v>121.53424657534558</v>
      </c>
    </row>
    <row r="1314" spans="1:5" x14ac:dyDescent="0.3">
      <c r="A1314" s="2">
        <v>44412</v>
      </c>
      <c r="B1314">
        <v>137.6913899383575</v>
      </c>
      <c r="C1314">
        <v>122.16874529170502</v>
      </c>
      <c r="D1314">
        <v>126.92249201601867</v>
      </c>
      <c r="E1314">
        <f t="shared" si="20"/>
        <v>121.55068493150996</v>
      </c>
    </row>
    <row r="1315" spans="1:5" x14ac:dyDescent="0.3">
      <c r="A1315" s="2">
        <v>44413</v>
      </c>
      <c r="B1315">
        <v>138.25313183535494</v>
      </c>
      <c r="C1315">
        <v>122.43240980999413</v>
      </c>
      <c r="D1315">
        <v>127.53079535661784</v>
      </c>
      <c r="E1315">
        <f t="shared" si="20"/>
        <v>121.56712328767435</v>
      </c>
    </row>
    <row r="1316" spans="1:5" x14ac:dyDescent="0.3">
      <c r="A1316" s="2">
        <v>44414</v>
      </c>
      <c r="B1316">
        <v>138.39729568502682</v>
      </c>
      <c r="C1316">
        <v>122.70862978153511</v>
      </c>
      <c r="D1316">
        <v>127.98702286206722</v>
      </c>
      <c r="E1316">
        <f t="shared" si="20"/>
        <v>121.58356164383873</v>
      </c>
    </row>
    <row r="1317" spans="1:5" x14ac:dyDescent="0.3">
      <c r="A1317" s="2">
        <v>44415</v>
      </c>
      <c r="B1317">
        <v>137.59196659375618</v>
      </c>
      <c r="C1317">
        <v>122.03063530593454</v>
      </c>
      <c r="D1317">
        <v>127.43954985552796</v>
      </c>
      <c r="E1317">
        <f t="shared" si="20"/>
        <v>121.60000000000312</v>
      </c>
    </row>
    <row r="1318" spans="1:5" x14ac:dyDescent="0.3">
      <c r="A1318" s="2">
        <v>44416</v>
      </c>
      <c r="B1318">
        <v>137.59196659375618</v>
      </c>
      <c r="C1318">
        <v>122.03063530593454</v>
      </c>
      <c r="D1318">
        <v>127.43954985552796</v>
      </c>
      <c r="E1318">
        <f t="shared" si="20"/>
        <v>121.61643835616751</v>
      </c>
    </row>
    <row r="1319" spans="1:5" x14ac:dyDescent="0.3">
      <c r="A1319" s="2">
        <v>44417</v>
      </c>
      <c r="B1319">
        <v>137.59196659375618</v>
      </c>
      <c r="C1319">
        <v>122.03063530593454</v>
      </c>
      <c r="D1319">
        <v>127.43954985552796</v>
      </c>
      <c r="E1319">
        <f t="shared" si="20"/>
        <v>121.63287671233189</v>
      </c>
    </row>
    <row r="1320" spans="1:5" x14ac:dyDescent="0.3">
      <c r="A1320" s="2">
        <v>44418</v>
      </c>
      <c r="B1320">
        <v>136.54802147544243</v>
      </c>
      <c r="C1320">
        <v>121.30660416841047</v>
      </c>
      <c r="D1320">
        <v>127.57134891265778</v>
      </c>
      <c r="E1320">
        <f t="shared" si="20"/>
        <v>121.64931506849628</v>
      </c>
    </row>
    <row r="1321" spans="1:5" x14ac:dyDescent="0.3">
      <c r="A1321" s="2">
        <v>44419</v>
      </c>
      <c r="B1321">
        <v>135.61841320342015</v>
      </c>
      <c r="C1321">
        <v>120.6830166569013</v>
      </c>
      <c r="D1321">
        <v>127.42941146651796</v>
      </c>
      <c r="E1321">
        <f t="shared" si="20"/>
        <v>121.66575342466066</v>
      </c>
    </row>
    <row r="1322" spans="1:5" x14ac:dyDescent="0.3">
      <c r="A1322" s="2">
        <v>44420</v>
      </c>
      <c r="B1322">
        <v>135.55378802942928</v>
      </c>
      <c r="C1322">
        <v>120.77090482966435</v>
      </c>
      <c r="D1322">
        <v>127.66766360825265</v>
      </c>
      <c r="E1322">
        <f t="shared" si="20"/>
        <v>121.68219178082505</v>
      </c>
    </row>
    <row r="1323" spans="1:5" x14ac:dyDescent="0.3">
      <c r="A1323" s="2">
        <v>44421</v>
      </c>
      <c r="B1323">
        <v>135.44442235036786</v>
      </c>
      <c r="C1323">
        <v>121.37356658575375</v>
      </c>
      <c r="D1323">
        <v>127.32802757641812</v>
      </c>
      <c r="E1323">
        <f t="shared" si="20"/>
        <v>121.69863013698944</v>
      </c>
    </row>
    <row r="1324" spans="1:5" x14ac:dyDescent="0.3">
      <c r="A1324" s="2">
        <v>44422</v>
      </c>
      <c r="B1324">
        <v>134.92244979121097</v>
      </c>
      <c r="C1324">
        <v>120.69138695906921</v>
      </c>
      <c r="D1324">
        <v>126.85659248745375</v>
      </c>
      <c r="E1324">
        <f t="shared" si="20"/>
        <v>121.71506849315382</v>
      </c>
    </row>
    <row r="1325" spans="1:5" x14ac:dyDescent="0.3">
      <c r="A1325" s="2">
        <v>44423</v>
      </c>
      <c r="B1325">
        <v>134.92244979121097</v>
      </c>
      <c r="C1325">
        <v>120.69138695906921</v>
      </c>
      <c r="D1325">
        <v>126.85659248745375</v>
      </c>
      <c r="E1325">
        <f t="shared" si="20"/>
        <v>121.73150684931821</v>
      </c>
    </row>
    <row r="1326" spans="1:5" x14ac:dyDescent="0.3">
      <c r="A1326" s="2">
        <v>44424</v>
      </c>
      <c r="B1326">
        <v>134.92244979121097</v>
      </c>
      <c r="C1326">
        <v>120.69138695906921</v>
      </c>
      <c r="D1326">
        <v>126.85659248745375</v>
      </c>
      <c r="E1326">
        <f t="shared" si="20"/>
        <v>121.74794520548259</v>
      </c>
    </row>
    <row r="1327" spans="1:5" x14ac:dyDescent="0.3">
      <c r="A1327" s="2">
        <v>44425</v>
      </c>
      <c r="B1327">
        <v>135.74269238417179</v>
      </c>
      <c r="C1327">
        <v>120.54072152004686</v>
      </c>
      <c r="D1327">
        <v>126.51695645561921</v>
      </c>
      <c r="E1327">
        <f t="shared" si="20"/>
        <v>121.76438356164698</v>
      </c>
    </row>
    <row r="1328" spans="1:5" x14ac:dyDescent="0.3">
      <c r="A1328" s="2">
        <v>44426</v>
      </c>
      <c r="B1328">
        <v>136.2050109365679</v>
      </c>
      <c r="C1328">
        <v>120.77090482966435</v>
      </c>
      <c r="D1328">
        <v>126.58285598418412</v>
      </c>
      <c r="E1328">
        <f t="shared" si="20"/>
        <v>121.78082191781137</v>
      </c>
    </row>
    <row r="1329" spans="1:5" x14ac:dyDescent="0.3">
      <c r="A1329" s="2">
        <v>44427</v>
      </c>
      <c r="B1329">
        <v>136.36408828793</v>
      </c>
      <c r="C1329">
        <v>120.01757763455261</v>
      </c>
      <c r="D1329">
        <v>127.07456785116847</v>
      </c>
      <c r="E1329">
        <f t="shared" si="20"/>
        <v>121.79726027397575</v>
      </c>
    </row>
    <row r="1330" spans="1:5" x14ac:dyDescent="0.3">
      <c r="A1330" s="2">
        <v>44428</v>
      </c>
      <c r="B1330">
        <v>136.7269834957248</v>
      </c>
      <c r="C1330">
        <v>120.11383610948354</v>
      </c>
      <c r="D1330">
        <v>127.69807877528261</v>
      </c>
      <c r="E1330">
        <f t="shared" si="20"/>
        <v>121.81369863014014</v>
      </c>
    </row>
    <row r="1331" spans="1:5" x14ac:dyDescent="0.3">
      <c r="A1331" s="2">
        <v>44429</v>
      </c>
      <c r="B1331">
        <v>136.51322330483197</v>
      </c>
      <c r="C1331">
        <v>119.34376831003598</v>
      </c>
      <c r="D1331">
        <v>127.58148730166776</v>
      </c>
      <c r="E1331">
        <f t="shared" si="20"/>
        <v>121.83013698630452</v>
      </c>
    </row>
    <row r="1332" spans="1:5" x14ac:dyDescent="0.3">
      <c r="A1332" s="2">
        <v>44430</v>
      </c>
      <c r="B1332">
        <v>136.51322330483197</v>
      </c>
      <c r="C1332">
        <v>119.34376831003598</v>
      </c>
      <c r="D1332">
        <v>127.58148730166776</v>
      </c>
      <c r="E1332">
        <f t="shared" si="20"/>
        <v>121.84657534246891</v>
      </c>
    </row>
    <row r="1333" spans="1:5" x14ac:dyDescent="0.3">
      <c r="A1333" s="2">
        <v>44431</v>
      </c>
      <c r="B1333">
        <v>136.51322330483197</v>
      </c>
      <c r="C1333">
        <v>119.34376831003598</v>
      </c>
      <c r="D1333">
        <v>127.58148730166776</v>
      </c>
      <c r="E1333">
        <f t="shared" si="20"/>
        <v>121.8630136986333</v>
      </c>
    </row>
    <row r="1334" spans="1:5" x14ac:dyDescent="0.3">
      <c r="A1334" s="2">
        <v>44432</v>
      </c>
      <c r="B1334">
        <v>135.80731755816265</v>
      </c>
      <c r="C1334">
        <v>119.77902402276722</v>
      </c>
      <c r="D1334">
        <v>126.9630455720586</v>
      </c>
      <c r="E1334">
        <f t="shared" si="20"/>
        <v>121.87945205479768</v>
      </c>
    </row>
    <row r="1335" spans="1:5" x14ac:dyDescent="0.3">
      <c r="A1335" s="2">
        <v>44433</v>
      </c>
      <c r="B1335">
        <v>136.51322330483197</v>
      </c>
      <c r="C1335">
        <v>120.50305516029128</v>
      </c>
      <c r="D1335">
        <v>127.05936026765347</v>
      </c>
      <c r="E1335">
        <f t="shared" si="20"/>
        <v>121.89589041096207</v>
      </c>
    </row>
    <row r="1336" spans="1:5" x14ac:dyDescent="0.3">
      <c r="A1336" s="2">
        <v>44434</v>
      </c>
      <c r="B1336">
        <v>136.36905945516006</v>
      </c>
      <c r="C1336">
        <v>120.60349878630618</v>
      </c>
      <c r="D1336">
        <v>127.02387590611852</v>
      </c>
      <c r="E1336">
        <f t="shared" si="20"/>
        <v>121.91232876712645</v>
      </c>
    </row>
    <row r="1337" spans="1:5" x14ac:dyDescent="0.3">
      <c r="A1337" s="2">
        <v>44435</v>
      </c>
      <c r="B1337">
        <v>136.38397295685027</v>
      </c>
      <c r="C1337">
        <v>120.90901481543482</v>
      </c>
      <c r="D1337">
        <v>127.42434227201299</v>
      </c>
      <c r="E1337">
        <f t="shared" si="20"/>
        <v>121.92876712329084</v>
      </c>
    </row>
    <row r="1338" spans="1:5" x14ac:dyDescent="0.3">
      <c r="A1338" s="2">
        <v>44436</v>
      </c>
      <c r="B1338">
        <v>136.43368462915092</v>
      </c>
      <c r="C1338">
        <v>120.90482966435087</v>
      </c>
      <c r="D1338">
        <v>127.61697166320273</v>
      </c>
      <c r="E1338">
        <f t="shared" si="20"/>
        <v>121.94520547945523</v>
      </c>
    </row>
    <row r="1339" spans="1:5" x14ac:dyDescent="0.3">
      <c r="A1339" s="2">
        <v>44437</v>
      </c>
      <c r="B1339">
        <v>136.43368462915092</v>
      </c>
      <c r="C1339">
        <v>120.90482966435087</v>
      </c>
      <c r="D1339">
        <v>127.61697166320273</v>
      </c>
      <c r="E1339">
        <f t="shared" si="20"/>
        <v>121.96164383561961</v>
      </c>
    </row>
    <row r="1340" spans="1:5" x14ac:dyDescent="0.3">
      <c r="A1340" s="2">
        <v>44438</v>
      </c>
      <c r="B1340">
        <v>136.43368462915092</v>
      </c>
      <c r="C1340">
        <v>120.90482966435087</v>
      </c>
      <c r="D1340">
        <v>127.61697166320273</v>
      </c>
      <c r="E1340">
        <f t="shared" si="20"/>
        <v>121.978082191784</v>
      </c>
    </row>
    <row r="1341" spans="1:5" x14ac:dyDescent="0.3">
      <c r="A1341" s="2">
        <v>44439</v>
      </c>
      <c r="B1341">
        <v>136.24478027440841</v>
      </c>
      <c r="C1341">
        <v>121.34427052816606</v>
      </c>
      <c r="D1341">
        <v>127.07963704567345</v>
      </c>
      <c r="E1341">
        <f t="shared" si="20"/>
        <v>121.99452054794838</v>
      </c>
    </row>
    <row r="1342" spans="1:5" x14ac:dyDescent="0.3">
      <c r="A1342" s="2">
        <v>44440</v>
      </c>
      <c r="B1342">
        <v>136.22489560548814</v>
      </c>
      <c r="C1342">
        <v>121.79208169414915</v>
      </c>
      <c r="D1342">
        <v>126.93769959953366</v>
      </c>
      <c r="E1342">
        <f t="shared" si="20"/>
        <v>122.01095890411277</v>
      </c>
    </row>
    <row r="1343" spans="1:5" x14ac:dyDescent="0.3">
      <c r="A1343" s="2">
        <v>44441</v>
      </c>
      <c r="B1343">
        <v>136.13541459534699</v>
      </c>
      <c r="C1343">
        <v>121.7334895789738</v>
      </c>
      <c r="D1343">
        <v>127.25705885334823</v>
      </c>
      <c r="E1343">
        <f t="shared" si="20"/>
        <v>122.02739726027716</v>
      </c>
    </row>
    <row r="1344" spans="1:5" x14ac:dyDescent="0.3">
      <c r="A1344" s="2">
        <v>44442</v>
      </c>
      <c r="B1344">
        <v>136.47842513422151</v>
      </c>
      <c r="C1344">
        <v>122.36544739265086</v>
      </c>
      <c r="D1344">
        <v>127.48010341156791</v>
      </c>
      <c r="E1344">
        <f t="shared" si="20"/>
        <v>122.04383561644154</v>
      </c>
    </row>
    <row r="1345" spans="1:5" x14ac:dyDescent="0.3">
      <c r="A1345" s="2">
        <v>44443</v>
      </c>
      <c r="B1345">
        <v>136.55299264267251</v>
      </c>
      <c r="C1345">
        <v>122.62074160877206</v>
      </c>
      <c r="D1345">
        <v>127.3533735489431</v>
      </c>
      <c r="E1345">
        <f t="shared" si="20"/>
        <v>122.06027397260593</v>
      </c>
    </row>
    <row r="1346" spans="1:5" x14ac:dyDescent="0.3">
      <c r="A1346" s="2">
        <v>44444</v>
      </c>
      <c r="B1346">
        <v>136.55299264267251</v>
      </c>
      <c r="C1346">
        <v>122.62074160877206</v>
      </c>
      <c r="D1346">
        <v>127.3533735489431</v>
      </c>
      <c r="E1346">
        <f t="shared" si="20"/>
        <v>122.07671232877031</v>
      </c>
    </row>
    <row r="1347" spans="1:5" x14ac:dyDescent="0.3">
      <c r="A1347" s="2">
        <v>44445</v>
      </c>
      <c r="B1347">
        <v>136.55299264267251</v>
      </c>
      <c r="C1347">
        <v>122.62074160877206</v>
      </c>
      <c r="D1347">
        <v>127.3533735489431</v>
      </c>
      <c r="E1347">
        <f t="shared" si="20"/>
        <v>122.0931506849347</v>
      </c>
    </row>
    <row r="1348" spans="1:5" x14ac:dyDescent="0.3">
      <c r="A1348" s="2">
        <v>44446</v>
      </c>
      <c r="B1348">
        <v>136.5231656392921</v>
      </c>
      <c r="C1348">
        <v>122.81744370971792</v>
      </c>
      <c r="D1348">
        <v>127.52065696760786</v>
      </c>
      <c r="E1348">
        <f t="shared" si="20"/>
        <v>122.10958904109908</v>
      </c>
    </row>
    <row r="1349" spans="1:5" x14ac:dyDescent="0.3">
      <c r="A1349" s="2">
        <v>44447</v>
      </c>
      <c r="B1349">
        <v>136.89600318154703</v>
      </c>
      <c r="C1349">
        <v>123.10203398342679</v>
      </c>
      <c r="D1349">
        <v>127.6372484412227</v>
      </c>
      <c r="E1349">
        <f t="shared" ref="E1349:E1412" si="21">$E$3*(0.06 / 365) + E1348</f>
        <v>122.12602739726347</v>
      </c>
    </row>
    <row r="1350" spans="1:5" x14ac:dyDescent="0.3">
      <c r="A1350" s="2">
        <v>44448</v>
      </c>
      <c r="B1350">
        <v>136.00119308013518</v>
      </c>
      <c r="C1350">
        <v>122.38637314807065</v>
      </c>
      <c r="D1350">
        <v>127.7132863587976</v>
      </c>
      <c r="E1350">
        <f t="shared" si="21"/>
        <v>122.14246575342786</v>
      </c>
    </row>
    <row r="1351" spans="1:5" x14ac:dyDescent="0.3">
      <c r="A1351" s="2">
        <v>44449</v>
      </c>
      <c r="B1351">
        <v>135.76754822032211</v>
      </c>
      <c r="C1351">
        <v>122.00970955051476</v>
      </c>
      <c r="D1351">
        <v>127.25705885334823</v>
      </c>
      <c r="E1351">
        <f t="shared" si="21"/>
        <v>122.15890410959224</v>
      </c>
    </row>
    <row r="1352" spans="1:5" x14ac:dyDescent="0.3">
      <c r="A1352" s="2">
        <v>44450</v>
      </c>
      <c r="B1352">
        <v>135.61344203619009</v>
      </c>
      <c r="C1352">
        <v>121.48238051393653</v>
      </c>
      <c r="D1352">
        <v>126.72479343032391</v>
      </c>
      <c r="E1352">
        <f t="shared" si="21"/>
        <v>122.17534246575663</v>
      </c>
    </row>
    <row r="1353" spans="1:5" x14ac:dyDescent="0.3">
      <c r="A1353" s="2">
        <v>44451</v>
      </c>
      <c r="B1353">
        <v>135.61344203619009</v>
      </c>
      <c r="C1353">
        <v>121.48238051393653</v>
      </c>
      <c r="D1353">
        <v>126.72479343032391</v>
      </c>
      <c r="E1353">
        <f t="shared" si="21"/>
        <v>122.19178082192101</v>
      </c>
    </row>
    <row r="1354" spans="1:5" x14ac:dyDescent="0.3">
      <c r="A1354" s="2">
        <v>44452</v>
      </c>
      <c r="B1354">
        <v>135.61344203619009</v>
      </c>
      <c r="C1354">
        <v>121.48238051393653</v>
      </c>
      <c r="D1354">
        <v>126.72479343032391</v>
      </c>
      <c r="E1354">
        <f t="shared" si="21"/>
        <v>122.2082191780854</v>
      </c>
    </row>
    <row r="1355" spans="1:5" x14ac:dyDescent="0.3">
      <c r="A1355" s="2">
        <v>44453</v>
      </c>
      <c r="B1355">
        <v>135.05170013919266</v>
      </c>
      <c r="C1355">
        <v>121.41123294550931</v>
      </c>
      <c r="D1355">
        <v>126.9681147665636</v>
      </c>
      <c r="E1355">
        <f t="shared" si="21"/>
        <v>122.22465753424979</v>
      </c>
    </row>
    <row r="1356" spans="1:5" x14ac:dyDescent="0.3">
      <c r="A1356" s="2">
        <v>44454</v>
      </c>
      <c r="B1356">
        <v>134.68880493139787</v>
      </c>
      <c r="C1356">
        <v>121.72093412572193</v>
      </c>
      <c r="D1356">
        <v>126.63354792923406</v>
      </c>
      <c r="E1356">
        <f t="shared" si="21"/>
        <v>122.24109589041417</v>
      </c>
    </row>
    <row r="1357" spans="1:5" x14ac:dyDescent="0.3">
      <c r="A1357" s="2">
        <v>44455</v>
      </c>
      <c r="B1357">
        <v>135.05170013919266</v>
      </c>
      <c r="C1357">
        <v>121.60374989537122</v>
      </c>
      <c r="D1357">
        <v>126.34460384244944</v>
      </c>
      <c r="E1357">
        <f t="shared" si="21"/>
        <v>122.25753424657856</v>
      </c>
    </row>
    <row r="1358" spans="1:5" x14ac:dyDescent="0.3">
      <c r="A1358" s="2">
        <v>44456</v>
      </c>
      <c r="B1358">
        <v>133.69457148538476</v>
      </c>
      <c r="C1358">
        <v>120.52398091571105</v>
      </c>
      <c r="D1358">
        <v>125.96948344907995</v>
      </c>
      <c r="E1358">
        <f t="shared" si="21"/>
        <v>122.27397260274294</v>
      </c>
    </row>
    <row r="1359" spans="1:5" x14ac:dyDescent="0.3">
      <c r="A1359" s="2">
        <v>44457</v>
      </c>
      <c r="B1359">
        <v>133.10300258500695</v>
      </c>
      <c r="C1359">
        <v>120.59512848413827</v>
      </c>
      <c r="D1359">
        <v>125.84782278096012</v>
      </c>
      <c r="E1359">
        <f t="shared" si="21"/>
        <v>122.29041095890733</v>
      </c>
    </row>
    <row r="1360" spans="1:5" x14ac:dyDescent="0.3">
      <c r="A1360" s="2">
        <v>44458</v>
      </c>
      <c r="B1360">
        <v>133.10300258500695</v>
      </c>
      <c r="C1360">
        <v>120.59512848413827</v>
      </c>
      <c r="D1360">
        <v>125.84782278096012</v>
      </c>
      <c r="E1360">
        <f t="shared" si="21"/>
        <v>122.30684931507172</v>
      </c>
    </row>
    <row r="1361" spans="1:5" x14ac:dyDescent="0.3">
      <c r="A1361" s="2">
        <v>44459</v>
      </c>
      <c r="B1361">
        <v>133.10300258500695</v>
      </c>
      <c r="C1361">
        <v>120.59512848413827</v>
      </c>
      <c r="D1361">
        <v>125.84782278096012</v>
      </c>
      <c r="E1361">
        <f t="shared" si="21"/>
        <v>122.3232876712361</v>
      </c>
    </row>
    <row r="1362" spans="1:5" x14ac:dyDescent="0.3">
      <c r="A1362" s="2">
        <v>44460</v>
      </c>
      <c r="B1362">
        <v>133.34658977928015</v>
      </c>
      <c r="C1362">
        <v>119.74135766301163</v>
      </c>
      <c r="D1362">
        <v>126.72479343032391</v>
      </c>
      <c r="E1362">
        <f t="shared" si="21"/>
        <v>122.33972602740049</v>
      </c>
    </row>
    <row r="1363" spans="1:5" x14ac:dyDescent="0.3">
      <c r="A1363" s="2">
        <v>44461</v>
      </c>
      <c r="B1363">
        <v>134.48995824219526</v>
      </c>
      <c r="C1363">
        <v>120.91319996651879</v>
      </c>
      <c r="D1363">
        <v>126.88193845997873</v>
      </c>
      <c r="E1363">
        <f t="shared" si="21"/>
        <v>122.35616438356487</v>
      </c>
    </row>
    <row r="1364" spans="1:5" x14ac:dyDescent="0.3">
      <c r="A1364" s="2">
        <v>44462</v>
      </c>
      <c r="B1364">
        <v>134.95724796182142</v>
      </c>
      <c r="C1364">
        <v>120.87134845567925</v>
      </c>
      <c r="D1364">
        <v>126.9782531555736</v>
      </c>
      <c r="E1364">
        <f t="shared" si="21"/>
        <v>122.37260273972926</v>
      </c>
    </row>
    <row r="1365" spans="1:5" x14ac:dyDescent="0.3">
      <c r="A1365" s="2">
        <v>44463</v>
      </c>
      <c r="B1365">
        <v>134.50487174388547</v>
      </c>
      <c r="C1365">
        <v>121.22290114673139</v>
      </c>
      <c r="D1365">
        <v>126.88193845997873</v>
      </c>
      <c r="E1365">
        <f t="shared" si="21"/>
        <v>122.38904109589365</v>
      </c>
    </row>
    <row r="1366" spans="1:5" x14ac:dyDescent="0.3">
      <c r="A1366" s="2">
        <v>44464</v>
      </c>
      <c r="B1366">
        <v>134.67886259693776</v>
      </c>
      <c r="C1366">
        <v>121.19779024022768</v>
      </c>
      <c r="D1366">
        <v>126.74000101383891</v>
      </c>
      <c r="E1366">
        <f t="shared" si="21"/>
        <v>122.40547945205803</v>
      </c>
    </row>
    <row r="1367" spans="1:5" x14ac:dyDescent="0.3">
      <c r="A1367" s="2">
        <v>44465</v>
      </c>
      <c r="B1367">
        <v>134.67886259693776</v>
      </c>
      <c r="C1367">
        <v>121.19779024022768</v>
      </c>
      <c r="D1367">
        <v>126.74000101383891</v>
      </c>
      <c r="E1367">
        <f t="shared" si="21"/>
        <v>122.42191780822242</v>
      </c>
    </row>
    <row r="1368" spans="1:5" x14ac:dyDescent="0.3">
      <c r="A1368" s="2">
        <v>44466</v>
      </c>
      <c r="B1368">
        <v>134.67886259693776</v>
      </c>
      <c r="C1368">
        <v>121.19779024022768</v>
      </c>
      <c r="D1368">
        <v>126.74000101383891</v>
      </c>
      <c r="E1368">
        <f t="shared" si="21"/>
        <v>122.4383561643868</v>
      </c>
    </row>
    <row r="1369" spans="1:5" x14ac:dyDescent="0.3">
      <c r="A1369" s="2">
        <v>44467</v>
      </c>
      <c r="B1369">
        <v>133.66971564923443</v>
      </c>
      <c r="C1369">
        <v>120.18079852682681</v>
      </c>
      <c r="D1369">
        <v>126.42571095452935</v>
      </c>
      <c r="E1369">
        <f t="shared" si="21"/>
        <v>122.45479452055119</v>
      </c>
    </row>
    <row r="1370" spans="1:5" x14ac:dyDescent="0.3">
      <c r="A1370" s="2">
        <v>44468</v>
      </c>
      <c r="B1370">
        <v>133.91330284350764</v>
      </c>
      <c r="C1370">
        <v>119.82087553360675</v>
      </c>
      <c r="D1370">
        <v>126.72986262482893</v>
      </c>
      <c r="E1370">
        <f t="shared" si="21"/>
        <v>122.47123287671558</v>
      </c>
    </row>
    <row r="1371" spans="1:5" x14ac:dyDescent="0.3">
      <c r="A1371" s="2">
        <v>44469</v>
      </c>
      <c r="B1371">
        <v>134.22648637900178</v>
      </c>
      <c r="C1371">
        <v>120.04268854105632</v>
      </c>
      <c r="D1371">
        <v>127.15060576874336</v>
      </c>
      <c r="E1371">
        <f t="shared" si="21"/>
        <v>122.48767123287996</v>
      </c>
    </row>
    <row r="1372" spans="1:5" x14ac:dyDescent="0.3">
      <c r="A1372" s="2">
        <v>44470</v>
      </c>
      <c r="B1372">
        <v>133.66474448200438</v>
      </c>
      <c r="C1372">
        <v>119.65765464133256</v>
      </c>
      <c r="D1372">
        <v>127.41927307750798</v>
      </c>
      <c r="E1372">
        <f t="shared" si="21"/>
        <v>122.50410958904435</v>
      </c>
    </row>
    <row r="1373" spans="1:5" x14ac:dyDescent="0.3">
      <c r="A1373" s="2">
        <v>44471</v>
      </c>
      <c r="B1373">
        <v>134.01272618810896</v>
      </c>
      <c r="C1373">
        <v>119.92968946178956</v>
      </c>
      <c r="D1373">
        <v>127.49024180057791</v>
      </c>
      <c r="E1373">
        <f t="shared" si="21"/>
        <v>122.52054794520873</v>
      </c>
    </row>
    <row r="1374" spans="1:5" x14ac:dyDescent="0.3">
      <c r="A1374" s="2">
        <v>44472</v>
      </c>
      <c r="B1374">
        <v>134.01272618810896</v>
      </c>
      <c r="C1374">
        <v>119.92968946178956</v>
      </c>
      <c r="D1374">
        <v>127.49024180057791</v>
      </c>
      <c r="E1374">
        <f t="shared" si="21"/>
        <v>122.53698630137312</v>
      </c>
    </row>
    <row r="1375" spans="1:5" x14ac:dyDescent="0.3">
      <c r="A1375" s="2">
        <v>44473</v>
      </c>
      <c r="B1375">
        <v>134.01272618810896</v>
      </c>
      <c r="C1375">
        <v>119.92968946178956</v>
      </c>
      <c r="D1375">
        <v>127.49024180057791</v>
      </c>
      <c r="E1375">
        <f t="shared" si="21"/>
        <v>122.55342465753751</v>
      </c>
    </row>
    <row r="1376" spans="1:5" x14ac:dyDescent="0.3">
      <c r="A1376" s="2">
        <v>44474</v>
      </c>
      <c r="B1376">
        <v>134.54464108172598</v>
      </c>
      <c r="C1376">
        <v>120.48631455595546</v>
      </c>
      <c r="D1376">
        <v>127.46996502255793</v>
      </c>
      <c r="E1376">
        <f t="shared" si="21"/>
        <v>122.56986301370189</v>
      </c>
    </row>
    <row r="1377" spans="1:5" x14ac:dyDescent="0.3">
      <c r="A1377" s="2">
        <v>44475</v>
      </c>
      <c r="B1377">
        <v>134.34082322529329</v>
      </c>
      <c r="C1377">
        <v>120.1724282246589</v>
      </c>
      <c r="D1377">
        <v>126.94276879403863</v>
      </c>
      <c r="E1377">
        <f t="shared" si="21"/>
        <v>122.58630136986628</v>
      </c>
    </row>
    <row r="1378" spans="1:5" x14ac:dyDescent="0.3">
      <c r="A1378" s="2">
        <v>44476</v>
      </c>
      <c r="B1378">
        <v>133.48081129449193</v>
      </c>
      <c r="C1378">
        <v>118.54021930191678</v>
      </c>
      <c r="D1378">
        <v>126.63354792923406</v>
      </c>
      <c r="E1378">
        <f t="shared" si="21"/>
        <v>122.60273972603066</v>
      </c>
    </row>
    <row r="1379" spans="1:5" x14ac:dyDescent="0.3">
      <c r="A1379" s="2">
        <v>44477</v>
      </c>
      <c r="B1379">
        <v>133.5305229667926</v>
      </c>
      <c r="C1379">
        <v>118.57370051058844</v>
      </c>
      <c r="D1379">
        <v>126.20773559081462</v>
      </c>
      <c r="E1379">
        <f t="shared" si="21"/>
        <v>122.61917808219505</v>
      </c>
    </row>
    <row r="1380" spans="1:5" x14ac:dyDescent="0.3">
      <c r="A1380" s="2">
        <v>44478</v>
      </c>
      <c r="B1380">
        <v>132.58600119308014</v>
      </c>
      <c r="C1380">
        <v>118.2932953879635</v>
      </c>
      <c r="D1380">
        <v>125.58929386120546</v>
      </c>
      <c r="E1380">
        <f t="shared" si="21"/>
        <v>122.63561643835943</v>
      </c>
    </row>
    <row r="1381" spans="1:5" x14ac:dyDescent="0.3">
      <c r="A1381" s="2">
        <v>44479</v>
      </c>
      <c r="B1381">
        <v>132.58600119308014</v>
      </c>
      <c r="C1381">
        <v>118.2932953879635</v>
      </c>
      <c r="D1381">
        <v>125.58929386120546</v>
      </c>
      <c r="E1381">
        <f t="shared" si="21"/>
        <v>122.65205479452382</v>
      </c>
    </row>
    <row r="1382" spans="1:5" x14ac:dyDescent="0.3">
      <c r="A1382" s="2">
        <v>44480</v>
      </c>
      <c r="B1382">
        <v>132.58600119308014</v>
      </c>
      <c r="C1382">
        <v>118.2932953879635</v>
      </c>
      <c r="D1382">
        <v>125.58929386120546</v>
      </c>
      <c r="E1382">
        <f t="shared" si="21"/>
        <v>122.66849315068821</v>
      </c>
    </row>
    <row r="1383" spans="1:5" x14ac:dyDescent="0.3">
      <c r="A1383" s="2">
        <v>44481</v>
      </c>
      <c r="B1383">
        <v>132.39212567110755</v>
      </c>
      <c r="C1383">
        <v>118.14262994894116</v>
      </c>
      <c r="D1383">
        <v>125.31048816343083</v>
      </c>
      <c r="E1383">
        <f t="shared" si="21"/>
        <v>122.68493150685259</v>
      </c>
    </row>
    <row r="1384" spans="1:5" x14ac:dyDescent="0.3">
      <c r="A1384" s="2">
        <v>44482</v>
      </c>
      <c r="B1384">
        <v>132.72519387552197</v>
      </c>
      <c r="C1384">
        <v>118.45233112915375</v>
      </c>
      <c r="D1384">
        <v>125.50311755462057</v>
      </c>
      <c r="E1384">
        <f t="shared" si="21"/>
        <v>122.70136986301698</v>
      </c>
    </row>
    <row r="1385" spans="1:5" x14ac:dyDescent="0.3">
      <c r="A1385" s="2">
        <v>44483</v>
      </c>
      <c r="B1385">
        <v>132.65559753430102</v>
      </c>
      <c r="C1385">
        <v>118.33933204988699</v>
      </c>
      <c r="D1385">
        <v>125.53353272165053</v>
      </c>
      <c r="E1385">
        <f t="shared" si="21"/>
        <v>122.71780821918136</v>
      </c>
    </row>
    <row r="1386" spans="1:5" x14ac:dyDescent="0.3">
      <c r="A1386" s="2">
        <v>44484</v>
      </c>
      <c r="B1386">
        <v>133.3963014515808</v>
      </c>
      <c r="C1386">
        <v>119.99246672804888</v>
      </c>
      <c r="D1386">
        <v>125.18375830080601</v>
      </c>
      <c r="E1386">
        <f t="shared" si="21"/>
        <v>122.73424657534575</v>
      </c>
    </row>
    <row r="1387" spans="1:5" x14ac:dyDescent="0.3">
      <c r="A1387" s="2">
        <v>44485</v>
      </c>
      <c r="B1387">
        <v>131.98448995824216</v>
      </c>
      <c r="C1387">
        <v>118.82899472670964</v>
      </c>
      <c r="D1387">
        <v>124.25609570639226</v>
      </c>
      <c r="E1387">
        <f t="shared" si="21"/>
        <v>122.75068493151014</v>
      </c>
    </row>
    <row r="1388" spans="1:5" x14ac:dyDescent="0.3">
      <c r="A1388" s="2">
        <v>44486</v>
      </c>
      <c r="B1388">
        <v>131.98448995824216</v>
      </c>
      <c r="C1388">
        <v>118.82899472670964</v>
      </c>
      <c r="D1388">
        <v>124.25609570639226</v>
      </c>
      <c r="E1388">
        <f t="shared" si="21"/>
        <v>122.76712328767452</v>
      </c>
    </row>
    <row r="1389" spans="1:5" x14ac:dyDescent="0.3">
      <c r="A1389" s="2">
        <v>44487</v>
      </c>
      <c r="B1389">
        <v>131.98448995824216</v>
      </c>
      <c r="C1389">
        <v>118.82899472670964</v>
      </c>
      <c r="D1389">
        <v>124.25609570639226</v>
      </c>
      <c r="E1389">
        <f t="shared" si="21"/>
        <v>122.78356164383891</v>
      </c>
    </row>
    <row r="1390" spans="1:5" x14ac:dyDescent="0.3">
      <c r="A1390" s="2">
        <v>44488</v>
      </c>
      <c r="B1390">
        <v>131.29349771326306</v>
      </c>
      <c r="C1390">
        <v>118.27236963254373</v>
      </c>
      <c r="D1390">
        <v>124.04318953718256</v>
      </c>
      <c r="E1390">
        <f t="shared" si="21"/>
        <v>122.80000000000329</v>
      </c>
    </row>
    <row r="1391" spans="1:5" x14ac:dyDescent="0.3">
      <c r="A1391" s="2">
        <v>44489</v>
      </c>
      <c r="B1391">
        <v>131.92980711871147</v>
      </c>
      <c r="C1391">
        <v>118.78295806478613</v>
      </c>
      <c r="D1391">
        <v>123.57175444821819</v>
      </c>
      <c r="E1391">
        <f t="shared" si="21"/>
        <v>122.81643835616768</v>
      </c>
    </row>
    <row r="1392" spans="1:5" x14ac:dyDescent="0.3">
      <c r="A1392" s="2">
        <v>44490</v>
      </c>
      <c r="B1392">
        <v>131.18413203420161</v>
      </c>
      <c r="C1392">
        <v>118.36862810747468</v>
      </c>
      <c r="D1392">
        <v>123.59203122623815</v>
      </c>
      <c r="E1392">
        <f t="shared" si="21"/>
        <v>122.83287671233207</v>
      </c>
    </row>
    <row r="1393" spans="1:5" x14ac:dyDescent="0.3">
      <c r="A1393" s="2">
        <v>44491</v>
      </c>
      <c r="B1393">
        <v>131.79061443626964</v>
      </c>
      <c r="C1393">
        <v>118.65740353226751</v>
      </c>
      <c r="D1393">
        <v>123.49571653064328</v>
      </c>
      <c r="E1393">
        <f t="shared" si="21"/>
        <v>122.84931506849645</v>
      </c>
    </row>
    <row r="1394" spans="1:5" x14ac:dyDescent="0.3">
      <c r="A1394" s="2">
        <v>44492</v>
      </c>
      <c r="B1394">
        <v>131.77570093457942</v>
      </c>
      <c r="C1394">
        <v>118.66158868335147</v>
      </c>
      <c r="D1394">
        <v>123.17635727682871</v>
      </c>
      <c r="E1394">
        <f t="shared" si="21"/>
        <v>122.86575342466084</v>
      </c>
    </row>
    <row r="1395" spans="1:5" x14ac:dyDescent="0.3">
      <c r="A1395" s="2">
        <v>44493</v>
      </c>
      <c r="B1395">
        <v>131.77570093457942</v>
      </c>
      <c r="C1395">
        <v>118.66158868335147</v>
      </c>
      <c r="D1395">
        <v>123.17635727682871</v>
      </c>
      <c r="E1395">
        <f t="shared" si="21"/>
        <v>122.88219178082522</v>
      </c>
    </row>
    <row r="1396" spans="1:5" x14ac:dyDescent="0.3">
      <c r="A1396" s="2">
        <v>44494</v>
      </c>
      <c r="B1396">
        <v>131.77570093457942</v>
      </c>
      <c r="C1396">
        <v>118.66158868335147</v>
      </c>
      <c r="D1396">
        <v>123.17635727682871</v>
      </c>
      <c r="E1396">
        <f t="shared" si="21"/>
        <v>122.89863013698961</v>
      </c>
    </row>
    <row r="1397" spans="1:5" x14ac:dyDescent="0.3">
      <c r="A1397" s="2">
        <v>44495</v>
      </c>
      <c r="B1397">
        <v>130.93557367269835</v>
      </c>
      <c r="C1397">
        <v>117.85803967523228</v>
      </c>
      <c r="D1397">
        <v>122.73026816038933</v>
      </c>
      <c r="E1397">
        <f t="shared" si="21"/>
        <v>122.915068493154</v>
      </c>
    </row>
    <row r="1398" spans="1:5" x14ac:dyDescent="0.3">
      <c r="A1398" s="2">
        <v>44496</v>
      </c>
      <c r="B1398">
        <v>130.45834161861202</v>
      </c>
      <c r="C1398">
        <v>117.43533941575291</v>
      </c>
      <c r="D1398">
        <v>122.4413240736047</v>
      </c>
      <c r="E1398">
        <f t="shared" si="21"/>
        <v>122.93150684931838</v>
      </c>
    </row>
    <row r="1399" spans="1:5" x14ac:dyDescent="0.3">
      <c r="A1399" s="2">
        <v>44497</v>
      </c>
      <c r="B1399">
        <v>130.95048717438854</v>
      </c>
      <c r="C1399">
        <v>117.47719092659244</v>
      </c>
      <c r="D1399">
        <v>122.6643686318244</v>
      </c>
      <c r="E1399">
        <f t="shared" si="21"/>
        <v>122.94794520548277</v>
      </c>
    </row>
    <row r="1400" spans="1:5" x14ac:dyDescent="0.3">
      <c r="A1400" s="2">
        <v>44498</v>
      </c>
      <c r="B1400">
        <v>131.55199840922648</v>
      </c>
      <c r="C1400">
        <v>118.37699840964258</v>
      </c>
      <c r="D1400">
        <v>123.22198002737366</v>
      </c>
      <c r="E1400">
        <f t="shared" si="21"/>
        <v>122.96438356164715</v>
      </c>
    </row>
    <row r="1401" spans="1:5" x14ac:dyDescent="0.3">
      <c r="A1401" s="2">
        <v>44499</v>
      </c>
      <c r="B1401">
        <v>132.1833366474448</v>
      </c>
      <c r="C1401">
        <v>118.76621746045032</v>
      </c>
      <c r="D1401">
        <v>122.80630607796422</v>
      </c>
      <c r="E1401">
        <f t="shared" si="21"/>
        <v>122.98082191781154</v>
      </c>
    </row>
    <row r="1402" spans="1:5" x14ac:dyDescent="0.3">
      <c r="A1402" s="2">
        <v>44500</v>
      </c>
      <c r="B1402">
        <v>132.1833366474448</v>
      </c>
      <c r="C1402">
        <v>118.76621746045032</v>
      </c>
      <c r="D1402">
        <v>122.80630607796422</v>
      </c>
      <c r="E1402">
        <f t="shared" si="21"/>
        <v>122.99726027397593</v>
      </c>
    </row>
    <row r="1403" spans="1:5" x14ac:dyDescent="0.3">
      <c r="A1403" s="2">
        <v>44501</v>
      </c>
      <c r="B1403">
        <v>132.1833366474448</v>
      </c>
      <c r="C1403">
        <v>118.76621746045032</v>
      </c>
      <c r="D1403">
        <v>122.80630607796422</v>
      </c>
      <c r="E1403">
        <f t="shared" si="21"/>
        <v>123.01369863014031</v>
      </c>
    </row>
    <row r="1404" spans="1:5" x14ac:dyDescent="0.3">
      <c r="A1404" s="2">
        <v>44502</v>
      </c>
      <c r="B1404">
        <v>132.40206800556771</v>
      </c>
      <c r="C1404">
        <v>118.98384531681593</v>
      </c>
      <c r="D1404">
        <v>123.57682364272318</v>
      </c>
      <c r="E1404">
        <f t="shared" si="21"/>
        <v>123.0301369863047</v>
      </c>
    </row>
    <row r="1405" spans="1:5" x14ac:dyDescent="0.3">
      <c r="A1405" s="2">
        <v>44503</v>
      </c>
      <c r="B1405">
        <v>133.33664744482002</v>
      </c>
      <c r="C1405">
        <v>120.21427973549844</v>
      </c>
      <c r="D1405">
        <v>123.98235920312264</v>
      </c>
      <c r="E1405">
        <f t="shared" si="21"/>
        <v>123.04657534246908</v>
      </c>
    </row>
    <row r="1406" spans="1:5" x14ac:dyDescent="0.3">
      <c r="A1406" s="2">
        <v>44504</v>
      </c>
      <c r="B1406">
        <v>134.33088089083316</v>
      </c>
      <c r="C1406">
        <v>120.47794425378754</v>
      </c>
      <c r="D1406">
        <v>124.79343032392154</v>
      </c>
      <c r="E1406">
        <f t="shared" si="21"/>
        <v>123.06301369863347</v>
      </c>
    </row>
    <row r="1407" spans="1:5" x14ac:dyDescent="0.3">
      <c r="A1407" s="2">
        <v>44505</v>
      </c>
      <c r="B1407">
        <v>133.94810101411812</v>
      </c>
      <c r="C1407">
        <v>120.12639156273541</v>
      </c>
      <c r="D1407">
        <v>124.6717696558017</v>
      </c>
      <c r="E1407">
        <f t="shared" si="21"/>
        <v>123.07945205479785</v>
      </c>
    </row>
    <row r="1408" spans="1:5" x14ac:dyDescent="0.3">
      <c r="A1408" s="2">
        <v>44506</v>
      </c>
      <c r="B1408">
        <v>133.15768542453768</v>
      </c>
      <c r="C1408">
        <v>119.49443374905833</v>
      </c>
      <c r="D1408">
        <v>124.2358189283723</v>
      </c>
      <c r="E1408">
        <f t="shared" si="21"/>
        <v>123.09589041096224</v>
      </c>
    </row>
    <row r="1409" spans="1:5" x14ac:dyDescent="0.3">
      <c r="A1409" s="2">
        <v>44507</v>
      </c>
      <c r="B1409">
        <v>133.15768542453768</v>
      </c>
      <c r="C1409">
        <v>119.49443374905833</v>
      </c>
      <c r="D1409">
        <v>124.2358189283723</v>
      </c>
      <c r="E1409">
        <f t="shared" si="21"/>
        <v>123.11232876712663</v>
      </c>
    </row>
    <row r="1410" spans="1:5" x14ac:dyDescent="0.3">
      <c r="A1410" s="2">
        <v>44508</v>
      </c>
      <c r="B1410">
        <v>133.15768542453768</v>
      </c>
      <c r="C1410">
        <v>119.49443374905833</v>
      </c>
      <c r="D1410">
        <v>124.2358189283723</v>
      </c>
      <c r="E1410">
        <f t="shared" si="21"/>
        <v>123.12876712329101</v>
      </c>
    </row>
    <row r="1411" spans="1:5" x14ac:dyDescent="0.3">
      <c r="A1411" s="2">
        <v>44509</v>
      </c>
      <c r="B1411">
        <v>133.05329091270627</v>
      </c>
      <c r="C1411">
        <v>119.17217711559387</v>
      </c>
      <c r="D1411">
        <v>124.12936584376743</v>
      </c>
      <c r="E1411">
        <f t="shared" si="21"/>
        <v>123.1452054794554</v>
      </c>
    </row>
    <row r="1412" spans="1:5" x14ac:dyDescent="0.3">
      <c r="A1412" s="2">
        <v>44510</v>
      </c>
      <c r="B1412">
        <v>133.06323324716641</v>
      </c>
      <c r="C1412">
        <v>119.67021009458441</v>
      </c>
      <c r="D1412">
        <v>123.85562934049779</v>
      </c>
      <c r="E1412">
        <f t="shared" si="21"/>
        <v>123.16164383561978</v>
      </c>
    </row>
    <row r="1413" spans="1:5" x14ac:dyDescent="0.3">
      <c r="A1413" s="2">
        <v>44511</v>
      </c>
      <c r="B1413">
        <v>132.68542453768143</v>
      </c>
      <c r="C1413">
        <v>118.48999748890934</v>
      </c>
      <c r="D1413">
        <v>123.43488619658338</v>
      </c>
      <c r="E1413">
        <f t="shared" ref="E1413:E1476" si="22">$E$3*(0.06 / 365) + E1412</f>
        <v>123.17808219178417</v>
      </c>
    </row>
    <row r="1414" spans="1:5" x14ac:dyDescent="0.3">
      <c r="A1414" s="2">
        <v>44512</v>
      </c>
      <c r="B1414">
        <v>131.86021077749055</v>
      </c>
      <c r="C1414">
        <v>117.30141458106637</v>
      </c>
      <c r="D1414">
        <v>123.83028336797284</v>
      </c>
      <c r="E1414">
        <f t="shared" si="22"/>
        <v>123.19452054794856</v>
      </c>
    </row>
    <row r="1415" spans="1:5" x14ac:dyDescent="0.3">
      <c r="A1415" s="2">
        <v>44513</v>
      </c>
      <c r="B1415">
        <v>132.11871147345397</v>
      </c>
      <c r="C1415">
        <v>117.25119276805893</v>
      </c>
      <c r="D1415">
        <v>124.25102651188726</v>
      </c>
      <c r="E1415">
        <f t="shared" si="22"/>
        <v>123.21095890411294</v>
      </c>
    </row>
    <row r="1416" spans="1:5" x14ac:dyDescent="0.3">
      <c r="A1416" s="2">
        <v>44514</v>
      </c>
      <c r="B1416">
        <v>132.11871147345397</v>
      </c>
      <c r="C1416">
        <v>117.25119276805893</v>
      </c>
      <c r="D1416">
        <v>124.25102651188726</v>
      </c>
      <c r="E1416">
        <f t="shared" si="22"/>
        <v>123.22739726027733</v>
      </c>
    </row>
    <row r="1417" spans="1:5" x14ac:dyDescent="0.3">
      <c r="A1417" s="2">
        <v>44515</v>
      </c>
      <c r="B1417">
        <v>132.11871147345397</v>
      </c>
      <c r="C1417">
        <v>117.25119276805893</v>
      </c>
      <c r="D1417">
        <v>124.25102651188726</v>
      </c>
      <c r="E1417">
        <f t="shared" si="22"/>
        <v>123.24383561644171</v>
      </c>
    </row>
    <row r="1418" spans="1:5" x14ac:dyDescent="0.3">
      <c r="A1418" s="2">
        <v>44516</v>
      </c>
      <c r="B1418">
        <v>132.85941539073374</v>
      </c>
      <c r="C1418">
        <v>117.56926425043945</v>
      </c>
      <c r="D1418">
        <v>124.67683885030668</v>
      </c>
      <c r="E1418">
        <f t="shared" si="22"/>
        <v>123.2602739726061</v>
      </c>
    </row>
    <row r="1419" spans="1:5" x14ac:dyDescent="0.3">
      <c r="A1419" s="2">
        <v>44517</v>
      </c>
      <c r="B1419">
        <v>132.30264466096639</v>
      </c>
      <c r="C1419">
        <v>117.15074914204402</v>
      </c>
      <c r="D1419">
        <v>125.10265118872613</v>
      </c>
      <c r="E1419">
        <f t="shared" si="22"/>
        <v>123.27671232877049</v>
      </c>
    </row>
    <row r="1420" spans="1:5" x14ac:dyDescent="0.3">
      <c r="A1420" s="2">
        <v>44518</v>
      </c>
      <c r="B1420">
        <v>132.58600119308014</v>
      </c>
      <c r="C1420">
        <v>117.28885912781452</v>
      </c>
      <c r="D1420">
        <v>125.95934506006995</v>
      </c>
      <c r="E1420">
        <f t="shared" si="22"/>
        <v>123.29315068493487</v>
      </c>
    </row>
    <row r="1421" spans="1:5" x14ac:dyDescent="0.3">
      <c r="A1421" s="2">
        <v>44519</v>
      </c>
      <c r="B1421">
        <v>133.28693577251937</v>
      </c>
      <c r="C1421">
        <v>117.35582154515778</v>
      </c>
      <c r="D1421">
        <v>126.02017539412989</v>
      </c>
      <c r="E1421">
        <f t="shared" si="22"/>
        <v>123.30958904109926</v>
      </c>
    </row>
    <row r="1422" spans="1:5" x14ac:dyDescent="0.3">
      <c r="A1422" s="2">
        <v>44520</v>
      </c>
      <c r="B1422">
        <v>133.46092662557166</v>
      </c>
      <c r="C1422">
        <v>116.43090315560391</v>
      </c>
      <c r="D1422">
        <v>125.97962183808993</v>
      </c>
      <c r="E1422">
        <f t="shared" si="22"/>
        <v>123.32602739726364</v>
      </c>
    </row>
    <row r="1423" spans="1:5" x14ac:dyDescent="0.3">
      <c r="A1423" s="2">
        <v>44521</v>
      </c>
      <c r="B1423">
        <v>133.46092662557166</v>
      </c>
      <c r="C1423">
        <v>116.43090315560391</v>
      </c>
      <c r="D1423">
        <v>125.97962183808993</v>
      </c>
      <c r="E1423">
        <f t="shared" si="22"/>
        <v>123.34246575342803</v>
      </c>
    </row>
    <row r="1424" spans="1:5" x14ac:dyDescent="0.3">
      <c r="A1424" s="2">
        <v>44522</v>
      </c>
      <c r="B1424">
        <v>133.46092662557166</v>
      </c>
      <c r="C1424">
        <v>116.43090315560391</v>
      </c>
      <c r="D1424">
        <v>125.97962183808993</v>
      </c>
      <c r="E1424">
        <f t="shared" si="22"/>
        <v>123.35890410959242</v>
      </c>
    </row>
    <row r="1425" spans="1:5" x14ac:dyDescent="0.3">
      <c r="A1425" s="2">
        <v>44523</v>
      </c>
      <c r="B1425">
        <v>133.32670511035991</v>
      </c>
      <c r="C1425">
        <v>116.09190591780362</v>
      </c>
      <c r="D1425">
        <v>126.19252800729964</v>
      </c>
      <c r="E1425">
        <f t="shared" si="22"/>
        <v>123.3753424657568</v>
      </c>
    </row>
    <row r="1426" spans="1:5" x14ac:dyDescent="0.3">
      <c r="A1426" s="2">
        <v>44524</v>
      </c>
      <c r="B1426">
        <v>134.06243786040963</v>
      </c>
      <c r="C1426">
        <v>117.09634217795261</v>
      </c>
      <c r="D1426">
        <v>127.409134688498</v>
      </c>
      <c r="E1426">
        <f t="shared" si="22"/>
        <v>123.39178082192119</v>
      </c>
    </row>
    <row r="1427" spans="1:5" x14ac:dyDescent="0.3">
      <c r="A1427" s="2">
        <v>44525</v>
      </c>
      <c r="B1427">
        <v>134.22648637900178</v>
      </c>
      <c r="C1427">
        <v>116.51460617728299</v>
      </c>
      <c r="D1427">
        <v>128.08840675216709</v>
      </c>
      <c r="E1427">
        <f t="shared" si="22"/>
        <v>123.40821917808557</v>
      </c>
    </row>
    <row r="1428" spans="1:5" x14ac:dyDescent="0.3">
      <c r="A1428" s="2">
        <v>44526</v>
      </c>
      <c r="B1428">
        <v>135.20083515609463</v>
      </c>
      <c r="C1428">
        <v>117.07123127144889</v>
      </c>
      <c r="D1428">
        <v>128.72712525979622</v>
      </c>
      <c r="E1428">
        <f t="shared" si="22"/>
        <v>123.42465753424996</v>
      </c>
    </row>
    <row r="1429" spans="1:5" x14ac:dyDescent="0.3">
      <c r="A1429" s="2">
        <v>44527</v>
      </c>
      <c r="B1429">
        <v>137.31358122887252</v>
      </c>
      <c r="C1429">
        <v>117.15493429312798</v>
      </c>
      <c r="D1429">
        <v>129.73589496628986</v>
      </c>
      <c r="E1429">
        <f t="shared" si="22"/>
        <v>123.44109589041435</v>
      </c>
    </row>
    <row r="1430" spans="1:5" x14ac:dyDescent="0.3">
      <c r="A1430" s="2">
        <v>44528</v>
      </c>
      <c r="B1430">
        <v>137.31358122887252</v>
      </c>
      <c r="C1430">
        <v>117.15493429312798</v>
      </c>
      <c r="D1430">
        <v>129.73589496628986</v>
      </c>
      <c r="E1430">
        <f t="shared" si="22"/>
        <v>123.45753424657873</v>
      </c>
    </row>
    <row r="1431" spans="1:5" x14ac:dyDescent="0.3">
      <c r="A1431" s="2">
        <v>44529</v>
      </c>
      <c r="B1431">
        <v>137.31358122887252</v>
      </c>
      <c r="C1431">
        <v>117.15493429312798</v>
      </c>
      <c r="D1431">
        <v>129.73589496628986</v>
      </c>
      <c r="E1431">
        <f t="shared" si="22"/>
        <v>123.47397260274312</v>
      </c>
    </row>
    <row r="1432" spans="1:5" x14ac:dyDescent="0.3">
      <c r="A1432" s="2">
        <v>44530</v>
      </c>
      <c r="B1432">
        <v>137.32849473056274</v>
      </c>
      <c r="C1432">
        <v>117.00008370302167</v>
      </c>
      <c r="D1432">
        <v>129.51791960257518</v>
      </c>
      <c r="E1432">
        <f t="shared" si="22"/>
        <v>123.4904109589075</v>
      </c>
    </row>
    <row r="1433" spans="1:5" x14ac:dyDescent="0.3">
      <c r="A1433" s="2">
        <v>44531</v>
      </c>
      <c r="B1433">
        <v>137.83555378802942</v>
      </c>
      <c r="C1433">
        <v>117.87896543065204</v>
      </c>
      <c r="D1433">
        <v>129.05155370811579</v>
      </c>
      <c r="E1433">
        <f t="shared" si="22"/>
        <v>123.50684931507189</v>
      </c>
    </row>
    <row r="1434" spans="1:5" x14ac:dyDescent="0.3">
      <c r="A1434" s="2">
        <v>44532</v>
      </c>
      <c r="B1434">
        <v>137.3185523961026</v>
      </c>
      <c r="C1434">
        <v>117.80781786222482</v>
      </c>
      <c r="D1434">
        <v>128.7423328433112</v>
      </c>
      <c r="E1434">
        <f t="shared" si="22"/>
        <v>123.52328767123628</v>
      </c>
    </row>
    <row r="1435" spans="1:5" x14ac:dyDescent="0.3">
      <c r="A1435" s="2">
        <v>44533</v>
      </c>
      <c r="B1435">
        <v>137.36826406840325</v>
      </c>
      <c r="C1435">
        <v>117.30559973215033</v>
      </c>
      <c r="D1435">
        <v>128.95016981801592</v>
      </c>
      <c r="E1435">
        <f t="shared" si="22"/>
        <v>123.53972602740066</v>
      </c>
    </row>
    <row r="1436" spans="1:5" x14ac:dyDescent="0.3">
      <c r="A1436" s="2">
        <v>44534</v>
      </c>
      <c r="B1436">
        <v>137.40306223901371</v>
      </c>
      <c r="C1436">
        <v>116.90382522809072</v>
      </c>
      <c r="D1436">
        <v>129.00086176306584</v>
      </c>
      <c r="E1436">
        <f t="shared" si="22"/>
        <v>123.55616438356505</v>
      </c>
    </row>
    <row r="1437" spans="1:5" x14ac:dyDescent="0.3">
      <c r="A1437" s="2">
        <v>44535</v>
      </c>
      <c r="B1437">
        <v>137.40306223901371</v>
      </c>
      <c r="C1437">
        <v>116.90382522809072</v>
      </c>
      <c r="D1437">
        <v>129.00086176306584</v>
      </c>
      <c r="E1437">
        <f t="shared" si="22"/>
        <v>123.57260273972943</v>
      </c>
    </row>
    <row r="1438" spans="1:5" x14ac:dyDescent="0.3">
      <c r="A1438" s="2">
        <v>44536</v>
      </c>
      <c r="B1438">
        <v>137.40306223901371</v>
      </c>
      <c r="C1438">
        <v>116.90382522809072</v>
      </c>
      <c r="D1438">
        <v>129.00086176306584</v>
      </c>
      <c r="E1438">
        <f t="shared" si="22"/>
        <v>123.58904109589382</v>
      </c>
    </row>
    <row r="1439" spans="1:5" x14ac:dyDescent="0.3">
      <c r="A1439" s="2">
        <v>44537</v>
      </c>
      <c r="B1439">
        <v>137.05010936567905</v>
      </c>
      <c r="C1439">
        <v>116.90382522809072</v>
      </c>
      <c r="D1439">
        <v>128.93496223450094</v>
      </c>
      <c r="E1439">
        <f t="shared" si="22"/>
        <v>123.6054794520582</v>
      </c>
    </row>
    <row r="1440" spans="1:5" x14ac:dyDescent="0.3">
      <c r="A1440" s="2">
        <v>44538</v>
      </c>
      <c r="B1440">
        <v>137.18930204812088</v>
      </c>
      <c r="C1440">
        <v>117.49393153092825</v>
      </c>
      <c r="D1440">
        <v>129.19349115425558</v>
      </c>
      <c r="E1440">
        <f t="shared" si="22"/>
        <v>123.62191780822259</v>
      </c>
    </row>
    <row r="1441" spans="1:5" x14ac:dyDescent="0.3">
      <c r="A1441" s="2">
        <v>44539</v>
      </c>
      <c r="B1441">
        <v>136.95068602107776</v>
      </c>
      <c r="C1441">
        <v>117.26793337239474</v>
      </c>
      <c r="D1441">
        <v>129.08196887514575</v>
      </c>
      <c r="E1441">
        <f t="shared" si="22"/>
        <v>123.63835616438698</v>
      </c>
    </row>
    <row r="1442" spans="1:5" x14ac:dyDescent="0.3">
      <c r="A1442" s="2">
        <v>44540</v>
      </c>
      <c r="B1442">
        <v>136.71206999403461</v>
      </c>
      <c r="C1442">
        <v>117.16330459529588</v>
      </c>
      <c r="D1442">
        <v>128.49901150707154</v>
      </c>
      <c r="E1442">
        <f t="shared" si="22"/>
        <v>123.65479452055136</v>
      </c>
    </row>
    <row r="1443" spans="1:5" x14ac:dyDescent="0.3">
      <c r="A1443" s="2">
        <v>44541</v>
      </c>
      <c r="B1443">
        <v>135.66812487572079</v>
      </c>
      <c r="C1443">
        <v>116.28860801874947</v>
      </c>
      <c r="D1443">
        <v>127.79946266538248</v>
      </c>
      <c r="E1443">
        <f t="shared" si="22"/>
        <v>123.67123287671575</v>
      </c>
    </row>
    <row r="1444" spans="1:5" x14ac:dyDescent="0.3">
      <c r="A1444" s="2">
        <v>44542</v>
      </c>
      <c r="B1444">
        <v>135.66812487572079</v>
      </c>
      <c r="C1444">
        <v>116.28860801874947</v>
      </c>
      <c r="D1444">
        <v>127.79946266538248</v>
      </c>
      <c r="E1444">
        <f t="shared" si="22"/>
        <v>123.68767123288013</v>
      </c>
    </row>
    <row r="1445" spans="1:5" x14ac:dyDescent="0.3">
      <c r="A1445" s="2">
        <v>44543</v>
      </c>
      <c r="B1445">
        <v>135.66812487572079</v>
      </c>
      <c r="C1445">
        <v>116.28860801874947</v>
      </c>
      <c r="D1445">
        <v>127.79946266538248</v>
      </c>
      <c r="E1445">
        <f t="shared" si="22"/>
        <v>123.70410958904452</v>
      </c>
    </row>
    <row r="1446" spans="1:5" x14ac:dyDescent="0.3">
      <c r="A1446" s="2">
        <v>44544</v>
      </c>
      <c r="B1446">
        <v>135.16106581825412</v>
      </c>
      <c r="C1446">
        <v>115.73616807566754</v>
      </c>
      <c r="D1446">
        <v>127.47503421706291</v>
      </c>
      <c r="E1446">
        <f t="shared" si="22"/>
        <v>123.72054794520891</v>
      </c>
    </row>
    <row r="1447" spans="1:5" x14ac:dyDescent="0.3">
      <c r="A1447" s="2">
        <v>44545</v>
      </c>
      <c r="B1447">
        <v>135.87691389938357</v>
      </c>
      <c r="C1447">
        <v>115.63572444965263</v>
      </c>
      <c r="D1447">
        <v>127.5612105236478</v>
      </c>
      <c r="E1447">
        <f t="shared" si="22"/>
        <v>123.73698630137329</v>
      </c>
    </row>
    <row r="1448" spans="1:5" x14ac:dyDescent="0.3">
      <c r="A1448" s="2">
        <v>44546</v>
      </c>
      <c r="B1448">
        <v>135.82720222708289</v>
      </c>
      <c r="C1448">
        <v>115.81568594626266</v>
      </c>
      <c r="D1448">
        <v>128.01236883459219</v>
      </c>
      <c r="E1448">
        <f t="shared" si="22"/>
        <v>123.75342465753768</v>
      </c>
    </row>
    <row r="1449" spans="1:5" x14ac:dyDescent="0.3">
      <c r="A1449" s="2">
        <v>44547</v>
      </c>
      <c r="B1449">
        <v>136.33923245177965</v>
      </c>
      <c r="C1449">
        <v>117.12145308445635</v>
      </c>
      <c r="D1449">
        <v>128.45338875652658</v>
      </c>
      <c r="E1449">
        <f t="shared" si="22"/>
        <v>123.76986301370206</v>
      </c>
    </row>
    <row r="1450" spans="1:5" x14ac:dyDescent="0.3">
      <c r="A1450" s="2">
        <v>44548</v>
      </c>
      <c r="B1450">
        <v>137.10976337243986</v>
      </c>
      <c r="C1450">
        <v>117.20515610613542</v>
      </c>
      <c r="D1450">
        <v>128.35707406093172</v>
      </c>
      <c r="E1450">
        <f t="shared" si="22"/>
        <v>123.78630136986645</v>
      </c>
    </row>
    <row r="1451" spans="1:5" x14ac:dyDescent="0.3">
      <c r="A1451" s="2">
        <v>44549</v>
      </c>
      <c r="B1451">
        <v>137.10976337243986</v>
      </c>
      <c r="C1451">
        <v>117.20515610613542</v>
      </c>
      <c r="D1451">
        <v>128.35707406093172</v>
      </c>
      <c r="E1451">
        <f t="shared" si="22"/>
        <v>123.80273972603084</v>
      </c>
    </row>
    <row r="1452" spans="1:5" x14ac:dyDescent="0.3">
      <c r="A1452" s="2">
        <v>44550</v>
      </c>
      <c r="B1452">
        <v>137.10976337243986</v>
      </c>
      <c r="C1452">
        <v>117.20515610613542</v>
      </c>
      <c r="D1452">
        <v>128.35707406093172</v>
      </c>
      <c r="E1452">
        <f t="shared" si="22"/>
        <v>123.81917808219522</v>
      </c>
    </row>
    <row r="1453" spans="1:5" x14ac:dyDescent="0.3">
      <c r="A1453" s="2">
        <v>44551</v>
      </c>
      <c r="B1453">
        <v>136.49830980314178</v>
      </c>
      <c r="C1453">
        <v>116.24675650790994</v>
      </c>
      <c r="D1453">
        <v>128.62574136969636</v>
      </c>
      <c r="E1453">
        <f t="shared" si="22"/>
        <v>123.83561643835961</v>
      </c>
    </row>
    <row r="1454" spans="1:5" x14ac:dyDescent="0.3">
      <c r="A1454" s="2">
        <v>44552</v>
      </c>
      <c r="B1454">
        <v>136.46351163253129</v>
      </c>
      <c r="C1454">
        <v>115.89520381685779</v>
      </c>
      <c r="D1454">
        <v>128.11375272469203</v>
      </c>
      <c r="E1454">
        <f t="shared" si="22"/>
        <v>123.85205479452399</v>
      </c>
    </row>
    <row r="1455" spans="1:5" x14ac:dyDescent="0.3">
      <c r="A1455" s="2">
        <v>44553</v>
      </c>
      <c r="B1455">
        <v>136.02107774905548</v>
      </c>
      <c r="C1455">
        <v>115.96216623420105</v>
      </c>
      <c r="D1455">
        <v>128.2252750038019</v>
      </c>
      <c r="E1455">
        <f t="shared" si="22"/>
        <v>123.86849315068838</v>
      </c>
    </row>
    <row r="1456" spans="1:5" x14ac:dyDescent="0.3">
      <c r="A1456" s="2">
        <v>44554</v>
      </c>
      <c r="B1456">
        <v>135.82720222708289</v>
      </c>
      <c r="C1456">
        <v>115.56457688122541</v>
      </c>
      <c r="D1456">
        <v>127.48517260607289</v>
      </c>
      <c r="E1456">
        <f t="shared" si="22"/>
        <v>123.88493150685277</v>
      </c>
    </row>
    <row r="1457" spans="1:5" x14ac:dyDescent="0.3">
      <c r="A1457" s="2">
        <v>44555</v>
      </c>
      <c r="B1457">
        <v>136.30940544839927</v>
      </c>
      <c r="C1457">
        <v>116.09190591780362</v>
      </c>
      <c r="D1457">
        <v>127.51051857859787</v>
      </c>
      <c r="E1457">
        <f t="shared" si="22"/>
        <v>123.90136986301715</v>
      </c>
    </row>
    <row r="1458" spans="1:5" x14ac:dyDescent="0.3">
      <c r="A1458" s="2">
        <v>44556</v>
      </c>
      <c r="B1458">
        <v>136.30940544839927</v>
      </c>
      <c r="C1458">
        <v>116.09190591780362</v>
      </c>
      <c r="D1458">
        <v>127.51051857859787</v>
      </c>
      <c r="E1458">
        <f t="shared" si="22"/>
        <v>123.91780821918154</v>
      </c>
    </row>
    <row r="1459" spans="1:5" x14ac:dyDescent="0.3">
      <c r="A1459" s="2">
        <v>44557</v>
      </c>
      <c r="B1459">
        <v>136.30940544839927</v>
      </c>
      <c r="C1459">
        <v>116.09190591780362</v>
      </c>
      <c r="D1459">
        <v>127.51051857859787</v>
      </c>
      <c r="E1459">
        <f t="shared" si="22"/>
        <v>123.93424657534592</v>
      </c>
    </row>
    <row r="1460" spans="1:5" x14ac:dyDescent="0.3">
      <c r="A1460" s="2">
        <v>44558</v>
      </c>
      <c r="B1460">
        <v>136.10558759196658</v>
      </c>
      <c r="C1460">
        <v>115.53528082363773</v>
      </c>
      <c r="D1460">
        <v>127.6372484412227</v>
      </c>
      <c r="E1460">
        <f t="shared" si="22"/>
        <v>123.95068493151031</v>
      </c>
    </row>
    <row r="1461" spans="1:5" x14ac:dyDescent="0.3">
      <c r="A1461" s="2">
        <v>44559</v>
      </c>
      <c r="B1461">
        <v>136.60270431497315</v>
      </c>
      <c r="C1461">
        <v>116.25094165899388</v>
      </c>
      <c r="D1461">
        <v>127.65752521924267</v>
      </c>
      <c r="E1461">
        <f t="shared" si="22"/>
        <v>123.9671232876747</v>
      </c>
    </row>
    <row r="1462" spans="1:5" x14ac:dyDescent="0.3">
      <c r="A1462" s="2">
        <v>44560</v>
      </c>
      <c r="B1462">
        <v>136.54305030821237</v>
      </c>
      <c r="C1462">
        <v>116.30116347200133</v>
      </c>
      <c r="D1462">
        <v>127.99209205657222</v>
      </c>
      <c r="E1462">
        <f t="shared" si="22"/>
        <v>123.98356164383908</v>
      </c>
    </row>
    <row r="1463" spans="1:5" x14ac:dyDescent="0.3">
      <c r="A1463" s="2">
        <v>44561</v>
      </c>
      <c r="B1463">
        <v>137.99463113939152</v>
      </c>
      <c r="C1463">
        <v>117.69063363187411</v>
      </c>
      <c r="D1463">
        <v>129.16814518173061</v>
      </c>
      <c r="E1463">
        <f t="shared" si="22"/>
        <v>124.00000000000347</v>
      </c>
    </row>
    <row r="1464" spans="1:5" x14ac:dyDescent="0.3">
      <c r="A1464" s="2">
        <v>44562</v>
      </c>
      <c r="B1464">
        <v>137.99463113939152</v>
      </c>
      <c r="C1464">
        <v>117.69063363187411</v>
      </c>
      <c r="D1464">
        <v>129.16814518173061</v>
      </c>
      <c r="E1464">
        <f t="shared" si="22"/>
        <v>124.01643835616785</v>
      </c>
    </row>
    <row r="1465" spans="1:5" x14ac:dyDescent="0.3">
      <c r="A1465" s="2">
        <v>44563</v>
      </c>
      <c r="B1465">
        <v>137.99463113939152</v>
      </c>
      <c r="C1465">
        <v>117.69063363187411</v>
      </c>
      <c r="D1465">
        <v>129.16814518173061</v>
      </c>
      <c r="E1465">
        <f t="shared" si="22"/>
        <v>124.03287671233224</v>
      </c>
    </row>
    <row r="1466" spans="1:5" x14ac:dyDescent="0.3">
      <c r="A1466" s="2">
        <v>44564</v>
      </c>
      <c r="B1466">
        <v>137.99463113939152</v>
      </c>
      <c r="C1466">
        <v>117.69063363187411</v>
      </c>
      <c r="D1466">
        <v>129.16814518173061</v>
      </c>
      <c r="E1466">
        <f t="shared" si="22"/>
        <v>124.04931506849663</v>
      </c>
    </row>
    <row r="1467" spans="1:5" x14ac:dyDescent="0.3">
      <c r="A1467" s="2">
        <v>44565</v>
      </c>
      <c r="B1467">
        <v>139.4859813084112</v>
      </c>
      <c r="C1467">
        <v>118.23051812170419</v>
      </c>
      <c r="D1467">
        <v>129.72068738277488</v>
      </c>
      <c r="E1467">
        <f t="shared" si="22"/>
        <v>124.06575342466101</v>
      </c>
    </row>
    <row r="1468" spans="1:5" x14ac:dyDescent="0.3">
      <c r="A1468" s="2">
        <v>44566</v>
      </c>
      <c r="B1468">
        <v>139.41638496719028</v>
      </c>
      <c r="C1468">
        <v>118.4941826399933</v>
      </c>
      <c r="D1468">
        <v>130.48613575302886</v>
      </c>
      <c r="E1468">
        <f t="shared" si="22"/>
        <v>124.0821917808254</v>
      </c>
    </row>
    <row r="1469" spans="1:5" x14ac:dyDescent="0.3">
      <c r="A1469" s="2">
        <v>44567</v>
      </c>
      <c r="B1469">
        <v>140.5150129250348</v>
      </c>
      <c r="C1469">
        <v>119.40236042521136</v>
      </c>
      <c r="D1469">
        <v>131.22116895625285</v>
      </c>
      <c r="E1469">
        <f t="shared" si="22"/>
        <v>124.09863013698978</v>
      </c>
    </row>
    <row r="1470" spans="1:5" x14ac:dyDescent="0.3">
      <c r="A1470" s="2">
        <v>44568</v>
      </c>
      <c r="B1470">
        <v>140.5150129250348</v>
      </c>
      <c r="C1470">
        <v>119.40236042521136</v>
      </c>
      <c r="D1470">
        <v>131.22116895625285</v>
      </c>
      <c r="E1470">
        <f t="shared" si="22"/>
        <v>124.11506849315417</v>
      </c>
    </row>
    <row r="1471" spans="1:5" x14ac:dyDescent="0.3">
      <c r="A1471" s="2">
        <v>44569</v>
      </c>
      <c r="B1471">
        <v>140.5150129250348</v>
      </c>
      <c r="C1471">
        <v>119.40236042521136</v>
      </c>
      <c r="D1471">
        <v>131.22116895625285</v>
      </c>
      <c r="E1471">
        <f t="shared" si="22"/>
        <v>124.13150684931855</v>
      </c>
    </row>
    <row r="1472" spans="1:5" x14ac:dyDescent="0.3">
      <c r="A1472" s="2">
        <v>44570</v>
      </c>
      <c r="B1472">
        <v>140.5150129250348</v>
      </c>
      <c r="C1472">
        <v>119.40236042521136</v>
      </c>
      <c r="D1472">
        <v>131.22116895625285</v>
      </c>
      <c r="E1472">
        <f t="shared" si="22"/>
        <v>124.14794520548294</v>
      </c>
    </row>
    <row r="1473" spans="1:5" x14ac:dyDescent="0.3">
      <c r="A1473" s="2">
        <v>44571</v>
      </c>
      <c r="B1473">
        <v>140.758600119308</v>
      </c>
      <c r="C1473">
        <v>119.18473256884572</v>
      </c>
      <c r="D1473">
        <v>131.84974907487202</v>
      </c>
      <c r="E1473">
        <f t="shared" si="22"/>
        <v>124.16438356164733</v>
      </c>
    </row>
    <row r="1474" spans="1:5" x14ac:dyDescent="0.3">
      <c r="A1474" s="2">
        <v>44572</v>
      </c>
      <c r="B1474">
        <v>139.41638496719028</v>
      </c>
      <c r="C1474">
        <v>118.92943835272452</v>
      </c>
      <c r="D1474">
        <v>130.93222486946826</v>
      </c>
      <c r="E1474">
        <f t="shared" si="22"/>
        <v>124.18082191781171</v>
      </c>
    </row>
    <row r="1475" spans="1:5" x14ac:dyDescent="0.3">
      <c r="A1475" s="2">
        <v>44573</v>
      </c>
      <c r="B1475">
        <v>138.3276993438059</v>
      </c>
      <c r="C1475">
        <v>118.66158868335147</v>
      </c>
      <c r="D1475">
        <v>130.65341917169363</v>
      </c>
      <c r="E1475">
        <f t="shared" si="22"/>
        <v>124.1972602739761</v>
      </c>
    </row>
    <row r="1476" spans="1:5" x14ac:dyDescent="0.3">
      <c r="A1476" s="2">
        <v>44574</v>
      </c>
      <c r="B1476">
        <v>138.31278584211572</v>
      </c>
      <c r="C1476">
        <v>118.9419938059764</v>
      </c>
      <c r="D1476">
        <v>130.22253763876921</v>
      </c>
      <c r="E1476">
        <f t="shared" si="22"/>
        <v>124.21369863014048</v>
      </c>
    </row>
    <row r="1477" spans="1:5" x14ac:dyDescent="0.3">
      <c r="A1477" s="2">
        <v>44575</v>
      </c>
      <c r="B1477">
        <v>139.20262477629745</v>
      </c>
      <c r="C1477">
        <v>119.82924583577466</v>
      </c>
      <c r="D1477">
        <v>129.54326557510012</v>
      </c>
      <c r="E1477">
        <f t="shared" ref="E1477:E1540" si="23">$E$3*(0.06 / 365) + E1476</f>
        <v>124.23013698630487</v>
      </c>
    </row>
    <row r="1478" spans="1:5" x14ac:dyDescent="0.3">
      <c r="A1478" s="2">
        <v>44576</v>
      </c>
      <c r="B1478">
        <v>139.20262477629745</v>
      </c>
      <c r="C1478">
        <v>119.82924583577466</v>
      </c>
      <c r="D1478">
        <v>129.54326557510012</v>
      </c>
      <c r="E1478">
        <f t="shared" si="23"/>
        <v>124.24657534246926</v>
      </c>
    </row>
    <row r="1479" spans="1:5" x14ac:dyDescent="0.3">
      <c r="A1479" s="2">
        <v>44577</v>
      </c>
      <c r="B1479">
        <v>139.20262477629745</v>
      </c>
      <c r="C1479">
        <v>119.82924583577466</v>
      </c>
      <c r="D1479">
        <v>129.54326557510012</v>
      </c>
      <c r="E1479">
        <f t="shared" si="23"/>
        <v>124.26301369863364</v>
      </c>
    </row>
    <row r="1480" spans="1:5" x14ac:dyDescent="0.3">
      <c r="A1480" s="2">
        <v>44578</v>
      </c>
      <c r="B1480">
        <v>140.1222907138596</v>
      </c>
      <c r="C1480">
        <v>119.97572612371305</v>
      </c>
      <c r="D1480">
        <v>130.16677649921428</v>
      </c>
      <c r="E1480">
        <f t="shared" si="23"/>
        <v>124.27945205479803</v>
      </c>
    </row>
    <row r="1481" spans="1:5" x14ac:dyDescent="0.3">
      <c r="A1481" s="2">
        <v>44579</v>
      </c>
      <c r="B1481">
        <v>140.55975343010539</v>
      </c>
      <c r="C1481">
        <v>119.72461705867582</v>
      </c>
      <c r="D1481">
        <v>130.92715567496327</v>
      </c>
      <c r="E1481">
        <f t="shared" si="23"/>
        <v>124.29589041096241</v>
      </c>
    </row>
    <row r="1482" spans="1:5" x14ac:dyDescent="0.3">
      <c r="A1482" s="2">
        <v>44580</v>
      </c>
      <c r="B1482">
        <v>140.62437860409625</v>
      </c>
      <c r="C1482">
        <v>119.49861890014229</v>
      </c>
      <c r="D1482">
        <v>131.17047701120293</v>
      </c>
      <c r="E1482">
        <f t="shared" si="23"/>
        <v>124.3123287671268</v>
      </c>
    </row>
    <row r="1483" spans="1:5" x14ac:dyDescent="0.3">
      <c r="A1483" s="2">
        <v>44581</v>
      </c>
      <c r="B1483">
        <v>140.85305229667927</v>
      </c>
      <c r="C1483">
        <v>118.92943835272452</v>
      </c>
      <c r="D1483">
        <v>131.52025143204744</v>
      </c>
      <c r="E1483">
        <f t="shared" si="23"/>
        <v>124.32876712329119</v>
      </c>
    </row>
    <row r="1484" spans="1:5" x14ac:dyDescent="0.3">
      <c r="A1484" s="2">
        <v>44582</v>
      </c>
      <c r="B1484">
        <v>139.74945317160467</v>
      </c>
      <c r="C1484">
        <v>118.21377751736838</v>
      </c>
      <c r="D1484">
        <v>130.45065139149389</v>
      </c>
      <c r="E1484">
        <f t="shared" si="23"/>
        <v>124.34520547945557</v>
      </c>
    </row>
    <row r="1485" spans="1:5" x14ac:dyDescent="0.3">
      <c r="A1485" s="2">
        <v>44583</v>
      </c>
      <c r="B1485">
        <v>139.74945317160467</v>
      </c>
      <c r="C1485">
        <v>118.21377751736838</v>
      </c>
      <c r="D1485">
        <v>130.45065139149389</v>
      </c>
      <c r="E1485">
        <f t="shared" si="23"/>
        <v>124.36164383561996</v>
      </c>
    </row>
    <row r="1486" spans="1:5" x14ac:dyDescent="0.3">
      <c r="A1486" s="2">
        <v>44584</v>
      </c>
      <c r="B1486">
        <v>139.74945317160467</v>
      </c>
      <c r="C1486">
        <v>118.21377751736838</v>
      </c>
      <c r="D1486">
        <v>130.45065139149389</v>
      </c>
      <c r="E1486">
        <f t="shared" si="23"/>
        <v>124.37808219178434</v>
      </c>
    </row>
    <row r="1487" spans="1:5" x14ac:dyDescent="0.3">
      <c r="A1487" s="2">
        <v>44585</v>
      </c>
      <c r="B1487">
        <v>140.29131039968183</v>
      </c>
      <c r="C1487">
        <v>117.58181970369129</v>
      </c>
      <c r="D1487">
        <v>130.54189689258379</v>
      </c>
      <c r="E1487">
        <f t="shared" si="23"/>
        <v>124.39452054794873</v>
      </c>
    </row>
    <row r="1488" spans="1:5" x14ac:dyDescent="0.3">
      <c r="A1488" s="2">
        <v>44586</v>
      </c>
      <c r="B1488">
        <v>141.30542851461522</v>
      </c>
      <c r="C1488">
        <v>117.80363271114086</v>
      </c>
      <c r="D1488">
        <v>131.36310640239267</v>
      </c>
      <c r="E1488">
        <f t="shared" si="23"/>
        <v>124.41095890411312</v>
      </c>
    </row>
    <row r="1489" spans="1:5" x14ac:dyDescent="0.3">
      <c r="A1489" s="2">
        <v>44587</v>
      </c>
      <c r="B1489">
        <v>141.62358321733942</v>
      </c>
      <c r="C1489">
        <v>118.08403783376579</v>
      </c>
      <c r="D1489">
        <v>132.7469965022558</v>
      </c>
      <c r="E1489">
        <f t="shared" si="23"/>
        <v>124.4273972602775</v>
      </c>
    </row>
    <row r="1490" spans="1:5" x14ac:dyDescent="0.3">
      <c r="A1490" s="2">
        <v>44588</v>
      </c>
      <c r="B1490">
        <v>141.73792006363092</v>
      </c>
      <c r="C1490">
        <v>118.68669958985519</v>
      </c>
      <c r="D1490">
        <v>133.00045622750545</v>
      </c>
      <c r="E1490">
        <f t="shared" si="23"/>
        <v>124.44383561644189</v>
      </c>
    </row>
    <row r="1491" spans="1:5" x14ac:dyDescent="0.3">
      <c r="A1491" s="2">
        <v>44589</v>
      </c>
      <c r="B1491">
        <v>140.93259097236029</v>
      </c>
      <c r="C1491">
        <v>117.83292876872855</v>
      </c>
      <c r="D1491">
        <v>133.28433111978509</v>
      </c>
      <c r="E1491">
        <f t="shared" si="23"/>
        <v>124.46027397260627</v>
      </c>
    </row>
    <row r="1492" spans="1:5" x14ac:dyDescent="0.3">
      <c r="A1492" s="2">
        <v>44590</v>
      </c>
      <c r="B1492">
        <v>140.93259097236029</v>
      </c>
      <c r="C1492">
        <v>117.83292876872855</v>
      </c>
      <c r="D1492">
        <v>133.28433111978509</v>
      </c>
      <c r="E1492">
        <f t="shared" si="23"/>
        <v>124.47671232877066</v>
      </c>
    </row>
    <row r="1493" spans="1:5" x14ac:dyDescent="0.3">
      <c r="A1493" s="2">
        <v>44591</v>
      </c>
      <c r="B1493">
        <v>140.93259097236029</v>
      </c>
      <c r="C1493">
        <v>117.83292876872855</v>
      </c>
      <c r="D1493">
        <v>133.28433111978509</v>
      </c>
      <c r="E1493">
        <f t="shared" si="23"/>
        <v>124.49315068493505</v>
      </c>
    </row>
    <row r="1494" spans="1:5" x14ac:dyDescent="0.3">
      <c r="A1494" s="2">
        <v>44592</v>
      </c>
      <c r="B1494">
        <v>139.60031815470271</v>
      </c>
      <c r="C1494">
        <v>115.95379593203313</v>
      </c>
      <c r="D1494">
        <v>132.55436711106606</v>
      </c>
      <c r="E1494">
        <f t="shared" si="23"/>
        <v>124.50958904109943</v>
      </c>
    </row>
    <row r="1495" spans="1:5" x14ac:dyDescent="0.3">
      <c r="A1495" s="2">
        <v>44593</v>
      </c>
      <c r="B1495">
        <v>138.63591171207</v>
      </c>
      <c r="C1495">
        <v>116.01657319829245</v>
      </c>
      <c r="D1495">
        <v>131.72808840675216</v>
      </c>
      <c r="E1495">
        <f t="shared" si="23"/>
        <v>124.52602739726382</v>
      </c>
    </row>
    <row r="1496" spans="1:5" x14ac:dyDescent="0.3">
      <c r="A1496" s="2">
        <v>44594</v>
      </c>
      <c r="B1496">
        <v>139.60031815470271</v>
      </c>
      <c r="C1496">
        <v>116.81593705532768</v>
      </c>
      <c r="D1496">
        <v>131.37831398590765</v>
      </c>
      <c r="E1496">
        <f t="shared" si="23"/>
        <v>124.5424657534282</v>
      </c>
    </row>
    <row r="1497" spans="1:5" x14ac:dyDescent="0.3">
      <c r="A1497" s="2">
        <v>44595</v>
      </c>
      <c r="B1497">
        <v>140.07257904155895</v>
      </c>
      <c r="C1497">
        <v>117.64041181886667</v>
      </c>
      <c r="D1497">
        <v>131.40872915293761</v>
      </c>
      <c r="E1497">
        <f t="shared" si="23"/>
        <v>124.55890410959259</v>
      </c>
    </row>
    <row r="1498" spans="1:5" x14ac:dyDescent="0.3">
      <c r="A1498" s="2">
        <v>44596</v>
      </c>
      <c r="B1498">
        <v>139.87373235235631</v>
      </c>
      <c r="C1498">
        <v>117.79944756005692</v>
      </c>
      <c r="D1498">
        <v>131.55573579358241</v>
      </c>
      <c r="E1498">
        <f t="shared" si="23"/>
        <v>124.57534246575698</v>
      </c>
    </row>
    <row r="1499" spans="1:5" x14ac:dyDescent="0.3">
      <c r="A1499" s="2">
        <v>44597</v>
      </c>
      <c r="B1499">
        <v>139.87373235235631</v>
      </c>
      <c r="C1499">
        <v>117.79944756005692</v>
      </c>
      <c r="D1499">
        <v>131.55573579358241</v>
      </c>
      <c r="E1499">
        <f t="shared" si="23"/>
        <v>124.59178082192136</v>
      </c>
    </row>
    <row r="1500" spans="1:5" x14ac:dyDescent="0.3">
      <c r="A1500" s="2">
        <v>44598</v>
      </c>
      <c r="B1500">
        <v>139.87373235235631</v>
      </c>
      <c r="C1500">
        <v>117.79944756005692</v>
      </c>
      <c r="D1500">
        <v>131.55573579358241</v>
      </c>
      <c r="E1500">
        <f t="shared" si="23"/>
        <v>124.60821917808575</v>
      </c>
    </row>
    <row r="1501" spans="1:5" x14ac:dyDescent="0.3">
      <c r="A1501" s="2">
        <v>44599</v>
      </c>
      <c r="B1501">
        <v>139.23245177967786</v>
      </c>
      <c r="C1501">
        <v>118.43559052481794</v>
      </c>
      <c r="D1501">
        <v>130.80549500684342</v>
      </c>
      <c r="E1501">
        <f t="shared" si="23"/>
        <v>124.62465753425013</v>
      </c>
    </row>
    <row r="1502" spans="1:5" x14ac:dyDescent="0.3">
      <c r="A1502" s="2">
        <v>44600</v>
      </c>
      <c r="B1502">
        <v>138.04434281169216</v>
      </c>
      <c r="C1502">
        <v>117.40604335816522</v>
      </c>
      <c r="D1502">
        <v>130.18705327723427</v>
      </c>
      <c r="E1502">
        <f t="shared" si="23"/>
        <v>124.64109589041452</v>
      </c>
    </row>
    <row r="1503" spans="1:5" x14ac:dyDescent="0.3">
      <c r="A1503" s="2">
        <v>44601</v>
      </c>
      <c r="B1503">
        <v>138.43706502286736</v>
      </c>
      <c r="C1503">
        <v>117.71574453837783</v>
      </c>
      <c r="D1503">
        <v>130.33912911238406</v>
      </c>
      <c r="E1503">
        <f t="shared" si="23"/>
        <v>124.6575342465789</v>
      </c>
    </row>
    <row r="1504" spans="1:5" x14ac:dyDescent="0.3">
      <c r="A1504" s="2">
        <v>44602</v>
      </c>
      <c r="B1504">
        <v>137.79081328295882</v>
      </c>
      <c r="C1504">
        <v>117.50230183309617</v>
      </c>
      <c r="D1504">
        <v>129.77137932782483</v>
      </c>
      <c r="E1504">
        <f t="shared" si="23"/>
        <v>124.67397260274329</v>
      </c>
    </row>
    <row r="1505" spans="1:5" x14ac:dyDescent="0.3">
      <c r="A1505" s="2">
        <v>44603</v>
      </c>
      <c r="B1505">
        <v>137.6814476038974</v>
      </c>
      <c r="C1505">
        <v>116.9624173432661</v>
      </c>
      <c r="D1505">
        <v>129.66999543772494</v>
      </c>
      <c r="E1505">
        <f t="shared" si="23"/>
        <v>124.69041095890768</v>
      </c>
    </row>
    <row r="1506" spans="1:5" x14ac:dyDescent="0.3">
      <c r="A1506" s="2">
        <v>44604</v>
      </c>
      <c r="B1506">
        <v>137.6814476038974</v>
      </c>
      <c r="C1506">
        <v>116.9624173432661</v>
      </c>
      <c r="D1506">
        <v>129.66999543772494</v>
      </c>
      <c r="E1506">
        <f t="shared" si="23"/>
        <v>124.70684931507206</v>
      </c>
    </row>
    <row r="1507" spans="1:5" x14ac:dyDescent="0.3">
      <c r="A1507" s="2">
        <v>44605</v>
      </c>
      <c r="B1507">
        <v>137.6814476038974</v>
      </c>
      <c r="C1507">
        <v>116.9624173432661</v>
      </c>
      <c r="D1507">
        <v>129.66999543772494</v>
      </c>
      <c r="E1507">
        <f t="shared" si="23"/>
        <v>124.72328767123645</v>
      </c>
    </row>
    <row r="1508" spans="1:5" x14ac:dyDescent="0.3">
      <c r="A1508" s="2">
        <v>44606</v>
      </c>
      <c r="B1508">
        <v>137.18930204812088</v>
      </c>
      <c r="C1508">
        <v>115.07072905331881</v>
      </c>
      <c r="D1508">
        <v>129.7815177168348</v>
      </c>
      <c r="E1508">
        <f t="shared" si="23"/>
        <v>124.73972602740083</v>
      </c>
    </row>
    <row r="1509" spans="1:5" x14ac:dyDescent="0.3">
      <c r="A1509" s="2">
        <v>44607</v>
      </c>
      <c r="B1509">
        <v>139.8787035195864</v>
      </c>
      <c r="C1509">
        <v>115.52691052146983</v>
      </c>
      <c r="D1509">
        <v>131.84467988036704</v>
      </c>
      <c r="E1509">
        <f t="shared" si="23"/>
        <v>124.75616438356522</v>
      </c>
    </row>
    <row r="1510" spans="1:5" x14ac:dyDescent="0.3">
      <c r="A1510" s="2">
        <v>44608</v>
      </c>
      <c r="B1510">
        <v>138.87452773911315</v>
      </c>
      <c r="C1510">
        <v>116.17560893948271</v>
      </c>
      <c r="D1510">
        <v>131.01840117605315</v>
      </c>
      <c r="E1510">
        <f t="shared" si="23"/>
        <v>124.77260273972961</v>
      </c>
    </row>
    <row r="1511" spans="1:5" x14ac:dyDescent="0.3">
      <c r="A1511" s="2">
        <v>44609</v>
      </c>
      <c r="B1511">
        <v>137.6814476038974</v>
      </c>
      <c r="C1511">
        <v>115.63153929856868</v>
      </c>
      <c r="D1511">
        <v>129.79165610584479</v>
      </c>
      <c r="E1511">
        <f t="shared" si="23"/>
        <v>124.78904109589399</v>
      </c>
    </row>
    <row r="1512" spans="1:5" x14ac:dyDescent="0.3">
      <c r="A1512" s="2">
        <v>44610</v>
      </c>
      <c r="B1512">
        <v>138.86458540465301</v>
      </c>
      <c r="C1512">
        <v>115.56039173014146</v>
      </c>
      <c r="D1512">
        <v>130.48106655852385</v>
      </c>
      <c r="E1512">
        <f t="shared" si="23"/>
        <v>124.80547945205838</v>
      </c>
    </row>
    <row r="1513" spans="1:5" x14ac:dyDescent="0.3">
      <c r="A1513" s="2">
        <v>44611</v>
      </c>
      <c r="B1513">
        <v>138.86458540465301</v>
      </c>
      <c r="C1513">
        <v>115.56039173014146</v>
      </c>
      <c r="D1513">
        <v>130.48106655852385</v>
      </c>
      <c r="E1513">
        <f t="shared" si="23"/>
        <v>124.82191780822276</v>
      </c>
    </row>
    <row r="1514" spans="1:5" x14ac:dyDescent="0.3">
      <c r="A1514" s="2">
        <v>44612</v>
      </c>
      <c r="B1514">
        <v>138.86458540465301</v>
      </c>
      <c r="C1514">
        <v>115.56039173014146</v>
      </c>
      <c r="D1514">
        <v>130.48106655852385</v>
      </c>
      <c r="E1514">
        <f t="shared" si="23"/>
        <v>124.83835616438715</v>
      </c>
    </row>
    <row r="1515" spans="1:5" x14ac:dyDescent="0.3">
      <c r="A1515" s="2">
        <v>44613</v>
      </c>
      <c r="B1515">
        <v>138.65082521376019</v>
      </c>
      <c r="C1515">
        <v>115.47250355737842</v>
      </c>
      <c r="D1515">
        <v>130.15663811020431</v>
      </c>
      <c r="E1515">
        <f t="shared" si="23"/>
        <v>124.85479452055154</v>
      </c>
    </row>
    <row r="1516" spans="1:5" x14ac:dyDescent="0.3">
      <c r="A1516" s="2">
        <v>44614</v>
      </c>
      <c r="B1516">
        <v>140.11234837939946</v>
      </c>
      <c r="C1516">
        <v>115.72779777349962</v>
      </c>
      <c r="D1516">
        <v>131.14006184417298</v>
      </c>
      <c r="E1516">
        <f t="shared" si="23"/>
        <v>124.87123287671592</v>
      </c>
    </row>
    <row r="1517" spans="1:5" x14ac:dyDescent="0.3">
      <c r="A1517" s="2">
        <v>44615</v>
      </c>
      <c r="B1517">
        <v>143.68164645058658</v>
      </c>
      <c r="C1517">
        <v>118.33933204988699</v>
      </c>
      <c r="D1517">
        <v>134.60232169108329</v>
      </c>
      <c r="E1517">
        <f t="shared" si="23"/>
        <v>124.88767123288031</v>
      </c>
    </row>
    <row r="1518" spans="1:5" x14ac:dyDescent="0.3">
      <c r="A1518" s="2">
        <v>44616</v>
      </c>
      <c r="B1518">
        <v>142.71724000795385</v>
      </c>
      <c r="C1518">
        <v>118.64484807901566</v>
      </c>
      <c r="D1518">
        <v>133.92304962741423</v>
      </c>
      <c r="E1518">
        <f t="shared" si="23"/>
        <v>124.90410958904469</v>
      </c>
    </row>
    <row r="1519" spans="1:5" x14ac:dyDescent="0.3">
      <c r="A1519" s="2">
        <v>44617</v>
      </c>
      <c r="B1519">
        <v>150.94452177371247</v>
      </c>
      <c r="C1519">
        <v>122.47844647191762</v>
      </c>
      <c r="D1519">
        <v>141.82085466619355</v>
      </c>
      <c r="E1519">
        <f t="shared" si="23"/>
        <v>124.92054794520908</v>
      </c>
    </row>
    <row r="1520" spans="1:5" x14ac:dyDescent="0.3">
      <c r="A1520" s="2">
        <v>44618</v>
      </c>
      <c r="B1520">
        <v>150.94452177371247</v>
      </c>
      <c r="C1520">
        <v>122.47844647191762</v>
      </c>
      <c r="D1520">
        <v>141.82085466619355</v>
      </c>
      <c r="E1520">
        <f t="shared" si="23"/>
        <v>124.93698630137347</v>
      </c>
    </row>
    <row r="1521" spans="1:5" x14ac:dyDescent="0.3">
      <c r="A1521" s="2">
        <v>44619</v>
      </c>
      <c r="B1521">
        <v>150.94452177371247</v>
      </c>
      <c r="C1521">
        <v>122.47844647191762</v>
      </c>
      <c r="D1521">
        <v>141.82085466619355</v>
      </c>
      <c r="E1521">
        <f t="shared" si="23"/>
        <v>124.95342465753785</v>
      </c>
    </row>
    <row r="1522" spans="1:5" x14ac:dyDescent="0.3">
      <c r="A1522" s="2">
        <v>44620</v>
      </c>
      <c r="B1522">
        <v>148.11095645257507</v>
      </c>
      <c r="C1522">
        <v>121.36101113250187</v>
      </c>
      <c r="D1522">
        <v>139.89456075429615</v>
      </c>
      <c r="E1522">
        <f t="shared" si="23"/>
        <v>124.96986301370224</v>
      </c>
    </row>
    <row r="1523" spans="1:5" x14ac:dyDescent="0.3">
      <c r="A1523" s="2">
        <v>44621</v>
      </c>
      <c r="B1523">
        <v>165.63929210578641</v>
      </c>
      <c r="C1523">
        <v>135.28500878881727</v>
      </c>
      <c r="D1523">
        <v>155.8473158615096</v>
      </c>
      <c r="E1523">
        <f t="shared" si="23"/>
        <v>124.98630136986662</v>
      </c>
    </row>
    <row r="1524" spans="1:5" x14ac:dyDescent="0.3">
      <c r="A1524" s="2">
        <v>44622</v>
      </c>
      <c r="B1524">
        <v>159.49492940942534</v>
      </c>
      <c r="C1524">
        <v>128.89009793253535</v>
      </c>
      <c r="D1524">
        <v>149.05966441932378</v>
      </c>
      <c r="E1524">
        <f t="shared" si="23"/>
        <v>125.00273972603101</v>
      </c>
    </row>
    <row r="1525" spans="1:5" x14ac:dyDescent="0.3">
      <c r="A1525" s="2">
        <v>44623</v>
      </c>
      <c r="B1525">
        <v>167.87134619208589</v>
      </c>
      <c r="C1525">
        <v>133.0919896208253</v>
      </c>
      <c r="D1525">
        <v>157.01829979216305</v>
      </c>
      <c r="E1525">
        <f t="shared" si="23"/>
        <v>125.0191780821954</v>
      </c>
    </row>
    <row r="1526" spans="1:5" x14ac:dyDescent="0.3">
      <c r="A1526" s="2">
        <v>44624</v>
      </c>
      <c r="B1526">
        <v>167.51839331875124</v>
      </c>
      <c r="C1526">
        <v>133.63605926173935</v>
      </c>
      <c r="D1526">
        <v>157.11968368226289</v>
      </c>
      <c r="E1526">
        <f t="shared" si="23"/>
        <v>125.03561643835978</v>
      </c>
    </row>
    <row r="1527" spans="1:5" x14ac:dyDescent="0.3">
      <c r="A1527" s="2">
        <v>44625</v>
      </c>
      <c r="B1527">
        <v>167.51839331875124</v>
      </c>
      <c r="C1527">
        <v>133.63605926173935</v>
      </c>
      <c r="D1527">
        <v>157.11968368226289</v>
      </c>
      <c r="E1527">
        <f t="shared" si="23"/>
        <v>125.05205479452417</v>
      </c>
    </row>
    <row r="1528" spans="1:5" x14ac:dyDescent="0.3">
      <c r="A1528" s="2">
        <v>44626</v>
      </c>
      <c r="B1528">
        <v>167.51839331875124</v>
      </c>
      <c r="C1528">
        <v>133.63605926173935</v>
      </c>
      <c r="D1528">
        <v>157.11968368226289</v>
      </c>
      <c r="E1528">
        <f t="shared" si="23"/>
        <v>125.06849315068855</v>
      </c>
    </row>
    <row r="1529" spans="1:5" x14ac:dyDescent="0.3">
      <c r="A1529" s="2">
        <v>44627</v>
      </c>
      <c r="B1529">
        <v>167.51839331875124</v>
      </c>
      <c r="C1529">
        <v>133.63605926173935</v>
      </c>
      <c r="D1529">
        <v>157.11968368226289</v>
      </c>
      <c r="E1529">
        <f t="shared" si="23"/>
        <v>125.08493150685294</v>
      </c>
    </row>
    <row r="1530" spans="1:5" x14ac:dyDescent="0.3">
      <c r="A1530" s="2">
        <v>44628</v>
      </c>
      <c r="B1530">
        <v>167.51839331875124</v>
      </c>
      <c r="C1530">
        <v>133.63605926173935</v>
      </c>
      <c r="D1530">
        <v>157.11968368226289</v>
      </c>
      <c r="E1530">
        <f t="shared" si="23"/>
        <v>125.10136986301733</v>
      </c>
    </row>
    <row r="1531" spans="1:5" x14ac:dyDescent="0.3">
      <c r="A1531" s="2">
        <v>44629</v>
      </c>
      <c r="B1531">
        <v>167.64764366673293</v>
      </c>
      <c r="C1531">
        <v>132.30099606595797</v>
      </c>
      <c r="D1531">
        <v>157.06392254270796</v>
      </c>
      <c r="E1531">
        <f t="shared" si="23"/>
        <v>125.11780821918171</v>
      </c>
    </row>
    <row r="1532" spans="1:5" x14ac:dyDescent="0.3">
      <c r="A1532" s="2">
        <v>44630</v>
      </c>
      <c r="B1532">
        <v>176.97852455756609</v>
      </c>
      <c r="C1532">
        <v>140.78429731313301</v>
      </c>
      <c r="D1532">
        <v>167.44056369442896</v>
      </c>
      <c r="E1532">
        <f t="shared" si="23"/>
        <v>125.1342465753461</v>
      </c>
    </row>
    <row r="1533" spans="1:5" x14ac:dyDescent="0.3">
      <c r="A1533" s="2">
        <v>44631</v>
      </c>
      <c r="B1533">
        <v>177.33644859813083</v>
      </c>
      <c r="C1533">
        <v>142.20306353059345</v>
      </c>
      <c r="D1533">
        <v>167.6331930856187</v>
      </c>
      <c r="E1533">
        <f t="shared" si="23"/>
        <v>125.15068493151048</v>
      </c>
    </row>
    <row r="1534" spans="1:5" x14ac:dyDescent="0.3">
      <c r="A1534" s="2">
        <v>44632</v>
      </c>
      <c r="B1534">
        <v>175.59654006760786</v>
      </c>
      <c r="C1534">
        <v>141.71340085377082</v>
      </c>
      <c r="D1534">
        <v>166.85760632635476</v>
      </c>
      <c r="E1534">
        <f t="shared" si="23"/>
        <v>125.16712328767487</v>
      </c>
    </row>
    <row r="1535" spans="1:5" x14ac:dyDescent="0.3">
      <c r="A1535" s="2">
        <v>44633</v>
      </c>
      <c r="B1535">
        <v>175.59654006760786</v>
      </c>
      <c r="C1535">
        <v>141.71340085377082</v>
      </c>
      <c r="D1535">
        <v>166.85760632635476</v>
      </c>
      <c r="E1535">
        <f t="shared" si="23"/>
        <v>125.18356164383925</v>
      </c>
    </row>
    <row r="1536" spans="1:5" x14ac:dyDescent="0.3">
      <c r="A1536" s="2">
        <v>44634</v>
      </c>
      <c r="B1536">
        <v>175.59654006760786</v>
      </c>
      <c r="C1536">
        <v>141.71340085377082</v>
      </c>
      <c r="D1536">
        <v>166.85760632635476</v>
      </c>
      <c r="E1536">
        <f t="shared" si="23"/>
        <v>125.20000000000364</v>
      </c>
    </row>
    <row r="1537" spans="1:5" x14ac:dyDescent="0.3">
      <c r="A1537" s="2">
        <v>44635</v>
      </c>
      <c r="B1537">
        <v>175.51700139192681</v>
      </c>
      <c r="C1537">
        <v>143.70134761864904</v>
      </c>
      <c r="D1537">
        <v>167.0400973285345</v>
      </c>
      <c r="E1537">
        <f t="shared" si="23"/>
        <v>125.21643835616803</v>
      </c>
    </row>
    <row r="1538" spans="1:5" x14ac:dyDescent="0.3">
      <c r="A1538" s="2">
        <v>44636</v>
      </c>
      <c r="B1538">
        <v>175.80532909127064</v>
      </c>
      <c r="C1538">
        <v>145.17452080020087</v>
      </c>
      <c r="D1538">
        <v>168.27191159324784</v>
      </c>
      <c r="E1538">
        <f t="shared" si="23"/>
        <v>125.23287671233241</v>
      </c>
    </row>
    <row r="1539" spans="1:5" x14ac:dyDescent="0.3">
      <c r="A1539" s="2">
        <v>44637</v>
      </c>
      <c r="B1539">
        <v>175.04971167230065</v>
      </c>
      <c r="C1539">
        <v>145.37540805223068</v>
      </c>
      <c r="D1539">
        <v>167.83596086581844</v>
      </c>
      <c r="E1539">
        <f t="shared" si="23"/>
        <v>125.2493150684968</v>
      </c>
    </row>
    <row r="1540" spans="1:5" x14ac:dyDescent="0.3">
      <c r="A1540" s="2">
        <v>44638</v>
      </c>
      <c r="B1540">
        <v>174.45814277192284</v>
      </c>
      <c r="C1540">
        <v>146.29195613961662</v>
      </c>
      <c r="D1540">
        <v>167.16175799665436</v>
      </c>
      <c r="E1540">
        <f t="shared" si="23"/>
        <v>125.26575342466118</v>
      </c>
    </row>
    <row r="1541" spans="1:5" x14ac:dyDescent="0.3">
      <c r="A1541" s="2">
        <v>44639</v>
      </c>
      <c r="B1541">
        <v>174.45814277192284</v>
      </c>
      <c r="C1541">
        <v>146.29195613961662</v>
      </c>
      <c r="D1541">
        <v>167.16175799665436</v>
      </c>
      <c r="E1541">
        <f t="shared" ref="E1541:E1604" si="24">$E$3*(0.06 / 365) + E1540</f>
        <v>125.28219178082557</v>
      </c>
    </row>
    <row r="1542" spans="1:5" x14ac:dyDescent="0.3">
      <c r="A1542" s="2">
        <v>44640</v>
      </c>
      <c r="B1542">
        <v>174.45814277192284</v>
      </c>
      <c r="C1542">
        <v>146.29195613961662</v>
      </c>
      <c r="D1542">
        <v>167.16175799665436</v>
      </c>
      <c r="E1542">
        <f t="shared" si="24"/>
        <v>125.29863013698996</v>
      </c>
    </row>
    <row r="1543" spans="1:5" x14ac:dyDescent="0.3">
      <c r="A1543" s="2">
        <v>44641</v>
      </c>
      <c r="B1543">
        <v>173.02644660966394</v>
      </c>
      <c r="C1543">
        <v>144.25378756173097</v>
      </c>
      <c r="D1543">
        <v>164.84513610787246</v>
      </c>
      <c r="E1543">
        <f t="shared" si="24"/>
        <v>125.31506849315434</v>
      </c>
    </row>
    <row r="1544" spans="1:5" x14ac:dyDescent="0.3">
      <c r="A1544" s="2">
        <v>44642</v>
      </c>
      <c r="B1544">
        <v>174.77132630741696</v>
      </c>
      <c r="C1544">
        <v>145.15778019586506</v>
      </c>
      <c r="D1544">
        <v>165.83362903634614</v>
      </c>
      <c r="E1544">
        <f t="shared" si="24"/>
        <v>125.33150684931873</v>
      </c>
    </row>
    <row r="1545" spans="1:5" x14ac:dyDescent="0.3">
      <c r="A1545" s="2">
        <v>44643</v>
      </c>
      <c r="B1545">
        <v>173.36448598130841</v>
      </c>
      <c r="C1545">
        <v>144.22030635305936</v>
      </c>
      <c r="D1545">
        <v>165.48892381000661</v>
      </c>
      <c r="E1545">
        <f t="shared" si="24"/>
        <v>125.34794520548311</v>
      </c>
    </row>
    <row r="1546" spans="1:5" x14ac:dyDescent="0.3">
      <c r="A1546" s="2">
        <v>44644</v>
      </c>
      <c r="B1546">
        <v>173.13084112149531</v>
      </c>
      <c r="C1546">
        <v>144.50489662676821</v>
      </c>
      <c r="D1546">
        <v>165.15942616718206</v>
      </c>
      <c r="E1546">
        <f t="shared" si="24"/>
        <v>125.3643835616475</v>
      </c>
    </row>
    <row r="1547" spans="1:5" x14ac:dyDescent="0.3">
      <c r="A1547" s="2">
        <v>44645</v>
      </c>
      <c r="B1547">
        <v>170.21773712467686</v>
      </c>
      <c r="C1547">
        <v>142.10680505566251</v>
      </c>
      <c r="D1547">
        <v>161.97090282354134</v>
      </c>
      <c r="E1547">
        <f t="shared" si="24"/>
        <v>125.38082191781189</v>
      </c>
    </row>
    <row r="1548" spans="1:5" x14ac:dyDescent="0.3">
      <c r="A1548" s="2">
        <v>44646</v>
      </c>
      <c r="B1548">
        <v>170.21773712467686</v>
      </c>
      <c r="C1548">
        <v>142.10680505566251</v>
      </c>
      <c r="D1548">
        <v>161.97090282354134</v>
      </c>
      <c r="E1548">
        <f t="shared" si="24"/>
        <v>125.39726027397627</v>
      </c>
    </row>
    <row r="1549" spans="1:5" x14ac:dyDescent="0.3">
      <c r="A1549" s="2">
        <v>44647</v>
      </c>
      <c r="B1549">
        <v>170.21773712467686</v>
      </c>
      <c r="C1549">
        <v>142.10680505566251</v>
      </c>
      <c r="D1549">
        <v>161.97090282354134</v>
      </c>
      <c r="E1549">
        <f t="shared" si="24"/>
        <v>125.41369863014066</v>
      </c>
    </row>
    <row r="1550" spans="1:5" x14ac:dyDescent="0.3">
      <c r="A1550" s="2">
        <v>44648</v>
      </c>
      <c r="B1550">
        <v>171.2666534102207</v>
      </c>
      <c r="C1550">
        <v>142.19887837950949</v>
      </c>
      <c r="D1550">
        <v>161.87965732245146</v>
      </c>
      <c r="E1550">
        <f t="shared" si="24"/>
        <v>125.43013698630504</v>
      </c>
    </row>
    <row r="1551" spans="1:5" x14ac:dyDescent="0.3">
      <c r="A1551" s="2">
        <v>44649</v>
      </c>
      <c r="B1551">
        <v>167.90614436269635</v>
      </c>
      <c r="C1551">
        <v>139.47434502385534</v>
      </c>
      <c r="D1551">
        <v>160.18147716327877</v>
      </c>
      <c r="E1551">
        <f t="shared" si="24"/>
        <v>125.44657534246943</v>
      </c>
    </row>
    <row r="1552" spans="1:5" x14ac:dyDescent="0.3">
      <c r="A1552" s="2">
        <v>44650</v>
      </c>
      <c r="B1552">
        <v>162.17935971366074</v>
      </c>
      <c r="C1552">
        <v>136.33966686197371</v>
      </c>
      <c r="D1552">
        <v>154.79292340447103</v>
      </c>
      <c r="E1552">
        <f t="shared" si="24"/>
        <v>125.46301369863382</v>
      </c>
    </row>
    <row r="1553" spans="1:5" x14ac:dyDescent="0.3">
      <c r="A1553" s="2">
        <v>44651</v>
      </c>
      <c r="B1553">
        <v>159.56452575064623</v>
      </c>
      <c r="C1553">
        <v>134.06712982338661</v>
      </c>
      <c r="D1553">
        <v>150.71729102245652</v>
      </c>
      <c r="E1553">
        <f t="shared" si="24"/>
        <v>125.4794520547982</v>
      </c>
    </row>
    <row r="1554" spans="1:5" x14ac:dyDescent="0.3">
      <c r="A1554" s="2">
        <v>44652</v>
      </c>
      <c r="B1554">
        <v>158.38138794989061</v>
      </c>
      <c r="C1554">
        <v>132.2884406127061</v>
      </c>
      <c r="D1554">
        <v>149.19653267095859</v>
      </c>
      <c r="E1554">
        <f t="shared" si="24"/>
        <v>125.49589041096259</v>
      </c>
    </row>
    <row r="1555" spans="1:5" x14ac:dyDescent="0.3">
      <c r="A1555" s="2">
        <v>44653</v>
      </c>
      <c r="B1555">
        <v>158.38138794989061</v>
      </c>
      <c r="C1555">
        <v>132.2884406127061</v>
      </c>
      <c r="D1555">
        <v>149.19653267095859</v>
      </c>
      <c r="E1555">
        <f t="shared" si="24"/>
        <v>125.51232876712697</v>
      </c>
    </row>
    <row r="1556" spans="1:5" x14ac:dyDescent="0.3">
      <c r="A1556" s="2">
        <v>44654</v>
      </c>
      <c r="B1556">
        <v>158.38138794989061</v>
      </c>
      <c r="C1556">
        <v>132.2884406127061</v>
      </c>
      <c r="D1556">
        <v>149.19653267095859</v>
      </c>
      <c r="E1556">
        <f t="shared" si="24"/>
        <v>125.52876712329136</v>
      </c>
    </row>
    <row r="1557" spans="1:5" x14ac:dyDescent="0.3">
      <c r="A1557" s="2">
        <v>44655</v>
      </c>
      <c r="B1557">
        <v>158.36647444820042</v>
      </c>
      <c r="C1557">
        <v>131.85318489997488</v>
      </c>
      <c r="D1557">
        <v>149.21680944897855</v>
      </c>
      <c r="E1557">
        <f t="shared" si="24"/>
        <v>125.54520547945575</v>
      </c>
    </row>
    <row r="1558" spans="1:5" x14ac:dyDescent="0.3">
      <c r="A1558" s="2">
        <v>44656</v>
      </c>
      <c r="B1558">
        <v>158.0234639093259</v>
      </c>
      <c r="C1558">
        <v>130.92408135933707</v>
      </c>
      <c r="D1558">
        <v>149.41450803467328</v>
      </c>
      <c r="E1558">
        <f t="shared" si="24"/>
        <v>125.56164383562013</v>
      </c>
    </row>
    <row r="1559" spans="1:5" x14ac:dyDescent="0.3">
      <c r="A1559" s="2">
        <v>44657</v>
      </c>
      <c r="B1559">
        <v>158.13282958838735</v>
      </c>
      <c r="C1559">
        <v>131.26307859713737</v>
      </c>
      <c r="D1559">
        <v>149.18132508744361</v>
      </c>
      <c r="E1559">
        <f t="shared" si="24"/>
        <v>125.57808219178452</v>
      </c>
    </row>
    <row r="1560" spans="1:5" x14ac:dyDescent="0.3">
      <c r="A1560" s="2">
        <v>44658</v>
      </c>
      <c r="B1560">
        <v>156.89003778087095</v>
      </c>
      <c r="C1560">
        <v>130.96174771909264</v>
      </c>
      <c r="D1560">
        <v>149.36888528412837</v>
      </c>
      <c r="E1560">
        <f t="shared" si="24"/>
        <v>125.5945205479489</v>
      </c>
    </row>
    <row r="1561" spans="1:5" x14ac:dyDescent="0.3">
      <c r="A1561" s="2">
        <v>44659</v>
      </c>
      <c r="B1561">
        <v>149.72658580234636</v>
      </c>
      <c r="C1561">
        <v>124.2780614380179</v>
      </c>
      <c r="D1561">
        <v>142.49505753535763</v>
      </c>
      <c r="E1561">
        <f t="shared" si="24"/>
        <v>125.61095890411329</v>
      </c>
    </row>
    <row r="1562" spans="1:5" x14ac:dyDescent="0.3">
      <c r="A1562" s="2">
        <v>44660</v>
      </c>
      <c r="B1562">
        <v>149.72658580234636</v>
      </c>
      <c r="C1562">
        <v>124.2780614380179</v>
      </c>
      <c r="D1562">
        <v>142.49505753535763</v>
      </c>
      <c r="E1562">
        <f t="shared" si="24"/>
        <v>125.62739726027768</v>
      </c>
    </row>
    <row r="1563" spans="1:5" x14ac:dyDescent="0.3">
      <c r="A1563" s="2">
        <v>44661</v>
      </c>
      <c r="B1563">
        <v>149.72658580234636</v>
      </c>
      <c r="C1563">
        <v>124.2780614380179</v>
      </c>
      <c r="D1563">
        <v>142.49505753535763</v>
      </c>
      <c r="E1563">
        <f t="shared" si="24"/>
        <v>125.64383561644206</v>
      </c>
    </row>
    <row r="1564" spans="1:5" x14ac:dyDescent="0.3">
      <c r="A1564" s="2">
        <v>44662</v>
      </c>
      <c r="B1564">
        <v>147.19626168224298</v>
      </c>
      <c r="C1564">
        <v>122.31522557964342</v>
      </c>
      <c r="D1564">
        <v>140.40148020479546</v>
      </c>
      <c r="E1564">
        <f t="shared" si="24"/>
        <v>125.66027397260645</v>
      </c>
    </row>
    <row r="1565" spans="1:5" x14ac:dyDescent="0.3">
      <c r="A1565" s="2">
        <v>44663</v>
      </c>
      <c r="B1565">
        <v>150.35792404056471</v>
      </c>
      <c r="C1565">
        <v>125.37875617309784</v>
      </c>
      <c r="D1565">
        <v>143.16419121001672</v>
      </c>
      <c r="E1565">
        <f t="shared" si="24"/>
        <v>125.67671232877083</v>
      </c>
    </row>
    <row r="1566" spans="1:5" x14ac:dyDescent="0.3">
      <c r="A1566" s="2">
        <v>44664</v>
      </c>
      <c r="B1566">
        <v>150.79538675681047</v>
      </c>
      <c r="C1566">
        <v>124.77609441700844</v>
      </c>
      <c r="D1566">
        <v>143.45820449130633</v>
      </c>
      <c r="E1566">
        <f t="shared" si="24"/>
        <v>125.69315068493522</v>
      </c>
    </row>
    <row r="1567" spans="1:5" x14ac:dyDescent="0.3">
      <c r="A1567" s="2">
        <v>44665</v>
      </c>
      <c r="B1567">
        <v>150.84012726188107</v>
      </c>
      <c r="C1567">
        <v>124.09391479032392</v>
      </c>
      <c r="D1567">
        <v>143.47848126932632</v>
      </c>
      <c r="E1567">
        <f t="shared" si="24"/>
        <v>125.7095890410996</v>
      </c>
    </row>
    <row r="1568" spans="1:5" x14ac:dyDescent="0.3">
      <c r="A1568" s="2">
        <v>44666</v>
      </c>
      <c r="B1568">
        <v>151.64048518592162</v>
      </c>
      <c r="C1568">
        <v>126.39993303758266</v>
      </c>
      <c r="D1568">
        <v>144.50245855933494</v>
      </c>
      <c r="E1568">
        <f t="shared" si="24"/>
        <v>125.72602739726399</v>
      </c>
    </row>
    <row r="1569" spans="1:5" x14ac:dyDescent="0.3">
      <c r="A1569" s="2">
        <v>44667</v>
      </c>
      <c r="B1569">
        <v>151.64048518592162</v>
      </c>
      <c r="C1569">
        <v>126.39993303758266</v>
      </c>
      <c r="D1569">
        <v>144.50245855933494</v>
      </c>
      <c r="E1569">
        <f t="shared" si="24"/>
        <v>125.74246575342838</v>
      </c>
    </row>
    <row r="1570" spans="1:5" x14ac:dyDescent="0.3">
      <c r="A1570" s="2">
        <v>44668</v>
      </c>
      <c r="B1570">
        <v>151.64048518592162</v>
      </c>
      <c r="C1570">
        <v>126.39993303758266</v>
      </c>
      <c r="D1570">
        <v>144.50245855933494</v>
      </c>
      <c r="E1570">
        <f t="shared" si="24"/>
        <v>125.75890410959276</v>
      </c>
    </row>
    <row r="1571" spans="1:5" x14ac:dyDescent="0.3">
      <c r="A1571" s="2">
        <v>44669</v>
      </c>
      <c r="B1571">
        <v>149.18472857426923</v>
      </c>
      <c r="C1571">
        <v>124.03532267514856</v>
      </c>
      <c r="D1571">
        <v>143.34668221219647</v>
      </c>
      <c r="E1571">
        <f t="shared" si="24"/>
        <v>125.77534246575715</v>
      </c>
    </row>
    <row r="1572" spans="1:5" x14ac:dyDescent="0.3">
      <c r="A1572" s="2">
        <v>44670</v>
      </c>
      <c r="B1572">
        <v>147.98667727182342</v>
      </c>
      <c r="C1572">
        <v>122.79651795429814</v>
      </c>
      <c r="D1572">
        <v>142.40888122877274</v>
      </c>
      <c r="E1572">
        <f t="shared" si="24"/>
        <v>125.79178082192153</v>
      </c>
    </row>
    <row r="1573" spans="1:5" x14ac:dyDescent="0.3">
      <c r="A1573" s="2">
        <v>44671</v>
      </c>
      <c r="B1573">
        <v>146.83336647444818</v>
      </c>
      <c r="C1573">
        <v>122.21059680254457</v>
      </c>
      <c r="D1573">
        <v>141.77016272114361</v>
      </c>
      <c r="E1573">
        <f t="shared" si="24"/>
        <v>125.80821917808592</v>
      </c>
    </row>
    <row r="1574" spans="1:5" x14ac:dyDescent="0.3">
      <c r="A1574" s="2">
        <v>44672</v>
      </c>
      <c r="B1574">
        <v>144.9393517597932</v>
      </c>
      <c r="C1574">
        <v>122.65840796852765</v>
      </c>
      <c r="D1574">
        <v>140.16322806306079</v>
      </c>
      <c r="E1574">
        <f t="shared" si="24"/>
        <v>125.82465753425031</v>
      </c>
    </row>
    <row r="1575" spans="1:5" x14ac:dyDescent="0.3">
      <c r="A1575" s="2">
        <v>44673</v>
      </c>
      <c r="B1575">
        <v>142.2648637900179</v>
      </c>
      <c r="C1575">
        <v>120.82949694483972</v>
      </c>
      <c r="D1575">
        <v>137.64383839407918</v>
      </c>
      <c r="E1575">
        <f t="shared" si="24"/>
        <v>125.84109589041469</v>
      </c>
    </row>
    <row r="1576" spans="1:5" x14ac:dyDescent="0.3">
      <c r="A1576" s="2">
        <v>44674</v>
      </c>
      <c r="B1576">
        <v>142.2648637900179</v>
      </c>
      <c r="C1576">
        <v>120.82949694483972</v>
      </c>
      <c r="D1576">
        <v>137.64383839407918</v>
      </c>
      <c r="E1576">
        <f t="shared" si="24"/>
        <v>125.85753424657908</v>
      </c>
    </row>
    <row r="1577" spans="1:5" x14ac:dyDescent="0.3">
      <c r="A1577" s="2">
        <v>44675</v>
      </c>
      <c r="B1577">
        <v>142.2648637900179</v>
      </c>
      <c r="C1577">
        <v>120.82949694483972</v>
      </c>
      <c r="D1577">
        <v>137.64383839407918</v>
      </c>
      <c r="E1577">
        <f t="shared" si="24"/>
        <v>125.87397260274346</v>
      </c>
    </row>
    <row r="1578" spans="1:5" x14ac:dyDescent="0.3">
      <c r="A1578" s="2">
        <v>44676</v>
      </c>
      <c r="B1578">
        <v>138.8496719029628</v>
      </c>
      <c r="C1578">
        <v>117.31397003431825</v>
      </c>
      <c r="D1578">
        <v>135.27145536574238</v>
      </c>
      <c r="E1578">
        <f t="shared" si="24"/>
        <v>125.89041095890785</v>
      </c>
    </row>
    <row r="1579" spans="1:5" x14ac:dyDescent="0.3">
      <c r="A1579" s="2">
        <v>44677</v>
      </c>
      <c r="B1579">
        <v>138.2431895008948</v>
      </c>
      <c r="C1579">
        <v>115.72361262241566</v>
      </c>
      <c r="D1579">
        <v>135.15486389212754</v>
      </c>
      <c r="E1579">
        <f t="shared" si="24"/>
        <v>125.90684931507224</v>
      </c>
    </row>
    <row r="1580" spans="1:5" x14ac:dyDescent="0.3">
      <c r="A1580" s="2">
        <v>44678</v>
      </c>
      <c r="B1580">
        <v>137.954861801551</v>
      </c>
      <c r="C1580">
        <v>114.48899305264919</v>
      </c>
      <c r="D1580">
        <v>134.83550463831298</v>
      </c>
      <c r="E1580">
        <f t="shared" si="24"/>
        <v>125.92328767123662</v>
      </c>
    </row>
    <row r="1581" spans="1:5" x14ac:dyDescent="0.3">
      <c r="A1581" s="2">
        <v>44679</v>
      </c>
      <c r="B1581">
        <v>137.41797574070389</v>
      </c>
      <c r="C1581">
        <v>113.47618649033228</v>
      </c>
      <c r="D1581">
        <v>135.01799564049273</v>
      </c>
      <c r="E1581">
        <f t="shared" si="24"/>
        <v>125.93972602740101</v>
      </c>
    </row>
    <row r="1582" spans="1:5" x14ac:dyDescent="0.3">
      <c r="A1582" s="2">
        <v>44680</v>
      </c>
      <c r="B1582">
        <v>135.76257705309206</v>
      </c>
      <c r="C1582">
        <v>113.26692893613459</v>
      </c>
      <c r="D1582">
        <v>134.50600699548843</v>
      </c>
      <c r="E1582">
        <f t="shared" si="24"/>
        <v>125.95616438356539</v>
      </c>
    </row>
    <row r="1583" spans="1:5" x14ac:dyDescent="0.3">
      <c r="A1583" s="2">
        <v>44681</v>
      </c>
      <c r="B1583">
        <v>135.76257705309206</v>
      </c>
      <c r="C1583">
        <v>113.26692893613459</v>
      </c>
      <c r="D1583">
        <v>134.50600699548843</v>
      </c>
      <c r="E1583">
        <f t="shared" si="24"/>
        <v>125.97260273972978</v>
      </c>
    </row>
    <row r="1584" spans="1:5" x14ac:dyDescent="0.3">
      <c r="A1584" s="2">
        <v>44682</v>
      </c>
      <c r="B1584">
        <v>135.76257705309206</v>
      </c>
      <c r="C1584">
        <v>113.26692893613459</v>
      </c>
      <c r="D1584">
        <v>134.50600699548843</v>
      </c>
      <c r="E1584">
        <f t="shared" si="24"/>
        <v>125.98904109589417</v>
      </c>
    </row>
    <row r="1585" spans="1:5" x14ac:dyDescent="0.3">
      <c r="A1585" s="2">
        <v>44683</v>
      </c>
      <c r="B1585">
        <v>135.76257705309206</v>
      </c>
      <c r="C1585">
        <v>113.26692893613459</v>
      </c>
      <c r="D1585">
        <v>134.50600699548843</v>
      </c>
      <c r="E1585">
        <f t="shared" si="24"/>
        <v>126.00547945205855</v>
      </c>
    </row>
    <row r="1586" spans="1:5" x14ac:dyDescent="0.3">
      <c r="A1586" s="2">
        <v>44684</v>
      </c>
      <c r="B1586">
        <v>135.76257705309206</v>
      </c>
      <c r="C1586">
        <v>113.26692893613459</v>
      </c>
      <c r="D1586">
        <v>134.50600699548843</v>
      </c>
      <c r="E1586">
        <f t="shared" si="24"/>
        <v>126.02191780822294</v>
      </c>
    </row>
    <row r="1587" spans="1:5" x14ac:dyDescent="0.3">
      <c r="A1587" s="2">
        <v>44685</v>
      </c>
      <c r="B1587">
        <v>135.02187313581229</v>
      </c>
      <c r="C1587">
        <v>112.76052565497615</v>
      </c>
      <c r="D1587">
        <v>133.41106098240991</v>
      </c>
      <c r="E1587">
        <f t="shared" si="24"/>
        <v>126.03835616438732</v>
      </c>
    </row>
    <row r="1588" spans="1:5" x14ac:dyDescent="0.3">
      <c r="A1588" s="2">
        <v>44686</v>
      </c>
      <c r="B1588">
        <v>132.0988268045337</v>
      </c>
      <c r="C1588">
        <v>110.35824893278645</v>
      </c>
      <c r="D1588">
        <v>132.12855477264662</v>
      </c>
      <c r="E1588">
        <f t="shared" si="24"/>
        <v>126.05479452055171</v>
      </c>
    </row>
    <row r="1589" spans="1:5" x14ac:dyDescent="0.3">
      <c r="A1589" s="2">
        <v>44687</v>
      </c>
      <c r="B1589">
        <v>129.5535891827401</v>
      </c>
      <c r="C1589">
        <v>109.29522055746212</v>
      </c>
      <c r="D1589">
        <v>129.12759162569068</v>
      </c>
      <c r="E1589">
        <f t="shared" si="24"/>
        <v>126.0712328767161</v>
      </c>
    </row>
    <row r="1590" spans="1:5" x14ac:dyDescent="0.3">
      <c r="A1590" s="2">
        <v>44688</v>
      </c>
      <c r="B1590">
        <v>129.5535891827401</v>
      </c>
      <c r="C1590">
        <v>109.29522055746212</v>
      </c>
      <c r="D1590">
        <v>129.12759162569068</v>
      </c>
      <c r="E1590">
        <f t="shared" si="24"/>
        <v>126.08767123288048</v>
      </c>
    </row>
    <row r="1591" spans="1:5" x14ac:dyDescent="0.3">
      <c r="A1591" s="2">
        <v>44689</v>
      </c>
      <c r="B1591">
        <v>129.5535891827401</v>
      </c>
      <c r="C1591">
        <v>109.29522055746212</v>
      </c>
      <c r="D1591">
        <v>129.12759162569068</v>
      </c>
      <c r="E1591">
        <f t="shared" si="24"/>
        <v>126.10410958904487</v>
      </c>
    </row>
    <row r="1592" spans="1:5" x14ac:dyDescent="0.3">
      <c r="A1592" s="2">
        <v>44690</v>
      </c>
      <c r="B1592">
        <v>129.5535891827401</v>
      </c>
      <c r="C1592">
        <v>109.29522055746212</v>
      </c>
      <c r="D1592">
        <v>129.12759162569068</v>
      </c>
      <c r="E1592">
        <f t="shared" si="24"/>
        <v>126.12054794520925</v>
      </c>
    </row>
    <row r="1593" spans="1:5" x14ac:dyDescent="0.3">
      <c r="A1593" s="2">
        <v>44691</v>
      </c>
      <c r="B1593">
        <v>128.74328892423941</v>
      </c>
      <c r="C1593">
        <v>107.92249100192517</v>
      </c>
      <c r="D1593">
        <v>129.22897551579055</v>
      </c>
      <c r="E1593">
        <f t="shared" si="24"/>
        <v>126.13698630137364</v>
      </c>
    </row>
    <row r="1594" spans="1:5" x14ac:dyDescent="0.3">
      <c r="A1594" s="2">
        <v>44692</v>
      </c>
      <c r="B1594">
        <v>129.53867568104988</v>
      </c>
      <c r="C1594">
        <v>107.73834435423119</v>
      </c>
      <c r="D1594">
        <v>131.70274243422722</v>
      </c>
      <c r="E1594">
        <f t="shared" si="24"/>
        <v>126.15342465753803</v>
      </c>
    </row>
    <row r="1595" spans="1:5" x14ac:dyDescent="0.3">
      <c r="A1595" s="2">
        <v>44693</v>
      </c>
      <c r="B1595">
        <v>130.52296679260289</v>
      </c>
      <c r="C1595">
        <v>108.91437180882228</v>
      </c>
      <c r="D1595">
        <v>131.52025143204744</v>
      </c>
      <c r="E1595">
        <f t="shared" si="24"/>
        <v>126.16986301370241</v>
      </c>
    </row>
    <row r="1596" spans="1:5" x14ac:dyDescent="0.3">
      <c r="A1596" s="2">
        <v>44694</v>
      </c>
      <c r="B1596">
        <v>126.88904354742493</v>
      </c>
      <c r="C1596">
        <v>105.03473675399681</v>
      </c>
      <c r="D1596">
        <v>128.87920109494604</v>
      </c>
      <c r="E1596">
        <f t="shared" si="24"/>
        <v>126.1863013698668</v>
      </c>
    </row>
    <row r="1597" spans="1:5" x14ac:dyDescent="0.3">
      <c r="A1597" s="2">
        <v>44695</v>
      </c>
      <c r="B1597">
        <v>124.15987273811889</v>
      </c>
      <c r="C1597">
        <v>103.36067632041517</v>
      </c>
      <c r="D1597">
        <v>126.77041618086886</v>
      </c>
      <c r="E1597">
        <f t="shared" si="24"/>
        <v>126.20273972603118</v>
      </c>
    </row>
    <row r="1598" spans="1:5" x14ac:dyDescent="0.3">
      <c r="A1598" s="2">
        <v>44696</v>
      </c>
      <c r="B1598">
        <v>124.15987273811889</v>
      </c>
      <c r="C1598">
        <v>103.36067632041517</v>
      </c>
      <c r="D1598">
        <v>126.77041618086886</v>
      </c>
      <c r="E1598">
        <f t="shared" si="24"/>
        <v>126.21917808219557</v>
      </c>
    </row>
    <row r="1599" spans="1:5" x14ac:dyDescent="0.3">
      <c r="A1599" s="2">
        <v>44697</v>
      </c>
      <c r="B1599">
        <v>124.15987273811889</v>
      </c>
      <c r="C1599">
        <v>103.36067632041517</v>
      </c>
      <c r="D1599">
        <v>126.77041618086886</v>
      </c>
      <c r="E1599">
        <f t="shared" si="24"/>
        <v>126.23561643835995</v>
      </c>
    </row>
    <row r="1600" spans="1:5" x14ac:dyDescent="0.3">
      <c r="A1600" s="2">
        <v>44698</v>
      </c>
      <c r="B1600">
        <v>124.15490157088884</v>
      </c>
      <c r="C1600">
        <v>104.20607683937389</v>
      </c>
      <c r="D1600">
        <v>127.23678207532822</v>
      </c>
      <c r="E1600">
        <f t="shared" si="24"/>
        <v>126.25205479452434</v>
      </c>
    </row>
    <row r="1601" spans="1:5" x14ac:dyDescent="0.3">
      <c r="A1601" s="2">
        <v>44699</v>
      </c>
      <c r="B1601">
        <v>125.47723205408627</v>
      </c>
      <c r="C1601">
        <v>105.73365698501716</v>
      </c>
      <c r="D1601">
        <v>127.49024180057791</v>
      </c>
      <c r="E1601">
        <f t="shared" si="24"/>
        <v>126.26849315068873</v>
      </c>
    </row>
    <row r="1602" spans="1:5" x14ac:dyDescent="0.3">
      <c r="A1602" s="2">
        <v>44700</v>
      </c>
      <c r="B1602">
        <v>125.74567508450984</v>
      </c>
      <c r="C1602">
        <v>106.09357997823722</v>
      </c>
      <c r="D1602">
        <v>127.71835555330259</v>
      </c>
      <c r="E1602">
        <f t="shared" si="24"/>
        <v>126.28493150685311</v>
      </c>
    </row>
    <row r="1603" spans="1:5" x14ac:dyDescent="0.3">
      <c r="A1603" s="2">
        <v>44701</v>
      </c>
      <c r="B1603">
        <v>127.45078544442234</v>
      </c>
      <c r="C1603">
        <v>104.65807315644095</v>
      </c>
      <c r="D1603">
        <v>126.94783798854364</v>
      </c>
      <c r="E1603">
        <f t="shared" si="24"/>
        <v>126.3013698630175</v>
      </c>
    </row>
    <row r="1604" spans="1:5" x14ac:dyDescent="0.3">
      <c r="A1604" s="2">
        <v>44702</v>
      </c>
      <c r="B1604">
        <v>127.45078544442234</v>
      </c>
      <c r="C1604">
        <v>104.65807315644095</v>
      </c>
      <c r="D1604">
        <v>126.94783798854364</v>
      </c>
      <c r="E1604">
        <f t="shared" si="24"/>
        <v>126.31780821918188</v>
      </c>
    </row>
    <row r="1605" spans="1:5" x14ac:dyDescent="0.3">
      <c r="A1605" s="2">
        <v>44703</v>
      </c>
      <c r="B1605">
        <v>127.45078544442234</v>
      </c>
      <c r="C1605">
        <v>104.65807315644095</v>
      </c>
      <c r="D1605">
        <v>126.94783798854364</v>
      </c>
      <c r="E1605">
        <f t="shared" ref="E1605:E1668" si="25">$E$3*(0.06 / 365) + E1604</f>
        <v>126.33424657534627</v>
      </c>
    </row>
    <row r="1606" spans="1:5" x14ac:dyDescent="0.3">
      <c r="A1606" s="2">
        <v>44704</v>
      </c>
      <c r="B1606">
        <v>126.82441837343409</v>
      </c>
      <c r="C1606">
        <v>104.72503557378421</v>
      </c>
      <c r="D1606">
        <v>125.73630050185027</v>
      </c>
      <c r="E1606">
        <f t="shared" si="25"/>
        <v>126.35068493151066</v>
      </c>
    </row>
    <row r="1607" spans="1:5" x14ac:dyDescent="0.3">
      <c r="A1607" s="2">
        <v>44705</v>
      </c>
      <c r="B1607">
        <v>126.77470670113341</v>
      </c>
      <c r="C1607">
        <v>104.89662676822634</v>
      </c>
      <c r="D1607">
        <v>124.93029857555636</v>
      </c>
      <c r="E1607">
        <f t="shared" si="25"/>
        <v>126.36712328767504</v>
      </c>
    </row>
    <row r="1608" spans="1:5" x14ac:dyDescent="0.3">
      <c r="A1608" s="2">
        <v>44706</v>
      </c>
      <c r="B1608">
        <v>127.00835156094649</v>
      </c>
      <c r="C1608">
        <v>105.27747551686615</v>
      </c>
      <c r="D1608">
        <v>124.94550615907133</v>
      </c>
      <c r="E1608">
        <f t="shared" si="25"/>
        <v>126.38356164383943</v>
      </c>
    </row>
    <row r="1609" spans="1:5" x14ac:dyDescent="0.3">
      <c r="A1609" s="2">
        <v>44707</v>
      </c>
      <c r="B1609">
        <v>126.85424537681448</v>
      </c>
      <c r="C1609">
        <v>104.25629865238135</v>
      </c>
      <c r="D1609">
        <v>124.63628529426674</v>
      </c>
      <c r="E1609">
        <f t="shared" si="25"/>
        <v>126.40000000000381</v>
      </c>
    </row>
    <row r="1610" spans="1:5" x14ac:dyDescent="0.3">
      <c r="A1610" s="2">
        <v>44708</v>
      </c>
      <c r="B1610">
        <v>131.76078743288923</v>
      </c>
      <c r="C1610">
        <v>107.83460282916212</v>
      </c>
      <c r="D1610">
        <v>128.91975465098596</v>
      </c>
      <c r="E1610">
        <f t="shared" si="25"/>
        <v>126.4164383561682</v>
      </c>
    </row>
    <row r="1611" spans="1:5" x14ac:dyDescent="0.3">
      <c r="A1611" s="2">
        <v>44709</v>
      </c>
      <c r="B1611">
        <v>131.76078743288923</v>
      </c>
      <c r="C1611">
        <v>107.83460282916212</v>
      </c>
      <c r="D1611">
        <v>128.91975465098596</v>
      </c>
      <c r="E1611">
        <f t="shared" si="25"/>
        <v>126.43287671233259</v>
      </c>
    </row>
    <row r="1612" spans="1:5" x14ac:dyDescent="0.3">
      <c r="A1612" s="2">
        <v>44710</v>
      </c>
      <c r="B1612">
        <v>131.76078743288923</v>
      </c>
      <c r="C1612">
        <v>107.83460282916212</v>
      </c>
      <c r="D1612">
        <v>128.91975465098596</v>
      </c>
      <c r="E1612">
        <f t="shared" si="25"/>
        <v>126.44931506849697</v>
      </c>
    </row>
    <row r="1613" spans="1:5" x14ac:dyDescent="0.3">
      <c r="A1613" s="2">
        <v>44711</v>
      </c>
      <c r="B1613">
        <v>134.81805527937959</v>
      </c>
      <c r="C1613">
        <v>110.46287770988533</v>
      </c>
      <c r="D1613">
        <v>131.85481826937701</v>
      </c>
      <c r="E1613">
        <f t="shared" si="25"/>
        <v>126.46575342466136</v>
      </c>
    </row>
    <row r="1614" spans="1:5" x14ac:dyDescent="0.3">
      <c r="A1614" s="2">
        <v>44712</v>
      </c>
      <c r="B1614">
        <v>134.38556373036388</v>
      </c>
      <c r="C1614">
        <v>110.89813342261655</v>
      </c>
      <c r="D1614">
        <v>131.21103056724289</v>
      </c>
      <c r="E1614">
        <f t="shared" si="25"/>
        <v>126.48219178082574</v>
      </c>
    </row>
    <row r="1615" spans="1:5" x14ac:dyDescent="0.3">
      <c r="A1615" s="2">
        <v>44713</v>
      </c>
      <c r="B1615">
        <v>133.42115728773115</v>
      </c>
      <c r="C1615">
        <v>109.9899556373985</v>
      </c>
      <c r="D1615">
        <v>130.60779642114866</v>
      </c>
      <c r="E1615">
        <f t="shared" si="25"/>
        <v>126.49863013699013</v>
      </c>
    </row>
    <row r="1616" spans="1:5" x14ac:dyDescent="0.3">
      <c r="A1616" s="2">
        <v>44714</v>
      </c>
      <c r="B1616">
        <v>133.43607078942136</v>
      </c>
      <c r="C1616">
        <v>110.52146982506068</v>
      </c>
      <c r="D1616">
        <v>130.83591017387337</v>
      </c>
      <c r="E1616">
        <f t="shared" si="25"/>
        <v>126.51506849315452</v>
      </c>
    </row>
    <row r="1617" spans="1:5" x14ac:dyDescent="0.3">
      <c r="A1617" s="2">
        <v>44715</v>
      </c>
      <c r="B1617">
        <v>134.35076555975343</v>
      </c>
      <c r="C1617">
        <v>110.84372645852514</v>
      </c>
      <c r="D1617">
        <v>131.58615096061237</v>
      </c>
      <c r="E1617">
        <f t="shared" si="25"/>
        <v>126.5315068493189</v>
      </c>
    </row>
    <row r="1618" spans="1:5" x14ac:dyDescent="0.3">
      <c r="A1618" s="2">
        <v>44716</v>
      </c>
      <c r="B1618">
        <v>134.35076555975343</v>
      </c>
      <c r="C1618">
        <v>110.84372645852514</v>
      </c>
      <c r="D1618">
        <v>131.58615096061237</v>
      </c>
      <c r="E1618">
        <f t="shared" si="25"/>
        <v>126.54794520548329</v>
      </c>
    </row>
    <row r="1619" spans="1:5" x14ac:dyDescent="0.3">
      <c r="A1619" s="2">
        <v>44717</v>
      </c>
      <c r="B1619">
        <v>134.35076555975343</v>
      </c>
      <c r="C1619">
        <v>110.84372645852514</v>
      </c>
      <c r="D1619">
        <v>131.58615096061237</v>
      </c>
      <c r="E1619">
        <f t="shared" si="25"/>
        <v>126.56438356164767</v>
      </c>
    </row>
    <row r="1620" spans="1:5" x14ac:dyDescent="0.3">
      <c r="A1620" s="2">
        <v>44718</v>
      </c>
      <c r="B1620">
        <v>135.27043149731554</v>
      </c>
      <c r="C1620">
        <v>112.44245417259563</v>
      </c>
      <c r="D1620">
        <v>132.35159933086632</v>
      </c>
      <c r="E1620">
        <f t="shared" si="25"/>
        <v>126.58082191781206</v>
      </c>
    </row>
    <row r="1621" spans="1:5" x14ac:dyDescent="0.3">
      <c r="A1621" s="2">
        <v>44719</v>
      </c>
      <c r="B1621">
        <v>134.70371843308808</v>
      </c>
      <c r="C1621">
        <v>111.90256968276555</v>
      </c>
      <c r="D1621">
        <v>131.97647893749684</v>
      </c>
      <c r="E1621">
        <f t="shared" si="25"/>
        <v>126.59726027397645</v>
      </c>
    </row>
    <row r="1622" spans="1:5" x14ac:dyDescent="0.3">
      <c r="A1622" s="2">
        <v>44720</v>
      </c>
      <c r="B1622">
        <v>132.55120302246965</v>
      </c>
      <c r="C1622">
        <v>110.86046706286095</v>
      </c>
      <c r="D1622">
        <v>132.00182491002181</v>
      </c>
      <c r="E1622">
        <f t="shared" si="25"/>
        <v>126.61369863014083</v>
      </c>
    </row>
    <row r="1623" spans="1:5" x14ac:dyDescent="0.3">
      <c r="A1623" s="2">
        <v>44721</v>
      </c>
      <c r="B1623">
        <v>131.87512427918074</v>
      </c>
      <c r="C1623">
        <v>110.69724617058675</v>
      </c>
      <c r="D1623">
        <v>131.44928270897756</v>
      </c>
      <c r="E1623">
        <f t="shared" si="25"/>
        <v>126.63013698630522</v>
      </c>
    </row>
    <row r="1624" spans="1:5" x14ac:dyDescent="0.3">
      <c r="A1624" s="2">
        <v>44722</v>
      </c>
      <c r="B1624">
        <v>130.26943726386955</v>
      </c>
      <c r="C1624">
        <v>109.39984933456097</v>
      </c>
      <c r="D1624">
        <v>129.83727885638973</v>
      </c>
      <c r="E1624">
        <f t="shared" si="25"/>
        <v>126.6465753424696</v>
      </c>
    </row>
    <row r="1625" spans="1:5" x14ac:dyDescent="0.3">
      <c r="A1625" s="2">
        <v>44723</v>
      </c>
      <c r="B1625">
        <v>130.26943726386955</v>
      </c>
      <c r="C1625">
        <v>109.39984933456097</v>
      </c>
      <c r="D1625">
        <v>129.83727885638973</v>
      </c>
      <c r="E1625">
        <f t="shared" si="25"/>
        <v>126.66301369863399</v>
      </c>
    </row>
    <row r="1626" spans="1:5" x14ac:dyDescent="0.3">
      <c r="A1626" s="2">
        <v>44724</v>
      </c>
      <c r="B1626">
        <v>130.26943726386955</v>
      </c>
      <c r="C1626">
        <v>109.39984933456097</v>
      </c>
      <c r="D1626">
        <v>129.83727885638973</v>
      </c>
      <c r="E1626">
        <f t="shared" si="25"/>
        <v>126.67945205479838</v>
      </c>
    </row>
    <row r="1627" spans="1:5" x14ac:dyDescent="0.3">
      <c r="A1627" s="2">
        <v>44725</v>
      </c>
      <c r="B1627">
        <v>129.36965599522765</v>
      </c>
      <c r="C1627">
        <v>107.58767891520883</v>
      </c>
      <c r="D1627">
        <v>129.45202007401025</v>
      </c>
      <c r="E1627">
        <f t="shared" si="25"/>
        <v>126.69589041096276</v>
      </c>
    </row>
    <row r="1628" spans="1:5" x14ac:dyDescent="0.3">
      <c r="A1628" s="2">
        <v>44726</v>
      </c>
      <c r="B1628">
        <v>127.74408431099621</v>
      </c>
      <c r="C1628">
        <v>105.51184397756759</v>
      </c>
      <c r="D1628">
        <v>129.45708926851523</v>
      </c>
      <c r="E1628">
        <f t="shared" si="25"/>
        <v>126.71232876712715</v>
      </c>
    </row>
    <row r="1629" spans="1:5" x14ac:dyDescent="0.3">
      <c r="A1629" s="2">
        <v>44727</v>
      </c>
      <c r="B1629">
        <v>128.04235434480015</v>
      </c>
      <c r="C1629">
        <v>105.16029128651545</v>
      </c>
      <c r="D1629">
        <v>129.7054797992599</v>
      </c>
      <c r="E1629">
        <f t="shared" si="25"/>
        <v>126.72876712329153</v>
      </c>
    </row>
    <row r="1630" spans="1:5" x14ac:dyDescent="0.3">
      <c r="A1630" s="2">
        <v>44728</v>
      </c>
      <c r="B1630">
        <v>127.36130443428115</v>
      </c>
      <c r="C1630">
        <v>105.52439943081944</v>
      </c>
      <c r="D1630">
        <v>129.47229685203021</v>
      </c>
      <c r="E1630">
        <f t="shared" si="25"/>
        <v>126.74520547945592</v>
      </c>
    </row>
    <row r="1631" spans="1:5" x14ac:dyDescent="0.3">
      <c r="A1631" s="2">
        <v>44729</v>
      </c>
      <c r="B1631">
        <v>130.01093656790613</v>
      </c>
      <c r="C1631">
        <v>104.42788984682346</v>
      </c>
      <c r="D1631">
        <v>129.98935469153952</v>
      </c>
      <c r="E1631">
        <f t="shared" si="25"/>
        <v>126.7616438356203</v>
      </c>
    </row>
    <row r="1632" spans="1:5" x14ac:dyDescent="0.3">
      <c r="A1632" s="2">
        <v>44730</v>
      </c>
      <c r="B1632">
        <v>130.01093656790613</v>
      </c>
      <c r="C1632">
        <v>104.42788984682346</v>
      </c>
      <c r="D1632">
        <v>129.98935469153952</v>
      </c>
      <c r="E1632">
        <f t="shared" si="25"/>
        <v>126.77808219178469</v>
      </c>
    </row>
    <row r="1633" spans="1:5" x14ac:dyDescent="0.3">
      <c r="A1633" s="2">
        <v>44731</v>
      </c>
      <c r="B1633">
        <v>130.01093656790613</v>
      </c>
      <c r="C1633">
        <v>104.42788984682346</v>
      </c>
      <c r="D1633">
        <v>129.98935469153952</v>
      </c>
      <c r="E1633">
        <f t="shared" si="25"/>
        <v>126.79452054794908</v>
      </c>
    </row>
    <row r="1634" spans="1:5" x14ac:dyDescent="0.3">
      <c r="A1634" s="2">
        <v>44732</v>
      </c>
      <c r="B1634">
        <v>131.52714257307613</v>
      </c>
      <c r="C1634">
        <v>105.3193270277057</v>
      </c>
      <c r="D1634">
        <v>129.61423429817003</v>
      </c>
      <c r="E1634">
        <f t="shared" si="25"/>
        <v>126.81095890411346</v>
      </c>
    </row>
    <row r="1635" spans="1:5" x14ac:dyDescent="0.3">
      <c r="A1635" s="2">
        <v>44733</v>
      </c>
      <c r="B1635">
        <v>131.6215947504474</v>
      </c>
      <c r="C1635">
        <v>105.46580731564408</v>
      </c>
      <c r="D1635">
        <v>129.36584376742536</v>
      </c>
      <c r="E1635">
        <f t="shared" si="25"/>
        <v>126.82739726027785</v>
      </c>
    </row>
    <row r="1636" spans="1:5" x14ac:dyDescent="0.3">
      <c r="A1636" s="2">
        <v>44734</v>
      </c>
      <c r="B1636">
        <v>130.72678464903558</v>
      </c>
      <c r="C1636">
        <v>105.80898970452833</v>
      </c>
      <c r="D1636">
        <v>128.86399351143103</v>
      </c>
      <c r="E1636">
        <f t="shared" si="25"/>
        <v>126.84383561644223</v>
      </c>
    </row>
    <row r="1637" spans="1:5" x14ac:dyDescent="0.3">
      <c r="A1637" s="2">
        <v>44735</v>
      </c>
      <c r="B1637">
        <v>130.38874527739111</v>
      </c>
      <c r="C1637">
        <v>104.44044530007533</v>
      </c>
      <c r="D1637">
        <v>128.39762761697168</v>
      </c>
      <c r="E1637">
        <f t="shared" si="25"/>
        <v>126.86027397260662</v>
      </c>
    </row>
    <row r="1638" spans="1:5" x14ac:dyDescent="0.3">
      <c r="A1638" s="2">
        <v>44736</v>
      </c>
      <c r="B1638">
        <v>130.23463909325909</v>
      </c>
      <c r="C1638">
        <v>104.08470745793923</v>
      </c>
      <c r="D1638">
        <v>128.32665889390177</v>
      </c>
      <c r="E1638">
        <f t="shared" si="25"/>
        <v>126.87671232877101</v>
      </c>
    </row>
    <row r="1639" spans="1:5" x14ac:dyDescent="0.3">
      <c r="A1639" s="2">
        <v>44737</v>
      </c>
      <c r="B1639">
        <v>130.23463909325909</v>
      </c>
      <c r="C1639">
        <v>104.08470745793923</v>
      </c>
      <c r="D1639">
        <v>128.32665889390177</v>
      </c>
      <c r="E1639">
        <f t="shared" si="25"/>
        <v>126.89315068493539</v>
      </c>
    </row>
    <row r="1640" spans="1:5" x14ac:dyDescent="0.3">
      <c r="A1640" s="2">
        <v>44738</v>
      </c>
      <c r="B1640">
        <v>130.23463909325909</v>
      </c>
      <c r="C1640">
        <v>104.08470745793923</v>
      </c>
      <c r="D1640">
        <v>128.32665889390177</v>
      </c>
      <c r="E1640">
        <f t="shared" si="25"/>
        <v>126.90958904109978</v>
      </c>
    </row>
    <row r="1641" spans="1:5" x14ac:dyDescent="0.3">
      <c r="A1641" s="2">
        <v>44739</v>
      </c>
      <c r="B1641">
        <v>131.43766156293498</v>
      </c>
      <c r="C1641">
        <v>104.62040679668536</v>
      </c>
      <c r="D1641">
        <v>128.32665889390177</v>
      </c>
      <c r="E1641">
        <f t="shared" si="25"/>
        <v>126.92602739726416</v>
      </c>
    </row>
    <row r="1642" spans="1:5" x14ac:dyDescent="0.3">
      <c r="A1642" s="2">
        <v>44740</v>
      </c>
      <c r="B1642">
        <v>131.22390137204215</v>
      </c>
      <c r="C1642">
        <v>104.82129404871515</v>
      </c>
      <c r="D1642">
        <v>128.149237086227</v>
      </c>
      <c r="E1642">
        <f t="shared" si="25"/>
        <v>126.94246575342855</v>
      </c>
    </row>
    <row r="1643" spans="1:5" x14ac:dyDescent="0.3">
      <c r="A1643" s="2">
        <v>44741</v>
      </c>
      <c r="B1643">
        <v>131.35315172002385</v>
      </c>
      <c r="C1643">
        <v>105.02636645182891</v>
      </c>
      <c r="D1643">
        <v>127.85015461043241</v>
      </c>
      <c r="E1643">
        <f t="shared" si="25"/>
        <v>126.95890410959294</v>
      </c>
    </row>
    <row r="1644" spans="1:5" x14ac:dyDescent="0.3">
      <c r="A1644" s="2">
        <v>44742</v>
      </c>
      <c r="B1644">
        <v>131.44760389739511</v>
      </c>
      <c r="C1644">
        <v>103.81267263748221</v>
      </c>
      <c r="D1644">
        <v>127.92112333350231</v>
      </c>
      <c r="E1644">
        <f t="shared" si="25"/>
        <v>126.97534246575732</v>
      </c>
    </row>
    <row r="1645" spans="1:5" x14ac:dyDescent="0.3">
      <c r="A1645" s="2">
        <v>44743</v>
      </c>
      <c r="B1645">
        <v>133.08311791608668</v>
      </c>
      <c r="C1645">
        <v>104.58692558801373</v>
      </c>
      <c r="D1645">
        <v>130.09073858163939</v>
      </c>
      <c r="E1645">
        <f t="shared" si="25"/>
        <v>126.99178082192171</v>
      </c>
    </row>
    <row r="1646" spans="1:5" x14ac:dyDescent="0.3">
      <c r="A1646" s="2">
        <v>44744</v>
      </c>
      <c r="B1646">
        <v>133.08311791608668</v>
      </c>
      <c r="C1646">
        <v>104.58692558801373</v>
      </c>
      <c r="D1646">
        <v>130.09073858163939</v>
      </c>
      <c r="E1646">
        <f t="shared" si="25"/>
        <v>127.00821917808609</v>
      </c>
    </row>
    <row r="1647" spans="1:5" x14ac:dyDescent="0.3">
      <c r="A1647" s="2">
        <v>44745</v>
      </c>
      <c r="B1647">
        <v>133.08311791608668</v>
      </c>
      <c r="C1647">
        <v>104.58692558801373</v>
      </c>
      <c r="D1647">
        <v>130.09073858163939</v>
      </c>
      <c r="E1647">
        <f t="shared" si="25"/>
        <v>127.02465753425048</v>
      </c>
    </row>
    <row r="1648" spans="1:5" x14ac:dyDescent="0.3">
      <c r="A1648" s="2">
        <v>44746</v>
      </c>
      <c r="B1648">
        <v>134.63909325909722</v>
      </c>
      <c r="C1648">
        <v>105.6290282079183</v>
      </c>
      <c r="D1648">
        <v>131.69260404521722</v>
      </c>
      <c r="E1648">
        <f t="shared" si="25"/>
        <v>127.04109589041487</v>
      </c>
    </row>
    <row r="1649" spans="1:5" x14ac:dyDescent="0.3">
      <c r="A1649" s="2">
        <v>44747</v>
      </c>
      <c r="B1649">
        <v>135.88188506661362</v>
      </c>
      <c r="C1649">
        <v>106.51209508663261</v>
      </c>
      <c r="D1649">
        <v>132.94976428245553</v>
      </c>
      <c r="E1649">
        <f t="shared" si="25"/>
        <v>127.05753424657925</v>
      </c>
    </row>
    <row r="1650" spans="1:5" x14ac:dyDescent="0.3">
      <c r="A1650" s="2">
        <v>44748</v>
      </c>
      <c r="B1650">
        <v>137.32352356333266</v>
      </c>
      <c r="C1650">
        <v>106.38654055411399</v>
      </c>
      <c r="D1650">
        <v>135.11431033608761</v>
      </c>
      <c r="E1650">
        <f t="shared" si="25"/>
        <v>127.07397260274364</v>
      </c>
    </row>
    <row r="1651" spans="1:5" x14ac:dyDescent="0.3">
      <c r="A1651" s="2">
        <v>44749</v>
      </c>
      <c r="B1651">
        <v>138.51660369854841</v>
      </c>
      <c r="C1651">
        <v>107.55419770653721</v>
      </c>
      <c r="D1651">
        <v>137.1115729710549</v>
      </c>
      <c r="E1651">
        <f t="shared" si="25"/>
        <v>127.09041095890802</v>
      </c>
    </row>
    <row r="1652" spans="1:5" x14ac:dyDescent="0.3">
      <c r="A1652" s="2">
        <v>44750</v>
      </c>
      <c r="B1652">
        <v>138.39232451779677</v>
      </c>
      <c r="C1652">
        <v>107.90993554867329</v>
      </c>
      <c r="D1652">
        <v>137.23323363917473</v>
      </c>
      <c r="E1652">
        <f t="shared" si="25"/>
        <v>127.10684931507241</v>
      </c>
    </row>
    <row r="1653" spans="1:5" x14ac:dyDescent="0.3">
      <c r="A1653" s="2">
        <v>44751</v>
      </c>
      <c r="B1653">
        <v>138.39232451779677</v>
      </c>
      <c r="C1653">
        <v>107.90993554867329</v>
      </c>
      <c r="D1653">
        <v>137.23323363917473</v>
      </c>
      <c r="E1653">
        <f t="shared" si="25"/>
        <v>127.1232876712368</v>
      </c>
    </row>
    <row r="1654" spans="1:5" x14ac:dyDescent="0.3">
      <c r="A1654" s="2">
        <v>44752</v>
      </c>
      <c r="B1654">
        <v>138.39232451779677</v>
      </c>
      <c r="C1654">
        <v>107.90993554867329</v>
      </c>
      <c r="D1654">
        <v>137.23323363917473</v>
      </c>
      <c r="E1654">
        <f t="shared" si="25"/>
        <v>127.13972602740118</v>
      </c>
    </row>
    <row r="1655" spans="1:5" x14ac:dyDescent="0.3">
      <c r="A1655" s="2">
        <v>44753</v>
      </c>
      <c r="B1655">
        <v>135.6979518791012</v>
      </c>
      <c r="C1655">
        <v>105.55788063949109</v>
      </c>
      <c r="D1655">
        <v>135.22076342069246</v>
      </c>
      <c r="E1655">
        <f t="shared" si="25"/>
        <v>127.15616438356557</v>
      </c>
    </row>
    <row r="1656" spans="1:5" x14ac:dyDescent="0.3">
      <c r="A1656" s="2">
        <v>44754</v>
      </c>
      <c r="B1656">
        <v>134.77828594153905</v>
      </c>
      <c r="C1656">
        <v>105.13518038001172</v>
      </c>
      <c r="D1656">
        <v>134.90140416687788</v>
      </c>
      <c r="E1656">
        <f t="shared" si="25"/>
        <v>127.17260273972995</v>
      </c>
    </row>
    <row r="1657" spans="1:5" x14ac:dyDescent="0.3">
      <c r="A1657" s="2">
        <v>44755</v>
      </c>
      <c r="B1657">
        <v>132.46669317955855</v>
      </c>
      <c r="C1657">
        <v>103.25186239223235</v>
      </c>
      <c r="D1657">
        <v>133.04100978354541</v>
      </c>
      <c r="E1657">
        <f t="shared" si="25"/>
        <v>127.18904109589434</v>
      </c>
    </row>
    <row r="1658" spans="1:5" x14ac:dyDescent="0.3">
      <c r="A1658" s="2">
        <v>44756</v>
      </c>
      <c r="B1658">
        <v>132.14853847683435</v>
      </c>
      <c r="C1658">
        <v>102.92960575876789</v>
      </c>
      <c r="D1658">
        <v>131.88523343640696</v>
      </c>
      <c r="E1658">
        <f t="shared" si="25"/>
        <v>127.20547945205873</v>
      </c>
    </row>
    <row r="1659" spans="1:5" x14ac:dyDescent="0.3">
      <c r="A1659" s="2">
        <v>44757</v>
      </c>
      <c r="B1659">
        <v>130.63233247166434</v>
      </c>
      <c r="C1659">
        <v>102.41064702435757</v>
      </c>
      <c r="D1659">
        <v>130.94236325847822</v>
      </c>
      <c r="E1659">
        <f t="shared" si="25"/>
        <v>127.22191780822311</v>
      </c>
    </row>
    <row r="1660" spans="1:5" x14ac:dyDescent="0.3">
      <c r="A1660" s="2">
        <v>44758</v>
      </c>
      <c r="B1660">
        <v>130.63233247166434</v>
      </c>
      <c r="C1660">
        <v>102.41064702435757</v>
      </c>
      <c r="D1660">
        <v>130.94236325847822</v>
      </c>
      <c r="E1660">
        <f t="shared" si="25"/>
        <v>127.2383561643875</v>
      </c>
    </row>
    <row r="1661" spans="1:5" x14ac:dyDescent="0.3">
      <c r="A1661" s="2">
        <v>44759</v>
      </c>
      <c r="B1661">
        <v>130.63233247166434</v>
      </c>
      <c r="C1661">
        <v>102.41064702435757</v>
      </c>
      <c r="D1661">
        <v>130.94236325847822</v>
      </c>
      <c r="E1661">
        <f t="shared" si="25"/>
        <v>127.25479452055188</v>
      </c>
    </row>
    <row r="1662" spans="1:5" x14ac:dyDescent="0.3">
      <c r="A1662" s="2">
        <v>44760</v>
      </c>
      <c r="B1662">
        <v>130.83117916086698</v>
      </c>
      <c r="C1662">
        <v>102.15953795932032</v>
      </c>
      <c r="D1662">
        <v>130.70918031124856</v>
      </c>
      <c r="E1662">
        <f t="shared" si="25"/>
        <v>127.27123287671627</v>
      </c>
    </row>
    <row r="1663" spans="1:5" x14ac:dyDescent="0.3">
      <c r="A1663" s="2">
        <v>44761</v>
      </c>
      <c r="B1663">
        <v>129.73255120302247</v>
      </c>
      <c r="C1663">
        <v>102.39809157110571</v>
      </c>
      <c r="D1663">
        <v>128.92482384549095</v>
      </c>
      <c r="E1663">
        <f t="shared" si="25"/>
        <v>127.28767123288065</v>
      </c>
    </row>
    <row r="1664" spans="1:5" x14ac:dyDescent="0.3">
      <c r="A1664" s="2">
        <v>44762</v>
      </c>
      <c r="B1664">
        <v>129.31000198846687</v>
      </c>
      <c r="C1664">
        <v>102.8919393990123</v>
      </c>
      <c r="D1664">
        <v>127.85015461043241</v>
      </c>
      <c r="E1664">
        <f t="shared" si="25"/>
        <v>127.30410958904504</v>
      </c>
    </row>
    <row r="1665" spans="1:5" x14ac:dyDescent="0.3">
      <c r="A1665" s="2">
        <v>44763</v>
      </c>
      <c r="B1665">
        <v>128.6289520779479</v>
      </c>
      <c r="C1665">
        <v>102.74127395998994</v>
      </c>
      <c r="D1665">
        <v>127.05429107314849</v>
      </c>
      <c r="E1665">
        <f t="shared" si="25"/>
        <v>127.32054794520943</v>
      </c>
    </row>
    <row r="1666" spans="1:5" x14ac:dyDescent="0.3">
      <c r="A1666" s="2">
        <v>44764</v>
      </c>
      <c r="B1666">
        <v>128.91230861006161</v>
      </c>
      <c r="C1666">
        <v>102.96727211852348</v>
      </c>
      <c r="D1666">
        <v>127.75383991483754</v>
      </c>
      <c r="E1666">
        <f t="shared" si="25"/>
        <v>127.33698630137381</v>
      </c>
    </row>
    <row r="1667" spans="1:5" x14ac:dyDescent="0.3">
      <c r="A1667" s="2">
        <v>44765</v>
      </c>
      <c r="B1667">
        <v>128.91230861006161</v>
      </c>
      <c r="C1667">
        <v>102.96727211852348</v>
      </c>
      <c r="D1667">
        <v>127.75383991483754</v>
      </c>
      <c r="E1667">
        <f t="shared" si="25"/>
        <v>127.3534246575382</v>
      </c>
    </row>
    <row r="1668" spans="1:5" x14ac:dyDescent="0.3">
      <c r="A1668" s="2">
        <v>44766</v>
      </c>
      <c r="B1668">
        <v>128.91230861006161</v>
      </c>
      <c r="C1668">
        <v>102.96727211852348</v>
      </c>
      <c r="D1668">
        <v>127.75383991483754</v>
      </c>
      <c r="E1668">
        <f t="shared" si="25"/>
        <v>127.36986301370258</v>
      </c>
    </row>
    <row r="1669" spans="1:5" x14ac:dyDescent="0.3">
      <c r="A1669" s="2">
        <v>44767</v>
      </c>
      <c r="B1669">
        <v>131.7061045933585</v>
      </c>
      <c r="C1669">
        <v>104.53251862392231</v>
      </c>
      <c r="D1669">
        <v>129.84234805089471</v>
      </c>
      <c r="E1669">
        <f t="shared" ref="E1669:E1732" si="26">$E$3*(0.06 / 365) + E1668</f>
        <v>127.38630136986697</v>
      </c>
    </row>
    <row r="1670" spans="1:5" x14ac:dyDescent="0.3">
      <c r="A1670" s="2">
        <v>44768</v>
      </c>
      <c r="B1670">
        <v>132.60588586200038</v>
      </c>
      <c r="C1670">
        <v>105.88013727295555</v>
      </c>
      <c r="D1670">
        <v>130.10087697064938</v>
      </c>
      <c r="E1670">
        <f t="shared" si="26"/>
        <v>127.40273972603136</v>
      </c>
    </row>
    <row r="1671" spans="1:5" x14ac:dyDescent="0.3">
      <c r="A1671" s="2">
        <v>44769</v>
      </c>
      <c r="B1671">
        <v>133.06820441439649</v>
      </c>
      <c r="C1671">
        <v>105.46999246672803</v>
      </c>
      <c r="D1671">
        <v>131.05895473209307</v>
      </c>
      <c r="E1671">
        <f t="shared" si="26"/>
        <v>127.41917808219574</v>
      </c>
    </row>
    <row r="1672" spans="1:5" x14ac:dyDescent="0.3">
      <c r="A1672" s="2">
        <v>44770</v>
      </c>
      <c r="B1672">
        <v>135.96142374229467</v>
      </c>
      <c r="C1672">
        <v>106.84272202226501</v>
      </c>
      <c r="D1672">
        <v>133.30967709231004</v>
      </c>
      <c r="E1672">
        <f t="shared" si="26"/>
        <v>127.43561643836013</v>
      </c>
    </row>
    <row r="1673" spans="1:5" x14ac:dyDescent="0.3">
      <c r="A1673" s="2">
        <v>44771</v>
      </c>
      <c r="B1673">
        <v>135.55378802942928</v>
      </c>
      <c r="C1673">
        <v>106.66694567673893</v>
      </c>
      <c r="D1673">
        <v>132.66082019567091</v>
      </c>
      <c r="E1673">
        <f t="shared" si="26"/>
        <v>127.45205479452451</v>
      </c>
    </row>
    <row r="1674" spans="1:5" x14ac:dyDescent="0.3">
      <c r="A1674" s="2">
        <v>44772</v>
      </c>
      <c r="B1674">
        <v>135.55378802942928</v>
      </c>
      <c r="C1674">
        <v>106.66694567673893</v>
      </c>
      <c r="D1674">
        <v>132.66082019567091</v>
      </c>
      <c r="E1674">
        <f t="shared" si="26"/>
        <v>127.4684931506889</v>
      </c>
    </row>
    <row r="1675" spans="1:5" x14ac:dyDescent="0.3">
      <c r="A1675" s="2">
        <v>44773</v>
      </c>
      <c r="B1675">
        <v>135.55378802942928</v>
      </c>
      <c r="C1675">
        <v>106.66694567673893</v>
      </c>
      <c r="D1675">
        <v>132.66082019567091</v>
      </c>
      <c r="E1675">
        <f t="shared" si="26"/>
        <v>127.48493150685329</v>
      </c>
    </row>
    <row r="1676" spans="1:5" x14ac:dyDescent="0.3">
      <c r="A1676" s="2">
        <v>44774</v>
      </c>
      <c r="B1676">
        <v>137.43786040962416</v>
      </c>
      <c r="C1676">
        <v>108.32845065706871</v>
      </c>
      <c r="D1676">
        <v>133.60369037359965</v>
      </c>
      <c r="E1676">
        <f t="shared" si="26"/>
        <v>127.50136986301767</v>
      </c>
    </row>
    <row r="1677" spans="1:5" x14ac:dyDescent="0.3">
      <c r="A1677" s="2">
        <v>44775</v>
      </c>
      <c r="B1677">
        <v>139.23742294690791</v>
      </c>
      <c r="C1677">
        <v>109.76395747886498</v>
      </c>
      <c r="D1677">
        <v>134.6732904141532</v>
      </c>
      <c r="E1677">
        <f t="shared" si="26"/>
        <v>127.51780821918206</v>
      </c>
    </row>
    <row r="1678" spans="1:5" x14ac:dyDescent="0.3">
      <c r="A1678" s="2">
        <v>44776</v>
      </c>
      <c r="B1678">
        <v>135.88188506661362</v>
      </c>
      <c r="C1678">
        <v>107.38679166317904</v>
      </c>
      <c r="D1678">
        <v>131.7838495463071</v>
      </c>
      <c r="E1678">
        <f t="shared" si="26"/>
        <v>127.53424657534644</v>
      </c>
    </row>
    <row r="1679" spans="1:5" x14ac:dyDescent="0.3">
      <c r="A1679" s="2">
        <v>44777</v>
      </c>
      <c r="B1679">
        <v>134.66394909524755</v>
      </c>
      <c r="C1679">
        <v>106.478613877961</v>
      </c>
      <c r="D1679">
        <v>131.7737111572971</v>
      </c>
      <c r="E1679">
        <f t="shared" si="26"/>
        <v>127.55068493151083</v>
      </c>
    </row>
    <row r="1680" spans="1:5" x14ac:dyDescent="0.3">
      <c r="A1680" s="2">
        <v>44778</v>
      </c>
      <c r="B1680">
        <v>134.43030423543448</v>
      </c>
      <c r="C1680">
        <v>106.71298233866241</v>
      </c>
      <c r="D1680">
        <v>131.55573579358241</v>
      </c>
      <c r="E1680">
        <f t="shared" si="26"/>
        <v>127.56712328767522</v>
      </c>
    </row>
    <row r="1681" spans="1:5" x14ac:dyDescent="0.3">
      <c r="A1681" s="2">
        <v>44779</v>
      </c>
      <c r="B1681">
        <v>134.43030423543448</v>
      </c>
      <c r="C1681">
        <v>106.71298233866241</v>
      </c>
      <c r="D1681">
        <v>131.55573579358241</v>
      </c>
      <c r="E1681">
        <f t="shared" si="26"/>
        <v>127.5835616438396</v>
      </c>
    </row>
    <row r="1682" spans="1:5" x14ac:dyDescent="0.3">
      <c r="A1682" s="2">
        <v>44780</v>
      </c>
      <c r="B1682">
        <v>134.43030423543448</v>
      </c>
      <c r="C1682">
        <v>106.71298233866241</v>
      </c>
      <c r="D1682">
        <v>131.55573579358241</v>
      </c>
      <c r="E1682">
        <f t="shared" si="26"/>
        <v>127.60000000000399</v>
      </c>
    </row>
    <row r="1683" spans="1:5" x14ac:dyDescent="0.3">
      <c r="A1683" s="2">
        <v>44781</v>
      </c>
      <c r="B1683">
        <v>135.08649830980312</v>
      </c>
      <c r="C1683">
        <v>107.09801623838621</v>
      </c>
      <c r="D1683">
        <v>131.51518223754246</v>
      </c>
      <c r="E1683">
        <f t="shared" si="26"/>
        <v>127.61643835616837</v>
      </c>
    </row>
    <row r="1684" spans="1:5" x14ac:dyDescent="0.3">
      <c r="A1684" s="2">
        <v>44782</v>
      </c>
      <c r="B1684">
        <v>134.01769735533901</v>
      </c>
      <c r="C1684">
        <v>106.20657905750397</v>
      </c>
      <c r="D1684">
        <v>131.00319359253814</v>
      </c>
      <c r="E1684">
        <f t="shared" si="26"/>
        <v>127.63287671233276</v>
      </c>
    </row>
    <row r="1685" spans="1:5" x14ac:dyDescent="0.3">
      <c r="A1685" s="2">
        <v>44783</v>
      </c>
      <c r="B1685">
        <v>134.83296878106978</v>
      </c>
      <c r="C1685">
        <v>106.53720599313634</v>
      </c>
      <c r="D1685">
        <v>130.93222486946826</v>
      </c>
      <c r="E1685">
        <f t="shared" si="26"/>
        <v>127.64931506849715</v>
      </c>
    </row>
    <row r="1686" spans="1:5" x14ac:dyDescent="0.3">
      <c r="A1686" s="2">
        <v>44784</v>
      </c>
      <c r="B1686">
        <v>135.00198846689202</v>
      </c>
      <c r="C1686">
        <v>106.38235540303005</v>
      </c>
      <c r="D1686">
        <v>130.76494145080349</v>
      </c>
      <c r="E1686">
        <f t="shared" si="26"/>
        <v>127.66575342466153</v>
      </c>
    </row>
    <row r="1687" spans="1:5" x14ac:dyDescent="0.3">
      <c r="A1687" s="2">
        <v>44785</v>
      </c>
      <c r="B1687">
        <v>136.15529926426726</v>
      </c>
      <c r="C1687">
        <v>107.57512346195696</v>
      </c>
      <c r="D1687">
        <v>130.62300400466367</v>
      </c>
      <c r="E1687">
        <f t="shared" si="26"/>
        <v>127.68219178082592</v>
      </c>
    </row>
    <row r="1688" spans="1:5" x14ac:dyDescent="0.3">
      <c r="A1688" s="2">
        <v>44786</v>
      </c>
      <c r="B1688">
        <v>136.15529926426726</v>
      </c>
      <c r="C1688">
        <v>107.57512346195696</v>
      </c>
      <c r="D1688">
        <v>130.62300400466367</v>
      </c>
      <c r="E1688">
        <f t="shared" si="26"/>
        <v>127.6986301369903</v>
      </c>
    </row>
    <row r="1689" spans="1:5" x14ac:dyDescent="0.3">
      <c r="A1689" s="2">
        <v>44787</v>
      </c>
      <c r="B1689">
        <v>136.15529926426726</v>
      </c>
      <c r="C1689">
        <v>107.57512346195696</v>
      </c>
      <c r="D1689">
        <v>130.62300400466367</v>
      </c>
      <c r="E1689">
        <f t="shared" si="26"/>
        <v>127.71506849315469</v>
      </c>
    </row>
    <row r="1690" spans="1:5" x14ac:dyDescent="0.3">
      <c r="A1690" s="2">
        <v>44788</v>
      </c>
      <c r="B1690">
        <v>136.00616424736526</v>
      </c>
      <c r="C1690">
        <v>106.39909600736586</v>
      </c>
      <c r="D1690">
        <v>130.77001064530847</v>
      </c>
      <c r="E1690">
        <f t="shared" si="26"/>
        <v>127.73150684931908</v>
      </c>
    </row>
    <row r="1691" spans="1:5" x14ac:dyDescent="0.3">
      <c r="A1691" s="2">
        <v>44789</v>
      </c>
      <c r="B1691">
        <v>135.98627957844502</v>
      </c>
      <c r="C1691">
        <v>105.22306855277476</v>
      </c>
      <c r="D1691">
        <v>131.20596137273787</v>
      </c>
      <c r="E1691">
        <f t="shared" si="26"/>
        <v>127.74794520548346</v>
      </c>
    </row>
    <row r="1692" spans="1:5" x14ac:dyDescent="0.3">
      <c r="A1692" s="2">
        <v>44790</v>
      </c>
      <c r="B1692">
        <v>135.75760588586201</v>
      </c>
      <c r="C1692">
        <v>104.51577801958651</v>
      </c>
      <c r="D1692">
        <v>131.51518223754246</v>
      </c>
      <c r="E1692">
        <f t="shared" si="26"/>
        <v>127.76438356164785</v>
      </c>
    </row>
    <row r="1693" spans="1:5" x14ac:dyDescent="0.3">
      <c r="A1693" s="2">
        <v>44791</v>
      </c>
      <c r="B1693">
        <v>134.88765162060051</v>
      </c>
      <c r="C1693">
        <v>104.11818866661086</v>
      </c>
      <c r="D1693">
        <v>130.75987225629848</v>
      </c>
      <c r="E1693">
        <f t="shared" si="26"/>
        <v>127.78082191781223</v>
      </c>
    </row>
    <row r="1694" spans="1:5" x14ac:dyDescent="0.3">
      <c r="A1694" s="2">
        <v>44792</v>
      </c>
      <c r="B1694">
        <v>134.05746669317955</v>
      </c>
      <c r="C1694">
        <v>103.44019419101029</v>
      </c>
      <c r="D1694">
        <v>130.30364475084909</v>
      </c>
      <c r="E1694">
        <f t="shared" si="26"/>
        <v>127.79726027397662</v>
      </c>
    </row>
    <row r="1695" spans="1:5" x14ac:dyDescent="0.3">
      <c r="A1695" s="2">
        <v>44793</v>
      </c>
      <c r="B1695">
        <v>134.05746669317955</v>
      </c>
      <c r="C1695">
        <v>103.44019419101029</v>
      </c>
      <c r="D1695">
        <v>130.30364475084909</v>
      </c>
      <c r="E1695">
        <f t="shared" si="26"/>
        <v>127.813698630141</v>
      </c>
    </row>
    <row r="1696" spans="1:5" x14ac:dyDescent="0.3">
      <c r="A1696" s="2">
        <v>44794</v>
      </c>
      <c r="B1696">
        <v>134.05746669317955</v>
      </c>
      <c r="C1696">
        <v>103.44019419101029</v>
      </c>
      <c r="D1696">
        <v>130.30364475084909</v>
      </c>
      <c r="E1696">
        <f t="shared" si="26"/>
        <v>127.83013698630539</v>
      </c>
    </row>
    <row r="1697" spans="1:5" x14ac:dyDescent="0.3">
      <c r="A1697" s="2">
        <v>44795</v>
      </c>
      <c r="B1697">
        <v>132.40703917279777</v>
      </c>
      <c r="C1697">
        <v>100.99606595798107</v>
      </c>
      <c r="D1697">
        <v>129.05662290262077</v>
      </c>
      <c r="E1697">
        <f t="shared" si="26"/>
        <v>127.84657534246978</v>
      </c>
    </row>
    <row r="1698" spans="1:5" x14ac:dyDescent="0.3">
      <c r="A1698" s="2">
        <v>44796</v>
      </c>
      <c r="B1698">
        <v>132.39709683833763</v>
      </c>
      <c r="C1698">
        <v>100.27203482045702</v>
      </c>
      <c r="D1698">
        <v>129.45202007401025</v>
      </c>
      <c r="E1698">
        <f t="shared" si="26"/>
        <v>127.86301369863416</v>
      </c>
    </row>
    <row r="1699" spans="1:5" x14ac:dyDescent="0.3">
      <c r="A1699" s="2">
        <v>44797</v>
      </c>
      <c r="B1699">
        <v>131.63650825213759</v>
      </c>
      <c r="C1699">
        <v>100.08370302167907</v>
      </c>
      <c r="D1699">
        <v>129.67506463222995</v>
      </c>
      <c r="E1699">
        <f t="shared" si="26"/>
        <v>127.87945205479855</v>
      </c>
    </row>
    <row r="1700" spans="1:5" x14ac:dyDescent="0.3">
      <c r="A1700" s="2">
        <v>44798</v>
      </c>
      <c r="B1700">
        <v>132.25790415589577</v>
      </c>
      <c r="C1700">
        <v>100.60266175608939</v>
      </c>
      <c r="D1700">
        <v>129.7156181882699</v>
      </c>
      <c r="E1700">
        <f t="shared" si="26"/>
        <v>127.89589041096293</v>
      </c>
    </row>
    <row r="1701" spans="1:5" x14ac:dyDescent="0.3">
      <c r="A1701" s="2">
        <v>44799</v>
      </c>
      <c r="B1701">
        <v>131.61662358321735</v>
      </c>
      <c r="C1701">
        <v>100.92910354063781</v>
      </c>
      <c r="D1701">
        <v>129.13773001470065</v>
      </c>
      <c r="E1701">
        <f t="shared" si="26"/>
        <v>127.91232876712732</v>
      </c>
    </row>
    <row r="1702" spans="1:5" x14ac:dyDescent="0.3">
      <c r="A1702" s="2">
        <v>44800</v>
      </c>
      <c r="B1702">
        <v>131.61662358321735</v>
      </c>
      <c r="C1702">
        <v>100.92910354063781</v>
      </c>
      <c r="D1702">
        <v>129.13773001470065</v>
      </c>
      <c r="E1702">
        <f t="shared" si="26"/>
        <v>127.92876712329171</v>
      </c>
    </row>
    <row r="1703" spans="1:5" x14ac:dyDescent="0.3">
      <c r="A1703" s="2">
        <v>44801</v>
      </c>
      <c r="B1703">
        <v>131.61662358321735</v>
      </c>
      <c r="C1703">
        <v>100.92910354063781</v>
      </c>
      <c r="D1703">
        <v>129.13773001470065</v>
      </c>
      <c r="E1703">
        <f t="shared" si="26"/>
        <v>127.94520547945609</v>
      </c>
    </row>
    <row r="1704" spans="1:5" x14ac:dyDescent="0.3">
      <c r="A1704" s="2">
        <v>44802</v>
      </c>
      <c r="B1704">
        <v>131.591767747067</v>
      </c>
      <c r="C1704">
        <v>100.92491838955387</v>
      </c>
      <c r="D1704">
        <v>129.35570537841539</v>
      </c>
      <c r="E1704">
        <f t="shared" si="26"/>
        <v>127.96164383562048</v>
      </c>
    </row>
    <row r="1705" spans="1:5" x14ac:dyDescent="0.3">
      <c r="A1705" s="2">
        <v>44803</v>
      </c>
      <c r="B1705">
        <v>131.56691191091667</v>
      </c>
      <c r="C1705">
        <v>100.42688541056332</v>
      </c>
      <c r="D1705">
        <v>129.70041060475492</v>
      </c>
      <c r="E1705">
        <f t="shared" si="26"/>
        <v>127.97808219178486</v>
      </c>
    </row>
    <row r="1706" spans="1:5" x14ac:dyDescent="0.3">
      <c r="A1706" s="2">
        <v>44804</v>
      </c>
      <c r="B1706">
        <v>130.90574666931795</v>
      </c>
      <c r="C1706">
        <v>100.74495689294383</v>
      </c>
      <c r="D1706">
        <v>129.60409590916007</v>
      </c>
      <c r="E1706">
        <f t="shared" si="26"/>
        <v>127.99452054794925</v>
      </c>
    </row>
    <row r="1707" spans="1:5" x14ac:dyDescent="0.3">
      <c r="A1707" s="2">
        <v>44805</v>
      </c>
      <c r="B1707">
        <v>129.70272419964206</v>
      </c>
      <c r="C1707">
        <v>99.895371222901133</v>
      </c>
      <c r="D1707">
        <v>129.49764282455519</v>
      </c>
      <c r="E1707">
        <f t="shared" si="26"/>
        <v>128.01095890411364</v>
      </c>
    </row>
    <row r="1708" spans="1:5" x14ac:dyDescent="0.3">
      <c r="A1708" s="2">
        <v>44806</v>
      </c>
      <c r="B1708">
        <v>129.75740703917279</v>
      </c>
      <c r="C1708">
        <v>99.811668201222062</v>
      </c>
      <c r="D1708">
        <v>129.35063618391038</v>
      </c>
      <c r="E1708">
        <f t="shared" si="26"/>
        <v>128.02739726027801</v>
      </c>
    </row>
    <row r="1709" spans="1:5" x14ac:dyDescent="0.3">
      <c r="A1709" s="2">
        <v>44807</v>
      </c>
      <c r="B1709">
        <v>129.75740703917279</v>
      </c>
      <c r="C1709">
        <v>99.811668201222062</v>
      </c>
      <c r="D1709">
        <v>129.35063618391038</v>
      </c>
      <c r="E1709">
        <f t="shared" si="26"/>
        <v>128.04383561644238</v>
      </c>
    </row>
    <row r="1710" spans="1:5" x14ac:dyDescent="0.3">
      <c r="A1710" s="2">
        <v>44808</v>
      </c>
      <c r="B1710">
        <v>129.75740703917279</v>
      </c>
      <c r="C1710">
        <v>99.811668201222062</v>
      </c>
      <c r="D1710">
        <v>129.35063618391038</v>
      </c>
      <c r="E1710">
        <f t="shared" si="26"/>
        <v>128.06027397260675</v>
      </c>
    </row>
    <row r="1711" spans="1:5" x14ac:dyDescent="0.3">
      <c r="A1711" s="2">
        <v>44809</v>
      </c>
      <c r="B1711">
        <v>129.54364684827996</v>
      </c>
      <c r="C1711">
        <v>99.4894115677576</v>
      </c>
      <c r="D1711">
        <v>129.54833476960513</v>
      </c>
      <c r="E1711">
        <f t="shared" si="26"/>
        <v>128.07671232877112</v>
      </c>
    </row>
    <row r="1712" spans="1:5" x14ac:dyDescent="0.3">
      <c r="A1712" s="2">
        <v>44810</v>
      </c>
      <c r="B1712">
        <v>130.43348578246173</v>
      </c>
      <c r="C1712">
        <v>99.581484891604575</v>
      </c>
      <c r="D1712">
        <v>130.48613575302886</v>
      </c>
      <c r="E1712">
        <f t="shared" si="26"/>
        <v>128.09315068493549</v>
      </c>
    </row>
    <row r="1713" spans="1:5" x14ac:dyDescent="0.3">
      <c r="A1713" s="2">
        <v>44811</v>
      </c>
      <c r="B1713">
        <v>130.49313978922251</v>
      </c>
      <c r="C1713">
        <v>100.33899723780027</v>
      </c>
      <c r="D1713">
        <v>130.43037461347393</v>
      </c>
      <c r="E1713">
        <f t="shared" si="26"/>
        <v>128.10958904109987</v>
      </c>
    </row>
    <row r="1714" spans="1:5" x14ac:dyDescent="0.3">
      <c r="A1714" s="2">
        <v>44812</v>
      </c>
      <c r="B1714">
        <v>130.47822628753229</v>
      </c>
      <c r="C1714">
        <v>100.18833179877792</v>
      </c>
      <c r="D1714">
        <v>130.88153292441831</v>
      </c>
      <c r="E1714">
        <f t="shared" si="26"/>
        <v>128.12602739726424</v>
      </c>
    </row>
    <row r="1715" spans="1:5" x14ac:dyDescent="0.3">
      <c r="A1715" s="2">
        <v>44813</v>
      </c>
      <c r="B1715">
        <v>131.26864187711274</v>
      </c>
      <c r="C1715">
        <v>100.63195781367708</v>
      </c>
      <c r="D1715">
        <v>130.45065139149389</v>
      </c>
      <c r="E1715">
        <f t="shared" si="26"/>
        <v>128.14246575342861</v>
      </c>
    </row>
    <row r="1716" spans="1:5" x14ac:dyDescent="0.3">
      <c r="A1716" s="2">
        <v>44814</v>
      </c>
      <c r="B1716">
        <v>131.26864187711274</v>
      </c>
      <c r="C1716">
        <v>100.63195781367708</v>
      </c>
      <c r="D1716">
        <v>130.45065139149389</v>
      </c>
      <c r="E1716">
        <f t="shared" si="26"/>
        <v>128.15890410959298</v>
      </c>
    </row>
    <row r="1717" spans="1:5" x14ac:dyDescent="0.3">
      <c r="A1717" s="2">
        <v>44815</v>
      </c>
      <c r="B1717">
        <v>131.26864187711274</v>
      </c>
      <c r="C1717">
        <v>100.63195781367708</v>
      </c>
      <c r="D1717">
        <v>130.45065139149389</v>
      </c>
      <c r="E1717">
        <f t="shared" si="26"/>
        <v>128.17534246575735</v>
      </c>
    </row>
    <row r="1718" spans="1:5" x14ac:dyDescent="0.3">
      <c r="A1718" s="2">
        <v>44816</v>
      </c>
      <c r="B1718">
        <v>133.15768542453768</v>
      </c>
      <c r="C1718">
        <v>101.69080103791747</v>
      </c>
      <c r="D1718">
        <v>129.78658691133978</v>
      </c>
      <c r="E1718">
        <f t="shared" si="26"/>
        <v>128.19178082192172</v>
      </c>
    </row>
    <row r="1719" spans="1:5" x14ac:dyDescent="0.3">
      <c r="A1719" s="2">
        <v>44817</v>
      </c>
      <c r="B1719">
        <v>132.78484788228275</v>
      </c>
      <c r="C1719">
        <v>102.00468736921403</v>
      </c>
      <c r="D1719">
        <v>129.51285040807016</v>
      </c>
      <c r="E1719">
        <f t="shared" si="26"/>
        <v>128.2082191780861</v>
      </c>
    </row>
    <row r="1720" spans="1:5" x14ac:dyDescent="0.3">
      <c r="A1720" s="2">
        <v>44818</v>
      </c>
      <c r="B1720">
        <v>133.22231059852851</v>
      </c>
      <c r="C1720">
        <v>102.15116765715241</v>
      </c>
      <c r="D1720">
        <v>129.11238404217571</v>
      </c>
      <c r="E1720">
        <f t="shared" si="26"/>
        <v>128.22465753425047</v>
      </c>
    </row>
    <row r="1721" spans="1:5" x14ac:dyDescent="0.3">
      <c r="A1721" s="2">
        <v>44819</v>
      </c>
      <c r="B1721">
        <v>131.2736130443428</v>
      </c>
      <c r="C1721">
        <v>99.899556373985092</v>
      </c>
      <c r="D1721">
        <v>128.68150250925129</v>
      </c>
      <c r="E1721">
        <f t="shared" si="26"/>
        <v>128.24109589041484</v>
      </c>
    </row>
    <row r="1722" spans="1:5" x14ac:dyDescent="0.3">
      <c r="A1722" s="2">
        <v>44820</v>
      </c>
      <c r="B1722">
        <v>131.47743090077549</v>
      </c>
      <c r="C1722">
        <v>99.22993220055244</v>
      </c>
      <c r="D1722">
        <v>128.35707406093172</v>
      </c>
      <c r="E1722">
        <f t="shared" si="26"/>
        <v>128.25753424657921</v>
      </c>
    </row>
    <row r="1723" spans="1:5" x14ac:dyDescent="0.3">
      <c r="A1723" s="2">
        <v>44821</v>
      </c>
      <c r="B1723">
        <v>131.47743090077549</v>
      </c>
      <c r="C1723">
        <v>99.22993220055244</v>
      </c>
      <c r="D1723">
        <v>128.35707406093172</v>
      </c>
      <c r="E1723">
        <f t="shared" si="26"/>
        <v>128.27397260274358</v>
      </c>
    </row>
    <row r="1724" spans="1:5" x14ac:dyDescent="0.3">
      <c r="A1724" s="2">
        <v>44822</v>
      </c>
      <c r="B1724">
        <v>131.47743090077549</v>
      </c>
      <c r="C1724">
        <v>99.22993220055244</v>
      </c>
      <c r="D1724">
        <v>128.35707406093172</v>
      </c>
      <c r="E1724">
        <f t="shared" si="26"/>
        <v>128.29041095890796</v>
      </c>
    </row>
    <row r="1725" spans="1:5" x14ac:dyDescent="0.3">
      <c r="A1725" s="2">
        <v>44823</v>
      </c>
      <c r="B1725">
        <v>130.87094849870749</v>
      </c>
      <c r="C1725">
        <v>98.338495019670205</v>
      </c>
      <c r="D1725">
        <v>128.52942667410147</v>
      </c>
      <c r="E1725">
        <f t="shared" si="26"/>
        <v>128.30684931507233</v>
      </c>
    </row>
    <row r="1726" spans="1:5" x14ac:dyDescent="0.3">
      <c r="A1726" s="2">
        <v>44824</v>
      </c>
      <c r="B1726">
        <v>130.53290912706302</v>
      </c>
      <c r="C1726">
        <v>98.091571105716909</v>
      </c>
      <c r="D1726">
        <v>128.66122573123133</v>
      </c>
      <c r="E1726">
        <f t="shared" si="26"/>
        <v>128.3232876712367</v>
      </c>
    </row>
    <row r="1727" spans="1:5" x14ac:dyDescent="0.3">
      <c r="A1727" s="2">
        <v>44825</v>
      </c>
      <c r="B1727">
        <v>130.32909127063033</v>
      </c>
      <c r="C1727">
        <v>97.832091738511764</v>
      </c>
      <c r="D1727">
        <v>128.38748922796168</v>
      </c>
      <c r="E1727">
        <f t="shared" si="26"/>
        <v>128.33972602740107</v>
      </c>
    </row>
    <row r="1728" spans="1:5" x14ac:dyDescent="0.3">
      <c r="A1728" s="2">
        <v>44826</v>
      </c>
      <c r="B1728">
        <v>131.79558560349969</v>
      </c>
      <c r="C1728">
        <v>97.313133004101445</v>
      </c>
      <c r="D1728">
        <v>129.51791960257518</v>
      </c>
      <c r="E1728">
        <f t="shared" si="26"/>
        <v>128.35616438356544</v>
      </c>
    </row>
    <row r="1729" spans="1:5" x14ac:dyDescent="0.3">
      <c r="A1729" s="2">
        <v>44827</v>
      </c>
      <c r="B1729">
        <v>129.45913700536886</v>
      </c>
      <c r="C1729">
        <v>96.610027621997133</v>
      </c>
      <c r="D1729">
        <v>129.02113854108583</v>
      </c>
      <c r="E1729">
        <f t="shared" si="26"/>
        <v>128.37260273972981</v>
      </c>
    </row>
    <row r="1730" spans="1:5" x14ac:dyDescent="0.3">
      <c r="A1730" s="2">
        <v>44828</v>
      </c>
      <c r="B1730">
        <v>129.45913700536886</v>
      </c>
      <c r="C1730">
        <v>96.610027621997133</v>
      </c>
      <c r="D1730">
        <v>129.02113854108583</v>
      </c>
      <c r="E1730">
        <f t="shared" si="26"/>
        <v>128.38904109589419</v>
      </c>
    </row>
    <row r="1731" spans="1:5" x14ac:dyDescent="0.3">
      <c r="A1731" s="2">
        <v>44829</v>
      </c>
      <c r="B1731">
        <v>129.45913700536886</v>
      </c>
      <c r="C1731">
        <v>96.610027621997133</v>
      </c>
      <c r="D1731">
        <v>129.02113854108583</v>
      </c>
      <c r="E1731">
        <f t="shared" si="26"/>
        <v>128.40547945205856</v>
      </c>
    </row>
    <row r="1732" spans="1:5" x14ac:dyDescent="0.3">
      <c r="A1732" s="2">
        <v>44830</v>
      </c>
      <c r="B1732">
        <v>127.08291906939749</v>
      </c>
      <c r="C1732">
        <v>93.810161546831822</v>
      </c>
      <c r="D1732">
        <v>127.14046737973338</v>
      </c>
      <c r="E1732">
        <f t="shared" si="26"/>
        <v>128.42191780822293</v>
      </c>
    </row>
    <row r="1733" spans="1:5" x14ac:dyDescent="0.3">
      <c r="A1733" s="2">
        <v>44831</v>
      </c>
      <c r="B1733">
        <v>125.42254921455557</v>
      </c>
      <c r="C1733">
        <v>92.106805055662505</v>
      </c>
      <c r="D1733">
        <v>126.44598773254931</v>
      </c>
      <c r="E1733">
        <f t="shared" ref="E1733:E1796" si="27">$E$3*(0.06 / 365) + E1732</f>
        <v>128.4383561643873</v>
      </c>
    </row>
    <row r="1734" spans="1:5" x14ac:dyDescent="0.3">
      <c r="A1734" s="2">
        <v>44832</v>
      </c>
      <c r="B1734">
        <v>125.0695963412209</v>
      </c>
      <c r="C1734">
        <v>92.157026868669959</v>
      </c>
      <c r="D1734">
        <v>126.20266639630962</v>
      </c>
      <c r="E1734">
        <f t="shared" si="27"/>
        <v>128.45479452055167</v>
      </c>
    </row>
    <row r="1735" spans="1:5" x14ac:dyDescent="0.3">
      <c r="A1735" s="2">
        <v>44833</v>
      </c>
      <c r="B1735">
        <v>125.23861602704314</v>
      </c>
      <c r="C1735">
        <v>91.286515443207492</v>
      </c>
      <c r="D1735">
        <v>126.75013940284889</v>
      </c>
      <c r="E1735">
        <f t="shared" si="27"/>
        <v>128.47123287671604</v>
      </c>
    </row>
    <row r="1736" spans="1:5" x14ac:dyDescent="0.3">
      <c r="A1736" s="2">
        <v>44834</v>
      </c>
      <c r="B1736">
        <v>125.71584808112945</v>
      </c>
      <c r="C1736">
        <v>91.834770235205497</v>
      </c>
      <c r="D1736">
        <v>125.73123130734528</v>
      </c>
      <c r="E1736">
        <f t="shared" si="27"/>
        <v>128.48767123288042</v>
      </c>
    </row>
    <row r="1737" spans="1:5" x14ac:dyDescent="0.3">
      <c r="A1737" s="2">
        <v>44835</v>
      </c>
      <c r="B1737">
        <v>125.71584808112945</v>
      </c>
      <c r="C1737">
        <v>91.834770235205497</v>
      </c>
      <c r="D1737">
        <v>125.73123130734528</v>
      </c>
      <c r="E1737">
        <f t="shared" si="27"/>
        <v>128.50410958904479</v>
      </c>
    </row>
    <row r="1738" spans="1:5" x14ac:dyDescent="0.3">
      <c r="A1738" s="2">
        <v>44836</v>
      </c>
      <c r="B1738">
        <v>125.71584808112945</v>
      </c>
      <c r="C1738">
        <v>91.834770235205497</v>
      </c>
      <c r="D1738">
        <v>125.73123130734528</v>
      </c>
      <c r="E1738">
        <f t="shared" si="27"/>
        <v>128.52054794520916</v>
      </c>
    </row>
    <row r="1739" spans="1:5" x14ac:dyDescent="0.3">
      <c r="A1739" s="2">
        <v>44837</v>
      </c>
      <c r="B1739">
        <v>123.57824617220122</v>
      </c>
      <c r="C1739">
        <v>91.361848162718658</v>
      </c>
      <c r="D1739">
        <v>123.1915648603437</v>
      </c>
      <c r="E1739">
        <f t="shared" si="27"/>
        <v>128.53698630137353</v>
      </c>
    </row>
    <row r="1740" spans="1:5" x14ac:dyDescent="0.3">
      <c r="A1740" s="2">
        <v>44838</v>
      </c>
      <c r="B1740">
        <v>122.95187910121295</v>
      </c>
      <c r="C1740">
        <v>91.780363271114084</v>
      </c>
      <c r="D1740">
        <v>124.20033456683733</v>
      </c>
      <c r="E1740">
        <f t="shared" si="27"/>
        <v>128.5534246575379</v>
      </c>
    </row>
    <row r="1741" spans="1:5" x14ac:dyDescent="0.3">
      <c r="A1741" s="2">
        <v>44839</v>
      </c>
      <c r="B1741">
        <v>125.02485583615032</v>
      </c>
      <c r="C1741">
        <v>95.304260483803461</v>
      </c>
      <c r="D1741">
        <v>126.02017539412989</v>
      </c>
      <c r="E1741">
        <f t="shared" si="27"/>
        <v>128.56986301370227</v>
      </c>
    </row>
    <row r="1742" spans="1:5" x14ac:dyDescent="0.3">
      <c r="A1742" s="2">
        <v>44840</v>
      </c>
      <c r="B1742">
        <v>125.42254921455557</v>
      </c>
      <c r="C1742">
        <v>95.145224742613209</v>
      </c>
      <c r="D1742">
        <v>125.90865311502003</v>
      </c>
      <c r="E1742">
        <f t="shared" si="27"/>
        <v>128.58630136986665</v>
      </c>
    </row>
    <row r="1743" spans="1:5" x14ac:dyDescent="0.3">
      <c r="A1743" s="2">
        <v>44841</v>
      </c>
      <c r="B1743">
        <v>126.76476436667328</v>
      </c>
      <c r="C1743">
        <v>95.613961664016074</v>
      </c>
      <c r="D1743">
        <v>127.09484462918843</v>
      </c>
      <c r="E1743">
        <f t="shared" si="27"/>
        <v>128.60273972603102</v>
      </c>
    </row>
    <row r="1744" spans="1:5" x14ac:dyDescent="0.3">
      <c r="A1744" s="2">
        <v>44842</v>
      </c>
      <c r="B1744">
        <v>126.76476436667328</v>
      </c>
      <c r="C1744">
        <v>95.613961664016074</v>
      </c>
      <c r="D1744">
        <v>127.09484462918843</v>
      </c>
      <c r="E1744">
        <f t="shared" si="27"/>
        <v>128.61917808219539</v>
      </c>
    </row>
    <row r="1745" spans="1:5" x14ac:dyDescent="0.3">
      <c r="A1745" s="2">
        <v>44843</v>
      </c>
      <c r="B1745">
        <v>126.76476436667328</v>
      </c>
      <c r="C1745">
        <v>95.613961664016074</v>
      </c>
      <c r="D1745">
        <v>127.09484462918843</v>
      </c>
      <c r="E1745">
        <f t="shared" si="27"/>
        <v>128.63561643835976</v>
      </c>
    </row>
    <row r="1746" spans="1:5" x14ac:dyDescent="0.3">
      <c r="A1746" s="2">
        <v>44844</v>
      </c>
      <c r="B1746">
        <v>127.30165042752037</v>
      </c>
      <c r="C1746">
        <v>95.701849836779104</v>
      </c>
      <c r="D1746">
        <v>128.59025700816142</v>
      </c>
      <c r="E1746">
        <f t="shared" si="27"/>
        <v>128.65205479452413</v>
      </c>
    </row>
    <row r="1747" spans="1:5" x14ac:dyDescent="0.3">
      <c r="A1747" s="2">
        <v>44845</v>
      </c>
      <c r="B1747">
        <v>127.04314973155697</v>
      </c>
      <c r="C1747">
        <v>94.559303590859614</v>
      </c>
      <c r="D1747">
        <v>129.26445987732549</v>
      </c>
      <c r="E1747">
        <f t="shared" si="27"/>
        <v>128.66849315068851</v>
      </c>
    </row>
    <row r="1748" spans="1:5" x14ac:dyDescent="0.3">
      <c r="A1748" s="2">
        <v>44846</v>
      </c>
      <c r="B1748">
        <v>128.56432690395704</v>
      </c>
      <c r="C1748">
        <v>95.354482296810914</v>
      </c>
      <c r="D1748">
        <v>130.99305520352817</v>
      </c>
      <c r="E1748">
        <f t="shared" si="27"/>
        <v>128.68493150685288</v>
      </c>
    </row>
    <row r="1749" spans="1:5" x14ac:dyDescent="0.3">
      <c r="A1749" s="2">
        <v>44847</v>
      </c>
      <c r="B1749">
        <v>128.90733744283156</v>
      </c>
      <c r="C1749">
        <v>95.362852598978819</v>
      </c>
      <c r="D1749">
        <v>130.93729406397324</v>
      </c>
      <c r="E1749">
        <f t="shared" si="27"/>
        <v>128.70136986301725</v>
      </c>
    </row>
    <row r="1750" spans="1:5" x14ac:dyDescent="0.3">
      <c r="A1750" s="2">
        <v>44848</v>
      </c>
      <c r="B1750">
        <v>127.97275800357923</v>
      </c>
      <c r="C1750">
        <v>94.948522641667353</v>
      </c>
      <c r="D1750">
        <v>130.2985755563441</v>
      </c>
      <c r="E1750">
        <f t="shared" si="27"/>
        <v>128.71780821918162</v>
      </c>
    </row>
    <row r="1751" spans="1:5" x14ac:dyDescent="0.3">
      <c r="A1751" s="2">
        <v>44849</v>
      </c>
      <c r="B1751">
        <v>127.97275800357923</v>
      </c>
      <c r="C1751">
        <v>94.948522641667353</v>
      </c>
      <c r="D1751">
        <v>130.2985755563441</v>
      </c>
      <c r="E1751">
        <f t="shared" si="27"/>
        <v>128.73424657534599</v>
      </c>
    </row>
    <row r="1752" spans="1:5" x14ac:dyDescent="0.3">
      <c r="A1752" s="2">
        <v>44850</v>
      </c>
      <c r="B1752">
        <v>127.97275800357923</v>
      </c>
      <c r="C1752">
        <v>94.948522641667353</v>
      </c>
      <c r="D1752">
        <v>130.2985755563441</v>
      </c>
      <c r="E1752">
        <f t="shared" si="27"/>
        <v>128.75068493151036</v>
      </c>
    </row>
    <row r="1753" spans="1:5" x14ac:dyDescent="0.3">
      <c r="A1753" s="2">
        <v>44851</v>
      </c>
      <c r="B1753">
        <v>126.47643666732948</v>
      </c>
      <c r="C1753">
        <v>94.41700845400517</v>
      </c>
      <c r="D1753">
        <v>129.38105135094034</v>
      </c>
      <c r="E1753">
        <f t="shared" si="27"/>
        <v>128.76712328767474</v>
      </c>
    </row>
    <row r="1754" spans="1:5" x14ac:dyDescent="0.3">
      <c r="A1754" s="2">
        <v>44852</v>
      </c>
      <c r="B1754">
        <v>124.9850864983098</v>
      </c>
      <c r="C1754">
        <v>93.634385201305761</v>
      </c>
      <c r="D1754">
        <v>127.79946266538248</v>
      </c>
      <c r="E1754">
        <f t="shared" si="27"/>
        <v>128.78356164383911</v>
      </c>
    </row>
    <row r="1755" spans="1:5" x14ac:dyDescent="0.3">
      <c r="A1755" s="2">
        <v>44853</v>
      </c>
      <c r="B1755">
        <v>125.53688606084708</v>
      </c>
      <c r="C1755">
        <v>94.75600569180547</v>
      </c>
      <c r="D1755">
        <v>127.38378871597304</v>
      </c>
      <c r="E1755">
        <f t="shared" si="27"/>
        <v>128.80000000000348</v>
      </c>
    </row>
    <row r="1756" spans="1:5" x14ac:dyDescent="0.3">
      <c r="A1756" s="2">
        <v>44854</v>
      </c>
      <c r="B1756">
        <v>124.67687413004572</v>
      </c>
      <c r="C1756">
        <v>94.186825144387711</v>
      </c>
      <c r="D1756">
        <v>127.08470624017845</v>
      </c>
      <c r="E1756">
        <f t="shared" si="27"/>
        <v>128.81643835616785</v>
      </c>
    </row>
    <row r="1757" spans="1:5" x14ac:dyDescent="0.3">
      <c r="A1757" s="2">
        <v>44855</v>
      </c>
      <c r="B1757">
        <v>123.63292901173195</v>
      </c>
      <c r="C1757">
        <v>93.261906754833845</v>
      </c>
      <c r="D1757">
        <v>126.68930906878899</v>
      </c>
      <c r="E1757">
        <f t="shared" si="27"/>
        <v>128.83287671233222</v>
      </c>
    </row>
    <row r="1758" spans="1:5" x14ac:dyDescent="0.3">
      <c r="A1758" s="2">
        <v>44856</v>
      </c>
      <c r="B1758">
        <v>123.63292901173195</v>
      </c>
      <c r="C1758">
        <v>93.261906754833845</v>
      </c>
      <c r="D1758">
        <v>126.68930906878899</v>
      </c>
      <c r="E1758">
        <f t="shared" si="27"/>
        <v>128.84931506849659</v>
      </c>
    </row>
    <row r="1759" spans="1:5" x14ac:dyDescent="0.3">
      <c r="A1759" s="2">
        <v>44857</v>
      </c>
      <c r="B1759">
        <v>123.63292901173195</v>
      </c>
      <c r="C1759">
        <v>93.261906754833845</v>
      </c>
      <c r="D1759">
        <v>126.68930906878899</v>
      </c>
      <c r="E1759">
        <f t="shared" si="27"/>
        <v>128.86575342466097</v>
      </c>
    </row>
    <row r="1760" spans="1:5" x14ac:dyDescent="0.3">
      <c r="A1760" s="2">
        <v>44858</v>
      </c>
      <c r="B1760">
        <v>122.2956850268443</v>
      </c>
      <c r="C1760">
        <v>91.700845400518958</v>
      </c>
      <c r="D1760">
        <v>126.16718203477468</v>
      </c>
      <c r="E1760">
        <f t="shared" si="27"/>
        <v>128.88219178082534</v>
      </c>
    </row>
    <row r="1761" spans="1:5" x14ac:dyDescent="0.3">
      <c r="A1761" s="2">
        <v>44859</v>
      </c>
      <c r="B1761">
        <v>123.26506263670709</v>
      </c>
      <c r="C1761">
        <v>92.290951703356484</v>
      </c>
      <c r="D1761">
        <v>125.81740761393016</v>
      </c>
      <c r="E1761">
        <f t="shared" si="27"/>
        <v>128.89863013698971</v>
      </c>
    </row>
    <row r="1762" spans="1:5" x14ac:dyDescent="0.3">
      <c r="A1762" s="2">
        <v>44860</v>
      </c>
      <c r="B1762">
        <v>122.76297474647046</v>
      </c>
      <c r="C1762">
        <v>93.065204653888003</v>
      </c>
      <c r="D1762">
        <v>125.55380949967051</v>
      </c>
      <c r="E1762">
        <f t="shared" si="27"/>
        <v>128.91506849315408</v>
      </c>
    </row>
    <row r="1763" spans="1:5" x14ac:dyDescent="0.3">
      <c r="A1763" s="2">
        <v>44861</v>
      </c>
      <c r="B1763">
        <v>124.38357526347185</v>
      </c>
      <c r="C1763">
        <v>94.944337490583408</v>
      </c>
      <c r="D1763">
        <v>125.53860191615554</v>
      </c>
      <c r="E1763">
        <f t="shared" si="27"/>
        <v>128.93150684931845</v>
      </c>
    </row>
    <row r="1764" spans="1:5" x14ac:dyDescent="0.3">
      <c r="A1764" s="2">
        <v>44862</v>
      </c>
      <c r="B1764">
        <v>124.32392125671107</v>
      </c>
      <c r="C1764">
        <v>95.065706872018083</v>
      </c>
      <c r="D1764">
        <v>125.44228722056067</v>
      </c>
      <c r="E1764">
        <f t="shared" si="27"/>
        <v>128.94794520548282</v>
      </c>
    </row>
    <row r="1765" spans="1:5" x14ac:dyDescent="0.3">
      <c r="A1765" s="2">
        <v>44863</v>
      </c>
      <c r="B1765">
        <v>124.32392125671107</v>
      </c>
      <c r="C1765">
        <v>95.065706872018083</v>
      </c>
      <c r="D1765">
        <v>125.44228722056067</v>
      </c>
      <c r="E1765">
        <f t="shared" si="27"/>
        <v>128.9643835616472</v>
      </c>
    </row>
    <row r="1766" spans="1:5" x14ac:dyDescent="0.3">
      <c r="A1766" s="2">
        <v>44864</v>
      </c>
      <c r="B1766">
        <v>124.32392125671107</v>
      </c>
      <c r="C1766">
        <v>95.065706872018083</v>
      </c>
      <c r="D1766">
        <v>125.44228722056067</v>
      </c>
      <c r="E1766">
        <f t="shared" si="27"/>
        <v>128.98082191781157</v>
      </c>
    </row>
    <row r="1767" spans="1:5" x14ac:dyDescent="0.3">
      <c r="A1767" s="2">
        <v>44865</v>
      </c>
      <c r="B1767">
        <v>123.61304434281169</v>
      </c>
      <c r="C1767">
        <v>94.124047878128394</v>
      </c>
      <c r="D1767">
        <v>125.37131849749075</v>
      </c>
      <c r="E1767">
        <f t="shared" si="27"/>
        <v>128.99726027397594</v>
      </c>
    </row>
    <row r="1768" spans="1:5" x14ac:dyDescent="0.3">
      <c r="A1768" s="2">
        <v>44866</v>
      </c>
      <c r="B1768">
        <v>123.18552396102605</v>
      </c>
      <c r="C1768">
        <v>94.379342094249608</v>
      </c>
      <c r="D1768">
        <v>125.52846352714555</v>
      </c>
      <c r="E1768">
        <f t="shared" si="27"/>
        <v>129.01369863014031</v>
      </c>
    </row>
    <row r="1769" spans="1:5" x14ac:dyDescent="0.3">
      <c r="A1769" s="2">
        <v>44867</v>
      </c>
      <c r="B1769">
        <v>123.87651620600515</v>
      </c>
      <c r="C1769">
        <v>94.651376914706617</v>
      </c>
      <c r="D1769">
        <v>125.43721802605566</v>
      </c>
      <c r="E1769">
        <f t="shared" si="27"/>
        <v>129.03013698630468</v>
      </c>
    </row>
    <row r="1770" spans="1:5" x14ac:dyDescent="0.3">
      <c r="A1770" s="2">
        <v>44868</v>
      </c>
      <c r="B1770">
        <v>123.43905348975937</v>
      </c>
      <c r="C1770">
        <v>94.065455762953036</v>
      </c>
      <c r="D1770">
        <v>125.43214883155068</v>
      </c>
      <c r="E1770">
        <f t="shared" si="27"/>
        <v>129.04657534246905</v>
      </c>
    </row>
    <row r="1771" spans="1:5" x14ac:dyDescent="0.3">
      <c r="A1771" s="2">
        <v>44869</v>
      </c>
      <c r="B1771">
        <v>122.50944521773711</v>
      </c>
      <c r="C1771">
        <v>93.136352222315224</v>
      </c>
      <c r="D1771">
        <v>126.46626451056929</v>
      </c>
      <c r="E1771">
        <f t="shared" si="27"/>
        <v>129.06301369863343</v>
      </c>
    </row>
    <row r="1772" spans="1:5" x14ac:dyDescent="0.3">
      <c r="A1772" s="2">
        <v>44870</v>
      </c>
      <c r="B1772">
        <v>122.50944521773711</v>
      </c>
      <c r="C1772">
        <v>93.136352222315224</v>
      </c>
      <c r="D1772">
        <v>126.46626451056929</v>
      </c>
      <c r="E1772">
        <f t="shared" si="27"/>
        <v>129.0794520547978</v>
      </c>
    </row>
    <row r="1773" spans="1:5" x14ac:dyDescent="0.3">
      <c r="A1773" s="2">
        <v>44871</v>
      </c>
      <c r="B1773">
        <v>122.50944521773711</v>
      </c>
      <c r="C1773">
        <v>93.136352222315224</v>
      </c>
      <c r="D1773">
        <v>126.46626451056929</v>
      </c>
      <c r="E1773">
        <f t="shared" si="27"/>
        <v>129.09589041096217</v>
      </c>
    </row>
    <row r="1774" spans="1:5" x14ac:dyDescent="0.3">
      <c r="A1774" s="2">
        <v>44872</v>
      </c>
      <c r="B1774">
        <v>122.50944521773711</v>
      </c>
      <c r="C1774">
        <v>93.136352222315224</v>
      </c>
      <c r="D1774">
        <v>126.46626451056929</v>
      </c>
      <c r="E1774">
        <f t="shared" si="27"/>
        <v>129.11232876712654</v>
      </c>
    </row>
    <row r="1775" spans="1:5" x14ac:dyDescent="0.3">
      <c r="A1775" s="2">
        <v>44873</v>
      </c>
      <c r="B1775">
        <v>122.78285941539072</v>
      </c>
      <c r="C1775">
        <v>93.810161546831822</v>
      </c>
      <c r="D1775">
        <v>126.40036498200436</v>
      </c>
      <c r="E1775">
        <f t="shared" si="27"/>
        <v>129.12876712329091</v>
      </c>
    </row>
    <row r="1776" spans="1:5" x14ac:dyDescent="0.3">
      <c r="A1776" s="2">
        <v>44874</v>
      </c>
      <c r="B1776">
        <v>123.8268045337045</v>
      </c>
      <c r="C1776">
        <v>95.153595044781113</v>
      </c>
      <c r="D1776">
        <v>124.89988340852641</v>
      </c>
      <c r="E1776">
        <f t="shared" si="27"/>
        <v>129.14520547945529</v>
      </c>
    </row>
    <row r="1777" spans="1:5" x14ac:dyDescent="0.3">
      <c r="A1777" s="2">
        <v>44875</v>
      </c>
      <c r="B1777">
        <v>123.99582421952674</v>
      </c>
      <c r="C1777">
        <v>95.26659412404787</v>
      </c>
      <c r="D1777">
        <v>124.58052415471181</v>
      </c>
      <c r="E1777">
        <f t="shared" si="27"/>
        <v>129.16164383561966</v>
      </c>
    </row>
    <row r="1778" spans="1:5" x14ac:dyDescent="0.3">
      <c r="A1778" s="2">
        <v>44876</v>
      </c>
      <c r="B1778">
        <v>123.72241002187312</v>
      </c>
      <c r="C1778">
        <v>94.203565748723534</v>
      </c>
      <c r="D1778">
        <v>124.5957317382268</v>
      </c>
      <c r="E1778">
        <f t="shared" si="27"/>
        <v>129.17808219178403</v>
      </c>
    </row>
    <row r="1779" spans="1:5" x14ac:dyDescent="0.3">
      <c r="A1779" s="2">
        <v>44877</v>
      </c>
      <c r="B1779">
        <v>123.72241002187312</v>
      </c>
      <c r="C1779">
        <v>94.203565748723534</v>
      </c>
      <c r="D1779">
        <v>124.5957317382268</v>
      </c>
      <c r="E1779">
        <f t="shared" si="27"/>
        <v>129.1945205479484</v>
      </c>
    </row>
    <row r="1780" spans="1:5" x14ac:dyDescent="0.3">
      <c r="A1780" s="2">
        <v>44878</v>
      </c>
      <c r="B1780">
        <v>123.72241002187312</v>
      </c>
      <c r="C1780">
        <v>94.203565748723534</v>
      </c>
      <c r="D1780">
        <v>124.5957317382268</v>
      </c>
      <c r="E1780">
        <f t="shared" si="27"/>
        <v>129.21095890411277</v>
      </c>
    </row>
    <row r="1781" spans="1:5" x14ac:dyDescent="0.3">
      <c r="A1781" s="2">
        <v>44879</v>
      </c>
      <c r="B1781">
        <v>125.77053092066015</v>
      </c>
      <c r="C1781">
        <v>96.848581233782525</v>
      </c>
      <c r="D1781">
        <v>123.01921224717394</v>
      </c>
      <c r="E1781">
        <f t="shared" si="27"/>
        <v>129.22739726027714</v>
      </c>
    </row>
    <row r="1782" spans="1:5" x14ac:dyDescent="0.3">
      <c r="A1782" s="2">
        <v>44880</v>
      </c>
      <c r="B1782">
        <v>127.41101610658183</v>
      </c>
      <c r="C1782">
        <v>97.380095421444707</v>
      </c>
      <c r="D1782">
        <v>122.88234399553912</v>
      </c>
      <c r="E1782">
        <f t="shared" si="27"/>
        <v>129.24383561644152</v>
      </c>
    </row>
    <row r="1783" spans="1:5" x14ac:dyDescent="0.3">
      <c r="A1783" s="2">
        <v>44881</v>
      </c>
      <c r="B1783">
        <v>127.92801749850864</v>
      </c>
      <c r="C1783">
        <v>97.388465723612612</v>
      </c>
      <c r="D1783">
        <v>122.53256957469458</v>
      </c>
      <c r="E1783">
        <f t="shared" si="27"/>
        <v>129.26027397260589</v>
      </c>
    </row>
    <row r="1784" spans="1:5" x14ac:dyDescent="0.3">
      <c r="A1784" s="2">
        <v>44882</v>
      </c>
      <c r="B1784">
        <v>127.69437263869557</v>
      </c>
      <c r="C1784">
        <v>97.007616974972791</v>
      </c>
      <c r="D1784">
        <v>122.50215440766462</v>
      </c>
      <c r="E1784">
        <f t="shared" si="27"/>
        <v>129.27671232877026</v>
      </c>
    </row>
    <row r="1785" spans="1:5" x14ac:dyDescent="0.3">
      <c r="A1785" s="2">
        <v>44883</v>
      </c>
      <c r="B1785">
        <v>126.61065818254124</v>
      </c>
      <c r="C1785">
        <v>95.831589520381684</v>
      </c>
      <c r="D1785">
        <v>122.33994018350486</v>
      </c>
      <c r="E1785">
        <f t="shared" si="27"/>
        <v>129.29315068493463</v>
      </c>
    </row>
    <row r="1786" spans="1:5" x14ac:dyDescent="0.3">
      <c r="A1786" s="2">
        <v>44884</v>
      </c>
      <c r="B1786">
        <v>126.61065818254124</v>
      </c>
      <c r="C1786">
        <v>95.831589520381684</v>
      </c>
      <c r="D1786">
        <v>122.33994018350486</v>
      </c>
      <c r="E1786">
        <f t="shared" si="27"/>
        <v>129.309589041099</v>
      </c>
    </row>
    <row r="1787" spans="1:5" x14ac:dyDescent="0.3">
      <c r="A1787" s="2">
        <v>44885</v>
      </c>
      <c r="B1787">
        <v>126.61065818254124</v>
      </c>
      <c r="C1787">
        <v>95.831589520381684</v>
      </c>
      <c r="D1787">
        <v>122.33994018350486</v>
      </c>
      <c r="E1787">
        <f t="shared" si="27"/>
        <v>129.32602739726337</v>
      </c>
    </row>
    <row r="1788" spans="1:5" x14ac:dyDescent="0.3">
      <c r="A1788" s="2">
        <v>44886</v>
      </c>
      <c r="B1788">
        <v>125.8798965997216</v>
      </c>
      <c r="C1788">
        <v>95.0991880806897</v>
      </c>
      <c r="D1788">
        <v>122.05099609672024</v>
      </c>
      <c r="E1788">
        <f t="shared" si="27"/>
        <v>129.34246575342775</v>
      </c>
    </row>
    <row r="1789" spans="1:5" x14ac:dyDescent="0.3">
      <c r="A1789" s="2">
        <v>44887</v>
      </c>
      <c r="B1789">
        <v>125.45237621793596</v>
      </c>
      <c r="C1789">
        <v>94.299824223654468</v>
      </c>
      <c r="D1789">
        <v>122.70492218786436</v>
      </c>
      <c r="E1789">
        <f t="shared" si="27"/>
        <v>129.35890410959212</v>
      </c>
    </row>
    <row r="1790" spans="1:5" x14ac:dyDescent="0.3">
      <c r="A1790" s="2">
        <v>44888</v>
      </c>
      <c r="B1790">
        <v>125.8798965997216</v>
      </c>
      <c r="C1790">
        <v>94.986189001422943</v>
      </c>
      <c r="D1790">
        <v>122.6745070208344</v>
      </c>
      <c r="E1790">
        <f t="shared" si="27"/>
        <v>129.37534246575649</v>
      </c>
    </row>
    <row r="1791" spans="1:5" x14ac:dyDescent="0.3">
      <c r="A1791" s="2">
        <v>44889</v>
      </c>
      <c r="B1791">
        <v>126.31735931596738</v>
      </c>
      <c r="C1791">
        <v>95.551184397756757</v>
      </c>
      <c r="D1791">
        <v>122.54777715820957</v>
      </c>
      <c r="E1791">
        <f t="shared" si="27"/>
        <v>129.39178082192086</v>
      </c>
    </row>
    <row r="1792" spans="1:5" x14ac:dyDescent="0.3">
      <c r="A1792" s="2">
        <v>44890</v>
      </c>
      <c r="B1792">
        <v>127.27679459137003</v>
      </c>
      <c r="C1792">
        <v>96.643508830668793</v>
      </c>
      <c r="D1792">
        <v>122.42611649008973</v>
      </c>
      <c r="E1792">
        <f t="shared" si="27"/>
        <v>129.40821917808523</v>
      </c>
    </row>
    <row r="1793" spans="1:5" x14ac:dyDescent="0.3">
      <c r="A1793" s="2">
        <v>44891</v>
      </c>
      <c r="B1793">
        <v>127.27679459137003</v>
      </c>
      <c r="C1793">
        <v>96.643508830668793</v>
      </c>
      <c r="D1793">
        <v>122.42611649008973</v>
      </c>
      <c r="E1793">
        <f t="shared" si="27"/>
        <v>129.4246575342496</v>
      </c>
    </row>
    <row r="1794" spans="1:5" x14ac:dyDescent="0.3">
      <c r="A1794" s="2">
        <v>44892</v>
      </c>
      <c r="B1794">
        <v>127.27679459137003</v>
      </c>
      <c r="C1794">
        <v>96.643508830668793</v>
      </c>
      <c r="D1794">
        <v>122.42611649008973</v>
      </c>
      <c r="E1794">
        <f t="shared" si="27"/>
        <v>129.44109589041398</v>
      </c>
    </row>
    <row r="1795" spans="1:5" x14ac:dyDescent="0.3">
      <c r="A1795" s="2">
        <v>44893</v>
      </c>
      <c r="B1795">
        <v>127.1376019089282</v>
      </c>
      <c r="C1795">
        <v>96.944839708713474</v>
      </c>
      <c r="D1795">
        <v>122.47680843513967</v>
      </c>
      <c r="E1795">
        <f t="shared" si="27"/>
        <v>129.45753424657835</v>
      </c>
    </row>
    <row r="1796" spans="1:5" x14ac:dyDescent="0.3">
      <c r="A1796" s="2">
        <v>44894</v>
      </c>
      <c r="B1796">
        <v>127.66951680254523</v>
      </c>
      <c r="C1796">
        <v>97.392650874696585</v>
      </c>
      <c r="D1796">
        <v>122.69478379885436</v>
      </c>
      <c r="E1796">
        <f t="shared" si="27"/>
        <v>129.47397260274272</v>
      </c>
    </row>
    <row r="1797" spans="1:5" x14ac:dyDescent="0.3">
      <c r="A1797" s="2">
        <v>44895</v>
      </c>
      <c r="B1797">
        <v>127.20719825014912</v>
      </c>
      <c r="C1797">
        <v>96.886247593538116</v>
      </c>
      <c r="D1797">
        <v>123.42981700207837</v>
      </c>
      <c r="E1797">
        <f t="shared" ref="E1797:E1860" si="28">$E$3*(0.06 / 365) + E1796</f>
        <v>129.49041095890709</v>
      </c>
    </row>
    <row r="1798" spans="1:5" x14ac:dyDescent="0.3">
      <c r="A1798" s="2">
        <v>44896</v>
      </c>
      <c r="B1798">
        <v>127.31656392921057</v>
      </c>
      <c r="C1798">
        <v>96.563990960073653</v>
      </c>
      <c r="D1798">
        <v>123.30815633395855</v>
      </c>
      <c r="E1798">
        <f t="shared" si="28"/>
        <v>129.50684931507146</v>
      </c>
    </row>
    <row r="1799" spans="1:5" x14ac:dyDescent="0.3">
      <c r="A1799" s="2">
        <v>44897</v>
      </c>
      <c r="B1799">
        <v>128.19646052893219</v>
      </c>
      <c r="C1799">
        <v>97.334058759521213</v>
      </c>
      <c r="D1799">
        <v>123.36391747351348</v>
      </c>
      <c r="E1799">
        <f t="shared" si="28"/>
        <v>129.52328767123583</v>
      </c>
    </row>
    <row r="1800" spans="1:5" x14ac:dyDescent="0.3">
      <c r="A1800" s="2">
        <v>44898</v>
      </c>
      <c r="B1800">
        <v>128.19646052893219</v>
      </c>
      <c r="C1800">
        <v>97.334058759521213</v>
      </c>
      <c r="D1800">
        <v>123.36391747351348</v>
      </c>
      <c r="E1800">
        <f t="shared" si="28"/>
        <v>129.53972602740021</v>
      </c>
    </row>
    <row r="1801" spans="1:5" x14ac:dyDescent="0.3">
      <c r="A1801" s="2">
        <v>44899</v>
      </c>
      <c r="B1801">
        <v>128.19646052893219</v>
      </c>
      <c r="C1801">
        <v>97.334058759521213</v>
      </c>
      <c r="D1801">
        <v>123.36391747351348</v>
      </c>
      <c r="E1801">
        <f t="shared" si="28"/>
        <v>129.55616438356458</v>
      </c>
    </row>
    <row r="1802" spans="1:5" x14ac:dyDescent="0.3">
      <c r="A1802" s="2">
        <v>44900</v>
      </c>
      <c r="B1802">
        <v>130.01590773513621</v>
      </c>
      <c r="C1802">
        <v>99.242487653804304</v>
      </c>
      <c r="D1802">
        <v>124.02291275916258</v>
      </c>
      <c r="E1802">
        <f t="shared" si="28"/>
        <v>129.57260273972895</v>
      </c>
    </row>
    <row r="1803" spans="1:5" x14ac:dyDescent="0.3">
      <c r="A1803" s="2">
        <v>44901</v>
      </c>
      <c r="B1803">
        <v>130.55776496321334</v>
      </c>
      <c r="C1803">
        <v>99.681928517619482</v>
      </c>
      <c r="D1803">
        <v>124.35747959649211</v>
      </c>
      <c r="E1803">
        <f t="shared" si="28"/>
        <v>129.58904109589332</v>
      </c>
    </row>
    <row r="1804" spans="1:5" x14ac:dyDescent="0.3">
      <c r="A1804" s="2">
        <v>44902</v>
      </c>
      <c r="B1804">
        <v>130.47822628753229</v>
      </c>
      <c r="C1804">
        <v>99.91211182723697</v>
      </c>
      <c r="D1804">
        <v>125.51832513813557</v>
      </c>
      <c r="E1804">
        <f t="shared" si="28"/>
        <v>129.60547945205769</v>
      </c>
    </row>
    <row r="1805" spans="1:5" x14ac:dyDescent="0.3">
      <c r="A1805" s="2">
        <v>44903</v>
      </c>
      <c r="B1805">
        <v>131.06482402068005</v>
      </c>
      <c r="C1805">
        <v>99.723780028459018</v>
      </c>
      <c r="D1805">
        <v>125.83768439195013</v>
      </c>
      <c r="E1805">
        <f t="shared" si="28"/>
        <v>129.62191780822207</v>
      </c>
    </row>
    <row r="1806" spans="1:5" x14ac:dyDescent="0.3">
      <c r="A1806" s="2">
        <v>44904</v>
      </c>
      <c r="B1806">
        <v>130.70192881288526</v>
      </c>
      <c r="C1806">
        <v>99.627521553528084</v>
      </c>
      <c r="D1806">
        <v>125.60450144472043</v>
      </c>
      <c r="E1806">
        <f t="shared" si="28"/>
        <v>129.63835616438644</v>
      </c>
    </row>
    <row r="1807" spans="1:5" x14ac:dyDescent="0.3">
      <c r="A1807" s="2">
        <v>44905</v>
      </c>
      <c r="B1807">
        <v>130.70192881288526</v>
      </c>
      <c r="C1807">
        <v>99.627521553528084</v>
      </c>
      <c r="D1807">
        <v>125.60450144472043</v>
      </c>
      <c r="E1807">
        <f t="shared" si="28"/>
        <v>129.65479452055081</v>
      </c>
    </row>
    <row r="1808" spans="1:5" x14ac:dyDescent="0.3">
      <c r="A1808" s="2">
        <v>44906</v>
      </c>
      <c r="B1808">
        <v>130.70192881288526</v>
      </c>
      <c r="C1808">
        <v>99.627521553528084</v>
      </c>
      <c r="D1808">
        <v>125.60450144472043</v>
      </c>
      <c r="E1808">
        <f t="shared" si="28"/>
        <v>129.67123287671518</v>
      </c>
    </row>
    <row r="1809" spans="1:5" x14ac:dyDescent="0.3">
      <c r="A1809" s="2">
        <v>44907</v>
      </c>
      <c r="B1809">
        <v>131.56691191091667</v>
      </c>
      <c r="C1809">
        <v>100.13392483468652</v>
      </c>
      <c r="D1809">
        <v>125.30541896892585</v>
      </c>
      <c r="E1809">
        <f t="shared" si="28"/>
        <v>129.68767123287955</v>
      </c>
    </row>
    <row r="1810" spans="1:5" x14ac:dyDescent="0.3">
      <c r="A1810" s="2">
        <v>44908</v>
      </c>
      <c r="B1810">
        <v>132.39709683833763</v>
      </c>
      <c r="C1810">
        <v>100.7658826483636</v>
      </c>
      <c r="D1810">
        <v>125.933999087545</v>
      </c>
      <c r="E1810">
        <f t="shared" si="28"/>
        <v>129.70410958904392</v>
      </c>
    </row>
    <row r="1811" spans="1:5" x14ac:dyDescent="0.3">
      <c r="A1811" s="2">
        <v>44909</v>
      </c>
      <c r="B1811">
        <v>132.83455955458339</v>
      </c>
      <c r="C1811">
        <v>101.4229513685444</v>
      </c>
      <c r="D1811">
        <v>126.84138490393879</v>
      </c>
      <c r="E1811">
        <f t="shared" si="28"/>
        <v>129.7205479452083</v>
      </c>
    </row>
    <row r="1812" spans="1:5" x14ac:dyDescent="0.3">
      <c r="A1812" s="2">
        <v>44910</v>
      </c>
      <c r="B1812">
        <v>134.43527540266453</v>
      </c>
      <c r="C1812">
        <v>102.9379760609358</v>
      </c>
      <c r="D1812">
        <v>127.0390834896335</v>
      </c>
      <c r="E1812">
        <f t="shared" si="28"/>
        <v>129.73698630137267</v>
      </c>
    </row>
    <row r="1813" spans="1:5" x14ac:dyDescent="0.3">
      <c r="A1813" s="2">
        <v>44911</v>
      </c>
      <c r="B1813">
        <v>136.30443428116919</v>
      </c>
      <c r="C1813">
        <v>103.75408052230685</v>
      </c>
      <c r="D1813">
        <v>129.07689968064076</v>
      </c>
      <c r="E1813">
        <f t="shared" si="28"/>
        <v>129.75342465753704</v>
      </c>
    </row>
    <row r="1814" spans="1:5" x14ac:dyDescent="0.3">
      <c r="A1814" s="2">
        <v>44912</v>
      </c>
      <c r="B1814">
        <v>136.30443428116919</v>
      </c>
      <c r="C1814">
        <v>103.75408052230685</v>
      </c>
      <c r="D1814">
        <v>129.07689968064076</v>
      </c>
      <c r="E1814">
        <f t="shared" si="28"/>
        <v>129.76986301370141</v>
      </c>
    </row>
    <row r="1815" spans="1:5" x14ac:dyDescent="0.3">
      <c r="A1815" s="2">
        <v>44913</v>
      </c>
      <c r="B1815">
        <v>136.30443428116919</v>
      </c>
      <c r="C1815">
        <v>103.75408052230685</v>
      </c>
      <c r="D1815">
        <v>129.07689968064076</v>
      </c>
      <c r="E1815">
        <f t="shared" si="28"/>
        <v>129.78630136986578</v>
      </c>
    </row>
    <row r="1816" spans="1:5" x14ac:dyDescent="0.3">
      <c r="A1816" s="2">
        <v>44914</v>
      </c>
      <c r="B1816">
        <v>136.56293497713261</v>
      </c>
      <c r="C1816">
        <v>102.92123545659997</v>
      </c>
      <c r="D1816">
        <v>129.48243524104021</v>
      </c>
      <c r="E1816">
        <f t="shared" si="28"/>
        <v>129.80273972603015</v>
      </c>
    </row>
    <row r="1817" spans="1:5" x14ac:dyDescent="0.3">
      <c r="A1817" s="2">
        <v>44915</v>
      </c>
      <c r="B1817">
        <v>138.52157486577849</v>
      </c>
      <c r="C1817">
        <v>104.85896040847074</v>
      </c>
      <c r="D1817">
        <v>131.39859076392761</v>
      </c>
      <c r="E1817">
        <f t="shared" si="28"/>
        <v>129.81917808219453</v>
      </c>
    </row>
    <row r="1818" spans="1:5" x14ac:dyDescent="0.3">
      <c r="A1818" s="2">
        <v>44916</v>
      </c>
      <c r="B1818">
        <v>142.81169218532509</v>
      </c>
      <c r="C1818">
        <v>107.21101531765296</v>
      </c>
      <c r="D1818">
        <v>134.81522786029299</v>
      </c>
      <c r="E1818">
        <f t="shared" si="28"/>
        <v>129.8356164383589</v>
      </c>
    </row>
    <row r="1819" spans="1:5" x14ac:dyDescent="0.3">
      <c r="A1819" s="2">
        <v>44917</v>
      </c>
      <c r="B1819">
        <v>144.49691787631733</v>
      </c>
      <c r="C1819">
        <v>108.06897128986355</v>
      </c>
      <c r="D1819">
        <v>136.48806204694074</v>
      </c>
      <c r="E1819">
        <f t="shared" si="28"/>
        <v>129.85205479452327</v>
      </c>
    </row>
    <row r="1820" spans="1:5" x14ac:dyDescent="0.3">
      <c r="A1820" s="2">
        <v>44918</v>
      </c>
      <c r="B1820">
        <v>147.34539669914494</v>
      </c>
      <c r="C1820">
        <v>110.68887586841885</v>
      </c>
      <c r="D1820">
        <v>138.74385360166272</v>
      </c>
      <c r="E1820">
        <f t="shared" si="28"/>
        <v>129.86849315068764</v>
      </c>
    </row>
    <row r="1821" spans="1:5" x14ac:dyDescent="0.3">
      <c r="A1821" s="2">
        <v>44919</v>
      </c>
      <c r="B1821">
        <v>147.34539669914494</v>
      </c>
      <c r="C1821">
        <v>110.68887586841885</v>
      </c>
      <c r="D1821">
        <v>138.74385360166272</v>
      </c>
      <c r="E1821">
        <f t="shared" si="28"/>
        <v>129.88493150685201</v>
      </c>
    </row>
    <row r="1822" spans="1:5" x14ac:dyDescent="0.3">
      <c r="A1822" s="2">
        <v>44920</v>
      </c>
      <c r="B1822">
        <v>147.34539669914494</v>
      </c>
      <c r="C1822">
        <v>110.68887586841885</v>
      </c>
      <c r="D1822">
        <v>138.74385360166272</v>
      </c>
      <c r="E1822">
        <f t="shared" si="28"/>
        <v>129.90136986301638</v>
      </c>
    </row>
    <row r="1823" spans="1:5" x14ac:dyDescent="0.3">
      <c r="A1823" s="2">
        <v>44921</v>
      </c>
      <c r="B1823">
        <v>143.68164645058658</v>
      </c>
      <c r="C1823">
        <v>107.72578890097931</v>
      </c>
      <c r="D1823">
        <v>136.47792365793075</v>
      </c>
      <c r="E1823">
        <f t="shared" si="28"/>
        <v>129.91780821918076</v>
      </c>
    </row>
    <row r="1824" spans="1:5" x14ac:dyDescent="0.3">
      <c r="A1824" s="2">
        <v>44922</v>
      </c>
      <c r="B1824">
        <v>142.06601710081526</v>
      </c>
      <c r="C1824">
        <v>105.85921151753577</v>
      </c>
      <c r="D1824">
        <v>135.02306483499774</v>
      </c>
      <c r="E1824">
        <f t="shared" si="28"/>
        <v>129.93424657534513</v>
      </c>
    </row>
    <row r="1825" spans="1:5" x14ac:dyDescent="0.3">
      <c r="A1825" s="2">
        <v>44923</v>
      </c>
      <c r="B1825">
        <v>143.57725193875521</v>
      </c>
      <c r="C1825">
        <v>107.46212438269021</v>
      </c>
      <c r="D1825">
        <v>135.94565823490649</v>
      </c>
      <c r="E1825">
        <f t="shared" si="28"/>
        <v>129.9506849315095</v>
      </c>
    </row>
    <row r="1826" spans="1:5" x14ac:dyDescent="0.3">
      <c r="A1826" s="2">
        <v>44924</v>
      </c>
      <c r="B1826">
        <v>144.76038973951083</v>
      </c>
      <c r="C1826">
        <v>108.37030216790825</v>
      </c>
      <c r="D1826">
        <v>137.3346175292746</v>
      </c>
      <c r="E1826">
        <f t="shared" si="28"/>
        <v>129.96712328767387</v>
      </c>
    </row>
    <row r="1827" spans="1:5" x14ac:dyDescent="0.3">
      <c r="A1827" s="2">
        <v>44925</v>
      </c>
      <c r="B1827">
        <v>147.30065619407435</v>
      </c>
      <c r="C1827">
        <v>109.51703356491169</v>
      </c>
      <c r="D1827">
        <v>138.71343843463276</v>
      </c>
      <c r="E1827">
        <f t="shared" si="28"/>
        <v>129.98356164383824</v>
      </c>
    </row>
    <row r="1828" spans="1:5" x14ac:dyDescent="0.3">
      <c r="A1828" s="2">
        <v>44926</v>
      </c>
      <c r="B1828">
        <v>147.30065619407435</v>
      </c>
      <c r="C1828">
        <v>109.51703356491169</v>
      </c>
      <c r="D1828">
        <v>138.71343843463276</v>
      </c>
      <c r="E1828">
        <f t="shared" si="28"/>
        <v>130.00000000000261</v>
      </c>
    </row>
    <row r="1829" spans="1:5" x14ac:dyDescent="0.3">
      <c r="A1829" s="2">
        <v>44927</v>
      </c>
      <c r="B1829">
        <v>147.30065619407435</v>
      </c>
      <c r="C1829">
        <v>109.51703356491169</v>
      </c>
      <c r="D1829">
        <v>138.71343843463276</v>
      </c>
      <c r="E1829">
        <f t="shared" si="28"/>
        <v>130.01643835616699</v>
      </c>
    </row>
    <row r="1830" spans="1:5" x14ac:dyDescent="0.3">
      <c r="A1830" s="2">
        <v>44928</v>
      </c>
      <c r="B1830">
        <v>147.30065619407435</v>
      </c>
      <c r="C1830">
        <v>109.51703356491169</v>
      </c>
      <c r="D1830">
        <v>138.71343843463276</v>
      </c>
      <c r="E1830">
        <f t="shared" si="28"/>
        <v>130.03287671233136</v>
      </c>
    </row>
    <row r="1831" spans="1:5" x14ac:dyDescent="0.3">
      <c r="A1831" s="2">
        <v>44929</v>
      </c>
      <c r="B1831">
        <v>147.30065619407435</v>
      </c>
      <c r="C1831">
        <v>109.51703356491169</v>
      </c>
      <c r="D1831">
        <v>138.71343843463276</v>
      </c>
      <c r="E1831">
        <f t="shared" si="28"/>
        <v>130.04931506849573</v>
      </c>
    </row>
    <row r="1832" spans="1:5" x14ac:dyDescent="0.3">
      <c r="A1832" s="2">
        <v>44930</v>
      </c>
      <c r="B1832">
        <v>143.67667528335653</v>
      </c>
      <c r="C1832">
        <v>107.53327195111743</v>
      </c>
      <c r="D1832">
        <v>137.31434075125463</v>
      </c>
      <c r="E1832">
        <f t="shared" si="28"/>
        <v>130.0657534246601</v>
      </c>
    </row>
    <row r="1833" spans="1:5" x14ac:dyDescent="0.3">
      <c r="A1833" s="2">
        <v>44931</v>
      </c>
      <c r="B1833">
        <v>146.22688407238019</v>
      </c>
      <c r="C1833">
        <v>108.32008035490081</v>
      </c>
      <c r="D1833">
        <v>138.25721092918334</v>
      </c>
      <c r="E1833">
        <f t="shared" si="28"/>
        <v>130.08219178082447</v>
      </c>
    </row>
    <row r="1834" spans="1:5" x14ac:dyDescent="0.3">
      <c r="A1834" s="2">
        <v>44932</v>
      </c>
      <c r="B1834">
        <v>146.4555577649632</v>
      </c>
      <c r="C1834">
        <v>108.65907759270108</v>
      </c>
      <c r="D1834">
        <v>138.32311045774827</v>
      </c>
      <c r="E1834">
        <f t="shared" si="28"/>
        <v>130.09863013698885</v>
      </c>
    </row>
    <row r="1835" spans="1:5" x14ac:dyDescent="0.3">
      <c r="A1835" s="2">
        <v>44933</v>
      </c>
      <c r="B1835">
        <v>146.4555577649632</v>
      </c>
      <c r="C1835">
        <v>108.65907759270108</v>
      </c>
      <c r="D1835">
        <v>138.32311045774827</v>
      </c>
      <c r="E1835">
        <f t="shared" si="28"/>
        <v>130.11506849315322</v>
      </c>
    </row>
    <row r="1836" spans="1:5" x14ac:dyDescent="0.3">
      <c r="A1836" s="2">
        <v>44934</v>
      </c>
      <c r="B1836">
        <v>146.4555577649632</v>
      </c>
      <c r="C1836">
        <v>108.65907759270108</v>
      </c>
      <c r="D1836">
        <v>138.32311045774827</v>
      </c>
      <c r="E1836">
        <f t="shared" si="28"/>
        <v>130.13150684931759</v>
      </c>
    </row>
    <row r="1837" spans="1:5" x14ac:dyDescent="0.3">
      <c r="A1837" s="2">
        <v>44935</v>
      </c>
      <c r="B1837">
        <v>144.43229270232649</v>
      </c>
      <c r="C1837">
        <v>106.52046538880053</v>
      </c>
      <c r="D1837">
        <v>138.45997870938308</v>
      </c>
      <c r="E1837">
        <f t="shared" si="28"/>
        <v>130.14794520548196</v>
      </c>
    </row>
    <row r="1838" spans="1:5" x14ac:dyDescent="0.3">
      <c r="A1838" s="2">
        <v>44936</v>
      </c>
      <c r="B1838">
        <v>145.71982501491348</v>
      </c>
      <c r="C1838">
        <v>108.23637733322171</v>
      </c>
      <c r="D1838">
        <v>137.38024027981956</v>
      </c>
      <c r="E1838">
        <f t="shared" si="28"/>
        <v>130.16438356164633</v>
      </c>
    </row>
    <row r="1839" spans="1:5" x14ac:dyDescent="0.3">
      <c r="A1839" s="2">
        <v>44937</v>
      </c>
      <c r="B1839">
        <v>145.14316961622589</v>
      </c>
      <c r="C1839">
        <v>108.08152674311542</v>
      </c>
      <c r="D1839">
        <v>136.1484260151062</v>
      </c>
      <c r="E1839">
        <f t="shared" si="28"/>
        <v>130.1808219178107</v>
      </c>
    </row>
    <row r="1840" spans="1:5" x14ac:dyDescent="0.3">
      <c r="A1840" s="2">
        <v>44938</v>
      </c>
      <c r="B1840">
        <v>144.24835951481407</v>
      </c>
      <c r="C1840">
        <v>107.20683016656901</v>
      </c>
      <c r="D1840">
        <v>135.78344401074671</v>
      </c>
      <c r="E1840">
        <f t="shared" si="28"/>
        <v>130.19726027397508</v>
      </c>
    </row>
    <row r="1841" spans="1:5" x14ac:dyDescent="0.3">
      <c r="A1841" s="2">
        <v>44939</v>
      </c>
      <c r="B1841">
        <v>140.15708888447006</v>
      </c>
      <c r="C1841">
        <v>104.69992466728048</v>
      </c>
      <c r="D1841">
        <v>133.1170477011203</v>
      </c>
      <c r="E1841">
        <f t="shared" si="28"/>
        <v>130.21369863013945</v>
      </c>
    </row>
    <row r="1842" spans="1:5" x14ac:dyDescent="0.3">
      <c r="A1842" s="2">
        <v>44940</v>
      </c>
      <c r="B1842">
        <v>140.15708888447006</v>
      </c>
      <c r="C1842">
        <v>104.69992466728048</v>
      </c>
      <c r="D1842">
        <v>133.1170477011203</v>
      </c>
      <c r="E1842">
        <f t="shared" si="28"/>
        <v>130.23013698630382</v>
      </c>
    </row>
    <row r="1843" spans="1:5" x14ac:dyDescent="0.3">
      <c r="A1843" s="2">
        <v>44941</v>
      </c>
      <c r="B1843">
        <v>140.15708888447006</v>
      </c>
      <c r="C1843">
        <v>104.69992466728048</v>
      </c>
      <c r="D1843">
        <v>133.1170477011203</v>
      </c>
      <c r="E1843">
        <f t="shared" si="28"/>
        <v>130.24657534246819</v>
      </c>
    </row>
    <row r="1844" spans="1:5" x14ac:dyDescent="0.3">
      <c r="A1844" s="2">
        <v>44942</v>
      </c>
      <c r="B1844">
        <v>139.46112547226087</v>
      </c>
      <c r="C1844">
        <v>104.9342931279819</v>
      </c>
      <c r="D1844">
        <v>132.0778628275967</v>
      </c>
      <c r="E1844">
        <f t="shared" si="28"/>
        <v>130.26301369863256</v>
      </c>
    </row>
    <row r="1845" spans="1:5" x14ac:dyDescent="0.3">
      <c r="A1845" s="2">
        <v>44943</v>
      </c>
      <c r="B1845">
        <v>140.60946510240603</v>
      </c>
      <c r="C1845">
        <v>105.13518038001172</v>
      </c>
      <c r="D1845">
        <v>132.62026663963098</v>
      </c>
      <c r="E1845">
        <f t="shared" si="28"/>
        <v>130.27945205479693</v>
      </c>
    </row>
    <row r="1846" spans="1:5" x14ac:dyDescent="0.3">
      <c r="A1846" s="2">
        <v>44944</v>
      </c>
      <c r="B1846">
        <v>141.70809306025055</v>
      </c>
      <c r="C1846">
        <v>105.64158366117016</v>
      </c>
      <c r="D1846">
        <v>133.4211993714199</v>
      </c>
      <c r="E1846">
        <f t="shared" si="28"/>
        <v>130.29589041096131</v>
      </c>
    </row>
    <row r="1847" spans="1:5" x14ac:dyDescent="0.3">
      <c r="A1847" s="2">
        <v>44945</v>
      </c>
      <c r="B1847">
        <v>143.60707894213559</v>
      </c>
      <c r="C1847">
        <v>107.31145894366786</v>
      </c>
      <c r="D1847">
        <v>133.75576620874944</v>
      </c>
      <c r="E1847">
        <f t="shared" si="28"/>
        <v>130.31232876712568</v>
      </c>
    </row>
    <row r="1848" spans="1:5" x14ac:dyDescent="0.3">
      <c r="A1848" s="2">
        <v>44946</v>
      </c>
      <c r="B1848">
        <v>143.22429906542055</v>
      </c>
      <c r="C1848">
        <v>107.73415920314721</v>
      </c>
      <c r="D1848">
        <v>133.83180412632433</v>
      </c>
      <c r="E1848">
        <f t="shared" si="28"/>
        <v>130.32876712329005</v>
      </c>
    </row>
    <row r="1849" spans="1:5" x14ac:dyDescent="0.3">
      <c r="A1849" s="2">
        <v>44947</v>
      </c>
      <c r="B1849">
        <v>143.22429906542055</v>
      </c>
      <c r="C1849">
        <v>107.73415920314721</v>
      </c>
      <c r="D1849">
        <v>133.83180412632433</v>
      </c>
      <c r="E1849">
        <f t="shared" si="28"/>
        <v>130.34520547945442</v>
      </c>
    </row>
    <row r="1850" spans="1:5" x14ac:dyDescent="0.3">
      <c r="A1850" s="2">
        <v>44948</v>
      </c>
      <c r="B1850">
        <v>143.22429906542055</v>
      </c>
      <c r="C1850">
        <v>107.73415920314721</v>
      </c>
      <c r="D1850">
        <v>133.83180412632433</v>
      </c>
      <c r="E1850">
        <f t="shared" si="28"/>
        <v>130.36164383561879</v>
      </c>
    </row>
    <row r="1851" spans="1:5" x14ac:dyDescent="0.3">
      <c r="A1851" s="2">
        <v>44949</v>
      </c>
      <c r="B1851">
        <v>142.07098826804531</v>
      </c>
      <c r="C1851">
        <v>106.78831505817359</v>
      </c>
      <c r="D1851">
        <v>133.36036903735996</v>
      </c>
      <c r="E1851">
        <f t="shared" si="28"/>
        <v>130.37808219178316</v>
      </c>
    </row>
    <row r="1852" spans="1:5" x14ac:dyDescent="0.3">
      <c r="A1852" s="2">
        <v>44950</v>
      </c>
      <c r="B1852">
        <v>142.37920063630941</v>
      </c>
      <c r="C1852">
        <v>107.68393739013977</v>
      </c>
      <c r="D1852">
        <v>133.20829320221017</v>
      </c>
      <c r="E1852">
        <f t="shared" si="28"/>
        <v>130.39452054794754</v>
      </c>
    </row>
    <row r="1853" spans="1:5" x14ac:dyDescent="0.3">
      <c r="A1853" s="2">
        <v>44951</v>
      </c>
      <c r="B1853">
        <v>141.61861205010936</v>
      </c>
      <c r="C1853">
        <v>107.57930861304092</v>
      </c>
      <c r="D1853">
        <v>133.07649414508035</v>
      </c>
      <c r="E1853">
        <f t="shared" si="28"/>
        <v>130.41095890411191</v>
      </c>
    </row>
    <row r="1854" spans="1:5" x14ac:dyDescent="0.3">
      <c r="A1854" s="2">
        <v>44952</v>
      </c>
      <c r="B1854">
        <v>141.4694770332074</v>
      </c>
      <c r="C1854">
        <v>107.43701347618648</v>
      </c>
      <c r="D1854">
        <v>133.17280884067523</v>
      </c>
      <c r="E1854">
        <f t="shared" si="28"/>
        <v>130.42739726027628</v>
      </c>
    </row>
    <row r="1855" spans="1:5" x14ac:dyDescent="0.3">
      <c r="A1855" s="2">
        <v>44953</v>
      </c>
      <c r="B1855">
        <v>142.70232650626366</v>
      </c>
      <c r="C1855">
        <v>107.847158282414</v>
      </c>
      <c r="D1855">
        <v>133.80138895929437</v>
      </c>
      <c r="E1855">
        <f t="shared" si="28"/>
        <v>130.44383561644065</v>
      </c>
    </row>
    <row r="1856" spans="1:5" x14ac:dyDescent="0.3">
      <c r="A1856" s="2">
        <v>44954</v>
      </c>
      <c r="B1856">
        <v>142.70232650626366</v>
      </c>
      <c r="C1856">
        <v>107.847158282414</v>
      </c>
      <c r="D1856">
        <v>133.80138895929437</v>
      </c>
      <c r="E1856">
        <f t="shared" si="28"/>
        <v>130.46027397260502</v>
      </c>
    </row>
    <row r="1857" spans="1:5" x14ac:dyDescent="0.3">
      <c r="A1857" s="2">
        <v>44955</v>
      </c>
      <c r="B1857">
        <v>142.70232650626366</v>
      </c>
      <c r="C1857">
        <v>107.847158282414</v>
      </c>
      <c r="D1857">
        <v>133.80138895929437</v>
      </c>
      <c r="E1857">
        <f t="shared" si="28"/>
        <v>130.47671232876939</v>
      </c>
    </row>
    <row r="1858" spans="1:5" x14ac:dyDescent="0.3">
      <c r="A1858" s="2">
        <v>44956</v>
      </c>
      <c r="B1858">
        <v>142.51342215152116</v>
      </c>
      <c r="C1858">
        <v>107.35331045450741</v>
      </c>
      <c r="D1858">
        <v>133.87235768236428</v>
      </c>
      <c r="E1858">
        <f t="shared" si="28"/>
        <v>130.49315068493377</v>
      </c>
    </row>
    <row r="1859" spans="1:5" x14ac:dyDescent="0.3">
      <c r="A1859" s="2">
        <v>44957</v>
      </c>
      <c r="B1859">
        <v>143.17458739311991</v>
      </c>
      <c r="C1859">
        <v>107.51234619569766</v>
      </c>
      <c r="D1859">
        <v>134.17144015815887</v>
      </c>
      <c r="E1859">
        <f t="shared" si="28"/>
        <v>130.50958904109814</v>
      </c>
    </row>
    <row r="1860" spans="1:5" x14ac:dyDescent="0.3">
      <c r="A1860" s="2">
        <v>44958</v>
      </c>
      <c r="B1860">
        <v>143.41817458739311</v>
      </c>
      <c r="C1860">
        <v>106.9054992885243</v>
      </c>
      <c r="D1860">
        <v>135.57053784153698</v>
      </c>
      <c r="E1860">
        <f t="shared" si="28"/>
        <v>130.52602739726251</v>
      </c>
    </row>
    <row r="1861" spans="1:5" x14ac:dyDescent="0.3">
      <c r="A1861" s="2">
        <v>44959</v>
      </c>
      <c r="B1861">
        <v>145.32213163650823</v>
      </c>
      <c r="C1861">
        <v>107.6002343684607</v>
      </c>
      <c r="D1861">
        <v>135.75302884371675</v>
      </c>
      <c r="E1861">
        <f t="shared" ref="E1861:E1924" si="29">$E$3*(0.06 / 365) + E1860</f>
        <v>130.54246575342688</v>
      </c>
    </row>
    <row r="1862" spans="1:5" x14ac:dyDescent="0.3">
      <c r="A1862" s="2">
        <v>44960</v>
      </c>
      <c r="B1862">
        <v>146.48041360111353</v>
      </c>
      <c r="C1862">
        <v>108.55026366451828</v>
      </c>
      <c r="D1862">
        <v>135.61109139757693</v>
      </c>
      <c r="E1862">
        <f t="shared" si="29"/>
        <v>130.55890410959125</v>
      </c>
    </row>
    <row r="1863" spans="1:5" x14ac:dyDescent="0.3">
      <c r="A1863" s="2">
        <v>44961</v>
      </c>
      <c r="B1863">
        <v>146.48041360111353</v>
      </c>
      <c r="C1863">
        <v>108.55026366451828</v>
      </c>
      <c r="D1863">
        <v>135.61109139757693</v>
      </c>
      <c r="E1863">
        <f t="shared" si="29"/>
        <v>130.57534246575563</v>
      </c>
    </row>
    <row r="1864" spans="1:5" x14ac:dyDescent="0.3">
      <c r="A1864" s="2">
        <v>44962</v>
      </c>
      <c r="B1864">
        <v>146.48041360111353</v>
      </c>
      <c r="C1864">
        <v>108.55026366451828</v>
      </c>
      <c r="D1864">
        <v>135.61109139757693</v>
      </c>
      <c r="E1864">
        <f t="shared" si="29"/>
        <v>130.59178082192</v>
      </c>
    </row>
    <row r="1865" spans="1:5" x14ac:dyDescent="0.3">
      <c r="A1865" s="2">
        <v>44963</v>
      </c>
      <c r="B1865">
        <v>146.33624975144164</v>
      </c>
      <c r="C1865">
        <v>108.54189336235038</v>
      </c>
      <c r="D1865">
        <v>136.20925634916611</v>
      </c>
      <c r="E1865">
        <f t="shared" si="29"/>
        <v>130.60821917808437</v>
      </c>
    </row>
    <row r="1866" spans="1:5" x14ac:dyDescent="0.3">
      <c r="A1866" s="2">
        <v>44964</v>
      </c>
      <c r="B1866">
        <v>145.17796778683632</v>
      </c>
      <c r="C1866">
        <v>106.5413911442203</v>
      </c>
      <c r="D1866">
        <v>136.80235210625034</v>
      </c>
      <c r="E1866">
        <f t="shared" si="29"/>
        <v>130.62465753424874</v>
      </c>
    </row>
    <row r="1867" spans="1:5" x14ac:dyDescent="0.3">
      <c r="A1867" s="2">
        <v>44965</v>
      </c>
      <c r="B1867">
        <v>145.78942135613443</v>
      </c>
      <c r="C1867">
        <v>106.95153595044781</v>
      </c>
      <c r="D1867">
        <v>137.66411517209917</v>
      </c>
      <c r="E1867">
        <f t="shared" si="29"/>
        <v>130.64109589041311</v>
      </c>
    </row>
    <row r="1868" spans="1:5" x14ac:dyDescent="0.3">
      <c r="A1868" s="2">
        <v>44966</v>
      </c>
      <c r="B1868">
        <v>147.7828594153907</v>
      </c>
      <c r="C1868">
        <v>108.43726458525153</v>
      </c>
      <c r="D1868">
        <v>138.33324884675824</v>
      </c>
      <c r="E1868">
        <f t="shared" si="29"/>
        <v>130.65753424657748</v>
      </c>
    </row>
    <row r="1869" spans="1:5" x14ac:dyDescent="0.3">
      <c r="A1869" s="2">
        <v>44967</v>
      </c>
      <c r="B1869">
        <v>149.8210379797176</v>
      </c>
      <c r="C1869">
        <v>111.36687034401942</v>
      </c>
      <c r="D1869">
        <v>140.34571906524056</v>
      </c>
      <c r="E1869">
        <f t="shared" si="29"/>
        <v>130.67397260274186</v>
      </c>
    </row>
    <row r="1870" spans="1:5" x14ac:dyDescent="0.3">
      <c r="A1870" s="2">
        <v>44968</v>
      </c>
      <c r="B1870">
        <v>149.8210379797176</v>
      </c>
      <c r="C1870">
        <v>111.36687034401942</v>
      </c>
      <c r="D1870">
        <v>140.34571906524056</v>
      </c>
      <c r="E1870">
        <f t="shared" si="29"/>
        <v>130.69041095890623</v>
      </c>
    </row>
    <row r="1871" spans="1:5" x14ac:dyDescent="0.3">
      <c r="A1871" s="2">
        <v>44969</v>
      </c>
      <c r="B1871">
        <v>149.8210379797176</v>
      </c>
      <c r="C1871">
        <v>111.36687034401942</v>
      </c>
      <c r="D1871">
        <v>140.34571906524056</v>
      </c>
      <c r="E1871">
        <f t="shared" si="29"/>
        <v>130.7068493150706</v>
      </c>
    </row>
    <row r="1872" spans="1:5" x14ac:dyDescent="0.3">
      <c r="A1872" s="2">
        <v>44970</v>
      </c>
      <c r="B1872">
        <v>148.83674686816465</v>
      </c>
      <c r="C1872">
        <v>111.21201975391313</v>
      </c>
      <c r="D1872">
        <v>140.07198256197091</v>
      </c>
      <c r="E1872">
        <f t="shared" si="29"/>
        <v>130.72328767123497</v>
      </c>
    </row>
    <row r="1873" spans="1:5" x14ac:dyDescent="0.3">
      <c r="A1873" s="2">
        <v>44971</v>
      </c>
      <c r="B1873">
        <v>149.2592960827202</v>
      </c>
      <c r="C1873">
        <v>110.96509583995983</v>
      </c>
      <c r="D1873">
        <v>140.51300248390532</v>
      </c>
      <c r="E1873">
        <f t="shared" si="29"/>
        <v>130.73972602739934</v>
      </c>
    </row>
    <row r="1874" spans="1:5" x14ac:dyDescent="0.3">
      <c r="A1874" s="2">
        <v>44972</v>
      </c>
      <c r="B1874">
        <v>150.26844303042353</v>
      </c>
      <c r="C1874">
        <v>112.58474930945007</v>
      </c>
      <c r="D1874">
        <v>140.71070106960005</v>
      </c>
      <c r="E1874">
        <f t="shared" si="29"/>
        <v>130.75616438356371</v>
      </c>
    </row>
    <row r="1875" spans="1:5" x14ac:dyDescent="0.3">
      <c r="A1875" s="2">
        <v>44973</v>
      </c>
      <c r="B1875">
        <v>149.69178763173593</v>
      </c>
      <c r="C1875">
        <v>111.99464300661253</v>
      </c>
      <c r="D1875">
        <v>140.78166979266996</v>
      </c>
      <c r="E1875">
        <f t="shared" si="29"/>
        <v>130.77260273972809</v>
      </c>
    </row>
    <row r="1876" spans="1:5" x14ac:dyDescent="0.3">
      <c r="A1876" s="2">
        <v>44974</v>
      </c>
      <c r="B1876">
        <v>150.80532909127061</v>
      </c>
      <c r="C1876">
        <v>112.37967690633631</v>
      </c>
      <c r="D1876">
        <v>141.84620063871853</v>
      </c>
      <c r="E1876">
        <f t="shared" si="29"/>
        <v>130.78904109589246</v>
      </c>
    </row>
    <row r="1877" spans="1:5" x14ac:dyDescent="0.3">
      <c r="A1877" s="2">
        <v>44975</v>
      </c>
      <c r="B1877">
        <v>150.80532909127061</v>
      </c>
      <c r="C1877">
        <v>112.37967690633631</v>
      </c>
      <c r="D1877">
        <v>141.84620063871853</v>
      </c>
      <c r="E1877">
        <f t="shared" si="29"/>
        <v>130.80547945205683</v>
      </c>
    </row>
    <row r="1878" spans="1:5" x14ac:dyDescent="0.3">
      <c r="A1878" s="2">
        <v>44976</v>
      </c>
      <c r="B1878">
        <v>150.80532909127061</v>
      </c>
      <c r="C1878">
        <v>112.37967690633631</v>
      </c>
      <c r="D1878">
        <v>141.84620063871853</v>
      </c>
      <c r="E1878">
        <f t="shared" si="29"/>
        <v>130.8219178082212</v>
      </c>
    </row>
    <row r="1879" spans="1:5" x14ac:dyDescent="0.3">
      <c r="A1879" s="2">
        <v>44977</v>
      </c>
      <c r="B1879">
        <v>149.96023066215946</v>
      </c>
      <c r="C1879">
        <v>111.76864484807901</v>
      </c>
      <c r="D1879">
        <v>142.55588786941755</v>
      </c>
      <c r="E1879">
        <f t="shared" si="29"/>
        <v>130.83835616438557</v>
      </c>
    </row>
    <row r="1880" spans="1:5" x14ac:dyDescent="0.3">
      <c r="A1880" s="2">
        <v>44978</v>
      </c>
      <c r="B1880">
        <v>150.11433684629148</v>
      </c>
      <c r="C1880">
        <v>112.1536787478028</v>
      </c>
      <c r="D1880">
        <v>141.37983474425914</v>
      </c>
      <c r="E1880">
        <f t="shared" si="29"/>
        <v>130.85479452054994</v>
      </c>
    </row>
    <row r="1881" spans="1:5" x14ac:dyDescent="0.3">
      <c r="A1881" s="2">
        <v>44979</v>
      </c>
      <c r="B1881">
        <v>150.606482402068</v>
      </c>
      <c r="C1881">
        <v>113.58918556959907</v>
      </c>
      <c r="D1881">
        <v>141.95265372332338</v>
      </c>
      <c r="E1881">
        <f t="shared" si="29"/>
        <v>130.87123287671432</v>
      </c>
    </row>
    <row r="1882" spans="1:5" x14ac:dyDescent="0.3">
      <c r="A1882" s="2">
        <v>44980</v>
      </c>
      <c r="B1882">
        <v>149.9701729966196</v>
      </c>
      <c r="C1882">
        <v>112.89863564074662</v>
      </c>
      <c r="D1882">
        <v>141.84113144421352</v>
      </c>
      <c r="E1882">
        <f t="shared" si="29"/>
        <v>130.88767123287869</v>
      </c>
    </row>
    <row r="1883" spans="1:5" x14ac:dyDescent="0.3">
      <c r="A1883" s="2">
        <v>44981</v>
      </c>
      <c r="B1883">
        <v>149.03559355736726</v>
      </c>
      <c r="C1883">
        <v>112.26667782706956</v>
      </c>
      <c r="D1883">
        <v>141.80057788817356</v>
      </c>
      <c r="E1883">
        <f t="shared" si="29"/>
        <v>130.90410958904306</v>
      </c>
    </row>
    <row r="1884" spans="1:5" x14ac:dyDescent="0.3">
      <c r="A1884" s="2">
        <v>44982</v>
      </c>
      <c r="B1884">
        <v>149.03559355736726</v>
      </c>
      <c r="C1884">
        <v>112.26667782706956</v>
      </c>
      <c r="D1884">
        <v>141.80057788817356</v>
      </c>
      <c r="E1884">
        <f t="shared" si="29"/>
        <v>130.92054794520743</v>
      </c>
    </row>
    <row r="1885" spans="1:5" x14ac:dyDescent="0.3">
      <c r="A1885" s="2">
        <v>44983</v>
      </c>
      <c r="B1885">
        <v>149.03559355736726</v>
      </c>
      <c r="C1885">
        <v>112.26667782706956</v>
      </c>
      <c r="D1885">
        <v>141.80057788817356</v>
      </c>
      <c r="E1885">
        <f t="shared" si="29"/>
        <v>130.9369863013718</v>
      </c>
    </row>
    <row r="1886" spans="1:5" x14ac:dyDescent="0.3">
      <c r="A1886" s="2">
        <v>44984</v>
      </c>
      <c r="B1886">
        <v>148.90137204215549</v>
      </c>
      <c r="C1886">
        <v>112.58474930945007</v>
      </c>
      <c r="D1886">
        <v>141.90703097277841</v>
      </c>
      <c r="E1886">
        <f t="shared" si="29"/>
        <v>130.95342465753617</v>
      </c>
    </row>
    <row r="1887" spans="1:5" x14ac:dyDescent="0.3">
      <c r="A1887" s="2">
        <v>44985</v>
      </c>
      <c r="B1887">
        <v>148.29488964008746</v>
      </c>
      <c r="C1887">
        <v>112.08253117937558</v>
      </c>
      <c r="D1887">
        <v>142.34298170020784</v>
      </c>
      <c r="E1887">
        <f t="shared" si="29"/>
        <v>130.96986301370055</v>
      </c>
    </row>
    <row r="1888" spans="1:5" x14ac:dyDescent="0.3">
      <c r="A1888" s="2">
        <v>44986</v>
      </c>
      <c r="B1888">
        <v>148.51859216544042</v>
      </c>
      <c r="C1888">
        <v>112.49267598560307</v>
      </c>
      <c r="D1888">
        <v>142.02869164089827</v>
      </c>
      <c r="E1888">
        <f t="shared" si="29"/>
        <v>130.98630136986492</v>
      </c>
    </row>
    <row r="1889" spans="1:5" x14ac:dyDescent="0.3">
      <c r="A1889" s="2">
        <v>44987</v>
      </c>
      <c r="B1889">
        <v>148.99085305229667</v>
      </c>
      <c r="C1889">
        <v>112.93630200050222</v>
      </c>
      <c r="D1889">
        <v>142.43422720129772</v>
      </c>
      <c r="E1889">
        <f t="shared" si="29"/>
        <v>131.00273972602929</v>
      </c>
    </row>
    <row r="1890" spans="1:5" x14ac:dyDescent="0.3">
      <c r="A1890" s="2">
        <v>44988</v>
      </c>
      <c r="B1890">
        <v>149.15987273811891</v>
      </c>
      <c r="C1890">
        <v>112.79400686364778</v>
      </c>
      <c r="D1890">
        <v>143.1895371825417</v>
      </c>
      <c r="E1890">
        <f t="shared" si="29"/>
        <v>131.01917808219366</v>
      </c>
    </row>
    <row r="1891" spans="1:5" x14ac:dyDescent="0.3">
      <c r="A1891" s="2">
        <v>44989</v>
      </c>
      <c r="B1891">
        <v>149.15987273811891</v>
      </c>
      <c r="C1891">
        <v>112.79400686364778</v>
      </c>
      <c r="D1891">
        <v>143.1895371825417</v>
      </c>
      <c r="E1891">
        <f t="shared" si="29"/>
        <v>131.03561643835803</v>
      </c>
    </row>
    <row r="1892" spans="1:5" x14ac:dyDescent="0.3">
      <c r="A1892" s="2">
        <v>44990</v>
      </c>
      <c r="B1892">
        <v>149.15987273811891</v>
      </c>
      <c r="C1892">
        <v>112.79400686364778</v>
      </c>
      <c r="D1892">
        <v>143.1895371825417</v>
      </c>
      <c r="E1892">
        <f t="shared" si="29"/>
        <v>131.05205479452241</v>
      </c>
    </row>
    <row r="1893" spans="1:5" x14ac:dyDescent="0.3">
      <c r="A1893" s="2">
        <v>44991</v>
      </c>
      <c r="B1893">
        <v>149.77132630741696</v>
      </c>
      <c r="C1893">
        <v>112.62660082028961</v>
      </c>
      <c r="D1893">
        <v>143.22502154407667</v>
      </c>
      <c r="E1893">
        <f t="shared" si="29"/>
        <v>131.06849315068678</v>
      </c>
    </row>
    <row r="1894" spans="1:5" x14ac:dyDescent="0.3">
      <c r="A1894" s="2">
        <v>44992</v>
      </c>
      <c r="B1894">
        <v>150.93955060648241</v>
      </c>
      <c r="C1894">
        <v>113.16230015903574</v>
      </c>
      <c r="D1894">
        <v>143.83332488467585</v>
      </c>
      <c r="E1894">
        <f t="shared" si="29"/>
        <v>131.08493150685115</v>
      </c>
    </row>
    <row r="1895" spans="1:5" x14ac:dyDescent="0.3">
      <c r="A1895" s="2">
        <v>44993</v>
      </c>
      <c r="B1895">
        <v>150.93955060648241</v>
      </c>
      <c r="C1895">
        <v>113.16230015903574</v>
      </c>
      <c r="D1895">
        <v>143.83332488467585</v>
      </c>
      <c r="E1895">
        <f t="shared" si="29"/>
        <v>131.10136986301552</v>
      </c>
    </row>
    <row r="1896" spans="1:5" x14ac:dyDescent="0.3">
      <c r="A1896" s="2">
        <v>44994</v>
      </c>
      <c r="B1896">
        <v>151.10857029230462</v>
      </c>
      <c r="C1896">
        <v>112.98233866242572</v>
      </c>
      <c r="D1896">
        <v>143.68631824403101</v>
      </c>
      <c r="E1896">
        <f t="shared" si="29"/>
        <v>131.11780821917989</v>
      </c>
    </row>
    <row r="1897" spans="1:5" x14ac:dyDescent="0.3">
      <c r="A1897" s="2">
        <v>44995</v>
      </c>
      <c r="B1897">
        <v>151.01908928216343</v>
      </c>
      <c r="C1897">
        <v>111.35431489076754</v>
      </c>
      <c r="D1897">
        <v>144.33517514067017</v>
      </c>
      <c r="E1897">
        <f t="shared" si="29"/>
        <v>131.13424657534426</v>
      </c>
    </row>
    <row r="1898" spans="1:5" x14ac:dyDescent="0.3">
      <c r="A1898" s="2">
        <v>44996</v>
      </c>
      <c r="B1898">
        <v>151.01908928216343</v>
      </c>
      <c r="C1898">
        <v>111.35431489076754</v>
      </c>
      <c r="D1898">
        <v>144.33517514067017</v>
      </c>
      <c r="E1898">
        <f t="shared" si="29"/>
        <v>131.15068493150864</v>
      </c>
    </row>
    <row r="1899" spans="1:5" x14ac:dyDescent="0.3">
      <c r="A1899" s="2">
        <v>44997</v>
      </c>
      <c r="B1899">
        <v>151.01908928216343</v>
      </c>
      <c r="C1899">
        <v>111.35431489076754</v>
      </c>
      <c r="D1899">
        <v>144.33517514067017</v>
      </c>
      <c r="E1899">
        <f t="shared" si="29"/>
        <v>131.16712328767301</v>
      </c>
    </row>
    <row r="1900" spans="1:5" x14ac:dyDescent="0.3">
      <c r="A1900" s="2">
        <v>44998</v>
      </c>
      <c r="B1900">
        <v>152.10777490554781</v>
      </c>
      <c r="C1900">
        <v>110.76002343684607</v>
      </c>
      <c r="D1900">
        <v>144.3098291681452</v>
      </c>
      <c r="E1900">
        <f t="shared" si="29"/>
        <v>131.18356164383738</v>
      </c>
    </row>
    <row r="1901" spans="1:5" x14ac:dyDescent="0.3">
      <c r="A1901" s="2">
        <v>44999</v>
      </c>
      <c r="B1901">
        <v>154.4790216742891</v>
      </c>
      <c r="C1901">
        <v>110.65120950866326</v>
      </c>
      <c r="D1901">
        <v>143.9296395802707</v>
      </c>
      <c r="E1901">
        <f t="shared" si="29"/>
        <v>131.20000000000175</v>
      </c>
    </row>
    <row r="1902" spans="1:5" x14ac:dyDescent="0.3">
      <c r="A1902" s="2">
        <v>45000</v>
      </c>
      <c r="B1902">
        <v>154.245376814476</v>
      </c>
      <c r="C1902">
        <v>111.72260818615553</v>
      </c>
      <c r="D1902">
        <v>143.39737415724642</v>
      </c>
      <c r="E1902">
        <f t="shared" si="29"/>
        <v>131.21643835616612</v>
      </c>
    </row>
    <row r="1903" spans="1:5" x14ac:dyDescent="0.3">
      <c r="A1903" s="2">
        <v>45001</v>
      </c>
      <c r="B1903">
        <v>153.45993239212567</v>
      </c>
      <c r="C1903">
        <v>112.8274880723194</v>
      </c>
      <c r="D1903">
        <v>143.70152582754602</v>
      </c>
      <c r="E1903">
        <f t="shared" si="29"/>
        <v>131.23287671233049</v>
      </c>
    </row>
    <row r="1904" spans="1:5" x14ac:dyDescent="0.3">
      <c r="A1904" s="2">
        <v>45002</v>
      </c>
      <c r="B1904">
        <v>152.71425730761581</v>
      </c>
      <c r="C1904">
        <v>112.92793169833431</v>
      </c>
      <c r="D1904">
        <v>144.40614386374006</v>
      </c>
      <c r="E1904">
        <f t="shared" si="29"/>
        <v>131.24931506849487</v>
      </c>
    </row>
    <row r="1905" spans="1:5" x14ac:dyDescent="0.3">
      <c r="A1905" s="2">
        <v>45003</v>
      </c>
      <c r="B1905">
        <v>152.71425730761581</v>
      </c>
      <c r="C1905">
        <v>112.92793169833431</v>
      </c>
      <c r="D1905">
        <v>144.40614386374006</v>
      </c>
      <c r="E1905">
        <f t="shared" si="29"/>
        <v>131.26575342465924</v>
      </c>
    </row>
    <row r="1906" spans="1:5" x14ac:dyDescent="0.3">
      <c r="A1906" s="2">
        <v>45004</v>
      </c>
      <c r="B1906">
        <v>152.71425730761581</v>
      </c>
      <c r="C1906">
        <v>112.92793169833431</v>
      </c>
      <c r="D1906">
        <v>144.40614386374006</v>
      </c>
      <c r="E1906">
        <f t="shared" si="29"/>
        <v>131.28219178082361</v>
      </c>
    </row>
    <row r="1907" spans="1:5" x14ac:dyDescent="0.3">
      <c r="A1907" s="2">
        <v>45005</v>
      </c>
      <c r="B1907">
        <v>153.01252734141974</v>
      </c>
      <c r="C1907">
        <v>113.89051644764375</v>
      </c>
      <c r="D1907">
        <v>144.53794292086988</v>
      </c>
      <c r="E1907">
        <f t="shared" si="29"/>
        <v>131.29863013698798</v>
      </c>
    </row>
    <row r="1908" spans="1:5" x14ac:dyDescent="0.3">
      <c r="A1908" s="2">
        <v>45006</v>
      </c>
      <c r="B1908">
        <v>153.56929807118709</v>
      </c>
      <c r="C1908">
        <v>114.48062275048127</v>
      </c>
      <c r="D1908">
        <v>145.52643584934356</v>
      </c>
      <c r="E1908">
        <f t="shared" si="29"/>
        <v>131.31506849315235</v>
      </c>
    </row>
    <row r="1909" spans="1:5" x14ac:dyDescent="0.3">
      <c r="A1909" s="2">
        <v>45007</v>
      </c>
      <c r="B1909">
        <v>153.40524955259494</v>
      </c>
      <c r="C1909">
        <v>115.81568594626266</v>
      </c>
      <c r="D1909">
        <v>144.99417042631927</v>
      </c>
      <c r="E1909">
        <f t="shared" si="29"/>
        <v>131.33150684931672</v>
      </c>
    </row>
    <row r="1910" spans="1:5" x14ac:dyDescent="0.3">
      <c r="A1910" s="2">
        <v>45008</v>
      </c>
      <c r="B1910">
        <v>154.22052097832571</v>
      </c>
      <c r="C1910">
        <v>116.02912865154433</v>
      </c>
      <c r="D1910">
        <v>144.97896284280429</v>
      </c>
      <c r="E1910">
        <f t="shared" si="29"/>
        <v>131.3479452054811</v>
      </c>
    </row>
    <row r="1911" spans="1:5" x14ac:dyDescent="0.3">
      <c r="A1911" s="2">
        <v>45009</v>
      </c>
      <c r="B1911">
        <v>154.71763770133225</v>
      </c>
      <c r="C1911">
        <v>115.8659077592701</v>
      </c>
      <c r="D1911">
        <v>144.57342728240482</v>
      </c>
      <c r="E1911">
        <f t="shared" si="29"/>
        <v>131.36438356164547</v>
      </c>
    </row>
    <row r="1912" spans="1:5" x14ac:dyDescent="0.3">
      <c r="A1912" s="2">
        <v>45010</v>
      </c>
      <c r="B1912">
        <v>154.71763770133225</v>
      </c>
      <c r="C1912">
        <v>115.8659077592701</v>
      </c>
      <c r="D1912">
        <v>144.57342728240482</v>
      </c>
      <c r="E1912">
        <f t="shared" si="29"/>
        <v>131.38082191780984</v>
      </c>
    </row>
    <row r="1913" spans="1:5" x14ac:dyDescent="0.3">
      <c r="A1913" s="2">
        <v>45011</v>
      </c>
      <c r="B1913">
        <v>154.71763770133225</v>
      </c>
      <c r="C1913">
        <v>115.8659077592701</v>
      </c>
      <c r="D1913">
        <v>144.57342728240482</v>
      </c>
      <c r="E1913">
        <f t="shared" si="29"/>
        <v>131.39726027397421</v>
      </c>
    </row>
    <row r="1914" spans="1:5" x14ac:dyDescent="0.3">
      <c r="A1914" s="2">
        <v>45012</v>
      </c>
      <c r="B1914">
        <v>153.86756810499105</v>
      </c>
      <c r="C1914">
        <v>114.0411818866661</v>
      </c>
      <c r="D1914">
        <v>144.09692299893547</v>
      </c>
      <c r="E1914">
        <f t="shared" si="29"/>
        <v>131.41369863013858</v>
      </c>
    </row>
    <row r="1915" spans="1:5" x14ac:dyDescent="0.3">
      <c r="A1915" s="2">
        <v>45013</v>
      </c>
      <c r="B1915">
        <v>154.59335852058061</v>
      </c>
      <c r="C1915">
        <v>114.56432577216037</v>
      </c>
      <c r="D1915">
        <v>144.49232017032494</v>
      </c>
      <c r="E1915">
        <f t="shared" si="29"/>
        <v>131.43013698630295</v>
      </c>
    </row>
    <row r="1916" spans="1:5" x14ac:dyDescent="0.3">
      <c r="A1916" s="2">
        <v>45014</v>
      </c>
      <c r="B1916">
        <v>154.09127063034398</v>
      </c>
      <c r="C1916">
        <v>114.8070645350297</v>
      </c>
      <c r="D1916">
        <v>144.19830688903534</v>
      </c>
      <c r="E1916">
        <f t="shared" si="29"/>
        <v>131.44657534246733</v>
      </c>
    </row>
    <row r="1917" spans="1:5" x14ac:dyDescent="0.3">
      <c r="A1917" s="2">
        <v>45015</v>
      </c>
      <c r="B1917">
        <v>154.82700338039371</v>
      </c>
      <c r="C1917">
        <v>115.05398844898299</v>
      </c>
      <c r="D1917">
        <v>144.76098747908958</v>
      </c>
      <c r="E1917">
        <f t="shared" si="29"/>
        <v>131.4630136986317</v>
      </c>
    </row>
    <row r="1918" spans="1:5" x14ac:dyDescent="0.3">
      <c r="A1918" s="2">
        <v>45016</v>
      </c>
      <c r="B1918">
        <v>155.07059057466694</v>
      </c>
      <c r="C1918">
        <v>114.94098936971623</v>
      </c>
      <c r="D1918">
        <v>144.83195620215949</v>
      </c>
      <c r="E1918">
        <f t="shared" si="29"/>
        <v>131.47945205479607</v>
      </c>
    </row>
    <row r="1919" spans="1:5" x14ac:dyDescent="0.3">
      <c r="A1919" s="2">
        <v>45017</v>
      </c>
      <c r="B1919">
        <v>155.07059057466694</v>
      </c>
      <c r="C1919">
        <v>114.94098936971623</v>
      </c>
      <c r="D1919">
        <v>144.83195620215949</v>
      </c>
      <c r="E1919">
        <f t="shared" si="29"/>
        <v>131.49589041096044</v>
      </c>
    </row>
    <row r="1920" spans="1:5" x14ac:dyDescent="0.3">
      <c r="A1920" s="2">
        <v>45018</v>
      </c>
      <c r="B1920">
        <v>155.07059057466694</v>
      </c>
      <c r="C1920">
        <v>114.94098936971623</v>
      </c>
      <c r="D1920">
        <v>144.83195620215949</v>
      </c>
      <c r="E1920">
        <f t="shared" si="29"/>
        <v>131.51232876712481</v>
      </c>
    </row>
    <row r="1921" spans="1:5" x14ac:dyDescent="0.3">
      <c r="A1921" s="2">
        <v>45019</v>
      </c>
      <c r="B1921">
        <v>154.67289719626169</v>
      </c>
      <c r="C1921">
        <v>115.33439357160792</v>
      </c>
      <c r="D1921">
        <v>144.66467278349472</v>
      </c>
      <c r="E1921">
        <f t="shared" si="29"/>
        <v>131.52876712328919</v>
      </c>
    </row>
    <row r="1922" spans="1:5" x14ac:dyDescent="0.3">
      <c r="A1922" s="2">
        <v>45020</v>
      </c>
      <c r="B1922">
        <v>155.15510041757804</v>
      </c>
      <c r="C1922">
        <v>115.48924416171424</v>
      </c>
      <c r="D1922">
        <v>145.1158310944391</v>
      </c>
      <c r="E1922">
        <f t="shared" si="29"/>
        <v>131.54520547945356</v>
      </c>
    </row>
    <row r="1923" spans="1:5" x14ac:dyDescent="0.3">
      <c r="A1923" s="2">
        <v>45021</v>
      </c>
      <c r="B1923">
        <v>158.11294491946708</v>
      </c>
      <c r="C1923">
        <v>117.57344940152339</v>
      </c>
      <c r="D1923">
        <v>146.97622547777158</v>
      </c>
      <c r="E1923">
        <f t="shared" si="29"/>
        <v>131.56164383561793</v>
      </c>
    </row>
    <row r="1924" spans="1:5" x14ac:dyDescent="0.3">
      <c r="A1924" s="2">
        <v>45022</v>
      </c>
      <c r="B1924">
        <v>159.33585205806321</v>
      </c>
      <c r="C1924">
        <v>117.40604335816522</v>
      </c>
      <c r="D1924">
        <v>147.08267856237646</v>
      </c>
      <c r="E1924">
        <f t="shared" si="29"/>
        <v>131.5780821917823</v>
      </c>
    </row>
    <row r="1925" spans="1:5" x14ac:dyDescent="0.3">
      <c r="A1925" s="2">
        <v>45023</v>
      </c>
      <c r="B1925">
        <v>160.67806721018096</v>
      </c>
      <c r="C1925">
        <v>117.54415334393572</v>
      </c>
      <c r="D1925">
        <v>148.34490799411975</v>
      </c>
      <c r="E1925">
        <f t="shared" ref="E1925:E1966" si="30">$E$3*(0.06 / 365) + E1924</f>
        <v>131.59452054794667</v>
      </c>
    </row>
    <row r="1926" spans="1:5" x14ac:dyDescent="0.3">
      <c r="A1926" s="2">
        <v>45024</v>
      </c>
      <c r="B1926">
        <v>160.67806721018096</v>
      </c>
      <c r="C1926">
        <v>117.54415334393572</v>
      </c>
      <c r="D1926">
        <v>148.34490799411975</v>
      </c>
      <c r="E1926">
        <f t="shared" si="30"/>
        <v>131.61095890411104</v>
      </c>
    </row>
    <row r="1927" spans="1:5" x14ac:dyDescent="0.3">
      <c r="A1927" s="2">
        <v>45025</v>
      </c>
      <c r="B1927">
        <v>160.67806721018096</v>
      </c>
      <c r="C1927">
        <v>117.54415334393572</v>
      </c>
      <c r="D1927">
        <v>148.34490799411975</v>
      </c>
      <c r="E1927">
        <f t="shared" si="30"/>
        <v>131.62739726027542</v>
      </c>
    </row>
    <row r="1928" spans="1:5" x14ac:dyDescent="0.3">
      <c r="A1928" s="2">
        <v>45026</v>
      </c>
      <c r="B1928">
        <v>163.44203619009741</v>
      </c>
      <c r="C1928">
        <v>119.27262074160876</v>
      </c>
      <c r="D1928">
        <v>150.73249860597153</v>
      </c>
      <c r="E1928">
        <f t="shared" si="30"/>
        <v>131.64383561643979</v>
      </c>
    </row>
    <row r="1929" spans="1:5" x14ac:dyDescent="0.3">
      <c r="A1929" s="2">
        <v>45027</v>
      </c>
      <c r="B1929">
        <v>162.10479220520978</v>
      </c>
      <c r="C1929">
        <v>118.14262994894116</v>
      </c>
      <c r="D1929">
        <v>149.72879809398287</v>
      </c>
      <c r="E1929">
        <f t="shared" si="30"/>
        <v>131.66027397260416</v>
      </c>
    </row>
    <row r="1930" spans="1:5" x14ac:dyDescent="0.3">
      <c r="A1930" s="2">
        <v>45028</v>
      </c>
      <c r="B1930">
        <v>162.30861006164247</v>
      </c>
      <c r="C1930">
        <v>118.17611115761279</v>
      </c>
      <c r="D1930">
        <v>149.7034521214579</v>
      </c>
      <c r="E1930">
        <f t="shared" si="30"/>
        <v>131.67671232876853</v>
      </c>
    </row>
    <row r="1931" spans="1:5" x14ac:dyDescent="0.3">
      <c r="A1931" s="2">
        <v>45029</v>
      </c>
      <c r="B1931">
        <v>162.77589978126863</v>
      </c>
      <c r="C1931">
        <v>118.88758684188498</v>
      </c>
      <c r="D1931">
        <v>149.71865970497288</v>
      </c>
      <c r="E1931">
        <f t="shared" si="30"/>
        <v>131.6931506849329</v>
      </c>
    </row>
    <row r="1932" spans="1:5" x14ac:dyDescent="0.3">
      <c r="A1932" s="2">
        <v>45030</v>
      </c>
      <c r="B1932">
        <v>164.40644263273015</v>
      </c>
      <c r="C1932">
        <v>119.29354649702854</v>
      </c>
      <c r="D1932">
        <v>149.24215542150353</v>
      </c>
      <c r="E1932">
        <f t="shared" si="30"/>
        <v>131.70958904109727</v>
      </c>
    </row>
    <row r="1933" spans="1:5" x14ac:dyDescent="0.3">
      <c r="A1933" s="2">
        <v>45031</v>
      </c>
      <c r="B1933">
        <v>164.40644263273015</v>
      </c>
      <c r="C1933">
        <v>119.29354649702854</v>
      </c>
      <c r="D1933">
        <v>149.24215542150353</v>
      </c>
      <c r="E1933">
        <f t="shared" si="30"/>
        <v>131.72602739726165</v>
      </c>
    </row>
    <row r="1934" spans="1:5" x14ac:dyDescent="0.3">
      <c r="A1934" s="2">
        <v>45032</v>
      </c>
      <c r="B1934">
        <v>164.40644263273015</v>
      </c>
      <c r="C1934">
        <v>119.29354649702854</v>
      </c>
      <c r="D1934">
        <v>149.24215542150353</v>
      </c>
      <c r="E1934">
        <f t="shared" si="30"/>
        <v>131.74246575342602</v>
      </c>
    </row>
    <row r="1935" spans="1:5" x14ac:dyDescent="0.3">
      <c r="A1935" s="2">
        <v>45033</v>
      </c>
      <c r="B1935">
        <v>164.32193278981902</v>
      </c>
      <c r="C1935">
        <v>119.88365279986607</v>
      </c>
      <c r="D1935">
        <v>148.81127388857911</v>
      </c>
      <c r="E1935">
        <f t="shared" si="30"/>
        <v>131.75890410959039</v>
      </c>
    </row>
    <row r="1936" spans="1:5" x14ac:dyDescent="0.3">
      <c r="A1936" s="2">
        <v>45034</v>
      </c>
      <c r="B1936">
        <v>163.88447007357325</v>
      </c>
      <c r="C1936">
        <v>119.27262074160876</v>
      </c>
      <c r="D1936">
        <v>149.44999239620824</v>
      </c>
      <c r="E1936">
        <f t="shared" si="30"/>
        <v>131.77534246575476</v>
      </c>
    </row>
    <row r="1937" spans="1:5" x14ac:dyDescent="0.3">
      <c r="A1937" s="2">
        <v>45035</v>
      </c>
      <c r="B1937">
        <v>163.22330483197453</v>
      </c>
      <c r="C1937">
        <v>119.59487737507324</v>
      </c>
      <c r="D1937">
        <v>149.19653267095859</v>
      </c>
      <c r="E1937">
        <f t="shared" si="30"/>
        <v>131.79178082191913</v>
      </c>
    </row>
    <row r="1938" spans="1:5" x14ac:dyDescent="0.3">
      <c r="A1938" s="2">
        <v>45036</v>
      </c>
      <c r="B1938">
        <v>162.76098627957842</v>
      </c>
      <c r="C1938">
        <v>118.99221561898383</v>
      </c>
      <c r="D1938">
        <v>149.24215542150353</v>
      </c>
      <c r="E1938">
        <f t="shared" si="30"/>
        <v>131.8082191780835</v>
      </c>
    </row>
    <row r="1939" spans="1:5" x14ac:dyDescent="0.3">
      <c r="A1939" s="2">
        <v>45037</v>
      </c>
      <c r="B1939">
        <v>163.34261284549612</v>
      </c>
      <c r="C1939">
        <v>119.14288105800618</v>
      </c>
      <c r="D1939">
        <v>149.14077153140366</v>
      </c>
      <c r="E1939">
        <f t="shared" si="30"/>
        <v>131.82465753424788</v>
      </c>
    </row>
    <row r="1940" spans="1:5" x14ac:dyDescent="0.3">
      <c r="A1940" s="2">
        <v>45038</v>
      </c>
      <c r="B1940">
        <v>163.34261284549612</v>
      </c>
      <c r="C1940">
        <v>119.14288105800618</v>
      </c>
      <c r="D1940">
        <v>149.14077153140366</v>
      </c>
      <c r="E1940">
        <f t="shared" si="30"/>
        <v>131.84109589041225</v>
      </c>
    </row>
    <row r="1941" spans="1:5" x14ac:dyDescent="0.3">
      <c r="A1941" s="2">
        <v>45039</v>
      </c>
      <c r="B1941">
        <v>163.34261284549612</v>
      </c>
      <c r="C1941">
        <v>119.14288105800618</v>
      </c>
      <c r="D1941">
        <v>149.14077153140366</v>
      </c>
      <c r="E1941">
        <f t="shared" si="30"/>
        <v>131.85753424657662</v>
      </c>
    </row>
    <row r="1942" spans="1:5" x14ac:dyDescent="0.3">
      <c r="A1942" s="2">
        <v>45040</v>
      </c>
      <c r="B1942">
        <v>163.34261284549612</v>
      </c>
      <c r="C1942">
        <v>119.14288105800618</v>
      </c>
      <c r="D1942">
        <v>149.14077153140366</v>
      </c>
      <c r="E1942">
        <f t="shared" si="30"/>
        <v>131.87397260274099</v>
      </c>
    </row>
    <row r="1943" spans="1:5" x14ac:dyDescent="0.3">
      <c r="A1943" s="2">
        <v>45041</v>
      </c>
      <c r="B1943">
        <v>163.34261284549612</v>
      </c>
      <c r="C1943">
        <v>119.14288105800618</v>
      </c>
      <c r="D1943">
        <v>149.14077153140366</v>
      </c>
      <c r="E1943">
        <f t="shared" si="30"/>
        <v>131.89041095890536</v>
      </c>
    </row>
    <row r="1944" spans="1:5" x14ac:dyDescent="0.3">
      <c r="A1944" s="2">
        <v>45042</v>
      </c>
      <c r="B1944">
        <v>163.33764167826604</v>
      </c>
      <c r="C1944">
        <v>118.9503641081443</v>
      </c>
      <c r="D1944">
        <v>148.91772697318396</v>
      </c>
      <c r="E1944">
        <f t="shared" si="30"/>
        <v>131.90684931506973</v>
      </c>
    </row>
    <row r="1945" spans="1:5" x14ac:dyDescent="0.3">
      <c r="A1945" s="2">
        <v>45043</v>
      </c>
      <c r="B1945">
        <v>164.10817259892622</v>
      </c>
      <c r="C1945">
        <v>118.8582907842973</v>
      </c>
      <c r="D1945">
        <v>148.887311806154</v>
      </c>
      <c r="E1945">
        <f t="shared" si="30"/>
        <v>131.92328767123411</v>
      </c>
    </row>
    <row r="1946" spans="1:5" x14ac:dyDescent="0.3">
      <c r="A1946" s="2">
        <v>45044</v>
      </c>
      <c r="B1946">
        <v>163.36746868164644</v>
      </c>
      <c r="C1946">
        <v>119.19310287101364</v>
      </c>
      <c r="D1946">
        <v>148.83155066659907</v>
      </c>
      <c r="E1946">
        <f t="shared" si="30"/>
        <v>131.93972602739848</v>
      </c>
    </row>
    <row r="1947" spans="1:5" x14ac:dyDescent="0.3">
      <c r="A1947" s="2">
        <v>45045</v>
      </c>
      <c r="B1947">
        <v>162.31358122887252</v>
      </c>
      <c r="C1947">
        <v>118.37699840964258</v>
      </c>
      <c r="D1947">
        <v>148.29928524357481</v>
      </c>
      <c r="E1947">
        <f t="shared" si="30"/>
        <v>131.95616438356285</v>
      </c>
    </row>
    <row r="1948" spans="1:5" x14ac:dyDescent="0.3">
      <c r="A1948" s="2">
        <v>45046</v>
      </c>
      <c r="B1948">
        <v>162.31358122887252</v>
      </c>
      <c r="C1948">
        <v>118.37699840964258</v>
      </c>
      <c r="D1948">
        <v>148.29928524357481</v>
      </c>
      <c r="E1948">
        <f t="shared" si="30"/>
        <v>131.97260273972722</v>
      </c>
    </row>
    <row r="1949" spans="1:5" x14ac:dyDescent="0.3">
      <c r="A1949" s="2">
        <v>45047</v>
      </c>
      <c r="B1949">
        <v>162.31358122887252</v>
      </c>
      <c r="C1949">
        <v>118.37699840964258</v>
      </c>
      <c r="D1949">
        <v>148.29928524357481</v>
      </c>
      <c r="E1949">
        <f t="shared" si="30"/>
        <v>131.98904109589159</v>
      </c>
    </row>
    <row r="1950" spans="1:5" x14ac:dyDescent="0.3">
      <c r="A1950" s="2">
        <v>45048</v>
      </c>
      <c r="B1950">
        <v>161.31437661562933</v>
      </c>
      <c r="C1950">
        <v>118.3477023520549</v>
      </c>
      <c r="D1950">
        <v>147.09788614589144</v>
      </c>
      <c r="E1950">
        <f t="shared" si="30"/>
        <v>132.00547945205597</v>
      </c>
    </row>
    <row r="1951" spans="1:5" x14ac:dyDescent="0.3">
      <c r="A1951" s="2">
        <v>45049</v>
      </c>
      <c r="B1951">
        <v>160.34997017299662</v>
      </c>
      <c r="C1951">
        <v>117.70737423620992</v>
      </c>
      <c r="D1951">
        <v>147.01170983930655</v>
      </c>
      <c r="E1951">
        <f t="shared" si="30"/>
        <v>132.02191780822034</v>
      </c>
    </row>
    <row r="1952" spans="1:5" x14ac:dyDescent="0.3">
      <c r="A1952" s="2">
        <v>45050</v>
      </c>
      <c r="B1952">
        <v>161.8114933386359</v>
      </c>
      <c r="C1952">
        <v>117.82037331547667</v>
      </c>
      <c r="D1952">
        <v>146.50479038880721</v>
      </c>
      <c r="E1952">
        <f t="shared" si="30"/>
        <v>132.03835616438471</v>
      </c>
    </row>
    <row r="1953" spans="1:5" x14ac:dyDescent="0.3">
      <c r="A1953" s="2">
        <v>45051</v>
      </c>
      <c r="B1953">
        <v>161.59773314774307</v>
      </c>
      <c r="C1953">
        <v>117.68644848079015</v>
      </c>
      <c r="D1953">
        <v>146.26146905256755</v>
      </c>
      <c r="E1953">
        <f t="shared" si="30"/>
        <v>132.05479452054908</v>
      </c>
    </row>
    <row r="1954" spans="1:5" x14ac:dyDescent="0.3">
      <c r="A1954" s="2">
        <v>45052</v>
      </c>
      <c r="B1954">
        <v>161.59773314774307</v>
      </c>
      <c r="C1954">
        <v>117.68644848079015</v>
      </c>
      <c r="D1954">
        <v>146.26146905256755</v>
      </c>
      <c r="E1954">
        <f t="shared" si="30"/>
        <v>132.07123287671345</v>
      </c>
    </row>
    <row r="1955" spans="1:5" x14ac:dyDescent="0.3">
      <c r="A1955" s="2">
        <v>45053</v>
      </c>
      <c r="B1955">
        <v>161.59773314774307</v>
      </c>
      <c r="C1955">
        <v>117.68644848079015</v>
      </c>
      <c r="D1955">
        <v>146.26146905256755</v>
      </c>
      <c r="E1955">
        <f t="shared" si="30"/>
        <v>132.08767123287782</v>
      </c>
    </row>
    <row r="1956" spans="1:5" x14ac:dyDescent="0.3">
      <c r="A1956" s="2">
        <v>45054</v>
      </c>
      <c r="B1956">
        <v>161.59773314774307</v>
      </c>
      <c r="C1956">
        <v>117.68644848079015</v>
      </c>
      <c r="D1956">
        <v>146.26146905256755</v>
      </c>
      <c r="E1956">
        <f t="shared" si="30"/>
        <v>132.1041095890422</v>
      </c>
    </row>
    <row r="1957" spans="1:5" x14ac:dyDescent="0.3">
      <c r="A1957" s="2">
        <v>45055</v>
      </c>
      <c r="B1957">
        <v>161.59773314774307</v>
      </c>
      <c r="C1957">
        <v>117.68644848079015</v>
      </c>
      <c r="D1957">
        <v>146.26146905256755</v>
      </c>
      <c r="E1957">
        <f t="shared" si="30"/>
        <v>132.12054794520657</v>
      </c>
    </row>
    <row r="1958" spans="1:5" x14ac:dyDescent="0.3">
      <c r="A1958" s="2">
        <v>45056</v>
      </c>
      <c r="B1958">
        <v>157.59097236031019</v>
      </c>
      <c r="C1958">
        <v>115.99564744287268</v>
      </c>
      <c r="D1958">
        <v>143.39230496274143</v>
      </c>
      <c r="E1958">
        <f t="shared" si="30"/>
        <v>132.13698630137094</v>
      </c>
    </row>
    <row r="1959" spans="1:5" x14ac:dyDescent="0.3">
      <c r="A1959" s="2">
        <v>45057</v>
      </c>
      <c r="B1959">
        <v>158.29190693974945</v>
      </c>
      <c r="C1959">
        <v>116.1128316732234</v>
      </c>
      <c r="D1959">
        <v>143.73194099457598</v>
      </c>
      <c r="E1959">
        <f t="shared" si="30"/>
        <v>132.15342465753531</v>
      </c>
    </row>
    <row r="1960" spans="1:5" x14ac:dyDescent="0.3">
      <c r="A1960" s="2">
        <v>45058</v>
      </c>
      <c r="B1960">
        <v>155.66215947504472</v>
      </c>
      <c r="C1960">
        <v>114.14581066376495</v>
      </c>
      <c r="D1960">
        <v>141.92223855629342</v>
      </c>
      <c r="E1960">
        <f t="shared" si="30"/>
        <v>132.16986301369968</v>
      </c>
    </row>
    <row r="1961" spans="1:5" x14ac:dyDescent="0.3">
      <c r="A1961" s="2">
        <v>45059</v>
      </c>
      <c r="B1961">
        <v>157.96380990256512</v>
      </c>
      <c r="C1961">
        <v>115.25069054992885</v>
      </c>
      <c r="D1961">
        <v>143.77756374512091</v>
      </c>
      <c r="E1961">
        <f t="shared" si="30"/>
        <v>132.18630136986405</v>
      </c>
    </row>
    <row r="1962" spans="1:5" x14ac:dyDescent="0.3">
      <c r="A1962" s="2">
        <v>45060</v>
      </c>
      <c r="B1962">
        <v>157.96380990256512</v>
      </c>
      <c r="C1962">
        <v>115.25069054992885</v>
      </c>
      <c r="D1962">
        <v>143.77756374512091</v>
      </c>
      <c r="E1962">
        <f t="shared" si="30"/>
        <v>132.20273972602843</v>
      </c>
    </row>
    <row r="1963" spans="1:5" x14ac:dyDescent="0.3">
      <c r="A1963" s="2">
        <v>45061</v>
      </c>
      <c r="B1963">
        <v>157.68045337045137</v>
      </c>
      <c r="C1963">
        <v>114.77358332635808</v>
      </c>
      <c r="D1963">
        <v>144.42135144725506</v>
      </c>
      <c r="E1963">
        <f t="shared" si="30"/>
        <v>132.2191780821928</v>
      </c>
    </row>
    <row r="1964" spans="1:5" x14ac:dyDescent="0.3">
      <c r="A1964" s="2">
        <v>45062</v>
      </c>
      <c r="B1964">
        <v>160.19586398886457</v>
      </c>
      <c r="C1964">
        <v>116.51879132836694</v>
      </c>
      <c r="D1964">
        <v>146.53013636133218</v>
      </c>
      <c r="E1964">
        <f t="shared" si="30"/>
        <v>132.23561643835717</v>
      </c>
    </row>
    <row r="1965" spans="1:5" x14ac:dyDescent="0.3">
      <c r="A1965" s="2">
        <v>45063</v>
      </c>
      <c r="B1965">
        <v>162.48260091469476</v>
      </c>
      <c r="C1965">
        <v>118.02126056750647</v>
      </c>
      <c r="D1965">
        <v>147.90895726669035</v>
      </c>
      <c r="E1965">
        <f t="shared" si="30"/>
        <v>132.25205479452154</v>
      </c>
    </row>
    <row r="1966" spans="1:5" x14ac:dyDescent="0.3">
      <c r="A1966" s="2">
        <v>45064</v>
      </c>
      <c r="B1966">
        <v>162.30861006164247</v>
      </c>
      <c r="C1966">
        <v>117.51904243743198</v>
      </c>
      <c r="D1966">
        <v>148.81634308308412</v>
      </c>
      <c r="E1966">
        <f t="shared" si="30"/>
        <v>132.26849315068591</v>
      </c>
    </row>
    <row r="1967" spans="1:5" x14ac:dyDescent="0.3">
      <c r="A1967" s="2"/>
    </row>
    <row r="1968" spans="1:5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  <row r="2010" spans="1:1" x14ac:dyDescent="0.3">
      <c r="A2010" s="2"/>
    </row>
    <row r="2011" spans="1:1" x14ac:dyDescent="0.3">
      <c r="A2011" s="2"/>
    </row>
    <row r="2012" spans="1:1" x14ac:dyDescent="0.3">
      <c r="A2012" s="2"/>
    </row>
    <row r="2013" spans="1:1" x14ac:dyDescent="0.3">
      <c r="A2013" s="2"/>
    </row>
    <row r="2014" spans="1:1" x14ac:dyDescent="0.3">
      <c r="A2014" s="2"/>
    </row>
    <row r="2015" spans="1:1" x14ac:dyDescent="0.3">
      <c r="A2015" s="2"/>
    </row>
    <row r="2016" spans="1:1" x14ac:dyDescent="0.3">
      <c r="A2016" s="2"/>
    </row>
    <row r="2017" spans="1:1" x14ac:dyDescent="0.3">
      <c r="A2017" s="2"/>
    </row>
    <row r="2018" spans="1:1" x14ac:dyDescent="0.3">
      <c r="A2018" s="2"/>
    </row>
    <row r="2019" spans="1:1" x14ac:dyDescent="0.3">
      <c r="A2019" s="2"/>
    </row>
    <row r="2020" spans="1:1" x14ac:dyDescent="0.3">
      <c r="A2020" s="2"/>
    </row>
    <row r="2021" spans="1:1" x14ac:dyDescent="0.3">
      <c r="A2021" s="2"/>
    </row>
    <row r="2022" spans="1:1" x14ac:dyDescent="0.3">
      <c r="A2022" s="2"/>
    </row>
    <row r="2023" spans="1:1" x14ac:dyDescent="0.3">
      <c r="A2023" s="2"/>
    </row>
    <row r="2024" spans="1:1" x14ac:dyDescent="0.3">
      <c r="A2024" s="2"/>
    </row>
    <row r="2025" spans="1:1" x14ac:dyDescent="0.3">
      <c r="A2025" s="2"/>
    </row>
    <row r="2026" spans="1:1" x14ac:dyDescent="0.3">
      <c r="A2026" s="2"/>
    </row>
    <row r="2027" spans="1:1" x14ac:dyDescent="0.3">
      <c r="A2027" s="2"/>
    </row>
    <row r="2028" spans="1:1" x14ac:dyDescent="0.3">
      <c r="A2028" s="2"/>
    </row>
    <row r="2029" spans="1:1" x14ac:dyDescent="0.3">
      <c r="A2029" s="2"/>
    </row>
    <row r="2030" spans="1:1" x14ac:dyDescent="0.3">
      <c r="A2030" s="2"/>
    </row>
    <row r="2031" spans="1:1" x14ac:dyDescent="0.3">
      <c r="A2031" s="2"/>
    </row>
    <row r="2032" spans="1:1" x14ac:dyDescent="0.3">
      <c r="A2032" s="2"/>
    </row>
    <row r="2033" spans="1:1" x14ac:dyDescent="0.3">
      <c r="A2033" s="2"/>
    </row>
    <row r="2034" spans="1:1" x14ac:dyDescent="0.3">
      <c r="A2034" s="2"/>
    </row>
    <row r="2035" spans="1:1" x14ac:dyDescent="0.3">
      <c r="A2035" s="2"/>
    </row>
    <row r="2036" spans="1:1" x14ac:dyDescent="0.3">
      <c r="A2036" s="2"/>
    </row>
    <row r="2037" spans="1:1" x14ac:dyDescent="0.3">
      <c r="A2037" s="2"/>
    </row>
    <row r="2038" spans="1:1" x14ac:dyDescent="0.3">
      <c r="A2038" s="2"/>
    </row>
    <row r="2039" spans="1:1" x14ac:dyDescent="0.3">
      <c r="A2039" s="2"/>
    </row>
    <row r="2040" spans="1:1" x14ac:dyDescent="0.3">
      <c r="A2040" s="2"/>
    </row>
    <row r="2041" spans="1:1" x14ac:dyDescent="0.3">
      <c r="A2041" s="2"/>
    </row>
    <row r="2042" spans="1:1" x14ac:dyDescent="0.3">
      <c r="A2042" s="2"/>
    </row>
    <row r="2043" spans="1:1" x14ac:dyDescent="0.3">
      <c r="A2043" s="2"/>
    </row>
    <row r="2044" spans="1:1" x14ac:dyDescent="0.3">
      <c r="A2044" s="2"/>
    </row>
    <row r="2045" spans="1:1" x14ac:dyDescent="0.3">
      <c r="A2045" s="2"/>
    </row>
    <row r="2046" spans="1:1" x14ac:dyDescent="0.3">
      <c r="A2046" s="2"/>
    </row>
    <row r="2047" spans="1:1" x14ac:dyDescent="0.3">
      <c r="A2047" s="2"/>
    </row>
    <row r="2048" spans="1:1" x14ac:dyDescent="0.3">
      <c r="A2048" s="2"/>
    </row>
    <row r="2049" spans="1:1" x14ac:dyDescent="0.3">
      <c r="A2049" s="2"/>
    </row>
    <row r="2050" spans="1:1" x14ac:dyDescent="0.3">
      <c r="A2050" s="2"/>
    </row>
    <row r="2051" spans="1:1" x14ac:dyDescent="0.3">
      <c r="A2051" s="2"/>
    </row>
    <row r="2052" spans="1:1" x14ac:dyDescent="0.3">
      <c r="A2052" s="2"/>
    </row>
    <row r="2053" spans="1:1" x14ac:dyDescent="0.3">
      <c r="A2053" s="2"/>
    </row>
    <row r="2054" spans="1:1" x14ac:dyDescent="0.3">
      <c r="A2054" s="2"/>
    </row>
    <row r="2055" spans="1:1" x14ac:dyDescent="0.3">
      <c r="A2055" s="2"/>
    </row>
    <row r="2056" spans="1:1" x14ac:dyDescent="0.3">
      <c r="A2056" s="2"/>
    </row>
    <row r="2057" spans="1:1" x14ac:dyDescent="0.3">
      <c r="A2057" s="2"/>
    </row>
    <row r="2058" spans="1:1" x14ac:dyDescent="0.3">
      <c r="A2058" s="2"/>
    </row>
    <row r="2059" spans="1:1" x14ac:dyDescent="0.3">
      <c r="A2059" s="2"/>
    </row>
    <row r="2060" spans="1:1" x14ac:dyDescent="0.3">
      <c r="A2060" s="2"/>
    </row>
    <row r="2061" spans="1:1" x14ac:dyDescent="0.3">
      <c r="A2061" s="2"/>
    </row>
    <row r="2062" spans="1:1" x14ac:dyDescent="0.3">
      <c r="A2062" s="2"/>
    </row>
    <row r="2063" spans="1:1" x14ac:dyDescent="0.3">
      <c r="A2063" s="2"/>
    </row>
    <row r="2064" spans="1:1" x14ac:dyDescent="0.3">
      <c r="A2064" s="2"/>
    </row>
    <row r="2065" spans="1:1" x14ac:dyDescent="0.3">
      <c r="A2065" s="2"/>
    </row>
    <row r="2066" spans="1:1" x14ac:dyDescent="0.3">
      <c r="A2066" s="2"/>
    </row>
    <row r="2067" spans="1:1" x14ac:dyDescent="0.3">
      <c r="A2067" s="2"/>
    </row>
    <row r="2068" spans="1:1" x14ac:dyDescent="0.3">
      <c r="A2068" s="2"/>
    </row>
    <row r="2069" spans="1:1" x14ac:dyDescent="0.3">
      <c r="A2069" s="2"/>
    </row>
    <row r="2070" spans="1:1" x14ac:dyDescent="0.3">
      <c r="A2070" s="2"/>
    </row>
    <row r="2071" spans="1:1" x14ac:dyDescent="0.3">
      <c r="A2071" s="2"/>
    </row>
    <row r="2072" spans="1:1" x14ac:dyDescent="0.3">
      <c r="A2072" s="2"/>
    </row>
    <row r="2073" spans="1:1" x14ac:dyDescent="0.3">
      <c r="A2073" s="2"/>
    </row>
    <row r="2074" spans="1:1" x14ac:dyDescent="0.3">
      <c r="A2074" s="2"/>
    </row>
    <row r="2075" spans="1:1" x14ac:dyDescent="0.3">
      <c r="A2075" s="2"/>
    </row>
    <row r="2076" spans="1:1" x14ac:dyDescent="0.3">
      <c r="A2076" s="2"/>
    </row>
    <row r="2077" spans="1:1" x14ac:dyDescent="0.3">
      <c r="A2077" s="2"/>
    </row>
    <row r="2078" spans="1:1" x14ac:dyDescent="0.3">
      <c r="A2078" s="2"/>
    </row>
    <row r="2079" spans="1:1" x14ac:dyDescent="0.3">
      <c r="A2079" s="2"/>
    </row>
    <row r="2080" spans="1:1" x14ac:dyDescent="0.3">
      <c r="A2080" s="2"/>
    </row>
    <row r="2081" spans="1:1" x14ac:dyDescent="0.3">
      <c r="A2081" s="2"/>
    </row>
    <row r="2082" spans="1:1" x14ac:dyDescent="0.3">
      <c r="A2082" s="2"/>
    </row>
    <row r="2083" spans="1:1" x14ac:dyDescent="0.3">
      <c r="A2083" s="2"/>
    </row>
    <row r="2084" spans="1:1" x14ac:dyDescent="0.3">
      <c r="A2084" s="2"/>
    </row>
    <row r="2085" spans="1:1" x14ac:dyDescent="0.3">
      <c r="A2085" s="2"/>
    </row>
    <row r="2086" spans="1:1" x14ac:dyDescent="0.3">
      <c r="A2086" s="2"/>
    </row>
    <row r="2087" spans="1:1" x14ac:dyDescent="0.3">
      <c r="A2087" s="2"/>
    </row>
    <row r="2088" spans="1:1" x14ac:dyDescent="0.3">
      <c r="A2088" s="2"/>
    </row>
    <row r="2089" spans="1:1" x14ac:dyDescent="0.3">
      <c r="A2089" s="2"/>
    </row>
    <row r="2090" spans="1:1" x14ac:dyDescent="0.3">
      <c r="A2090" s="2"/>
    </row>
    <row r="2091" spans="1:1" x14ac:dyDescent="0.3">
      <c r="A2091" s="2"/>
    </row>
    <row r="2092" spans="1:1" x14ac:dyDescent="0.3">
      <c r="A2092" s="2"/>
    </row>
    <row r="2093" spans="1:1" x14ac:dyDescent="0.3">
      <c r="A2093" s="2"/>
    </row>
    <row r="2094" spans="1:1" x14ac:dyDescent="0.3">
      <c r="A2094" s="2"/>
    </row>
    <row r="2095" spans="1:1" x14ac:dyDescent="0.3">
      <c r="A2095" s="2"/>
    </row>
    <row r="2096" spans="1:1" x14ac:dyDescent="0.3">
      <c r="A2096" s="2"/>
    </row>
    <row r="2097" spans="1:1" x14ac:dyDescent="0.3">
      <c r="A2097" s="2"/>
    </row>
    <row r="2098" spans="1:1" x14ac:dyDescent="0.3">
      <c r="A2098" s="2"/>
    </row>
    <row r="2099" spans="1:1" x14ac:dyDescent="0.3">
      <c r="A2099" s="2"/>
    </row>
    <row r="2100" spans="1:1" x14ac:dyDescent="0.3">
      <c r="A2100" s="2"/>
    </row>
    <row r="2101" spans="1:1" x14ac:dyDescent="0.3">
      <c r="A2101" s="2"/>
    </row>
    <row r="2102" spans="1:1" x14ac:dyDescent="0.3">
      <c r="A2102" s="2"/>
    </row>
    <row r="2103" spans="1:1" x14ac:dyDescent="0.3">
      <c r="A2103" s="2"/>
    </row>
    <row r="2104" spans="1:1" x14ac:dyDescent="0.3">
      <c r="A2104" s="2"/>
    </row>
    <row r="2105" spans="1:1" x14ac:dyDescent="0.3">
      <c r="A2105" s="2"/>
    </row>
    <row r="2106" spans="1:1" x14ac:dyDescent="0.3">
      <c r="A2106" s="2"/>
    </row>
    <row r="2107" spans="1:1" x14ac:dyDescent="0.3">
      <c r="A2107" s="2"/>
    </row>
    <row r="2108" spans="1:1" x14ac:dyDescent="0.3">
      <c r="A2108" s="2"/>
    </row>
    <row r="2109" spans="1:1" x14ac:dyDescent="0.3">
      <c r="A2109" s="2"/>
    </row>
    <row r="2110" spans="1:1" x14ac:dyDescent="0.3">
      <c r="A2110" s="2"/>
    </row>
    <row r="2111" spans="1:1" x14ac:dyDescent="0.3">
      <c r="A2111" s="2"/>
    </row>
    <row r="2112" spans="1:1" x14ac:dyDescent="0.3">
      <c r="A2112" s="2"/>
    </row>
    <row r="2113" spans="1:1" x14ac:dyDescent="0.3">
      <c r="A2113" s="2"/>
    </row>
    <row r="2114" spans="1:1" x14ac:dyDescent="0.3">
      <c r="A2114" s="2"/>
    </row>
    <row r="2115" spans="1:1" x14ac:dyDescent="0.3">
      <c r="A2115" s="2"/>
    </row>
    <row r="2116" spans="1:1" x14ac:dyDescent="0.3">
      <c r="A2116" s="2"/>
    </row>
    <row r="2117" spans="1:1" x14ac:dyDescent="0.3">
      <c r="A2117" s="2"/>
    </row>
    <row r="2118" spans="1:1" x14ac:dyDescent="0.3">
      <c r="A2118" s="2"/>
    </row>
    <row r="2119" spans="1:1" x14ac:dyDescent="0.3">
      <c r="A2119" s="2"/>
    </row>
    <row r="2120" spans="1:1" x14ac:dyDescent="0.3">
      <c r="A2120" s="2"/>
    </row>
    <row r="2121" spans="1:1" x14ac:dyDescent="0.3">
      <c r="A2121" s="2"/>
    </row>
    <row r="2122" spans="1:1" x14ac:dyDescent="0.3">
      <c r="A2122" s="2"/>
    </row>
    <row r="2123" spans="1:1" x14ac:dyDescent="0.3">
      <c r="A2123" s="2"/>
    </row>
    <row r="2124" spans="1:1" x14ac:dyDescent="0.3">
      <c r="A2124" s="2"/>
    </row>
    <row r="2125" spans="1:1" x14ac:dyDescent="0.3">
      <c r="A2125" s="2"/>
    </row>
    <row r="2126" spans="1:1" x14ac:dyDescent="0.3">
      <c r="A2126" s="2"/>
    </row>
    <row r="2127" spans="1:1" x14ac:dyDescent="0.3">
      <c r="A2127" s="2"/>
    </row>
    <row r="2128" spans="1:1" x14ac:dyDescent="0.3">
      <c r="A2128" s="2"/>
    </row>
    <row r="2129" spans="1:1" x14ac:dyDescent="0.3">
      <c r="A2129" s="2"/>
    </row>
    <row r="2130" spans="1:1" x14ac:dyDescent="0.3">
      <c r="A2130" s="2"/>
    </row>
    <row r="2131" spans="1:1" x14ac:dyDescent="0.3">
      <c r="A2131" s="2"/>
    </row>
    <row r="2132" spans="1:1" x14ac:dyDescent="0.3">
      <c r="A2132" s="2"/>
    </row>
    <row r="2133" spans="1:1" x14ac:dyDescent="0.3">
      <c r="A2133" s="2"/>
    </row>
    <row r="2134" spans="1:1" x14ac:dyDescent="0.3">
      <c r="A2134" s="2"/>
    </row>
    <row r="2135" spans="1:1" x14ac:dyDescent="0.3">
      <c r="A2135" s="2"/>
    </row>
    <row r="2136" spans="1:1" x14ac:dyDescent="0.3">
      <c r="A2136" s="2"/>
    </row>
    <row r="2137" spans="1:1" x14ac:dyDescent="0.3">
      <c r="A2137" s="2"/>
    </row>
    <row r="2138" spans="1:1" x14ac:dyDescent="0.3">
      <c r="A2138" s="2"/>
    </row>
    <row r="2139" spans="1:1" x14ac:dyDescent="0.3">
      <c r="A2139" s="2"/>
    </row>
    <row r="2140" spans="1:1" x14ac:dyDescent="0.3">
      <c r="A2140" s="2"/>
    </row>
    <row r="2141" spans="1:1" x14ac:dyDescent="0.3">
      <c r="A2141" s="2"/>
    </row>
    <row r="2142" spans="1:1" x14ac:dyDescent="0.3">
      <c r="A2142" s="2"/>
    </row>
    <row r="2143" spans="1:1" x14ac:dyDescent="0.3">
      <c r="A2143" s="2"/>
    </row>
    <row r="2144" spans="1:1" x14ac:dyDescent="0.3">
      <c r="A2144" s="2"/>
    </row>
    <row r="2145" spans="1:1" x14ac:dyDescent="0.3">
      <c r="A2145" s="2"/>
    </row>
    <row r="2146" spans="1:1" x14ac:dyDescent="0.3">
      <c r="A2146" s="2"/>
    </row>
    <row r="2147" spans="1:1" x14ac:dyDescent="0.3">
      <c r="A2147" s="2"/>
    </row>
    <row r="2148" spans="1:1" x14ac:dyDescent="0.3">
      <c r="A2148" s="2"/>
    </row>
    <row r="2149" spans="1:1" x14ac:dyDescent="0.3">
      <c r="A2149" s="2"/>
    </row>
    <row r="2150" spans="1:1" x14ac:dyDescent="0.3">
      <c r="A2150" s="2"/>
    </row>
    <row r="2151" spans="1:1" x14ac:dyDescent="0.3">
      <c r="A2151" s="2"/>
    </row>
    <row r="2152" spans="1:1" x14ac:dyDescent="0.3">
      <c r="A2152" s="2"/>
    </row>
    <row r="2153" spans="1:1" x14ac:dyDescent="0.3">
      <c r="A2153" s="2"/>
    </row>
    <row r="2154" spans="1:1" x14ac:dyDescent="0.3">
      <c r="A2154" s="2"/>
    </row>
    <row r="2155" spans="1:1" x14ac:dyDescent="0.3">
      <c r="A2155" s="2"/>
    </row>
    <row r="2156" spans="1:1" x14ac:dyDescent="0.3">
      <c r="A2156" s="2"/>
    </row>
    <row r="2157" spans="1:1" x14ac:dyDescent="0.3">
      <c r="A2157" s="2"/>
    </row>
    <row r="2158" spans="1:1" x14ac:dyDescent="0.3">
      <c r="A2158" s="2"/>
    </row>
    <row r="2159" spans="1:1" x14ac:dyDescent="0.3">
      <c r="A2159" s="2"/>
    </row>
    <row r="2160" spans="1:1" x14ac:dyDescent="0.3">
      <c r="A2160" s="2"/>
    </row>
    <row r="2161" spans="1:1" x14ac:dyDescent="0.3">
      <c r="A2161" s="2"/>
    </row>
    <row r="2162" spans="1:1" x14ac:dyDescent="0.3">
      <c r="A2162" s="2"/>
    </row>
    <row r="2163" spans="1:1" x14ac:dyDescent="0.3">
      <c r="A2163" s="2"/>
    </row>
    <row r="2164" spans="1:1" x14ac:dyDescent="0.3">
      <c r="A2164" s="2"/>
    </row>
    <row r="2165" spans="1:1" x14ac:dyDescent="0.3">
      <c r="A2165" s="2"/>
    </row>
    <row r="2166" spans="1:1" x14ac:dyDescent="0.3">
      <c r="A2166" s="2"/>
    </row>
    <row r="2167" spans="1:1" x14ac:dyDescent="0.3">
      <c r="A2167" s="2"/>
    </row>
    <row r="2168" spans="1:1" x14ac:dyDescent="0.3">
      <c r="A2168" s="2"/>
    </row>
    <row r="2169" spans="1:1" x14ac:dyDescent="0.3">
      <c r="A2169" s="2"/>
    </row>
    <row r="2170" spans="1:1" x14ac:dyDescent="0.3">
      <c r="A2170" s="2"/>
    </row>
    <row r="2171" spans="1:1" x14ac:dyDescent="0.3">
      <c r="A2171" s="2"/>
    </row>
    <row r="2172" spans="1:1" x14ac:dyDescent="0.3">
      <c r="A2172" s="2"/>
    </row>
    <row r="2173" spans="1:1" x14ac:dyDescent="0.3">
      <c r="A2173" s="2"/>
    </row>
    <row r="2174" spans="1:1" x14ac:dyDescent="0.3">
      <c r="A2174" s="2"/>
    </row>
    <row r="2175" spans="1:1" x14ac:dyDescent="0.3">
      <c r="A2175" s="2"/>
    </row>
    <row r="2176" spans="1:1" x14ac:dyDescent="0.3">
      <c r="A2176" s="2"/>
    </row>
    <row r="2177" spans="1:1" x14ac:dyDescent="0.3">
      <c r="A2177" s="2"/>
    </row>
    <row r="2178" spans="1:1" x14ac:dyDescent="0.3">
      <c r="A2178" s="2"/>
    </row>
    <row r="2179" spans="1:1" x14ac:dyDescent="0.3">
      <c r="A2179" s="2"/>
    </row>
    <row r="2180" spans="1:1" x14ac:dyDescent="0.3">
      <c r="A2180" s="2"/>
    </row>
    <row r="2181" spans="1:1" x14ac:dyDescent="0.3">
      <c r="A2181" s="2"/>
    </row>
    <row r="2182" spans="1:1" x14ac:dyDescent="0.3">
      <c r="A2182" s="2"/>
    </row>
    <row r="2183" spans="1:1" x14ac:dyDescent="0.3">
      <c r="A2183" s="2"/>
    </row>
    <row r="2184" spans="1:1" x14ac:dyDescent="0.3">
      <c r="A2184" s="2"/>
    </row>
    <row r="2185" spans="1:1" x14ac:dyDescent="0.3">
      <c r="A2185" s="2"/>
    </row>
    <row r="2186" spans="1:1" x14ac:dyDescent="0.3">
      <c r="A2186" s="2"/>
    </row>
    <row r="2187" spans="1:1" x14ac:dyDescent="0.3">
      <c r="A2187" s="2"/>
    </row>
    <row r="2188" spans="1:1" x14ac:dyDescent="0.3">
      <c r="A2188" s="2"/>
    </row>
    <row r="2189" spans="1:1" x14ac:dyDescent="0.3">
      <c r="A2189" s="2"/>
    </row>
    <row r="2190" spans="1:1" x14ac:dyDescent="0.3">
      <c r="A2190" s="2"/>
    </row>
    <row r="2191" spans="1:1" x14ac:dyDescent="0.3">
      <c r="A2191" s="2"/>
    </row>
    <row r="2192" spans="1:1" x14ac:dyDescent="0.3">
      <c r="A2192" s="2"/>
    </row>
    <row r="2193" spans="1:1" x14ac:dyDescent="0.3">
      <c r="A2193" s="2"/>
    </row>
    <row r="2194" spans="1:1" x14ac:dyDescent="0.3">
      <c r="A2194" s="2"/>
    </row>
    <row r="2195" spans="1:1" x14ac:dyDescent="0.3">
      <c r="A2195" s="2"/>
    </row>
    <row r="2196" spans="1:1" x14ac:dyDescent="0.3">
      <c r="A2196" s="2"/>
    </row>
    <row r="2197" spans="1:1" x14ac:dyDescent="0.3">
      <c r="A2197" s="2"/>
    </row>
    <row r="2198" spans="1:1" x14ac:dyDescent="0.3">
      <c r="A2198" s="2"/>
    </row>
    <row r="2199" spans="1:1" x14ac:dyDescent="0.3">
      <c r="A2199" s="2"/>
    </row>
    <row r="2200" spans="1:1" x14ac:dyDescent="0.3">
      <c r="A2200" s="2"/>
    </row>
    <row r="2201" spans="1:1" x14ac:dyDescent="0.3">
      <c r="A2201" s="2"/>
    </row>
    <row r="2202" spans="1:1" x14ac:dyDescent="0.3">
      <c r="A2202" s="2"/>
    </row>
    <row r="2203" spans="1:1" x14ac:dyDescent="0.3">
      <c r="A2203" s="2"/>
    </row>
    <row r="2204" spans="1:1" x14ac:dyDescent="0.3">
      <c r="A2204" s="2"/>
    </row>
    <row r="2205" spans="1:1" x14ac:dyDescent="0.3">
      <c r="A2205" s="2"/>
    </row>
    <row r="2206" spans="1:1" x14ac:dyDescent="0.3">
      <c r="A2206" s="2"/>
    </row>
    <row r="2207" spans="1:1" x14ac:dyDescent="0.3">
      <c r="A2207" s="2"/>
    </row>
    <row r="2208" spans="1:1" x14ac:dyDescent="0.3">
      <c r="A2208" s="2"/>
    </row>
    <row r="2209" spans="1:1" x14ac:dyDescent="0.3">
      <c r="A2209" s="2"/>
    </row>
    <row r="2210" spans="1:1" x14ac:dyDescent="0.3">
      <c r="A2210" s="2"/>
    </row>
    <row r="2211" spans="1:1" x14ac:dyDescent="0.3">
      <c r="A2211" s="2"/>
    </row>
    <row r="2212" spans="1:1" x14ac:dyDescent="0.3">
      <c r="A2212" s="2"/>
    </row>
    <row r="2213" spans="1:1" x14ac:dyDescent="0.3">
      <c r="A2213" s="2"/>
    </row>
    <row r="2214" spans="1:1" x14ac:dyDescent="0.3">
      <c r="A2214" s="2"/>
    </row>
    <row r="2215" spans="1:1" x14ac:dyDescent="0.3">
      <c r="A2215" s="2"/>
    </row>
    <row r="2216" spans="1:1" x14ac:dyDescent="0.3">
      <c r="A2216" s="2"/>
    </row>
    <row r="2217" spans="1:1" x14ac:dyDescent="0.3">
      <c r="A2217" s="2"/>
    </row>
    <row r="2218" spans="1:1" x14ac:dyDescent="0.3">
      <c r="A2218" s="2"/>
    </row>
    <row r="2219" spans="1:1" x14ac:dyDescent="0.3">
      <c r="A2219" s="2"/>
    </row>
    <row r="2220" spans="1:1" x14ac:dyDescent="0.3">
      <c r="A2220" s="2"/>
    </row>
    <row r="2221" spans="1:1" x14ac:dyDescent="0.3">
      <c r="A2221" s="2"/>
    </row>
    <row r="2222" spans="1:1" x14ac:dyDescent="0.3">
      <c r="A2222" s="2"/>
    </row>
    <row r="2223" spans="1:1" x14ac:dyDescent="0.3">
      <c r="A2223" s="2"/>
    </row>
    <row r="2224" spans="1:1" x14ac:dyDescent="0.3">
      <c r="A2224" s="2"/>
    </row>
    <row r="2225" spans="1:1" x14ac:dyDescent="0.3">
      <c r="A2225" s="2"/>
    </row>
    <row r="2226" spans="1:1" x14ac:dyDescent="0.3">
      <c r="A2226" s="2"/>
    </row>
    <row r="2227" spans="1:1" x14ac:dyDescent="0.3">
      <c r="A2227" s="2"/>
    </row>
    <row r="2228" spans="1:1" x14ac:dyDescent="0.3">
      <c r="A2228" s="2"/>
    </row>
    <row r="2229" spans="1:1" x14ac:dyDescent="0.3">
      <c r="A2229" s="2"/>
    </row>
    <row r="2230" spans="1:1" x14ac:dyDescent="0.3">
      <c r="A2230" s="2"/>
    </row>
    <row r="2231" spans="1:1" x14ac:dyDescent="0.3">
      <c r="A2231" s="2"/>
    </row>
    <row r="2232" spans="1:1" x14ac:dyDescent="0.3">
      <c r="A2232" s="2"/>
    </row>
    <row r="2233" spans="1:1" x14ac:dyDescent="0.3">
      <c r="A2233" s="2"/>
    </row>
    <row r="2234" spans="1:1" x14ac:dyDescent="0.3">
      <c r="A2234" s="2"/>
    </row>
    <row r="2235" spans="1:1" x14ac:dyDescent="0.3">
      <c r="A2235" s="2"/>
    </row>
    <row r="2236" spans="1:1" x14ac:dyDescent="0.3">
      <c r="A2236" s="2"/>
    </row>
    <row r="2237" spans="1:1" x14ac:dyDescent="0.3">
      <c r="A2237" s="2"/>
    </row>
    <row r="2238" spans="1:1" x14ac:dyDescent="0.3">
      <c r="A2238" s="2"/>
    </row>
    <row r="2239" spans="1:1" x14ac:dyDescent="0.3">
      <c r="A2239" s="2"/>
    </row>
    <row r="2240" spans="1:1" x14ac:dyDescent="0.3">
      <c r="A2240" s="2"/>
    </row>
    <row r="2241" spans="1:1" x14ac:dyDescent="0.3">
      <c r="A2241" s="2"/>
    </row>
    <row r="2242" spans="1:1" x14ac:dyDescent="0.3">
      <c r="A2242" s="2"/>
    </row>
    <row r="2243" spans="1:1" x14ac:dyDescent="0.3">
      <c r="A2243" s="2"/>
    </row>
    <row r="2244" spans="1:1" x14ac:dyDescent="0.3">
      <c r="A2244" s="2"/>
    </row>
    <row r="2245" spans="1:1" x14ac:dyDescent="0.3">
      <c r="A2245" s="2"/>
    </row>
    <row r="2246" spans="1:1" x14ac:dyDescent="0.3">
      <c r="A2246" s="2"/>
    </row>
    <row r="2247" spans="1:1" x14ac:dyDescent="0.3">
      <c r="A2247" s="2"/>
    </row>
    <row r="2248" spans="1:1" x14ac:dyDescent="0.3">
      <c r="A2248" s="2"/>
    </row>
    <row r="2249" spans="1:1" x14ac:dyDescent="0.3">
      <c r="A2249" s="2"/>
    </row>
    <row r="2250" spans="1:1" x14ac:dyDescent="0.3">
      <c r="A2250" s="2"/>
    </row>
    <row r="2251" spans="1:1" x14ac:dyDescent="0.3">
      <c r="A2251" s="2"/>
    </row>
    <row r="2252" spans="1:1" x14ac:dyDescent="0.3">
      <c r="A2252" s="2"/>
    </row>
    <row r="2253" spans="1:1" x14ac:dyDescent="0.3">
      <c r="A2253" s="2"/>
    </row>
    <row r="2254" spans="1:1" x14ac:dyDescent="0.3">
      <c r="A2254" s="2"/>
    </row>
    <row r="2255" spans="1:1" x14ac:dyDescent="0.3">
      <c r="A2255" s="2"/>
    </row>
    <row r="2256" spans="1:1" x14ac:dyDescent="0.3">
      <c r="A2256" s="2"/>
    </row>
    <row r="2257" spans="1:1" x14ac:dyDescent="0.3">
      <c r="A2257" s="2"/>
    </row>
    <row r="2258" spans="1:1" x14ac:dyDescent="0.3">
      <c r="A2258" s="2"/>
    </row>
    <row r="2259" spans="1:1" x14ac:dyDescent="0.3">
      <c r="A2259" s="2"/>
    </row>
    <row r="2260" spans="1:1" x14ac:dyDescent="0.3">
      <c r="A2260" s="2"/>
    </row>
    <row r="2261" spans="1:1" x14ac:dyDescent="0.3">
      <c r="A2261" s="2"/>
    </row>
    <row r="2262" spans="1:1" x14ac:dyDescent="0.3">
      <c r="A2262" s="2"/>
    </row>
    <row r="2263" spans="1:1" x14ac:dyDescent="0.3">
      <c r="A2263" s="2"/>
    </row>
    <row r="2264" spans="1:1" x14ac:dyDescent="0.3">
      <c r="A2264" s="2"/>
    </row>
    <row r="2265" spans="1:1" x14ac:dyDescent="0.3">
      <c r="A2265" s="2"/>
    </row>
    <row r="2266" spans="1:1" x14ac:dyDescent="0.3">
      <c r="A2266" s="2"/>
    </row>
    <row r="2267" spans="1:1" x14ac:dyDescent="0.3">
      <c r="A2267" s="2"/>
    </row>
    <row r="2268" spans="1:1" x14ac:dyDescent="0.3">
      <c r="A2268" s="2"/>
    </row>
    <row r="2269" spans="1:1" x14ac:dyDescent="0.3">
      <c r="A2269" s="2"/>
    </row>
    <row r="2270" spans="1:1" x14ac:dyDescent="0.3">
      <c r="A2270" s="2"/>
    </row>
    <row r="2271" spans="1:1" x14ac:dyDescent="0.3">
      <c r="A2271" s="2"/>
    </row>
    <row r="2272" spans="1:1" x14ac:dyDescent="0.3">
      <c r="A2272" s="2"/>
    </row>
    <row r="2273" spans="1:1" x14ac:dyDescent="0.3">
      <c r="A2273" s="2"/>
    </row>
    <row r="2274" spans="1:1" x14ac:dyDescent="0.3">
      <c r="A2274" s="2"/>
    </row>
    <row r="2275" spans="1:1" x14ac:dyDescent="0.3">
      <c r="A2275" s="2"/>
    </row>
    <row r="2276" spans="1:1" x14ac:dyDescent="0.3">
      <c r="A2276" s="2"/>
    </row>
    <row r="2277" spans="1:1" x14ac:dyDescent="0.3">
      <c r="A2277" s="2"/>
    </row>
    <row r="2278" spans="1:1" x14ac:dyDescent="0.3">
      <c r="A2278" s="2"/>
    </row>
    <row r="2279" spans="1:1" x14ac:dyDescent="0.3">
      <c r="A2279" s="2"/>
    </row>
    <row r="2280" spans="1:1" x14ac:dyDescent="0.3">
      <c r="A2280" s="2"/>
    </row>
    <row r="2281" spans="1:1" x14ac:dyDescent="0.3">
      <c r="A2281" s="2"/>
    </row>
    <row r="2282" spans="1:1" x14ac:dyDescent="0.3">
      <c r="A2282" s="2"/>
    </row>
    <row r="2283" spans="1:1" x14ac:dyDescent="0.3">
      <c r="A2283" s="2"/>
    </row>
    <row r="2284" spans="1:1" x14ac:dyDescent="0.3">
      <c r="A2284" s="2"/>
    </row>
    <row r="2285" spans="1:1" x14ac:dyDescent="0.3">
      <c r="A2285" s="2"/>
    </row>
    <row r="2286" spans="1:1" x14ac:dyDescent="0.3">
      <c r="A2286" s="2"/>
    </row>
    <row r="2287" spans="1:1" x14ac:dyDescent="0.3">
      <c r="A2287" s="2"/>
    </row>
    <row r="2288" spans="1:1" x14ac:dyDescent="0.3">
      <c r="A2288" s="2"/>
    </row>
    <row r="2289" spans="1:1" x14ac:dyDescent="0.3">
      <c r="A2289" s="2"/>
    </row>
    <row r="2290" spans="1:1" x14ac:dyDescent="0.3">
      <c r="A2290" s="2"/>
    </row>
    <row r="2291" spans="1:1" x14ac:dyDescent="0.3">
      <c r="A2291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633D4-D254-418E-8C9C-AA809285C61E}">
  <dimension ref="A1:HC1969"/>
  <sheetViews>
    <sheetView workbookViewId="0">
      <selection activeCell="N10" sqref="N10"/>
    </sheetView>
  </sheetViews>
  <sheetFormatPr defaultColWidth="14.6640625" defaultRowHeight="13.2" x14ac:dyDescent="0.25"/>
  <cols>
    <col min="1" max="1" width="13.109375" style="20" customWidth="1"/>
    <col min="2" max="2" width="14.6640625" style="4"/>
    <col min="3" max="3" width="14.6640625" style="17"/>
    <col min="4" max="4" width="14.6640625" style="4"/>
    <col min="5" max="5" width="14.6640625" style="17"/>
    <col min="6" max="6" width="14.6640625" style="4"/>
    <col min="7" max="7" width="14.6640625" style="17"/>
    <col min="8" max="8" width="14.6640625" style="4"/>
    <col min="9" max="10" width="14.6640625" style="17"/>
    <col min="11" max="11" width="14.6640625" style="4"/>
    <col min="12" max="12" width="14.6640625" style="17"/>
    <col min="13" max="13" width="14.6640625" style="4"/>
    <col min="14" max="14" width="14.6640625" style="17"/>
    <col min="15" max="15" width="14.6640625" style="4"/>
    <col min="16" max="16" width="14.6640625" style="17"/>
    <col min="17" max="17" width="14.6640625" style="4"/>
    <col min="18" max="18" width="14.6640625" style="17"/>
    <col min="19" max="19" width="14.6640625" style="4"/>
    <col min="20" max="20" width="14.6640625" style="17"/>
    <col min="21" max="21" width="14.6640625" style="4"/>
    <col min="22" max="22" width="14.6640625" style="17"/>
    <col min="23" max="23" width="14.6640625" style="4"/>
    <col min="24" max="24" width="14.6640625" style="17"/>
    <col min="25" max="25" width="14.6640625" style="4"/>
    <col min="26" max="26" width="14.6640625" style="17"/>
    <col min="27" max="27" width="14.6640625" style="4"/>
    <col min="28" max="28" width="14.6640625" style="17"/>
    <col min="29" max="29" width="14.6640625" style="4"/>
    <col min="30" max="30" width="14.6640625" style="17"/>
    <col min="31" max="31" width="14.6640625" style="4"/>
    <col min="32" max="32" width="14.6640625" style="17"/>
    <col min="33" max="33" width="14.6640625" style="4"/>
    <col min="34" max="34" width="14.6640625" style="17"/>
    <col min="35" max="35" width="14.6640625" style="4"/>
    <col min="36" max="36" width="14.6640625" style="17"/>
    <col min="37" max="37" width="14.6640625" style="4"/>
    <col min="38" max="38" width="14.6640625" style="17"/>
    <col min="39" max="39" width="14.6640625" style="4"/>
    <col min="40" max="40" width="14.6640625" style="17"/>
    <col min="41" max="41" width="14.6640625" style="4"/>
    <col min="42" max="42" width="14.6640625" style="17"/>
    <col min="43" max="43" width="14.6640625" style="4"/>
    <col min="44" max="44" width="14.6640625" style="17"/>
    <col min="45" max="45" width="14.6640625" style="4"/>
    <col min="46" max="46" width="14.6640625" style="17"/>
    <col min="47" max="47" width="14.6640625" style="4"/>
    <col min="48" max="48" width="14.6640625" style="17"/>
    <col min="49" max="49" width="14.6640625" style="4"/>
    <col min="50" max="50" width="14.6640625" style="17"/>
    <col min="51" max="51" width="14.6640625" style="4"/>
    <col min="52" max="52" width="14.6640625" style="17"/>
    <col min="53" max="53" width="14.6640625" style="4"/>
    <col min="54" max="54" width="14.6640625" style="17"/>
    <col min="55" max="55" width="14.6640625" style="4"/>
    <col min="56" max="56" width="14.6640625" style="17"/>
    <col min="57" max="57" width="14.6640625" style="4"/>
    <col min="58" max="58" width="14.6640625" style="17"/>
    <col min="59" max="59" width="14.6640625" style="4"/>
    <col min="60" max="60" width="14.6640625" style="17"/>
    <col min="61" max="61" width="14.6640625" style="4"/>
    <col min="62" max="62" width="14.6640625" style="17"/>
    <col min="63" max="63" width="14.6640625" style="4"/>
    <col min="64" max="64" width="14.6640625" style="17"/>
    <col min="65" max="65" width="14.6640625" style="4"/>
    <col min="66" max="66" width="14.6640625" style="17"/>
    <col min="67" max="67" width="14.6640625" style="4"/>
    <col min="68" max="68" width="14.6640625" style="17"/>
    <col min="69" max="69" width="14.6640625" style="4"/>
    <col min="70" max="70" width="14.6640625" style="17"/>
    <col min="71" max="71" width="14.6640625" style="4"/>
    <col min="72" max="72" width="14.6640625" style="17"/>
    <col min="73" max="73" width="14.6640625" style="4"/>
    <col min="74" max="74" width="14.6640625" style="17"/>
    <col min="75" max="75" width="14.6640625" style="4"/>
    <col min="76" max="76" width="14.6640625" style="17"/>
    <col min="77" max="77" width="14.6640625" style="4"/>
    <col min="78" max="78" width="14.6640625" style="17"/>
    <col min="79" max="79" width="14.6640625" style="4"/>
    <col min="80" max="80" width="14.6640625" style="17"/>
    <col min="81" max="81" width="14.6640625" style="4"/>
    <col min="82" max="82" width="14.6640625" style="17"/>
    <col min="83" max="83" width="14.6640625" style="4"/>
    <col min="84" max="84" width="14.6640625" style="17"/>
    <col min="85" max="85" width="14.6640625" style="4"/>
    <col min="86" max="86" width="14.6640625" style="17"/>
    <col min="87" max="87" width="14.6640625" style="4"/>
    <col min="88" max="88" width="14.6640625" style="17"/>
    <col min="89" max="89" width="14.6640625" style="4"/>
    <col min="90" max="90" width="14.6640625" style="17"/>
    <col min="91" max="91" width="14.6640625" style="4"/>
    <col min="92" max="92" width="14.6640625" style="17"/>
    <col min="93" max="93" width="14.6640625" style="4"/>
    <col min="94" max="94" width="14.6640625" style="17"/>
    <col min="95" max="95" width="14.6640625" style="4"/>
    <col min="96" max="96" width="14.6640625" style="17"/>
    <col min="97" max="97" width="14.6640625" style="4"/>
    <col min="98" max="98" width="14.6640625" style="17"/>
    <col min="99" max="99" width="14.6640625" style="4"/>
    <col min="100" max="100" width="14.6640625" style="17"/>
    <col min="101" max="101" width="14.6640625" style="4"/>
    <col min="102" max="102" width="14.6640625" style="17"/>
    <col min="103" max="103" width="14.6640625" style="4"/>
    <col min="104" max="104" width="14.6640625" style="17"/>
    <col min="105" max="105" width="14.6640625" style="4"/>
    <col min="106" max="106" width="14.6640625" style="17"/>
    <col min="107" max="107" width="14.6640625" style="4"/>
    <col min="108" max="108" width="14.6640625" style="17"/>
    <col min="109" max="109" width="14.6640625" style="4"/>
    <col min="110" max="110" width="14.6640625" style="17"/>
    <col min="111" max="111" width="14.6640625" style="4"/>
    <col min="112" max="112" width="14.6640625" style="17"/>
    <col min="113" max="113" width="14.6640625" style="4"/>
    <col min="114" max="114" width="14.6640625" style="17"/>
    <col min="115" max="115" width="14.6640625" style="4"/>
    <col min="116" max="116" width="14.6640625" style="17"/>
    <col min="117" max="117" width="14.6640625" style="4"/>
    <col min="118" max="118" width="14.6640625" style="17"/>
    <col min="119" max="119" width="14.6640625" style="4"/>
    <col min="120" max="120" width="14.6640625" style="17"/>
    <col min="121" max="121" width="14.6640625" style="4"/>
    <col min="122" max="122" width="14.6640625" style="17"/>
    <col min="123" max="123" width="14.6640625" style="4"/>
    <col min="124" max="124" width="14.6640625" style="17"/>
    <col min="125" max="125" width="14.6640625" style="4"/>
    <col min="126" max="126" width="14.6640625" style="17"/>
    <col min="127" max="127" width="14.6640625" style="4"/>
    <col min="128" max="128" width="14.6640625" style="17"/>
    <col min="129" max="129" width="14.6640625" style="4"/>
    <col min="130" max="130" width="14.6640625" style="17"/>
    <col min="131" max="131" width="14.6640625" style="4"/>
    <col min="132" max="132" width="14.6640625" style="17"/>
    <col min="133" max="133" width="14.6640625" style="4"/>
    <col min="134" max="134" width="14.6640625" style="17"/>
    <col min="135" max="135" width="14.6640625" style="4"/>
    <col min="136" max="136" width="14.6640625" style="17"/>
    <col min="137" max="137" width="14.6640625" style="4"/>
    <col min="138" max="138" width="14.6640625" style="17"/>
    <col min="139" max="139" width="14.6640625" style="4"/>
    <col min="140" max="140" width="14.6640625" style="17"/>
    <col min="141" max="141" width="14.6640625" style="4"/>
    <col min="142" max="142" width="14.6640625" style="17"/>
    <col min="143" max="143" width="14.6640625" style="4"/>
    <col min="144" max="144" width="14.6640625" style="17"/>
    <col min="145" max="145" width="14.6640625" style="4"/>
    <col min="146" max="146" width="14.6640625" style="17"/>
    <col min="147" max="147" width="14.6640625" style="4"/>
    <col min="148" max="148" width="14.6640625" style="17"/>
    <col min="149" max="149" width="14.6640625" style="4"/>
    <col min="150" max="150" width="14.6640625" style="17"/>
    <col min="151" max="151" width="14.6640625" style="4"/>
    <col min="152" max="152" width="14.6640625" style="17"/>
    <col min="153" max="153" width="14.6640625" style="4"/>
    <col min="154" max="154" width="14.6640625" style="17"/>
    <col min="155" max="155" width="14.6640625" style="4"/>
    <col min="156" max="156" width="14.6640625" style="17"/>
    <col min="157" max="157" width="14.6640625" style="4"/>
    <col min="158" max="158" width="14.6640625" style="17"/>
    <col min="159" max="159" width="14.6640625" style="4"/>
    <col min="160" max="160" width="14.6640625" style="17"/>
    <col min="161" max="161" width="14.6640625" style="4"/>
    <col min="162" max="162" width="14.6640625" style="17"/>
    <col min="163" max="163" width="14.6640625" style="4"/>
    <col min="164" max="164" width="14.6640625" style="17"/>
    <col min="165" max="165" width="14.6640625" style="4"/>
    <col min="166" max="166" width="14.6640625" style="17"/>
    <col min="167" max="167" width="14.6640625" style="4"/>
    <col min="168" max="168" width="14.6640625" style="17"/>
    <col min="169" max="169" width="14.6640625" style="4"/>
    <col min="170" max="170" width="14.6640625" style="17"/>
    <col min="171" max="171" width="14.6640625" style="4"/>
    <col min="172" max="172" width="14.6640625" style="17"/>
    <col min="173" max="173" width="14.6640625" style="4"/>
    <col min="174" max="174" width="14.6640625" style="17"/>
    <col min="175" max="175" width="14.6640625" style="4"/>
    <col min="176" max="176" width="14.6640625" style="17"/>
    <col min="177" max="177" width="14.6640625" style="4"/>
    <col min="178" max="178" width="14.6640625" style="17"/>
    <col min="179" max="179" width="14.6640625" style="4"/>
    <col min="180" max="180" width="14.6640625" style="17"/>
    <col min="181" max="181" width="14.6640625" style="4"/>
    <col min="182" max="182" width="14.6640625" style="17"/>
    <col min="183" max="183" width="14.6640625" style="4"/>
    <col min="184" max="184" width="14.6640625" style="17"/>
    <col min="185" max="185" width="14.6640625" style="4"/>
    <col min="186" max="186" width="14.6640625" style="17"/>
    <col min="187" max="187" width="14.6640625" style="4"/>
    <col min="188" max="188" width="14.6640625" style="17"/>
    <col min="189" max="189" width="14.6640625" style="4"/>
    <col min="190" max="190" width="14.6640625" style="17"/>
    <col min="191" max="191" width="14.6640625" style="4"/>
    <col min="192" max="192" width="14.6640625" style="17"/>
    <col min="193" max="193" width="14.6640625" style="4"/>
    <col min="194" max="194" width="14.6640625" style="17"/>
    <col min="195" max="195" width="14.6640625" style="4"/>
    <col min="196" max="196" width="14.6640625" style="17"/>
    <col min="197" max="197" width="14.6640625" style="4"/>
    <col min="198" max="198" width="14.6640625" style="17"/>
    <col min="199" max="199" width="14.6640625" style="4"/>
    <col min="200" max="200" width="14.6640625" style="17"/>
    <col min="201" max="201" width="14.6640625" style="4"/>
    <col min="202" max="202" width="14.6640625" style="17"/>
    <col min="203" max="203" width="14.6640625" style="4"/>
    <col min="204" max="204" width="14.6640625" style="17"/>
    <col min="205" max="205" width="14.6640625" style="4"/>
    <col min="206" max="206" width="14.6640625" style="17"/>
    <col min="207" max="207" width="14.6640625" style="4"/>
    <col min="208" max="208" width="14.6640625" style="17"/>
    <col min="209" max="209" width="14.6640625" style="4"/>
    <col min="210" max="210" width="14.6640625" style="17"/>
    <col min="211" max="257" width="14.6640625" style="4"/>
    <col min="258" max="258" width="13.109375" style="4" customWidth="1"/>
    <col min="259" max="513" width="14.6640625" style="4"/>
    <col min="514" max="514" width="13.109375" style="4" customWidth="1"/>
    <col min="515" max="769" width="14.6640625" style="4"/>
    <col min="770" max="770" width="13.109375" style="4" customWidth="1"/>
    <col min="771" max="1025" width="14.6640625" style="4"/>
    <col min="1026" max="1026" width="13.109375" style="4" customWidth="1"/>
    <col min="1027" max="1281" width="14.6640625" style="4"/>
    <col min="1282" max="1282" width="13.109375" style="4" customWidth="1"/>
    <col min="1283" max="1537" width="14.6640625" style="4"/>
    <col min="1538" max="1538" width="13.109375" style="4" customWidth="1"/>
    <col min="1539" max="1793" width="14.6640625" style="4"/>
    <col min="1794" max="1794" width="13.109375" style="4" customWidth="1"/>
    <col min="1795" max="2049" width="14.6640625" style="4"/>
    <col min="2050" max="2050" width="13.109375" style="4" customWidth="1"/>
    <col min="2051" max="2305" width="14.6640625" style="4"/>
    <col min="2306" max="2306" width="13.109375" style="4" customWidth="1"/>
    <col min="2307" max="2561" width="14.6640625" style="4"/>
    <col min="2562" max="2562" width="13.109375" style="4" customWidth="1"/>
    <col min="2563" max="2817" width="14.6640625" style="4"/>
    <col min="2818" max="2818" width="13.109375" style="4" customWidth="1"/>
    <col min="2819" max="3073" width="14.6640625" style="4"/>
    <col min="3074" max="3074" width="13.109375" style="4" customWidth="1"/>
    <col min="3075" max="3329" width="14.6640625" style="4"/>
    <col min="3330" max="3330" width="13.109375" style="4" customWidth="1"/>
    <col min="3331" max="3585" width="14.6640625" style="4"/>
    <col min="3586" max="3586" width="13.109375" style="4" customWidth="1"/>
    <col min="3587" max="3841" width="14.6640625" style="4"/>
    <col min="3842" max="3842" width="13.109375" style="4" customWidth="1"/>
    <col min="3843" max="4097" width="14.6640625" style="4"/>
    <col min="4098" max="4098" width="13.109375" style="4" customWidth="1"/>
    <col min="4099" max="4353" width="14.6640625" style="4"/>
    <col min="4354" max="4354" width="13.109375" style="4" customWidth="1"/>
    <col min="4355" max="4609" width="14.6640625" style="4"/>
    <col min="4610" max="4610" width="13.109375" style="4" customWidth="1"/>
    <col min="4611" max="4865" width="14.6640625" style="4"/>
    <col min="4866" max="4866" width="13.109375" style="4" customWidth="1"/>
    <col min="4867" max="5121" width="14.6640625" style="4"/>
    <col min="5122" max="5122" width="13.109375" style="4" customWidth="1"/>
    <col min="5123" max="5377" width="14.6640625" style="4"/>
    <col min="5378" max="5378" width="13.109375" style="4" customWidth="1"/>
    <col min="5379" max="5633" width="14.6640625" style="4"/>
    <col min="5634" max="5634" width="13.109375" style="4" customWidth="1"/>
    <col min="5635" max="5889" width="14.6640625" style="4"/>
    <col min="5890" max="5890" width="13.109375" style="4" customWidth="1"/>
    <col min="5891" max="6145" width="14.6640625" style="4"/>
    <col min="6146" max="6146" width="13.109375" style="4" customWidth="1"/>
    <col min="6147" max="6401" width="14.6640625" style="4"/>
    <col min="6402" max="6402" width="13.109375" style="4" customWidth="1"/>
    <col min="6403" max="6657" width="14.6640625" style="4"/>
    <col min="6658" max="6658" width="13.109375" style="4" customWidth="1"/>
    <col min="6659" max="6913" width="14.6640625" style="4"/>
    <col min="6914" max="6914" width="13.109375" style="4" customWidth="1"/>
    <col min="6915" max="7169" width="14.6640625" style="4"/>
    <col min="7170" max="7170" width="13.109375" style="4" customWidth="1"/>
    <col min="7171" max="7425" width="14.6640625" style="4"/>
    <col min="7426" max="7426" width="13.109375" style="4" customWidth="1"/>
    <col min="7427" max="7681" width="14.6640625" style="4"/>
    <col min="7682" max="7682" width="13.109375" style="4" customWidth="1"/>
    <col min="7683" max="7937" width="14.6640625" style="4"/>
    <col min="7938" max="7938" width="13.109375" style="4" customWidth="1"/>
    <col min="7939" max="8193" width="14.6640625" style="4"/>
    <col min="8194" max="8194" width="13.109375" style="4" customWidth="1"/>
    <col min="8195" max="8449" width="14.6640625" style="4"/>
    <col min="8450" max="8450" width="13.109375" style="4" customWidth="1"/>
    <col min="8451" max="8705" width="14.6640625" style="4"/>
    <col min="8706" max="8706" width="13.109375" style="4" customWidth="1"/>
    <col min="8707" max="8961" width="14.6640625" style="4"/>
    <col min="8962" max="8962" width="13.109375" style="4" customWidth="1"/>
    <col min="8963" max="9217" width="14.6640625" style="4"/>
    <col min="9218" max="9218" width="13.109375" style="4" customWidth="1"/>
    <col min="9219" max="9473" width="14.6640625" style="4"/>
    <col min="9474" max="9474" width="13.109375" style="4" customWidth="1"/>
    <col min="9475" max="9729" width="14.6640625" style="4"/>
    <col min="9730" max="9730" width="13.109375" style="4" customWidth="1"/>
    <col min="9731" max="9985" width="14.6640625" style="4"/>
    <col min="9986" max="9986" width="13.109375" style="4" customWidth="1"/>
    <col min="9987" max="10241" width="14.6640625" style="4"/>
    <col min="10242" max="10242" width="13.109375" style="4" customWidth="1"/>
    <col min="10243" max="10497" width="14.6640625" style="4"/>
    <col min="10498" max="10498" width="13.109375" style="4" customWidth="1"/>
    <col min="10499" max="10753" width="14.6640625" style="4"/>
    <col min="10754" max="10754" width="13.109375" style="4" customWidth="1"/>
    <col min="10755" max="11009" width="14.6640625" style="4"/>
    <col min="11010" max="11010" width="13.109375" style="4" customWidth="1"/>
    <col min="11011" max="11265" width="14.6640625" style="4"/>
    <col min="11266" max="11266" width="13.109375" style="4" customWidth="1"/>
    <col min="11267" max="11521" width="14.6640625" style="4"/>
    <col min="11522" max="11522" width="13.109375" style="4" customWidth="1"/>
    <col min="11523" max="11777" width="14.6640625" style="4"/>
    <col min="11778" max="11778" width="13.109375" style="4" customWidth="1"/>
    <col min="11779" max="12033" width="14.6640625" style="4"/>
    <col min="12034" max="12034" width="13.109375" style="4" customWidth="1"/>
    <col min="12035" max="12289" width="14.6640625" style="4"/>
    <col min="12290" max="12290" width="13.109375" style="4" customWidth="1"/>
    <col min="12291" max="12545" width="14.6640625" style="4"/>
    <col min="12546" max="12546" width="13.109375" style="4" customWidth="1"/>
    <col min="12547" max="12801" width="14.6640625" style="4"/>
    <col min="12802" max="12802" width="13.109375" style="4" customWidth="1"/>
    <col min="12803" max="13057" width="14.6640625" style="4"/>
    <col min="13058" max="13058" width="13.109375" style="4" customWidth="1"/>
    <col min="13059" max="13313" width="14.6640625" style="4"/>
    <col min="13314" max="13314" width="13.109375" style="4" customWidth="1"/>
    <col min="13315" max="13569" width="14.6640625" style="4"/>
    <col min="13570" max="13570" width="13.109375" style="4" customWidth="1"/>
    <col min="13571" max="13825" width="14.6640625" style="4"/>
    <col min="13826" max="13826" width="13.109375" style="4" customWidth="1"/>
    <col min="13827" max="14081" width="14.6640625" style="4"/>
    <col min="14082" max="14082" width="13.109375" style="4" customWidth="1"/>
    <col min="14083" max="14337" width="14.6640625" style="4"/>
    <col min="14338" max="14338" width="13.109375" style="4" customWidth="1"/>
    <col min="14339" max="14593" width="14.6640625" style="4"/>
    <col min="14594" max="14594" width="13.109375" style="4" customWidth="1"/>
    <col min="14595" max="14849" width="14.6640625" style="4"/>
    <col min="14850" max="14850" width="13.109375" style="4" customWidth="1"/>
    <col min="14851" max="15105" width="14.6640625" style="4"/>
    <col min="15106" max="15106" width="13.109375" style="4" customWidth="1"/>
    <col min="15107" max="15361" width="14.6640625" style="4"/>
    <col min="15362" max="15362" width="13.109375" style="4" customWidth="1"/>
    <col min="15363" max="15617" width="14.6640625" style="4"/>
    <col min="15618" max="15618" width="13.109375" style="4" customWidth="1"/>
    <col min="15619" max="15873" width="14.6640625" style="4"/>
    <col min="15874" max="15874" width="13.109375" style="4" customWidth="1"/>
    <col min="15875" max="16129" width="14.6640625" style="4"/>
    <col min="16130" max="16130" width="13.109375" style="4" customWidth="1"/>
    <col min="16131" max="16384" width="14.6640625" style="4"/>
  </cols>
  <sheetData>
    <row r="1" spans="1:211" x14ac:dyDescent="0.25">
      <c r="A1" s="3" t="s">
        <v>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</row>
    <row r="2" spans="1:211" x14ac:dyDescent="0.25">
      <c r="A2" s="3" t="s">
        <v>7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</row>
    <row r="3" spans="1:211" x14ac:dyDescent="0.25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</row>
    <row r="4" spans="1:211" x14ac:dyDescent="0.25">
      <c r="A4" s="5" t="s">
        <v>1</v>
      </c>
      <c r="B4" s="40" t="s">
        <v>8</v>
      </c>
      <c r="C4" s="40"/>
      <c r="D4" s="40" t="s">
        <v>9</v>
      </c>
      <c r="E4" s="40"/>
      <c r="F4" s="40" t="s">
        <v>10</v>
      </c>
      <c r="G4" s="40"/>
      <c r="H4" s="40" t="s">
        <v>11</v>
      </c>
      <c r="I4" s="40"/>
      <c r="J4" s="5"/>
      <c r="K4" s="5" t="s">
        <v>1</v>
      </c>
      <c r="L4" s="40" t="s">
        <v>11</v>
      </c>
      <c r="M4" s="40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  <c r="DX4" s="6"/>
      <c r="DY4" s="6"/>
      <c r="DZ4" s="6"/>
      <c r="EA4" s="6"/>
      <c r="EB4" s="6"/>
      <c r="EC4" s="6"/>
      <c r="ED4" s="6"/>
      <c r="EE4" s="6"/>
      <c r="EF4" s="6"/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/>
      <c r="ET4" s="6"/>
      <c r="EU4" s="6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6"/>
      <c r="FT4" s="6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6"/>
      <c r="GN4" s="6"/>
      <c r="GO4" s="6"/>
      <c r="GP4" s="6"/>
      <c r="GQ4" s="6"/>
      <c r="GR4" s="6"/>
      <c r="GS4" s="6"/>
      <c r="GT4" s="6"/>
      <c r="GU4" s="6"/>
      <c r="GV4" s="6"/>
      <c r="GW4" s="6"/>
      <c r="GX4" s="6"/>
      <c r="GY4" s="6"/>
      <c r="GZ4" s="6"/>
      <c r="HA4" s="6"/>
      <c r="HB4" s="6"/>
      <c r="HC4" s="6"/>
    </row>
    <row r="5" spans="1:211" ht="39.6" x14ac:dyDescent="0.25">
      <c r="A5" s="5"/>
      <c r="B5" s="5" t="s">
        <v>12</v>
      </c>
      <c r="C5" s="7" t="s">
        <v>13</v>
      </c>
      <c r="D5" s="5" t="s">
        <v>12</v>
      </c>
      <c r="E5" s="7" t="s">
        <v>13</v>
      </c>
      <c r="F5" s="5" t="s">
        <v>12</v>
      </c>
      <c r="G5" s="7" t="s">
        <v>13</v>
      </c>
      <c r="H5" s="5" t="s">
        <v>12</v>
      </c>
      <c r="I5" s="7" t="s">
        <v>13</v>
      </c>
      <c r="J5" s="7"/>
      <c r="K5" s="5"/>
      <c r="L5" s="5" t="s">
        <v>12</v>
      </c>
      <c r="M5" s="7" t="s">
        <v>13</v>
      </c>
      <c r="N5" s="8"/>
      <c r="O5" s="6"/>
      <c r="P5" s="8"/>
      <c r="Q5" s="6"/>
      <c r="R5" s="8"/>
      <c r="S5" s="6"/>
      <c r="T5" s="8"/>
      <c r="U5" s="6"/>
      <c r="V5" s="8"/>
      <c r="W5" s="6"/>
      <c r="X5" s="8"/>
      <c r="Y5" s="6"/>
      <c r="Z5" s="8"/>
      <c r="AA5" s="6"/>
      <c r="AB5" s="8"/>
      <c r="AC5" s="6"/>
      <c r="AD5" s="8"/>
      <c r="AE5" s="6"/>
      <c r="AF5" s="8"/>
      <c r="AG5" s="6"/>
      <c r="AH5" s="8"/>
      <c r="AI5" s="6"/>
      <c r="AJ5" s="8"/>
      <c r="AK5" s="6"/>
      <c r="AL5" s="8"/>
      <c r="AM5" s="6"/>
      <c r="AN5" s="8"/>
      <c r="AO5" s="6"/>
      <c r="AP5" s="8"/>
      <c r="AQ5" s="6"/>
      <c r="AR5" s="8"/>
      <c r="AS5" s="6"/>
      <c r="AT5" s="8"/>
      <c r="AU5" s="6"/>
      <c r="AV5" s="8"/>
      <c r="AW5" s="6"/>
      <c r="AX5" s="8"/>
      <c r="AY5" s="6"/>
      <c r="AZ5" s="8"/>
      <c r="BA5" s="6"/>
      <c r="BB5" s="8"/>
      <c r="BC5" s="6"/>
      <c r="BD5" s="8"/>
      <c r="BE5" s="6"/>
      <c r="BF5" s="8"/>
      <c r="BG5" s="6"/>
      <c r="BH5" s="8"/>
      <c r="BI5" s="6"/>
      <c r="BJ5" s="8"/>
      <c r="BK5" s="6"/>
      <c r="BL5" s="8"/>
      <c r="BM5" s="6"/>
      <c r="BN5" s="8"/>
      <c r="BO5" s="6"/>
      <c r="BP5" s="8"/>
      <c r="BQ5" s="6"/>
      <c r="BR5" s="8"/>
      <c r="BS5" s="6"/>
      <c r="BT5" s="8"/>
      <c r="BU5" s="6"/>
      <c r="BV5" s="8"/>
      <c r="BW5" s="6"/>
      <c r="BX5" s="8"/>
      <c r="BY5" s="6"/>
      <c r="BZ5" s="8"/>
      <c r="CA5" s="6"/>
      <c r="CB5" s="8"/>
      <c r="CC5" s="6"/>
      <c r="CD5" s="8"/>
      <c r="CE5" s="6"/>
      <c r="CF5" s="8"/>
      <c r="CG5" s="6"/>
      <c r="CH5" s="8"/>
      <c r="CI5" s="6"/>
      <c r="CJ5" s="8"/>
      <c r="CK5" s="6"/>
      <c r="CL5" s="8"/>
      <c r="CM5" s="6"/>
      <c r="CN5" s="8"/>
      <c r="CO5" s="6"/>
      <c r="CP5" s="8"/>
      <c r="CQ5" s="6"/>
      <c r="CR5" s="8"/>
      <c r="CS5" s="6"/>
      <c r="CT5" s="8"/>
      <c r="CU5" s="6"/>
      <c r="CV5" s="8"/>
      <c r="CW5" s="6"/>
      <c r="CX5" s="8"/>
      <c r="CY5" s="6"/>
      <c r="CZ5" s="8"/>
      <c r="DA5" s="6"/>
      <c r="DB5" s="8"/>
      <c r="DC5" s="6"/>
      <c r="DD5" s="8"/>
      <c r="DE5" s="6"/>
      <c r="DF5" s="8"/>
      <c r="DG5" s="6"/>
      <c r="DH5" s="8"/>
      <c r="DI5" s="6"/>
      <c r="DJ5" s="8"/>
      <c r="DK5" s="6"/>
      <c r="DL5" s="8"/>
      <c r="DM5" s="6"/>
      <c r="DN5" s="8"/>
      <c r="DO5" s="6"/>
      <c r="DP5" s="8"/>
      <c r="DQ5" s="6"/>
      <c r="DR5" s="8"/>
      <c r="DS5" s="6"/>
      <c r="DT5" s="8"/>
      <c r="DU5" s="6"/>
      <c r="DV5" s="8"/>
      <c r="DW5" s="6"/>
      <c r="DX5" s="8"/>
      <c r="DY5" s="6"/>
      <c r="DZ5" s="8"/>
      <c r="EA5" s="6"/>
      <c r="EB5" s="8"/>
      <c r="EC5" s="6"/>
      <c r="ED5" s="8"/>
      <c r="EE5" s="6"/>
      <c r="EF5" s="8"/>
      <c r="EG5" s="6"/>
      <c r="EH5" s="8"/>
      <c r="EI5" s="6"/>
      <c r="EJ5" s="8"/>
      <c r="EK5" s="6"/>
      <c r="EL5" s="8"/>
      <c r="EM5" s="6"/>
      <c r="EN5" s="8"/>
      <c r="EO5" s="6"/>
      <c r="EP5" s="8"/>
      <c r="EQ5" s="6"/>
      <c r="ER5" s="8"/>
      <c r="ES5" s="6"/>
      <c r="ET5" s="8"/>
      <c r="EU5" s="6"/>
      <c r="EV5" s="8"/>
      <c r="EW5" s="6"/>
      <c r="EX5" s="8"/>
      <c r="EY5" s="6"/>
      <c r="EZ5" s="8"/>
      <c r="FA5" s="6"/>
      <c r="FB5" s="8"/>
      <c r="FC5" s="6"/>
      <c r="FD5" s="8"/>
      <c r="FE5" s="6"/>
      <c r="FF5" s="8"/>
      <c r="FG5" s="6"/>
      <c r="FH5" s="8"/>
      <c r="FI5" s="6"/>
      <c r="FJ5" s="8"/>
      <c r="FK5" s="6"/>
      <c r="FL5" s="8"/>
      <c r="FM5" s="6"/>
      <c r="FN5" s="8"/>
      <c r="FO5" s="6"/>
      <c r="FP5" s="8"/>
      <c r="FQ5" s="6"/>
      <c r="FR5" s="8"/>
      <c r="FS5" s="6"/>
      <c r="FT5" s="8"/>
      <c r="FU5" s="6"/>
      <c r="FV5" s="8"/>
      <c r="FW5" s="6"/>
      <c r="FX5" s="8"/>
      <c r="FY5" s="6"/>
      <c r="FZ5" s="8"/>
      <c r="GA5" s="6"/>
      <c r="GB5" s="8"/>
      <c r="GC5" s="6"/>
      <c r="GD5" s="8"/>
      <c r="GE5" s="6"/>
      <c r="GF5" s="8"/>
      <c r="GG5" s="6"/>
      <c r="GH5" s="8"/>
      <c r="GI5" s="6"/>
      <c r="GJ5" s="8"/>
      <c r="GK5" s="6"/>
      <c r="GL5" s="8"/>
      <c r="GM5" s="6"/>
      <c r="GN5" s="8"/>
      <c r="GO5" s="6"/>
      <c r="GP5" s="8"/>
      <c r="GQ5" s="6"/>
      <c r="GR5" s="8"/>
      <c r="GS5" s="6"/>
      <c r="GT5" s="8"/>
      <c r="GU5" s="6"/>
      <c r="GV5" s="8"/>
      <c r="GW5" s="6"/>
      <c r="GX5" s="8"/>
      <c r="GY5" s="6"/>
      <c r="GZ5" s="8"/>
      <c r="HA5" s="6"/>
      <c r="HB5" s="8"/>
      <c r="HC5" s="6"/>
    </row>
    <row r="6" spans="1:211" ht="12.75" customHeight="1" x14ac:dyDescent="0.25">
      <c r="A6" s="9">
        <v>43101</v>
      </c>
      <c r="B6" s="10">
        <v>1</v>
      </c>
      <c r="C6" s="11">
        <v>2.0116000000000001</v>
      </c>
      <c r="D6" s="10">
        <v>10</v>
      </c>
      <c r="E6" s="11">
        <v>2.3894000000000002</v>
      </c>
      <c r="F6" s="10">
        <v>1</v>
      </c>
      <c r="G6" s="11">
        <v>1.9726999999999999</v>
      </c>
      <c r="H6" s="10">
        <v>100</v>
      </c>
      <c r="I6" s="11">
        <v>3.4279000000000002</v>
      </c>
      <c r="J6" s="23"/>
      <c r="K6" s="25">
        <f t="array" ref="K6:K1340">INDEX(A6:A1969, MATCH(Яндекс!$A$2:$A$1336, 'Полные данные'!$A$3:$A$1966))</f>
        <v>43103</v>
      </c>
      <c r="L6" s="26">
        <f t="array" ref="L6:L1340">INDEX(H6:H1969, MATCH(Яндекс!$A$2:$A$1336, 'Полные данные'!$A$3:$A$1966))</f>
        <v>100</v>
      </c>
      <c r="M6" s="10">
        <f t="array" ref="M6:M1340">INDEX(I6:I1969, MATCH(Яндекс!$A$2:$A$1336, 'Полные данные'!$A$3:$A$1966))</f>
        <v>3.4279000000000002</v>
      </c>
      <c r="N6" s="13"/>
      <c r="O6" s="12"/>
      <c r="P6" s="13"/>
      <c r="Q6" s="12"/>
      <c r="R6" s="13"/>
      <c r="S6" s="12"/>
      <c r="T6" s="13"/>
      <c r="U6" s="12"/>
      <c r="V6" s="13"/>
      <c r="W6" s="12"/>
      <c r="X6" s="13"/>
      <c r="Y6" s="12"/>
      <c r="Z6" s="13"/>
      <c r="AA6" s="12"/>
      <c r="AB6" s="13"/>
      <c r="AC6" s="12"/>
      <c r="AD6" s="13"/>
      <c r="AE6" s="12"/>
      <c r="AF6" s="13"/>
      <c r="AG6" s="12"/>
      <c r="AH6" s="13"/>
      <c r="AI6" s="12"/>
      <c r="AJ6" s="13"/>
      <c r="AK6" s="12"/>
      <c r="AL6" s="13"/>
      <c r="AM6" s="12"/>
      <c r="AN6" s="13"/>
      <c r="AO6" s="12"/>
      <c r="AP6" s="13"/>
      <c r="AQ6" s="12"/>
      <c r="AR6" s="13"/>
      <c r="AS6" s="12"/>
      <c r="AT6" s="13"/>
      <c r="AU6" s="12"/>
      <c r="AV6" s="13"/>
      <c r="AW6" s="12"/>
      <c r="AX6" s="13"/>
      <c r="AY6" s="12"/>
      <c r="AZ6" s="13"/>
      <c r="BA6" s="12"/>
      <c r="BB6" s="13"/>
      <c r="BC6" s="12"/>
      <c r="BD6" s="13"/>
      <c r="BE6" s="12"/>
      <c r="BF6" s="13"/>
      <c r="BG6" s="12"/>
      <c r="BH6" s="13"/>
      <c r="BI6" s="12"/>
      <c r="BJ6" s="13"/>
      <c r="BK6" s="12"/>
      <c r="BL6" s="13"/>
      <c r="BM6" s="12"/>
      <c r="BN6" s="13"/>
      <c r="BO6" s="12"/>
      <c r="BP6" s="13"/>
      <c r="BQ6" s="12"/>
      <c r="BR6" s="13"/>
      <c r="BS6" s="12"/>
      <c r="BT6" s="13"/>
      <c r="BU6" s="12"/>
      <c r="BV6" s="13"/>
      <c r="BW6" s="12"/>
      <c r="BX6" s="13"/>
      <c r="BY6" s="12"/>
      <c r="BZ6" s="13"/>
      <c r="CA6" s="12"/>
      <c r="CB6" s="13"/>
      <c r="CC6" s="12"/>
      <c r="CD6" s="13"/>
      <c r="CE6" s="12"/>
      <c r="CF6" s="13"/>
      <c r="CG6" s="12"/>
      <c r="CH6" s="13"/>
      <c r="CI6" s="12"/>
      <c r="CJ6" s="13"/>
      <c r="CK6" s="12"/>
      <c r="CL6" s="13"/>
      <c r="CM6" s="12"/>
      <c r="CN6" s="13"/>
      <c r="CO6" s="12"/>
      <c r="CP6" s="13"/>
      <c r="CQ6" s="12"/>
      <c r="CR6" s="13"/>
      <c r="CS6" s="12"/>
      <c r="CT6" s="13"/>
      <c r="CU6" s="12"/>
      <c r="CV6" s="13"/>
      <c r="CW6" s="12"/>
      <c r="CX6" s="13"/>
      <c r="CY6" s="12"/>
      <c r="CZ6" s="13"/>
      <c r="DA6" s="12"/>
      <c r="DB6" s="13"/>
      <c r="DC6" s="12"/>
      <c r="DD6" s="13"/>
      <c r="DE6" s="12"/>
      <c r="DF6" s="13"/>
      <c r="DG6" s="12"/>
      <c r="DH6" s="13"/>
      <c r="DI6" s="12"/>
      <c r="DJ6" s="13"/>
      <c r="DK6" s="12"/>
      <c r="DL6" s="13"/>
      <c r="DM6" s="12"/>
      <c r="DN6" s="13"/>
      <c r="DO6" s="12"/>
      <c r="DP6" s="13"/>
      <c r="DQ6" s="12"/>
      <c r="DR6" s="13"/>
      <c r="DS6" s="12"/>
      <c r="DT6" s="13"/>
      <c r="DU6" s="12"/>
      <c r="DV6" s="13"/>
      <c r="DW6" s="12"/>
      <c r="DX6" s="13"/>
      <c r="DY6" s="12"/>
      <c r="DZ6" s="13"/>
      <c r="EA6" s="12"/>
      <c r="EB6" s="13"/>
      <c r="EC6" s="12"/>
      <c r="ED6" s="13"/>
      <c r="EE6" s="12"/>
      <c r="EF6" s="13"/>
      <c r="EG6" s="12"/>
      <c r="EH6" s="13"/>
      <c r="EI6" s="12"/>
      <c r="EJ6" s="13"/>
      <c r="EK6" s="12"/>
      <c r="EL6" s="13"/>
      <c r="EM6" s="12"/>
      <c r="EN6" s="13"/>
      <c r="EO6" s="12"/>
      <c r="EP6" s="13"/>
      <c r="EQ6" s="12"/>
      <c r="ER6" s="13"/>
      <c r="ES6" s="12"/>
      <c r="ET6" s="13"/>
      <c r="EU6" s="12"/>
      <c r="EV6" s="13"/>
      <c r="EW6" s="12"/>
      <c r="EX6" s="13"/>
      <c r="EY6" s="12"/>
      <c r="EZ6" s="13"/>
      <c r="FA6" s="12"/>
      <c r="FB6" s="13"/>
      <c r="FC6" s="12"/>
      <c r="FD6" s="13"/>
      <c r="FE6" s="12"/>
      <c r="FF6" s="13"/>
      <c r="FG6" s="12"/>
      <c r="FH6" s="13"/>
      <c r="FI6" s="12"/>
      <c r="FJ6" s="13"/>
      <c r="FK6" s="12"/>
      <c r="FL6" s="13"/>
      <c r="FM6" s="12"/>
      <c r="FN6" s="13"/>
      <c r="FO6" s="12"/>
      <c r="FP6" s="13"/>
      <c r="FQ6" s="12"/>
      <c r="FR6" s="13"/>
      <c r="FS6" s="12"/>
      <c r="FT6" s="13"/>
      <c r="FU6" s="12"/>
      <c r="FV6" s="13"/>
      <c r="FW6" s="12"/>
      <c r="FX6" s="13"/>
      <c r="FY6" s="12"/>
      <c r="FZ6" s="13"/>
      <c r="GA6" s="12"/>
      <c r="GB6" s="13"/>
      <c r="GC6" s="12"/>
      <c r="GD6" s="13"/>
      <c r="GE6" s="12"/>
      <c r="GF6" s="13"/>
      <c r="GG6" s="12"/>
      <c r="GH6" s="13"/>
      <c r="GI6" s="12"/>
      <c r="GJ6" s="13"/>
      <c r="GK6" s="12"/>
      <c r="GL6" s="13"/>
      <c r="GM6" s="12"/>
      <c r="GN6" s="13"/>
      <c r="GO6" s="12"/>
      <c r="GP6" s="13"/>
      <c r="GQ6" s="12"/>
      <c r="GR6" s="13"/>
      <c r="GS6" s="12"/>
      <c r="GT6" s="13"/>
      <c r="GU6" s="12"/>
      <c r="GV6" s="13"/>
      <c r="GW6" s="12"/>
      <c r="GX6" s="13"/>
      <c r="GY6" s="12"/>
      <c r="GZ6" s="13"/>
      <c r="HA6" s="12"/>
      <c r="HB6" s="13"/>
      <c r="HC6" s="12"/>
    </row>
    <row r="7" spans="1:211" ht="12.75" customHeight="1" x14ac:dyDescent="0.25">
      <c r="A7" s="9">
        <v>43102</v>
      </c>
      <c r="B7" s="10">
        <v>1</v>
      </c>
      <c r="C7" s="11">
        <v>2.0116000000000001</v>
      </c>
      <c r="D7" s="10">
        <v>10</v>
      </c>
      <c r="E7" s="11">
        <v>2.3894000000000002</v>
      </c>
      <c r="F7" s="10">
        <v>1</v>
      </c>
      <c r="G7" s="11">
        <v>1.9726999999999999</v>
      </c>
      <c r="H7" s="10">
        <v>100</v>
      </c>
      <c r="I7" s="11">
        <v>3.4279000000000002</v>
      </c>
      <c r="J7" s="23"/>
      <c r="K7" s="25">
        <v>43104</v>
      </c>
      <c r="L7" s="26">
        <v>100</v>
      </c>
      <c r="M7" s="10">
        <v>3.4342000000000001</v>
      </c>
      <c r="N7" s="13"/>
      <c r="O7" s="12"/>
      <c r="P7" s="13"/>
      <c r="Q7" s="12"/>
      <c r="R7" s="13"/>
      <c r="S7" s="12"/>
      <c r="T7" s="13"/>
      <c r="U7" s="12"/>
      <c r="V7" s="13"/>
      <c r="W7" s="12"/>
      <c r="X7" s="13"/>
      <c r="Y7" s="12"/>
      <c r="Z7" s="13"/>
      <c r="AA7" s="12"/>
      <c r="AB7" s="13"/>
      <c r="AC7" s="12"/>
      <c r="AD7" s="13"/>
      <c r="AE7" s="12"/>
      <c r="AF7" s="13"/>
      <c r="AG7" s="12"/>
      <c r="AH7" s="13"/>
      <c r="AI7" s="12"/>
      <c r="AJ7" s="13"/>
      <c r="AK7" s="12"/>
      <c r="AL7" s="13"/>
      <c r="AM7" s="12"/>
      <c r="AN7" s="13"/>
      <c r="AO7" s="12"/>
      <c r="AP7" s="13"/>
      <c r="AQ7" s="12"/>
      <c r="AR7" s="13"/>
      <c r="AS7" s="12"/>
      <c r="AT7" s="13"/>
      <c r="AU7" s="12"/>
      <c r="AV7" s="13"/>
      <c r="AW7" s="12"/>
      <c r="AX7" s="13"/>
      <c r="AY7" s="12"/>
      <c r="AZ7" s="13"/>
      <c r="BA7" s="12"/>
      <c r="BB7" s="13"/>
      <c r="BC7" s="12"/>
      <c r="BD7" s="13"/>
      <c r="BE7" s="12"/>
      <c r="BF7" s="13"/>
      <c r="BG7" s="12"/>
      <c r="BH7" s="13"/>
      <c r="BI7" s="12"/>
      <c r="BJ7" s="13"/>
      <c r="BK7" s="12"/>
      <c r="BL7" s="13"/>
      <c r="BM7" s="12"/>
      <c r="BN7" s="13"/>
      <c r="BO7" s="12"/>
      <c r="BP7" s="13"/>
      <c r="BQ7" s="12"/>
      <c r="BR7" s="13"/>
      <c r="BS7" s="12"/>
      <c r="BT7" s="13"/>
      <c r="BU7" s="12"/>
      <c r="BV7" s="13"/>
      <c r="BW7" s="12"/>
      <c r="BX7" s="13"/>
      <c r="BY7" s="12"/>
      <c r="BZ7" s="13"/>
      <c r="CA7" s="12"/>
      <c r="CB7" s="13"/>
      <c r="CC7" s="12"/>
      <c r="CD7" s="13"/>
      <c r="CE7" s="12"/>
      <c r="CF7" s="13"/>
      <c r="CG7" s="12"/>
      <c r="CH7" s="13"/>
      <c r="CI7" s="12"/>
      <c r="CJ7" s="13"/>
      <c r="CK7" s="12"/>
      <c r="CL7" s="13"/>
      <c r="CM7" s="12"/>
      <c r="CN7" s="13"/>
      <c r="CO7" s="12"/>
      <c r="CP7" s="13"/>
      <c r="CQ7" s="12"/>
      <c r="CR7" s="13"/>
      <c r="CS7" s="12"/>
      <c r="CT7" s="13"/>
      <c r="CU7" s="12"/>
      <c r="CV7" s="13"/>
      <c r="CW7" s="12"/>
      <c r="CX7" s="13"/>
      <c r="CY7" s="12"/>
      <c r="CZ7" s="13"/>
      <c r="DA7" s="12"/>
      <c r="DB7" s="13"/>
      <c r="DC7" s="12"/>
      <c r="DD7" s="13"/>
      <c r="DE7" s="12"/>
      <c r="DF7" s="13"/>
      <c r="DG7" s="12"/>
      <c r="DH7" s="13"/>
      <c r="DI7" s="12"/>
      <c r="DJ7" s="13"/>
      <c r="DK7" s="12"/>
      <c r="DL7" s="13"/>
      <c r="DM7" s="12"/>
      <c r="DN7" s="13"/>
      <c r="DO7" s="12"/>
      <c r="DP7" s="13"/>
      <c r="DQ7" s="12"/>
      <c r="DR7" s="13"/>
      <c r="DS7" s="12"/>
      <c r="DT7" s="13"/>
      <c r="DU7" s="12"/>
      <c r="DV7" s="13"/>
      <c r="DW7" s="12"/>
      <c r="DX7" s="13"/>
      <c r="DY7" s="12"/>
      <c r="DZ7" s="13"/>
      <c r="EA7" s="12"/>
      <c r="EB7" s="13"/>
      <c r="EC7" s="12"/>
      <c r="ED7" s="13"/>
      <c r="EE7" s="12"/>
      <c r="EF7" s="13"/>
      <c r="EG7" s="12"/>
      <c r="EH7" s="13"/>
      <c r="EI7" s="12"/>
      <c r="EJ7" s="13"/>
      <c r="EK7" s="12"/>
      <c r="EL7" s="13"/>
      <c r="EM7" s="12"/>
      <c r="EN7" s="13"/>
      <c r="EO7" s="12"/>
      <c r="EP7" s="13"/>
      <c r="EQ7" s="12"/>
      <c r="ER7" s="13"/>
      <c r="ES7" s="12"/>
      <c r="ET7" s="13"/>
      <c r="EU7" s="12"/>
      <c r="EV7" s="13"/>
      <c r="EW7" s="12"/>
      <c r="EX7" s="13"/>
      <c r="EY7" s="12"/>
      <c r="EZ7" s="13"/>
      <c r="FA7" s="12"/>
      <c r="FB7" s="13"/>
      <c r="FC7" s="12"/>
      <c r="FD7" s="13"/>
      <c r="FE7" s="12"/>
      <c r="FF7" s="13"/>
      <c r="FG7" s="12"/>
      <c r="FH7" s="13"/>
      <c r="FI7" s="12"/>
      <c r="FJ7" s="13"/>
      <c r="FK7" s="12"/>
      <c r="FL7" s="13"/>
      <c r="FM7" s="12"/>
      <c r="FN7" s="13"/>
      <c r="FO7" s="12"/>
      <c r="FP7" s="13"/>
      <c r="FQ7" s="12"/>
      <c r="FR7" s="13"/>
      <c r="FS7" s="12"/>
      <c r="FT7" s="13"/>
      <c r="FU7" s="12"/>
      <c r="FV7" s="13"/>
      <c r="FW7" s="12"/>
      <c r="FX7" s="13"/>
      <c r="FY7" s="12"/>
      <c r="FZ7" s="13"/>
      <c r="GA7" s="12"/>
      <c r="GB7" s="13"/>
      <c r="GC7" s="12"/>
      <c r="GD7" s="13"/>
      <c r="GE7" s="12"/>
      <c r="GF7" s="13"/>
      <c r="GG7" s="12"/>
      <c r="GH7" s="13"/>
      <c r="GI7" s="12"/>
      <c r="GJ7" s="13"/>
      <c r="GK7" s="12"/>
      <c r="GL7" s="13"/>
      <c r="GM7" s="12"/>
      <c r="GN7" s="13"/>
      <c r="GO7" s="12"/>
      <c r="GP7" s="13"/>
      <c r="GQ7" s="12"/>
      <c r="GR7" s="13"/>
      <c r="GS7" s="12"/>
      <c r="GT7" s="13"/>
      <c r="GU7" s="12"/>
      <c r="GV7" s="13"/>
      <c r="GW7" s="12"/>
      <c r="GX7" s="13"/>
      <c r="GY7" s="12"/>
      <c r="GZ7" s="13"/>
      <c r="HA7" s="12"/>
      <c r="HB7" s="13"/>
      <c r="HC7" s="12"/>
    </row>
    <row r="8" spans="1:211" x14ac:dyDescent="0.25">
      <c r="A8" s="9">
        <v>43103</v>
      </c>
      <c r="B8" s="10">
        <v>1</v>
      </c>
      <c r="C8" s="11">
        <v>2.0116000000000001</v>
      </c>
      <c r="D8" s="10">
        <v>10</v>
      </c>
      <c r="E8" s="11">
        <v>2.3894000000000002</v>
      </c>
      <c r="F8" s="10">
        <v>1</v>
      </c>
      <c r="G8" s="11">
        <v>1.9726999999999999</v>
      </c>
      <c r="H8" s="10">
        <v>100</v>
      </c>
      <c r="I8" s="11">
        <v>3.4279000000000002</v>
      </c>
      <c r="J8" s="23"/>
      <c r="K8" s="25">
        <v>43105</v>
      </c>
      <c r="L8" s="26">
        <v>100</v>
      </c>
      <c r="M8" s="10">
        <v>3.4689999999999999</v>
      </c>
      <c r="N8" s="13"/>
      <c r="O8" s="12"/>
      <c r="P8" s="13"/>
      <c r="Q8" s="12"/>
      <c r="R8" s="13"/>
      <c r="S8" s="12"/>
      <c r="T8" s="13"/>
      <c r="U8" s="12"/>
      <c r="V8" s="13"/>
      <c r="W8" s="12"/>
      <c r="X8" s="13"/>
      <c r="Y8" s="12"/>
      <c r="Z8" s="13"/>
      <c r="AA8" s="12"/>
      <c r="AB8" s="13"/>
      <c r="AC8" s="12"/>
      <c r="AD8" s="13"/>
      <c r="AE8" s="12"/>
      <c r="AF8" s="13"/>
      <c r="AG8" s="12"/>
      <c r="AH8" s="13"/>
      <c r="AI8" s="12"/>
      <c r="AJ8" s="13"/>
      <c r="AK8" s="12"/>
      <c r="AL8" s="13"/>
      <c r="AM8" s="12"/>
      <c r="AN8" s="13"/>
      <c r="AO8" s="12"/>
      <c r="AP8" s="13"/>
      <c r="AQ8" s="12"/>
      <c r="AR8" s="13"/>
      <c r="AS8" s="12"/>
      <c r="AT8" s="13"/>
      <c r="AU8" s="12"/>
      <c r="AV8" s="13"/>
      <c r="AW8" s="12"/>
      <c r="AX8" s="13"/>
      <c r="AY8" s="12"/>
      <c r="AZ8" s="13"/>
      <c r="BA8" s="12"/>
      <c r="BB8" s="13"/>
      <c r="BC8" s="12"/>
      <c r="BD8" s="13"/>
      <c r="BE8" s="12"/>
      <c r="BF8" s="13"/>
      <c r="BG8" s="12"/>
      <c r="BH8" s="13"/>
      <c r="BI8" s="12"/>
      <c r="BJ8" s="13"/>
      <c r="BK8" s="12"/>
      <c r="BL8" s="13"/>
      <c r="BM8" s="12"/>
      <c r="BN8" s="13"/>
      <c r="BO8" s="12"/>
      <c r="BP8" s="13"/>
      <c r="BQ8" s="12"/>
      <c r="BR8" s="13"/>
      <c r="BS8" s="12"/>
      <c r="BT8" s="13"/>
      <c r="BU8" s="12"/>
      <c r="BV8" s="13"/>
      <c r="BW8" s="12"/>
      <c r="BX8" s="13"/>
      <c r="BY8" s="12"/>
      <c r="BZ8" s="13"/>
      <c r="CA8" s="12"/>
      <c r="CB8" s="13"/>
      <c r="CC8" s="12"/>
      <c r="CD8" s="13"/>
      <c r="CE8" s="12"/>
      <c r="CF8" s="13"/>
      <c r="CG8" s="12"/>
      <c r="CH8" s="13"/>
      <c r="CI8" s="12"/>
      <c r="CJ8" s="13"/>
      <c r="CK8" s="12"/>
      <c r="CL8" s="13"/>
      <c r="CM8" s="12"/>
      <c r="CN8" s="13"/>
      <c r="CO8" s="12"/>
      <c r="CP8" s="13"/>
      <c r="CQ8" s="12"/>
      <c r="CR8" s="13"/>
      <c r="CS8" s="12"/>
      <c r="CT8" s="13"/>
      <c r="CU8" s="12"/>
      <c r="CV8" s="13"/>
      <c r="CW8" s="12"/>
      <c r="CX8" s="13"/>
      <c r="CY8" s="12"/>
      <c r="CZ8" s="13"/>
      <c r="DA8" s="12"/>
      <c r="DB8" s="13"/>
      <c r="DC8" s="12"/>
      <c r="DD8" s="13"/>
      <c r="DE8" s="12"/>
      <c r="DF8" s="13"/>
      <c r="DG8" s="12"/>
      <c r="DH8" s="13"/>
      <c r="DI8" s="12"/>
      <c r="DJ8" s="13"/>
      <c r="DK8" s="12"/>
      <c r="DL8" s="13"/>
      <c r="DM8" s="12"/>
      <c r="DN8" s="13"/>
      <c r="DO8" s="12"/>
      <c r="DP8" s="13"/>
      <c r="DQ8" s="12"/>
      <c r="DR8" s="13"/>
      <c r="DS8" s="12"/>
      <c r="DT8" s="13"/>
      <c r="DU8" s="12"/>
      <c r="DV8" s="13"/>
      <c r="DW8" s="12"/>
      <c r="DX8" s="13"/>
      <c r="DY8" s="12"/>
      <c r="DZ8" s="13"/>
      <c r="EA8" s="12"/>
      <c r="EB8" s="13"/>
      <c r="EC8" s="12"/>
      <c r="ED8" s="13"/>
      <c r="EE8" s="12"/>
      <c r="EF8" s="13"/>
      <c r="EG8" s="12"/>
      <c r="EH8" s="13"/>
      <c r="EI8" s="12"/>
      <c r="EJ8" s="13"/>
      <c r="EK8" s="12"/>
      <c r="EL8" s="13"/>
      <c r="EM8" s="12"/>
      <c r="EN8" s="13"/>
      <c r="EO8" s="12"/>
      <c r="EP8" s="13"/>
      <c r="EQ8" s="12"/>
      <c r="ER8" s="13"/>
      <c r="ES8" s="12"/>
      <c r="ET8" s="13"/>
      <c r="EU8" s="12"/>
      <c r="EV8" s="13"/>
      <c r="EW8" s="12"/>
      <c r="EX8" s="13"/>
      <c r="EY8" s="12"/>
      <c r="EZ8" s="13"/>
      <c r="FA8" s="12"/>
      <c r="FB8" s="13"/>
      <c r="FC8" s="12"/>
      <c r="FD8" s="13"/>
      <c r="FE8" s="12"/>
      <c r="FF8" s="13"/>
      <c r="FG8" s="12"/>
      <c r="FH8" s="13"/>
      <c r="FI8" s="12"/>
      <c r="FJ8" s="13"/>
      <c r="FK8" s="12"/>
      <c r="FL8" s="13"/>
      <c r="FM8" s="12"/>
      <c r="FN8" s="13"/>
      <c r="FO8" s="12"/>
      <c r="FP8" s="13"/>
      <c r="FQ8" s="12"/>
      <c r="FR8" s="13"/>
      <c r="FS8" s="12"/>
      <c r="FT8" s="13"/>
      <c r="FU8" s="12"/>
      <c r="FV8" s="13"/>
      <c r="FW8" s="12"/>
      <c r="FX8" s="13"/>
      <c r="FY8" s="12"/>
      <c r="FZ8" s="13"/>
      <c r="GA8" s="12"/>
      <c r="GB8" s="13"/>
      <c r="GC8" s="12"/>
      <c r="GD8" s="13"/>
      <c r="GE8" s="12"/>
      <c r="GF8" s="13"/>
      <c r="GG8" s="12"/>
      <c r="GH8" s="13"/>
      <c r="GI8" s="12"/>
      <c r="GJ8" s="13"/>
      <c r="GK8" s="12"/>
      <c r="GL8" s="13"/>
      <c r="GM8" s="12"/>
      <c r="GN8" s="13"/>
      <c r="GO8" s="12"/>
      <c r="GP8" s="13"/>
      <c r="GQ8" s="12"/>
      <c r="GR8" s="13"/>
      <c r="GS8" s="12"/>
      <c r="GT8" s="13"/>
      <c r="GU8" s="12"/>
      <c r="GV8" s="13"/>
      <c r="GW8" s="12"/>
      <c r="GX8" s="13"/>
      <c r="GY8" s="12"/>
      <c r="GZ8" s="13"/>
      <c r="HA8" s="12"/>
      <c r="HB8" s="13"/>
      <c r="HC8" s="12"/>
    </row>
    <row r="9" spans="1:211" x14ac:dyDescent="0.25">
      <c r="A9" s="9">
        <v>43104</v>
      </c>
      <c r="B9" s="10">
        <v>1</v>
      </c>
      <c r="C9" s="11">
        <v>2.0343</v>
      </c>
      <c r="D9" s="10">
        <v>10</v>
      </c>
      <c r="E9" s="11">
        <v>2.4222999999999999</v>
      </c>
      <c r="F9" s="10">
        <v>1</v>
      </c>
      <c r="G9" s="11">
        <v>1.9790000000000001</v>
      </c>
      <c r="H9" s="10">
        <v>100</v>
      </c>
      <c r="I9" s="11">
        <v>3.4342000000000001</v>
      </c>
      <c r="J9" s="23"/>
      <c r="K9" s="25">
        <v>43109</v>
      </c>
      <c r="L9" s="26">
        <v>100</v>
      </c>
      <c r="M9" s="10">
        <v>3.4935999999999998</v>
      </c>
      <c r="N9" s="13"/>
      <c r="O9" s="12"/>
      <c r="P9" s="13"/>
      <c r="Q9" s="12"/>
      <c r="R9" s="13"/>
      <c r="S9" s="12"/>
      <c r="T9" s="13"/>
      <c r="U9" s="12"/>
      <c r="V9" s="13"/>
      <c r="W9" s="12"/>
      <c r="X9" s="13"/>
      <c r="Y9" s="12"/>
      <c r="Z9" s="13"/>
      <c r="AA9" s="12"/>
      <c r="AB9" s="13"/>
      <c r="AC9" s="12"/>
      <c r="AD9" s="13"/>
      <c r="AE9" s="12"/>
      <c r="AF9" s="13"/>
      <c r="AG9" s="12"/>
      <c r="AH9" s="13"/>
      <c r="AI9" s="12"/>
      <c r="AJ9" s="13"/>
      <c r="AK9" s="12"/>
      <c r="AL9" s="13"/>
      <c r="AM9" s="12"/>
      <c r="AN9" s="13"/>
      <c r="AO9" s="12"/>
      <c r="AP9" s="13"/>
      <c r="AQ9" s="12"/>
      <c r="AR9" s="13"/>
      <c r="AS9" s="12"/>
      <c r="AT9" s="13"/>
      <c r="AU9" s="12"/>
      <c r="AV9" s="13"/>
      <c r="AW9" s="12"/>
      <c r="AX9" s="13"/>
      <c r="AY9" s="12"/>
      <c r="AZ9" s="13"/>
      <c r="BA9" s="12"/>
      <c r="BB9" s="13"/>
      <c r="BC9" s="12"/>
      <c r="BD9" s="13"/>
      <c r="BE9" s="12"/>
      <c r="BF9" s="13"/>
      <c r="BG9" s="12"/>
      <c r="BH9" s="13"/>
      <c r="BI9" s="12"/>
      <c r="BJ9" s="13"/>
      <c r="BK9" s="12"/>
      <c r="BL9" s="13"/>
      <c r="BM9" s="12"/>
      <c r="BN9" s="13"/>
      <c r="BO9" s="12"/>
      <c r="BP9" s="13"/>
      <c r="BQ9" s="12"/>
      <c r="BR9" s="13"/>
      <c r="BS9" s="12"/>
      <c r="BT9" s="13"/>
      <c r="BU9" s="12"/>
      <c r="BV9" s="13"/>
      <c r="BW9" s="12"/>
      <c r="BX9" s="13"/>
      <c r="BY9" s="12"/>
      <c r="BZ9" s="13"/>
      <c r="CA9" s="12"/>
      <c r="CB9" s="13"/>
      <c r="CC9" s="12"/>
      <c r="CD9" s="13"/>
      <c r="CE9" s="12"/>
      <c r="CF9" s="13"/>
      <c r="CG9" s="12"/>
      <c r="CH9" s="13"/>
      <c r="CI9" s="12"/>
      <c r="CJ9" s="13"/>
      <c r="CK9" s="12"/>
      <c r="CL9" s="13"/>
      <c r="CM9" s="12"/>
      <c r="CN9" s="13"/>
      <c r="CO9" s="12"/>
      <c r="CP9" s="13"/>
      <c r="CQ9" s="12"/>
      <c r="CR9" s="13"/>
      <c r="CS9" s="12"/>
      <c r="CT9" s="13"/>
      <c r="CU9" s="12"/>
      <c r="CV9" s="13"/>
      <c r="CW9" s="12"/>
      <c r="CX9" s="13"/>
      <c r="CY9" s="12"/>
      <c r="CZ9" s="13"/>
      <c r="DA9" s="12"/>
      <c r="DB9" s="13"/>
      <c r="DC9" s="12"/>
      <c r="DD9" s="13"/>
      <c r="DE9" s="12"/>
      <c r="DF9" s="13"/>
      <c r="DG9" s="12"/>
      <c r="DH9" s="13"/>
      <c r="DI9" s="12"/>
      <c r="DJ9" s="13"/>
      <c r="DK9" s="12"/>
      <c r="DL9" s="13"/>
      <c r="DM9" s="12"/>
      <c r="DN9" s="13"/>
      <c r="DO9" s="12"/>
      <c r="DP9" s="13"/>
      <c r="DQ9" s="12"/>
      <c r="DR9" s="13"/>
      <c r="DS9" s="12"/>
      <c r="DT9" s="13"/>
      <c r="DU9" s="12"/>
      <c r="DV9" s="13"/>
      <c r="DW9" s="12"/>
      <c r="DX9" s="13"/>
      <c r="DY9" s="12"/>
      <c r="DZ9" s="13"/>
      <c r="EA9" s="12"/>
      <c r="EB9" s="13"/>
      <c r="EC9" s="12"/>
      <c r="ED9" s="13"/>
      <c r="EE9" s="12"/>
      <c r="EF9" s="13"/>
      <c r="EG9" s="12"/>
      <c r="EH9" s="13"/>
      <c r="EI9" s="12"/>
      <c r="EJ9" s="13"/>
      <c r="EK9" s="12"/>
      <c r="EL9" s="13"/>
      <c r="EM9" s="12"/>
      <c r="EN9" s="13"/>
      <c r="EO9" s="12"/>
      <c r="EP9" s="13"/>
      <c r="EQ9" s="12"/>
      <c r="ER9" s="13"/>
      <c r="ES9" s="12"/>
      <c r="ET9" s="13"/>
      <c r="EU9" s="12"/>
      <c r="EV9" s="13"/>
      <c r="EW9" s="12"/>
      <c r="EX9" s="13"/>
      <c r="EY9" s="12"/>
      <c r="EZ9" s="13"/>
      <c r="FA9" s="12"/>
      <c r="FB9" s="13"/>
      <c r="FC9" s="12"/>
      <c r="FD9" s="13"/>
      <c r="FE9" s="12"/>
      <c r="FF9" s="13"/>
      <c r="FG9" s="12"/>
      <c r="FH9" s="13"/>
      <c r="FI9" s="12"/>
      <c r="FJ9" s="13"/>
      <c r="FK9" s="12"/>
      <c r="FL9" s="13"/>
      <c r="FM9" s="12"/>
      <c r="FN9" s="13"/>
      <c r="FO9" s="12"/>
      <c r="FP9" s="13"/>
      <c r="FQ9" s="12"/>
      <c r="FR9" s="13"/>
      <c r="FS9" s="12"/>
      <c r="FT9" s="13"/>
      <c r="FU9" s="12"/>
      <c r="FV9" s="13"/>
      <c r="FW9" s="12"/>
      <c r="FX9" s="13"/>
      <c r="FY9" s="12"/>
      <c r="FZ9" s="13"/>
      <c r="GA9" s="12"/>
      <c r="GB9" s="13"/>
      <c r="GC9" s="12"/>
      <c r="GD9" s="13"/>
      <c r="GE9" s="12"/>
      <c r="GF9" s="13"/>
      <c r="GG9" s="12"/>
      <c r="GH9" s="13"/>
      <c r="GI9" s="12"/>
      <c r="GJ9" s="13"/>
      <c r="GK9" s="12"/>
      <c r="GL9" s="13"/>
      <c r="GM9" s="12"/>
      <c r="GN9" s="13"/>
      <c r="GO9" s="12"/>
      <c r="GP9" s="13"/>
      <c r="GQ9" s="12"/>
      <c r="GR9" s="13"/>
      <c r="GS9" s="12"/>
      <c r="GT9" s="13"/>
      <c r="GU9" s="12"/>
      <c r="GV9" s="13"/>
      <c r="GW9" s="12"/>
      <c r="GX9" s="13"/>
      <c r="GY9" s="12"/>
      <c r="GZ9" s="13"/>
      <c r="HA9" s="12"/>
      <c r="HB9" s="13"/>
      <c r="HC9" s="12"/>
    </row>
    <row r="10" spans="1:211" x14ac:dyDescent="0.25">
      <c r="A10" s="9">
        <v>43105</v>
      </c>
      <c r="B10" s="10">
        <v>1</v>
      </c>
      <c r="C10" s="11">
        <v>2.0335000000000001</v>
      </c>
      <c r="D10" s="10">
        <v>10</v>
      </c>
      <c r="E10" s="11">
        <v>2.4340000000000002</v>
      </c>
      <c r="F10" s="10">
        <v>1</v>
      </c>
      <c r="G10" s="11">
        <v>1.9850000000000001</v>
      </c>
      <c r="H10" s="10">
        <v>100</v>
      </c>
      <c r="I10" s="11">
        <v>3.4689999999999999</v>
      </c>
      <c r="J10" s="23"/>
      <c r="K10" s="25">
        <v>43110</v>
      </c>
      <c r="L10" s="26">
        <v>100</v>
      </c>
      <c r="M10" s="10">
        <v>3.5232000000000001</v>
      </c>
      <c r="N10" s="13"/>
      <c r="O10" s="12"/>
      <c r="P10" s="13"/>
      <c r="Q10" s="12"/>
      <c r="R10" s="13"/>
      <c r="S10" s="12"/>
      <c r="T10" s="13"/>
      <c r="U10" s="12"/>
      <c r="V10" s="13"/>
      <c r="W10" s="12"/>
      <c r="X10" s="13"/>
      <c r="Y10" s="12"/>
      <c r="Z10" s="13"/>
      <c r="AA10" s="12"/>
      <c r="AB10" s="13"/>
      <c r="AC10" s="12"/>
      <c r="AD10" s="13"/>
      <c r="AE10" s="12"/>
      <c r="AF10" s="13"/>
      <c r="AG10" s="12"/>
      <c r="AH10" s="13"/>
      <c r="AI10" s="12"/>
      <c r="AJ10" s="13"/>
      <c r="AK10" s="12"/>
      <c r="AL10" s="13"/>
      <c r="AM10" s="12"/>
      <c r="AN10" s="13"/>
      <c r="AO10" s="12"/>
      <c r="AP10" s="13"/>
      <c r="AQ10" s="12"/>
      <c r="AR10" s="13"/>
      <c r="AS10" s="12"/>
      <c r="AT10" s="13"/>
      <c r="AU10" s="12"/>
      <c r="AV10" s="13"/>
      <c r="AW10" s="12"/>
      <c r="AX10" s="13"/>
      <c r="AY10" s="12"/>
      <c r="AZ10" s="13"/>
      <c r="BA10" s="12"/>
      <c r="BB10" s="13"/>
      <c r="BC10" s="12"/>
      <c r="BD10" s="13"/>
      <c r="BE10" s="12"/>
      <c r="BF10" s="13"/>
      <c r="BG10" s="12"/>
      <c r="BH10" s="13"/>
      <c r="BI10" s="12"/>
      <c r="BJ10" s="13"/>
      <c r="BK10" s="12"/>
      <c r="BL10" s="13"/>
      <c r="BM10" s="12"/>
      <c r="BN10" s="13"/>
      <c r="BO10" s="12"/>
      <c r="BP10" s="13"/>
      <c r="BQ10" s="12"/>
      <c r="BR10" s="13"/>
      <c r="BS10" s="12"/>
      <c r="BT10" s="13"/>
      <c r="BU10" s="12"/>
      <c r="BV10" s="13"/>
      <c r="BW10" s="12"/>
      <c r="BX10" s="13"/>
      <c r="BY10" s="12"/>
      <c r="BZ10" s="13"/>
      <c r="CA10" s="12"/>
      <c r="CB10" s="13"/>
      <c r="CC10" s="12"/>
      <c r="CD10" s="13"/>
      <c r="CE10" s="12"/>
      <c r="CF10" s="13"/>
      <c r="CG10" s="12"/>
      <c r="CH10" s="13"/>
      <c r="CI10" s="12"/>
      <c r="CJ10" s="13"/>
      <c r="CK10" s="12"/>
      <c r="CL10" s="13"/>
      <c r="CM10" s="12"/>
      <c r="CN10" s="13"/>
      <c r="CO10" s="12"/>
      <c r="CP10" s="13"/>
      <c r="CQ10" s="12"/>
      <c r="CR10" s="13"/>
      <c r="CS10" s="12"/>
      <c r="CT10" s="13"/>
      <c r="CU10" s="12"/>
      <c r="CV10" s="13"/>
      <c r="CW10" s="12"/>
      <c r="CX10" s="13"/>
      <c r="CY10" s="12"/>
      <c r="CZ10" s="13"/>
      <c r="DA10" s="12"/>
      <c r="DB10" s="13"/>
      <c r="DC10" s="12"/>
      <c r="DD10" s="13"/>
      <c r="DE10" s="12"/>
      <c r="DF10" s="13"/>
      <c r="DG10" s="12"/>
      <c r="DH10" s="13"/>
      <c r="DI10" s="12"/>
      <c r="DJ10" s="13"/>
      <c r="DK10" s="12"/>
      <c r="DL10" s="13"/>
      <c r="DM10" s="12"/>
      <c r="DN10" s="13"/>
      <c r="DO10" s="12"/>
      <c r="DP10" s="13"/>
      <c r="DQ10" s="12"/>
      <c r="DR10" s="13"/>
      <c r="DS10" s="12"/>
      <c r="DT10" s="13"/>
      <c r="DU10" s="12"/>
      <c r="DV10" s="13"/>
      <c r="DW10" s="12"/>
      <c r="DX10" s="13"/>
      <c r="DY10" s="12"/>
      <c r="DZ10" s="13"/>
      <c r="EA10" s="12"/>
      <c r="EB10" s="13"/>
      <c r="EC10" s="12"/>
      <c r="ED10" s="13"/>
      <c r="EE10" s="12"/>
      <c r="EF10" s="13"/>
      <c r="EG10" s="12"/>
      <c r="EH10" s="13"/>
      <c r="EI10" s="12"/>
      <c r="EJ10" s="13"/>
      <c r="EK10" s="12"/>
      <c r="EL10" s="13"/>
      <c r="EM10" s="12"/>
      <c r="EN10" s="13"/>
      <c r="EO10" s="12"/>
      <c r="EP10" s="13"/>
      <c r="EQ10" s="12"/>
      <c r="ER10" s="13"/>
      <c r="ES10" s="12"/>
      <c r="ET10" s="13"/>
      <c r="EU10" s="12"/>
      <c r="EV10" s="13"/>
      <c r="EW10" s="12"/>
      <c r="EX10" s="13"/>
      <c r="EY10" s="12"/>
      <c r="EZ10" s="13"/>
      <c r="FA10" s="12"/>
      <c r="FB10" s="13"/>
      <c r="FC10" s="12"/>
      <c r="FD10" s="13"/>
      <c r="FE10" s="12"/>
      <c r="FF10" s="13"/>
      <c r="FG10" s="12"/>
      <c r="FH10" s="13"/>
      <c r="FI10" s="12"/>
      <c r="FJ10" s="13"/>
      <c r="FK10" s="12"/>
      <c r="FL10" s="13"/>
      <c r="FM10" s="12"/>
      <c r="FN10" s="13"/>
      <c r="FO10" s="12"/>
      <c r="FP10" s="13"/>
      <c r="FQ10" s="12"/>
      <c r="FR10" s="13"/>
      <c r="FS10" s="12"/>
      <c r="FT10" s="13"/>
      <c r="FU10" s="12"/>
      <c r="FV10" s="13"/>
      <c r="FW10" s="12"/>
      <c r="FX10" s="13"/>
      <c r="FY10" s="12"/>
      <c r="FZ10" s="13"/>
      <c r="GA10" s="12"/>
      <c r="GB10" s="13"/>
      <c r="GC10" s="12"/>
      <c r="GD10" s="13"/>
      <c r="GE10" s="12"/>
      <c r="GF10" s="13"/>
      <c r="GG10" s="12"/>
      <c r="GH10" s="13"/>
      <c r="GI10" s="12"/>
      <c r="GJ10" s="13"/>
      <c r="GK10" s="12"/>
      <c r="GL10" s="13"/>
      <c r="GM10" s="12"/>
      <c r="GN10" s="13"/>
      <c r="GO10" s="12"/>
      <c r="GP10" s="13"/>
      <c r="GQ10" s="12"/>
      <c r="GR10" s="13"/>
      <c r="GS10" s="12"/>
      <c r="GT10" s="13"/>
      <c r="GU10" s="12"/>
      <c r="GV10" s="13"/>
      <c r="GW10" s="12"/>
      <c r="GX10" s="13"/>
      <c r="GY10" s="12"/>
      <c r="GZ10" s="13"/>
      <c r="HA10" s="12"/>
      <c r="HB10" s="13"/>
      <c r="HC10" s="12"/>
    </row>
    <row r="11" spans="1:211" x14ac:dyDescent="0.25">
      <c r="A11" s="9">
        <v>43106</v>
      </c>
      <c r="B11" s="10">
        <v>1</v>
      </c>
      <c r="C11" s="11">
        <v>2.0339</v>
      </c>
      <c r="D11" s="10">
        <v>10</v>
      </c>
      <c r="E11" s="11">
        <v>2.4371</v>
      </c>
      <c r="F11" s="10">
        <v>1</v>
      </c>
      <c r="G11" s="11">
        <v>1.9869000000000001</v>
      </c>
      <c r="H11" s="10">
        <v>100</v>
      </c>
      <c r="I11" s="11">
        <v>3.4864000000000002</v>
      </c>
      <c r="J11" s="23"/>
      <c r="K11" s="25">
        <v>43111</v>
      </c>
      <c r="L11" s="26">
        <v>100</v>
      </c>
      <c r="M11" s="10">
        <v>3.5423</v>
      </c>
      <c r="N11" s="13"/>
      <c r="O11" s="12"/>
      <c r="P11" s="13"/>
      <c r="Q11" s="12"/>
      <c r="R11" s="13"/>
      <c r="S11" s="12"/>
      <c r="T11" s="13"/>
      <c r="U11" s="12"/>
      <c r="V11" s="13"/>
      <c r="W11" s="12"/>
      <c r="X11" s="13"/>
      <c r="Y11" s="12"/>
      <c r="Z11" s="13"/>
      <c r="AA11" s="12"/>
      <c r="AB11" s="13"/>
      <c r="AC11" s="12"/>
      <c r="AD11" s="13"/>
      <c r="AE11" s="12"/>
      <c r="AF11" s="13"/>
      <c r="AG11" s="12"/>
      <c r="AH11" s="13"/>
      <c r="AI11" s="12"/>
      <c r="AJ11" s="13"/>
      <c r="AK11" s="12"/>
      <c r="AL11" s="13"/>
      <c r="AM11" s="12"/>
      <c r="AN11" s="13"/>
      <c r="AO11" s="12"/>
      <c r="AP11" s="13"/>
      <c r="AQ11" s="12"/>
      <c r="AR11" s="13"/>
      <c r="AS11" s="12"/>
      <c r="AT11" s="13"/>
      <c r="AU11" s="12"/>
      <c r="AV11" s="13"/>
      <c r="AW11" s="12"/>
      <c r="AX11" s="13"/>
      <c r="AY11" s="12"/>
      <c r="AZ11" s="13"/>
      <c r="BA11" s="12"/>
      <c r="BB11" s="13"/>
      <c r="BC11" s="12"/>
      <c r="BD11" s="13"/>
      <c r="BE11" s="12"/>
      <c r="BF11" s="13"/>
      <c r="BG11" s="12"/>
      <c r="BH11" s="13"/>
      <c r="BI11" s="12"/>
      <c r="BJ11" s="13"/>
      <c r="BK11" s="12"/>
      <c r="BL11" s="13"/>
      <c r="BM11" s="12"/>
      <c r="BN11" s="13"/>
      <c r="BO11" s="12"/>
      <c r="BP11" s="13"/>
      <c r="BQ11" s="12"/>
      <c r="BR11" s="13"/>
      <c r="BS11" s="12"/>
      <c r="BT11" s="13"/>
      <c r="BU11" s="12"/>
      <c r="BV11" s="13"/>
      <c r="BW11" s="12"/>
      <c r="BX11" s="13"/>
      <c r="BY11" s="12"/>
      <c r="BZ11" s="13"/>
      <c r="CA11" s="12"/>
      <c r="CB11" s="13"/>
      <c r="CC11" s="12"/>
      <c r="CD11" s="13"/>
      <c r="CE11" s="12"/>
      <c r="CF11" s="13"/>
      <c r="CG11" s="12"/>
      <c r="CH11" s="13"/>
      <c r="CI11" s="12"/>
      <c r="CJ11" s="13"/>
      <c r="CK11" s="12"/>
      <c r="CL11" s="13"/>
      <c r="CM11" s="12"/>
      <c r="CN11" s="13"/>
      <c r="CO11" s="12"/>
      <c r="CP11" s="13"/>
      <c r="CQ11" s="12"/>
      <c r="CR11" s="13"/>
      <c r="CS11" s="12"/>
      <c r="CT11" s="13"/>
      <c r="CU11" s="12"/>
      <c r="CV11" s="13"/>
      <c r="CW11" s="12"/>
      <c r="CX11" s="13"/>
      <c r="CY11" s="12"/>
      <c r="CZ11" s="13"/>
      <c r="DA11" s="12"/>
      <c r="DB11" s="13"/>
      <c r="DC11" s="12"/>
      <c r="DD11" s="13"/>
      <c r="DE11" s="12"/>
      <c r="DF11" s="13"/>
      <c r="DG11" s="12"/>
      <c r="DH11" s="13"/>
      <c r="DI11" s="12"/>
      <c r="DJ11" s="13"/>
      <c r="DK11" s="12"/>
      <c r="DL11" s="13"/>
      <c r="DM11" s="12"/>
      <c r="DN11" s="13"/>
      <c r="DO11" s="12"/>
      <c r="DP11" s="13"/>
      <c r="DQ11" s="12"/>
      <c r="DR11" s="13"/>
      <c r="DS11" s="12"/>
      <c r="DT11" s="13"/>
      <c r="DU11" s="12"/>
      <c r="DV11" s="13"/>
      <c r="DW11" s="12"/>
      <c r="DX11" s="13"/>
      <c r="DY11" s="12"/>
      <c r="DZ11" s="13"/>
      <c r="EA11" s="12"/>
      <c r="EB11" s="13"/>
      <c r="EC11" s="12"/>
      <c r="ED11" s="13"/>
      <c r="EE11" s="12"/>
      <c r="EF11" s="13"/>
      <c r="EG11" s="12"/>
      <c r="EH11" s="13"/>
      <c r="EI11" s="12"/>
      <c r="EJ11" s="13"/>
      <c r="EK11" s="12"/>
      <c r="EL11" s="13"/>
      <c r="EM11" s="12"/>
      <c r="EN11" s="13"/>
      <c r="EO11" s="12"/>
      <c r="EP11" s="13"/>
      <c r="EQ11" s="12"/>
      <c r="ER11" s="13"/>
      <c r="ES11" s="12"/>
      <c r="ET11" s="13"/>
      <c r="EU11" s="12"/>
      <c r="EV11" s="13"/>
      <c r="EW11" s="12"/>
      <c r="EX11" s="13"/>
      <c r="EY11" s="12"/>
      <c r="EZ11" s="13"/>
      <c r="FA11" s="12"/>
      <c r="FB11" s="13"/>
      <c r="FC11" s="12"/>
      <c r="FD11" s="13"/>
      <c r="FE11" s="12"/>
      <c r="FF11" s="13"/>
      <c r="FG11" s="12"/>
      <c r="FH11" s="13"/>
      <c r="FI11" s="12"/>
      <c r="FJ11" s="13"/>
      <c r="FK11" s="12"/>
      <c r="FL11" s="13"/>
      <c r="FM11" s="12"/>
      <c r="FN11" s="13"/>
      <c r="FO11" s="12"/>
      <c r="FP11" s="13"/>
      <c r="FQ11" s="12"/>
      <c r="FR11" s="13"/>
      <c r="FS11" s="12"/>
      <c r="FT11" s="13"/>
      <c r="FU11" s="12"/>
      <c r="FV11" s="13"/>
      <c r="FW11" s="12"/>
      <c r="FX11" s="13"/>
      <c r="FY11" s="12"/>
      <c r="FZ11" s="13"/>
      <c r="GA11" s="12"/>
      <c r="GB11" s="13"/>
      <c r="GC11" s="12"/>
      <c r="GD11" s="13"/>
      <c r="GE11" s="12"/>
      <c r="GF11" s="13"/>
      <c r="GG11" s="12"/>
      <c r="GH11" s="13"/>
      <c r="GI11" s="12"/>
      <c r="GJ11" s="13"/>
      <c r="GK11" s="12"/>
      <c r="GL11" s="13"/>
      <c r="GM11" s="12"/>
      <c r="GN11" s="13"/>
      <c r="GO11" s="12"/>
      <c r="GP11" s="13"/>
      <c r="GQ11" s="12"/>
      <c r="GR11" s="13"/>
      <c r="GS11" s="12"/>
      <c r="GT11" s="13"/>
      <c r="GU11" s="12"/>
      <c r="GV11" s="13"/>
      <c r="GW11" s="12"/>
      <c r="GX11" s="13"/>
      <c r="GY11" s="12"/>
      <c r="GZ11" s="13"/>
      <c r="HA11" s="12"/>
      <c r="HB11" s="13"/>
      <c r="HC11" s="12"/>
    </row>
    <row r="12" spans="1:211" x14ac:dyDescent="0.25">
      <c r="A12" s="9">
        <v>43107</v>
      </c>
      <c r="B12" s="10">
        <v>1</v>
      </c>
      <c r="C12" s="11">
        <v>2.0339</v>
      </c>
      <c r="D12" s="10">
        <v>10</v>
      </c>
      <c r="E12" s="11">
        <v>2.4371</v>
      </c>
      <c r="F12" s="10">
        <v>1</v>
      </c>
      <c r="G12" s="11">
        <v>1.9869000000000001</v>
      </c>
      <c r="H12" s="10">
        <v>100</v>
      </c>
      <c r="I12" s="11">
        <v>3.4864000000000002</v>
      </c>
      <c r="J12" s="23"/>
      <c r="K12" s="25">
        <v>43112</v>
      </c>
      <c r="L12" s="26">
        <v>100</v>
      </c>
      <c r="M12" s="10">
        <v>3.5411000000000001</v>
      </c>
      <c r="N12" s="13"/>
      <c r="O12" s="12"/>
      <c r="P12" s="13"/>
      <c r="Q12" s="12"/>
      <c r="R12" s="13"/>
      <c r="S12" s="12"/>
      <c r="T12" s="13"/>
      <c r="U12" s="12"/>
      <c r="V12" s="13"/>
      <c r="W12" s="12"/>
      <c r="X12" s="13"/>
      <c r="Y12" s="12"/>
      <c r="Z12" s="13"/>
      <c r="AA12" s="12"/>
      <c r="AB12" s="13"/>
      <c r="AC12" s="12"/>
      <c r="AD12" s="13"/>
      <c r="AE12" s="12"/>
      <c r="AF12" s="13"/>
      <c r="AG12" s="12"/>
      <c r="AH12" s="13"/>
      <c r="AI12" s="12"/>
      <c r="AJ12" s="13"/>
      <c r="AK12" s="12"/>
      <c r="AL12" s="13"/>
      <c r="AM12" s="12"/>
      <c r="AN12" s="13"/>
      <c r="AO12" s="12"/>
      <c r="AP12" s="13"/>
      <c r="AQ12" s="12"/>
      <c r="AR12" s="13"/>
      <c r="AS12" s="12"/>
      <c r="AT12" s="13"/>
      <c r="AU12" s="12"/>
      <c r="AV12" s="13"/>
      <c r="AW12" s="12"/>
      <c r="AX12" s="13"/>
      <c r="AY12" s="12"/>
      <c r="AZ12" s="13"/>
      <c r="BA12" s="12"/>
      <c r="BB12" s="13"/>
      <c r="BC12" s="12"/>
      <c r="BD12" s="13"/>
      <c r="BE12" s="12"/>
      <c r="BF12" s="13"/>
      <c r="BG12" s="12"/>
      <c r="BH12" s="13"/>
      <c r="BI12" s="12"/>
      <c r="BJ12" s="13"/>
      <c r="BK12" s="12"/>
      <c r="BL12" s="13"/>
      <c r="BM12" s="12"/>
      <c r="BN12" s="13"/>
      <c r="BO12" s="12"/>
      <c r="BP12" s="13"/>
      <c r="BQ12" s="12"/>
      <c r="BR12" s="13"/>
      <c r="BS12" s="12"/>
      <c r="BT12" s="13"/>
      <c r="BU12" s="12"/>
      <c r="BV12" s="13"/>
      <c r="BW12" s="12"/>
      <c r="BX12" s="13"/>
      <c r="BY12" s="12"/>
      <c r="BZ12" s="13"/>
      <c r="CA12" s="12"/>
      <c r="CB12" s="13"/>
      <c r="CC12" s="12"/>
      <c r="CD12" s="13"/>
      <c r="CE12" s="12"/>
      <c r="CF12" s="13"/>
      <c r="CG12" s="12"/>
      <c r="CH12" s="13"/>
      <c r="CI12" s="12"/>
      <c r="CJ12" s="13"/>
      <c r="CK12" s="12"/>
      <c r="CL12" s="13"/>
      <c r="CM12" s="12"/>
      <c r="CN12" s="13"/>
      <c r="CO12" s="12"/>
      <c r="CP12" s="13"/>
      <c r="CQ12" s="12"/>
      <c r="CR12" s="13"/>
      <c r="CS12" s="12"/>
      <c r="CT12" s="13"/>
      <c r="CU12" s="12"/>
      <c r="CV12" s="13"/>
      <c r="CW12" s="12"/>
      <c r="CX12" s="13"/>
      <c r="CY12" s="12"/>
      <c r="CZ12" s="13"/>
      <c r="DA12" s="12"/>
      <c r="DB12" s="13"/>
      <c r="DC12" s="12"/>
      <c r="DD12" s="13"/>
      <c r="DE12" s="12"/>
      <c r="DF12" s="13"/>
      <c r="DG12" s="12"/>
      <c r="DH12" s="13"/>
      <c r="DI12" s="12"/>
      <c r="DJ12" s="13"/>
      <c r="DK12" s="12"/>
      <c r="DL12" s="13"/>
      <c r="DM12" s="12"/>
      <c r="DN12" s="13"/>
      <c r="DO12" s="12"/>
      <c r="DP12" s="13"/>
      <c r="DQ12" s="12"/>
      <c r="DR12" s="13"/>
      <c r="DS12" s="12"/>
      <c r="DT12" s="13"/>
      <c r="DU12" s="12"/>
      <c r="DV12" s="13"/>
      <c r="DW12" s="12"/>
      <c r="DX12" s="13"/>
      <c r="DY12" s="12"/>
      <c r="DZ12" s="13"/>
      <c r="EA12" s="12"/>
      <c r="EB12" s="13"/>
      <c r="EC12" s="12"/>
      <c r="ED12" s="13"/>
      <c r="EE12" s="12"/>
      <c r="EF12" s="13"/>
      <c r="EG12" s="12"/>
      <c r="EH12" s="13"/>
      <c r="EI12" s="12"/>
      <c r="EJ12" s="13"/>
      <c r="EK12" s="12"/>
      <c r="EL12" s="13"/>
      <c r="EM12" s="12"/>
      <c r="EN12" s="13"/>
      <c r="EO12" s="12"/>
      <c r="EP12" s="13"/>
      <c r="EQ12" s="12"/>
      <c r="ER12" s="13"/>
      <c r="ES12" s="12"/>
      <c r="ET12" s="13"/>
      <c r="EU12" s="12"/>
      <c r="EV12" s="13"/>
      <c r="EW12" s="12"/>
      <c r="EX12" s="13"/>
      <c r="EY12" s="12"/>
      <c r="EZ12" s="13"/>
      <c r="FA12" s="12"/>
      <c r="FB12" s="13"/>
      <c r="FC12" s="12"/>
      <c r="FD12" s="13"/>
      <c r="FE12" s="12"/>
      <c r="FF12" s="13"/>
      <c r="FG12" s="12"/>
      <c r="FH12" s="13"/>
      <c r="FI12" s="12"/>
      <c r="FJ12" s="13"/>
      <c r="FK12" s="12"/>
      <c r="FL12" s="13"/>
      <c r="FM12" s="12"/>
      <c r="FN12" s="13"/>
      <c r="FO12" s="12"/>
      <c r="FP12" s="13"/>
      <c r="FQ12" s="12"/>
      <c r="FR12" s="13"/>
      <c r="FS12" s="12"/>
      <c r="FT12" s="13"/>
      <c r="FU12" s="12"/>
      <c r="FV12" s="13"/>
      <c r="FW12" s="12"/>
      <c r="FX12" s="13"/>
      <c r="FY12" s="12"/>
      <c r="FZ12" s="13"/>
      <c r="GA12" s="12"/>
      <c r="GB12" s="13"/>
      <c r="GC12" s="12"/>
      <c r="GD12" s="13"/>
      <c r="GE12" s="12"/>
      <c r="GF12" s="13"/>
      <c r="GG12" s="12"/>
      <c r="GH12" s="13"/>
      <c r="GI12" s="12"/>
      <c r="GJ12" s="13"/>
      <c r="GK12" s="12"/>
      <c r="GL12" s="13"/>
      <c r="GM12" s="12"/>
      <c r="GN12" s="13"/>
      <c r="GO12" s="12"/>
      <c r="GP12" s="13"/>
      <c r="GQ12" s="12"/>
      <c r="GR12" s="13"/>
      <c r="GS12" s="12"/>
      <c r="GT12" s="13"/>
      <c r="GU12" s="12"/>
      <c r="GV12" s="13"/>
      <c r="GW12" s="12"/>
      <c r="GX12" s="13"/>
      <c r="GY12" s="12"/>
      <c r="GZ12" s="13"/>
      <c r="HA12" s="12"/>
      <c r="HB12" s="13"/>
      <c r="HC12" s="12"/>
    </row>
    <row r="13" spans="1:211" x14ac:dyDescent="0.25">
      <c r="A13" s="9">
        <v>43108</v>
      </c>
      <c r="B13" s="10">
        <v>1</v>
      </c>
      <c r="C13" s="11">
        <v>2.0339</v>
      </c>
      <c r="D13" s="10">
        <v>10</v>
      </c>
      <c r="E13" s="11">
        <v>2.4371</v>
      </c>
      <c r="F13" s="10">
        <v>1</v>
      </c>
      <c r="G13" s="11">
        <v>1.9869000000000001</v>
      </c>
      <c r="H13" s="10">
        <v>100</v>
      </c>
      <c r="I13" s="11">
        <v>3.4864000000000002</v>
      </c>
      <c r="J13" s="23"/>
      <c r="K13" s="25">
        <v>43115</v>
      </c>
      <c r="L13" s="26">
        <v>100</v>
      </c>
      <c r="M13" s="10">
        <v>3.5381999999999998</v>
      </c>
      <c r="N13" s="13"/>
      <c r="O13" s="12"/>
      <c r="P13" s="13"/>
      <c r="Q13" s="12"/>
      <c r="R13" s="13"/>
      <c r="S13" s="12"/>
      <c r="T13" s="13"/>
      <c r="U13" s="12"/>
      <c r="V13" s="13"/>
      <c r="W13" s="12"/>
      <c r="X13" s="13"/>
      <c r="Y13" s="12"/>
      <c r="Z13" s="13"/>
      <c r="AA13" s="12"/>
      <c r="AB13" s="13"/>
      <c r="AC13" s="12"/>
      <c r="AD13" s="13"/>
      <c r="AE13" s="12"/>
      <c r="AF13" s="13"/>
      <c r="AG13" s="12"/>
      <c r="AH13" s="13"/>
      <c r="AI13" s="12"/>
      <c r="AJ13" s="13"/>
      <c r="AK13" s="12"/>
      <c r="AL13" s="13"/>
      <c r="AM13" s="12"/>
      <c r="AN13" s="13"/>
      <c r="AO13" s="12"/>
      <c r="AP13" s="13"/>
      <c r="AQ13" s="12"/>
      <c r="AR13" s="13"/>
      <c r="AS13" s="12"/>
      <c r="AT13" s="13"/>
      <c r="AU13" s="12"/>
      <c r="AV13" s="13"/>
      <c r="AW13" s="12"/>
      <c r="AX13" s="13"/>
      <c r="AY13" s="12"/>
      <c r="AZ13" s="13"/>
      <c r="BA13" s="12"/>
      <c r="BB13" s="13"/>
      <c r="BC13" s="12"/>
      <c r="BD13" s="13"/>
      <c r="BE13" s="12"/>
      <c r="BF13" s="13"/>
      <c r="BG13" s="12"/>
      <c r="BH13" s="13"/>
      <c r="BI13" s="12"/>
      <c r="BJ13" s="13"/>
      <c r="BK13" s="12"/>
      <c r="BL13" s="13"/>
      <c r="BM13" s="12"/>
      <c r="BN13" s="13"/>
      <c r="BO13" s="12"/>
      <c r="BP13" s="13"/>
      <c r="BQ13" s="12"/>
      <c r="BR13" s="13"/>
      <c r="BS13" s="12"/>
      <c r="BT13" s="13"/>
      <c r="BU13" s="12"/>
      <c r="BV13" s="13"/>
      <c r="BW13" s="12"/>
      <c r="BX13" s="13"/>
      <c r="BY13" s="12"/>
      <c r="BZ13" s="13"/>
      <c r="CA13" s="12"/>
      <c r="CB13" s="13"/>
      <c r="CC13" s="12"/>
      <c r="CD13" s="13"/>
      <c r="CE13" s="12"/>
      <c r="CF13" s="13"/>
      <c r="CG13" s="12"/>
      <c r="CH13" s="13"/>
      <c r="CI13" s="12"/>
      <c r="CJ13" s="13"/>
      <c r="CK13" s="12"/>
      <c r="CL13" s="13"/>
      <c r="CM13" s="12"/>
      <c r="CN13" s="13"/>
      <c r="CO13" s="12"/>
      <c r="CP13" s="13"/>
      <c r="CQ13" s="12"/>
      <c r="CR13" s="13"/>
      <c r="CS13" s="12"/>
      <c r="CT13" s="13"/>
      <c r="CU13" s="12"/>
      <c r="CV13" s="13"/>
      <c r="CW13" s="12"/>
      <c r="CX13" s="13"/>
      <c r="CY13" s="12"/>
      <c r="CZ13" s="13"/>
      <c r="DA13" s="12"/>
      <c r="DB13" s="13"/>
      <c r="DC13" s="12"/>
      <c r="DD13" s="13"/>
      <c r="DE13" s="12"/>
      <c r="DF13" s="13"/>
      <c r="DG13" s="12"/>
      <c r="DH13" s="13"/>
      <c r="DI13" s="12"/>
      <c r="DJ13" s="13"/>
      <c r="DK13" s="12"/>
      <c r="DL13" s="13"/>
      <c r="DM13" s="12"/>
      <c r="DN13" s="13"/>
      <c r="DO13" s="12"/>
      <c r="DP13" s="13"/>
      <c r="DQ13" s="12"/>
      <c r="DR13" s="13"/>
      <c r="DS13" s="12"/>
      <c r="DT13" s="13"/>
      <c r="DU13" s="12"/>
      <c r="DV13" s="13"/>
      <c r="DW13" s="12"/>
      <c r="DX13" s="13"/>
      <c r="DY13" s="12"/>
      <c r="DZ13" s="13"/>
      <c r="EA13" s="12"/>
      <c r="EB13" s="13"/>
      <c r="EC13" s="12"/>
      <c r="ED13" s="13"/>
      <c r="EE13" s="12"/>
      <c r="EF13" s="13"/>
      <c r="EG13" s="12"/>
      <c r="EH13" s="13"/>
      <c r="EI13" s="12"/>
      <c r="EJ13" s="13"/>
      <c r="EK13" s="12"/>
      <c r="EL13" s="13"/>
      <c r="EM13" s="12"/>
      <c r="EN13" s="13"/>
      <c r="EO13" s="12"/>
      <c r="EP13" s="13"/>
      <c r="EQ13" s="12"/>
      <c r="ER13" s="13"/>
      <c r="ES13" s="12"/>
      <c r="ET13" s="13"/>
      <c r="EU13" s="12"/>
      <c r="EV13" s="13"/>
      <c r="EW13" s="12"/>
      <c r="EX13" s="13"/>
      <c r="EY13" s="12"/>
      <c r="EZ13" s="13"/>
      <c r="FA13" s="12"/>
      <c r="FB13" s="13"/>
      <c r="FC13" s="12"/>
      <c r="FD13" s="13"/>
      <c r="FE13" s="12"/>
      <c r="FF13" s="13"/>
      <c r="FG13" s="12"/>
      <c r="FH13" s="13"/>
      <c r="FI13" s="12"/>
      <c r="FJ13" s="13"/>
      <c r="FK13" s="12"/>
      <c r="FL13" s="13"/>
      <c r="FM13" s="12"/>
      <c r="FN13" s="13"/>
      <c r="FO13" s="12"/>
      <c r="FP13" s="13"/>
      <c r="FQ13" s="12"/>
      <c r="FR13" s="13"/>
      <c r="FS13" s="12"/>
      <c r="FT13" s="13"/>
      <c r="FU13" s="12"/>
      <c r="FV13" s="13"/>
      <c r="FW13" s="12"/>
      <c r="FX13" s="13"/>
      <c r="FY13" s="12"/>
      <c r="FZ13" s="13"/>
      <c r="GA13" s="12"/>
      <c r="GB13" s="13"/>
      <c r="GC13" s="12"/>
      <c r="GD13" s="13"/>
      <c r="GE13" s="12"/>
      <c r="GF13" s="13"/>
      <c r="GG13" s="12"/>
      <c r="GH13" s="13"/>
      <c r="GI13" s="12"/>
      <c r="GJ13" s="13"/>
      <c r="GK13" s="12"/>
      <c r="GL13" s="13"/>
      <c r="GM13" s="12"/>
      <c r="GN13" s="13"/>
      <c r="GO13" s="12"/>
      <c r="GP13" s="13"/>
      <c r="GQ13" s="12"/>
      <c r="GR13" s="13"/>
      <c r="GS13" s="12"/>
      <c r="GT13" s="13"/>
      <c r="GU13" s="12"/>
      <c r="GV13" s="13"/>
      <c r="GW13" s="12"/>
      <c r="GX13" s="13"/>
      <c r="GY13" s="12"/>
      <c r="GZ13" s="13"/>
      <c r="HA13" s="12"/>
      <c r="HB13" s="13"/>
      <c r="HC13" s="12"/>
    </row>
    <row r="14" spans="1:211" x14ac:dyDescent="0.25">
      <c r="A14" s="9">
        <v>43109</v>
      </c>
      <c r="B14" s="10">
        <v>1</v>
      </c>
      <c r="C14" s="11">
        <v>2.0442</v>
      </c>
      <c r="D14" s="10">
        <v>10</v>
      </c>
      <c r="E14" s="11">
        <v>2.4445999999999999</v>
      </c>
      <c r="F14" s="10">
        <v>1</v>
      </c>
      <c r="G14" s="11">
        <v>1.9974000000000001</v>
      </c>
      <c r="H14" s="10">
        <v>100</v>
      </c>
      <c r="I14" s="11">
        <v>3.4935999999999998</v>
      </c>
      <c r="J14" s="23"/>
      <c r="K14" s="25">
        <v>43116</v>
      </c>
      <c r="L14" s="26">
        <v>100</v>
      </c>
      <c r="M14" s="10">
        <v>3.5402999999999998</v>
      </c>
      <c r="N14" s="13"/>
      <c r="O14" s="12"/>
      <c r="P14" s="13"/>
      <c r="Q14" s="12"/>
      <c r="R14" s="13"/>
      <c r="S14" s="12"/>
      <c r="T14" s="13"/>
      <c r="U14" s="12"/>
      <c r="V14" s="13"/>
      <c r="W14" s="12"/>
      <c r="X14" s="13"/>
      <c r="Y14" s="12"/>
      <c r="Z14" s="13"/>
      <c r="AA14" s="12"/>
      <c r="AB14" s="13"/>
      <c r="AC14" s="12"/>
      <c r="AD14" s="13"/>
      <c r="AE14" s="12"/>
      <c r="AF14" s="13"/>
      <c r="AG14" s="12"/>
      <c r="AH14" s="13"/>
      <c r="AI14" s="12"/>
      <c r="AJ14" s="13"/>
      <c r="AK14" s="12"/>
      <c r="AL14" s="13"/>
      <c r="AM14" s="12"/>
      <c r="AN14" s="13"/>
      <c r="AO14" s="12"/>
      <c r="AP14" s="13"/>
      <c r="AQ14" s="12"/>
      <c r="AR14" s="13"/>
      <c r="AS14" s="12"/>
      <c r="AT14" s="13"/>
      <c r="AU14" s="12"/>
      <c r="AV14" s="13"/>
      <c r="AW14" s="12"/>
      <c r="AX14" s="13"/>
      <c r="AY14" s="12"/>
      <c r="AZ14" s="13"/>
      <c r="BA14" s="12"/>
      <c r="BB14" s="13"/>
      <c r="BC14" s="12"/>
      <c r="BD14" s="13"/>
      <c r="BE14" s="12"/>
      <c r="BF14" s="13"/>
      <c r="BG14" s="12"/>
      <c r="BH14" s="13"/>
      <c r="BI14" s="12"/>
      <c r="BJ14" s="13"/>
      <c r="BK14" s="12"/>
      <c r="BL14" s="13"/>
      <c r="BM14" s="12"/>
      <c r="BN14" s="13"/>
      <c r="BO14" s="12"/>
      <c r="BP14" s="13"/>
      <c r="BQ14" s="12"/>
      <c r="BR14" s="13"/>
      <c r="BS14" s="12"/>
      <c r="BT14" s="13"/>
      <c r="BU14" s="12"/>
      <c r="BV14" s="13"/>
      <c r="BW14" s="12"/>
      <c r="BX14" s="13"/>
      <c r="BY14" s="12"/>
      <c r="BZ14" s="13"/>
      <c r="CA14" s="12"/>
      <c r="CB14" s="13"/>
      <c r="CC14" s="12"/>
      <c r="CD14" s="13"/>
      <c r="CE14" s="12"/>
      <c r="CF14" s="13"/>
      <c r="CG14" s="12"/>
      <c r="CH14" s="13"/>
      <c r="CI14" s="12"/>
      <c r="CJ14" s="13"/>
      <c r="CK14" s="12"/>
      <c r="CL14" s="13"/>
      <c r="CM14" s="12"/>
      <c r="CN14" s="13"/>
      <c r="CO14" s="12"/>
      <c r="CP14" s="13"/>
      <c r="CQ14" s="12"/>
      <c r="CR14" s="13"/>
      <c r="CS14" s="12"/>
      <c r="CT14" s="13"/>
      <c r="CU14" s="12"/>
      <c r="CV14" s="13"/>
      <c r="CW14" s="12"/>
      <c r="CX14" s="13"/>
      <c r="CY14" s="12"/>
      <c r="CZ14" s="13"/>
      <c r="DA14" s="12"/>
      <c r="DB14" s="13"/>
      <c r="DC14" s="12"/>
      <c r="DD14" s="13"/>
      <c r="DE14" s="12"/>
      <c r="DF14" s="13"/>
      <c r="DG14" s="12"/>
      <c r="DH14" s="13"/>
      <c r="DI14" s="12"/>
      <c r="DJ14" s="13"/>
      <c r="DK14" s="12"/>
      <c r="DL14" s="13"/>
      <c r="DM14" s="12"/>
      <c r="DN14" s="13"/>
      <c r="DO14" s="12"/>
      <c r="DP14" s="13"/>
      <c r="DQ14" s="12"/>
      <c r="DR14" s="13"/>
      <c r="DS14" s="12"/>
      <c r="DT14" s="13"/>
      <c r="DU14" s="12"/>
      <c r="DV14" s="13"/>
      <c r="DW14" s="12"/>
      <c r="DX14" s="13"/>
      <c r="DY14" s="12"/>
      <c r="DZ14" s="13"/>
      <c r="EA14" s="12"/>
      <c r="EB14" s="13"/>
      <c r="EC14" s="12"/>
      <c r="ED14" s="13"/>
      <c r="EE14" s="12"/>
      <c r="EF14" s="13"/>
      <c r="EG14" s="12"/>
      <c r="EH14" s="13"/>
      <c r="EI14" s="12"/>
      <c r="EJ14" s="13"/>
      <c r="EK14" s="12"/>
      <c r="EL14" s="13"/>
      <c r="EM14" s="12"/>
      <c r="EN14" s="13"/>
      <c r="EO14" s="12"/>
      <c r="EP14" s="13"/>
      <c r="EQ14" s="12"/>
      <c r="ER14" s="13"/>
      <c r="ES14" s="12"/>
      <c r="ET14" s="13"/>
      <c r="EU14" s="12"/>
      <c r="EV14" s="13"/>
      <c r="EW14" s="12"/>
      <c r="EX14" s="13"/>
      <c r="EY14" s="12"/>
      <c r="EZ14" s="13"/>
      <c r="FA14" s="12"/>
      <c r="FB14" s="13"/>
      <c r="FC14" s="12"/>
      <c r="FD14" s="13"/>
      <c r="FE14" s="12"/>
      <c r="FF14" s="13"/>
      <c r="FG14" s="12"/>
      <c r="FH14" s="13"/>
      <c r="FI14" s="12"/>
      <c r="FJ14" s="13"/>
      <c r="FK14" s="12"/>
      <c r="FL14" s="13"/>
      <c r="FM14" s="12"/>
      <c r="FN14" s="13"/>
      <c r="FO14" s="12"/>
      <c r="FP14" s="13"/>
      <c r="FQ14" s="12"/>
      <c r="FR14" s="13"/>
      <c r="FS14" s="12"/>
      <c r="FT14" s="13"/>
      <c r="FU14" s="12"/>
      <c r="FV14" s="13"/>
      <c r="FW14" s="12"/>
      <c r="FX14" s="13"/>
      <c r="FY14" s="12"/>
      <c r="FZ14" s="13"/>
      <c r="GA14" s="12"/>
      <c r="GB14" s="13"/>
      <c r="GC14" s="12"/>
      <c r="GD14" s="13"/>
      <c r="GE14" s="12"/>
      <c r="GF14" s="13"/>
      <c r="GG14" s="12"/>
      <c r="GH14" s="13"/>
      <c r="GI14" s="12"/>
      <c r="GJ14" s="13"/>
      <c r="GK14" s="12"/>
      <c r="GL14" s="13"/>
      <c r="GM14" s="12"/>
      <c r="GN14" s="13"/>
      <c r="GO14" s="12"/>
      <c r="GP14" s="13"/>
      <c r="GQ14" s="12"/>
      <c r="GR14" s="13"/>
      <c r="GS14" s="12"/>
      <c r="GT14" s="13"/>
      <c r="GU14" s="12"/>
      <c r="GV14" s="13"/>
      <c r="GW14" s="12"/>
      <c r="GX14" s="13"/>
      <c r="GY14" s="12"/>
      <c r="GZ14" s="13"/>
      <c r="HA14" s="12"/>
      <c r="HB14" s="13"/>
      <c r="HC14" s="12"/>
    </row>
    <row r="15" spans="1:211" x14ac:dyDescent="0.25">
      <c r="A15" s="9">
        <v>43110</v>
      </c>
      <c r="B15" s="10">
        <v>1</v>
      </c>
      <c r="C15" s="11">
        <v>2.0464000000000002</v>
      </c>
      <c r="D15" s="10">
        <v>10</v>
      </c>
      <c r="E15" s="11">
        <v>2.44</v>
      </c>
      <c r="F15" s="10">
        <v>1</v>
      </c>
      <c r="G15" s="11">
        <v>2.0104000000000002</v>
      </c>
      <c r="H15" s="10">
        <v>100</v>
      </c>
      <c r="I15" s="11">
        <v>3.5232000000000001</v>
      </c>
      <c r="J15" s="23"/>
      <c r="K15" s="25">
        <v>43117</v>
      </c>
      <c r="L15" s="26">
        <v>100</v>
      </c>
      <c r="M15" s="10">
        <v>3.5381</v>
      </c>
      <c r="N15" s="13"/>
      <c r="O15" s="12"/>
      <c r="P15" s="13"/>
      <c r="Q15" s="12"/>
      <c r="R15" s="13"/>
      <c r="S15" s="12"/>
      <c r="T15" s="13"/>
      <c r="U15" s="12"/>
      <c r="V15" s="13"/>
      <c r="W15" s="12"/>
      <c r="X15" s="13"/>
      <c r="Y15" s="12"/>
      <c r="Z15" s="13"/>
      <c r="AA15" s="12"/>
      <c r="AB15" s="13"/>
      <c r="AC15" s="12"/>
      <c r="AD15" s="13"/>
      <c r="AE15" s="12"/>
      <c r="AF15" s="13"/>
      <c r="AG15" s="12"/>
      <c r="AH15" s="13"/>
      <c r="AI15" s="12"/>
      <c r="AJ15" s="13"/>
      <c r="AK15" s="12"/>
      <c r="AL15" s="13"/>
      <c r="AM15" s="12"/>
      <c r="AN15" s="13"/>
      <c r="AO15" s="12"/>
      <c r="AP15" s="13"/>
      <c r="AQ15" s="12"/>
      <c r="AR15" s="13"/>
      <c r="AS15" s="12"/>
      <c r="AT15" s="13"/>
      <c r="AU15" s="12"/>
      <c r="AV15" s="13"/>
      <c r="AW15" s="12"/>
      <c r="AX15" s="13"/>
      <c r="AY15" s="12"/>
      <c r="AZ15" s="13"/>
      <c r="BA15" s="12"/>
      <c r="BB15" s="13"/>
      <c r="BC15" s="12"/>
      <c r="BD15" s="13"/>
      <c r="BE15" s="12"/>
      <c r="BF15" s="13"/>
      <c r="BG15" s="12"/>
      <c r="BH15" s="13"/>
      <c r="BI15" s="12"/>
      <c r="BJ15" s="13"/>
      <c r="BK15" s="12"/>
      <c r="BL15" s="13"/>
      <c r="BM15" s="12"/>
      <c r="BN15" s="13"/>
      <c r="BO15" s="12"/>
      <c r="BP15" s="13"/>
      <c r="BQ15" s="12"/>
      <c r="BR15" s="13"/>
      <c r="BS15" s="12"/>
      <c r="BT15" s="13"/>
      <c r="BU15" s="12"/>
      <c r="BV15" s="13"/>
      <c r="BW15" s="12"/>
      <c r="BX15" s="13"/>
      <c r="BY15" s="12"/>
      <c r="BZ15" s="13"/>
      <c r="CA15" s="12"/>
      <c r="CB15" s="13"/>
      <c r="CC15" s="12"/>
      <c r="CD15" s="13"/>
      <c r="CE15" s="12"/>
      <c r="CF15" s="13"/>
      <c r="CG15" s="12"/>
      <c r="CH15" s="13"/>
      <c r="CI15" s="12"/>
      <c r="CJ15" s="13"/>
      <c r="CK15" s="12"/>
      <c r="CL15" s="13"/>
      <c r="CM15" s="12"/>
      <c r="CN15" s="13"/>
      <c r="CO15" s="12"/>
      <c r="CP15" s="13"/>
      <c r="CQ15" s="12"/>
      <c r="CR15" s="13"/>
      <c r="CS15" s="12"/>
      <c r="CT15" s="13"/>
      <c r="CU15" s="12"/>
      <c r="CV15" s="13"/>
      <c r="CW15" s="12"/>
      <c r="CX15" s="13"/>
      <c r="CY15" s="12"/>
      <c r="CZ15" s="13"/>
      <c r="DA15" s="12"/>
      <c r="DB15" s="13"/>
      <c r="DC15" s="12"/>
      <c r="DD15" s="13"/>
      <c r="DE15" s="12"/>
      <c r="DF15" s="13"/>
      <c r="DG15" s="12"/>
      <c r="DH15" s="13"/>
      <c r="DI15" s="12"/>
      <c r="DJ15" s="13"/>
      <c r="DK15" s="12"/>
      <c r="DL15" s="13"/>
      <c r="DM15" s="12"/>
      <c r="DN15" s="13"/>
      <c r="DO15" s="12"/>
      <c r="DP15" s="13"/>
      <c r="DQ15" s="12"/>
      <c r="DR15" s="13"/>
      <c r="DS15" s="12"/>
      <c r="DT15" s="13"/>
      <c r="DU15" s="12"/>
      <c r="DV15" s="13"/>
      <c r="DW15" s="12"/>
      <c r="DX15" s="13"/>
      <c r="DY15" s="12"/>
      <c r="DZ15" s="13"/>
      <c r="EA15" s="12"/>
      <c r="EB15" s="13"/>
      <c r="EC15" s="12"/>
      <c r="ED15" s="13"/>
      <c r="EE15" s="12"/>
      <c r="EF15" s="13"/>
      <c r="EG15" s="12"/>
      <c r="EH15" s="13"/>
      <c r="EI15" s="12"/>
      <c r="EJ15" s="13"/>
      <c r="EK15" s="12"/>
      <c r="EL15" s="13"/>
      <c r="EM15" s="12"/>
      <c r="EN15" s="13"/>
      <c r="EO15" s="12"/>
      <c r="EP15" s="13"/>
      <c r="EQ15" s="12"/>
      <c r="ER15" s="13"/>
      <c r="ES15" s="12"/>
      <c r="ET15" s="13"/>
      <c r="EU15" s="12"/>
      <c r="EV15" s="13"/>
      <c r="EW15" s="12"/>
      <c r="EX15" s="13"/>
      <c r="EY15" s="12"/>
      <c r="EZ15" s="13"/>
      <c r="FA15" s="12"/>
      <c r="FB15" s="13"/>
      <c r="FC15" s="12"/>
      <c r="FD15" s="13"/>
      <c r="FE15" s="12"/>
      <c r="FF15" s="13"/>
      <c r="FG15" s="12"/>
      <c r="FH15" s="13"/>
      <c r="FI15" s="12"/>
      <c r="FJ15" s="13"/>
      <c r="FK15" s="12"/>
      <c r="FL15" s="13"/>
      <c r="FM15" s="12"/>
      <c r="FN15" s="13"/>
      <c r="FO15" s="12"/>
      <c r="FP15" s="13"/>
      <c r="FQ15" s="12"/>
      <c r="FR15" s="13"/>
      <c r="FS15" s="12"/>
      <c r="FT15" s="13"/>
      <c r="FU15" s="12"/>
      <c r="FV15" s="13"/>
      <c r="FW15" s="12"/>
      <c r="FX15" s="13"/>
      <c r="FY15" s="12"/>
      <c r="FZ15" s="13"/>
      <c r="GA15" s="12"/>
      <c r="GB15" s="13"/>
      <c r="GC15" s="12"/>
      <c r="GD15" s="13"/>
      <c r="GE15" s="12"/>
      <c r="GF15" s="13"/>
      <c r="GG15" s="12"/>
      <c r="GH15" s="13"/>
      <c r="GI15" s="12"/>
      <c r="GJ15" s="13"/>
      <c r="GK15" s="12"/>
      <c r="GL15" s="13"/>
      <c r="GM15" s="12"/>
      <c r="GN15" s="13"/>
      <c r="GO15" s="12"/>
      <c r="GP15" s="13"/>
      <c r="GQ15" s="12"/>
      <c r="GR15" s="13"/>
      <c r="GS15" s="12"/>
      <c r="GT15" s="13"/>
      <c r="GU15" s="12"/>
      <c r="GV15" s="13"/>
      <c r="GW15" s="12"/>
      <c r="GX15" s="13"/>
      <c r="GY15" s="12"/>
      <c r="GZ15" s="13"/>
      <c r="HA15" s="12"/>
      <c r="HB15" s="13"/>
      <c r="HC15" s="12"/>
    </row>
    <row r="16" spans="1:211" x14ac:dyDescent="0.25">
      <c r="A16" s="9">
        <v>43111</v>
      </c>
      <c r="B16" s="10">
        <v>1</v>
      </c>
      <c r="C16" s="11">
        <v>2.0518999999999998</v>
      </c>
      <c r="D16" s="10">
        <v>10</v>
      </c>
      <c r="E16" s="11">
        <v>2.4571000000000001</v>
      </c>
      <c r="F16" s="10">
        <v>1</v>
      </c>
      <c r="G16" s="11">
        <v>2.0146000000000002</v>
      </c>
      <c r="H16" s="10">
        <v>100</v>
      </c>
      <c r="I16" s="11">
        <v>3.5423</v>
      </c>
      <c r="J16" s="23"/>
      <c r="K16" s="25">
        <v>43118</v>
      </c>
      <c r="L16" s="26">
        <v>100</v>
      </c>
      <c r="M16" s="10">
        <v>3.5286</v>
      </c>
      <c r="N16" s="13"/>
      <c r="O16" s="12"/>
      <c r="P16" s="13"/>
      <c r="Q16" s="12"/>
      <c r="R16" s="13"/>
      <c r="S16" s="12"/>
      <c r="T16" s="13"/>
      <c r="U16" s="12"/>
      <c r="V16" s="13"/>
      <c r="W16" s="12"/>
      <c r="X16" s="13"/>
      <c r="Y16" s="12"/>
      <c r="Z16" s="13"/>
      <c r="AA16" s="12"/>
      <c r="AB16" s="13"/>
      <c r="AC16" s="12"/>
      <c r="AD16" s="13"/>
      <c r="AE16" s="12"/>
      <c r="AF16" s="13"/>
      <c r="AG16" s="12"/>
      <c r="AH16" s="13"/>
      <c r="AI16" s="12"/>
      <c r="AJ16" s="13"/>
      <c r="AK16" s="12"/>
      <c r="AL16" s="13"/>
      <c r="AM16" s="12"/>
      <c r="AN16" s="13"/>
      <c r="AO16" s="12"/>
      <c r="AP16" s="13"/>
      <c r="AQ16" s="12"/>
      <c r="AR16" s="13"/>
      <c r="AS16" s="12"/>
      <c r="AT16" s="13"/>
      <c r="AU16" s="12"/>
      <c r="AV16" s="13"/>
      <c r="AW16" s="12"/>
      <c r="AX16" s="13"/>
      <c r="AY16" s="12"/>
      <c r="AZ16" s="13"/>
      <c r="BA16" s="12"/>
      <c r="BB16" s="13"/>
      <c r="BC16" s="12"/>
      <c r="BD16" s="13"/>
      <c r="BE16" s="12"/>
      <c r="BF16" s="13"/>
      <c r="BG16" s="12"/>
      <c r="BH16" s="13"/>
      <c r="BI16" s="12"/>
      <c r="BJ16" s="13"/>
      <c r="BK16" s="12"/>
      <c r="BL16" s="13"/>
      <c r="BM16" s="12"/>
      <c r="BN16" s="13"/>
      <c r="BO16" s="12"/>
      <c r="BP16" s="13"/>
      <c r="BQ16" s="12"/>
      <c r="BR16" s="13"/>
      <c r="BS16" s="12"/>
      <c r="BT16" s="13"/>
      <c r="BU16" s="12"/>
      <c r="BV16" s="13"/>
      <c r="BW16" s="12"/>
      <c r="BX16" s="13"/>
      <c r="BY16" s="12"/>
      <c r="BZ16" s="13"/>
      <c r="CA16" s="12"/>
      <c r="CB16" s="13"/>
      <c r="CC16" s="12"/>
      <c r="CD16" s="13"/>
      <c r="CE16" s="12"/>
      <c r="CF16" s="13"/>
      <c r="CG16" s="12"/>
      <c r="CH16" s="13"/>
      <c r="CI16" s="12"/>
      <c r="CJ16" s="13"/>
      <c r="CK16" s="12"/>
      <c r="CL16" s="13"/>
      <c r="CM16" s="12"/>
      <c r="CN16" s="13"/>
      <c r="CO16" s="12"/>
      <c r="CP16" s="13"/>
      <c r="CQ16" s="12"/>
      <c r="CR16" s="13"/>
      <c r="CS16" s="12"/>
      <c r="CT16" s="13"/>
      <c r="CU16" s="12"/>
      <c r="CV16" s="13"/>
      <c r="CW16" s="12"/>
      <c r="CX16" s="13"/>
      <c r="CY16" s="12"/>
      <c r="CZ16" s="13"/>
      <c r="DA16" s="12"/>
      <c r="DB16" s="13"/>
      <c r="DC16" s="12"/>
      <c r="DD16" s="13"/>
      <c r="DE16" s="12"/>
      <c r="DF16" s="13"/>
      <c r="DG16" s="12"/>
      <c r="DH16" s="13"/>
      <c r="DI16" s="12"/>
      <c r="DJ16" s="13"/>
      <c r="DK16" s="12"/>
      <c r="DL16" s="13"/>
      <c r="DM16" s="12"/>
      <c r="DN16" s="13"/>
      <c r="DO16" s="12"/>
      <c r="DP16" s="13"/>
      <c r="DQ16" s="12"/>
      <c r="DR16" s="13"/>
      <c r="DS16" s="12"/>
      <c r="DT16" s="13"/>
      <c r="DU16" s="12"/>
      <c r="DV16" s="13"/>
      <c r="DW16" s="12"/>
      <c r="DX16" s="13"/>
      <c r="DY16" s="12"/>
      <c r="DZ16" s="13"/>
      <c r="EA16" s="12"/>
      <c r="EB16" s="13"/>
      <c r="EC16" s="12"/>
      <c r="ED16" s="13"/>
      <c r="EE16" s="12"/>
      <c r="EF16" s="13"/>
      <c r="EG16" s="12"/>
      <c r="EH16" s="13"/>
      <c r="EI16" s="12"/>
      <c r="EJ16" s="13"/>
      <c r="EK16" s="12"/>
      <c r="EL16" s="13"/>
      <c r="EM16" s="12"/>
      <c r="EN16" s="13"/>
      <c r="EO16" s="12"/>
      <c r="EP16" s="13"/>
      <c r="EQ16" s="12"/>
      <c r="ER16" s="13"/>
      <c r="ES16" s="12"/>
      <c r="ET16" s="13"/>
      <c r="EU16" s="12"/>
      <c r="EV16" s="13"/>
      <c r="EW16" s="12"/>
      <c r="EX16" s="13"/>
      <c r="EY16" s="12"/>
      <c r="EZ16" s="13"/>
      <c r="FA16" s="12"/>
      <c r="FB16" s="13"/>
      <c r="FC16" s="12"/>
      <c r="FD16" s="13"/>
      <c r="FE16" s="12"/>
      <c r="FF16" s="13"/>
      <c r="FG16" s="12"/>
      <c r="FH16" s="13"/>
      <c r="FI16" s="12"/>
      <c r="FJ16" s="13"/>
      <c r="FK16" s="12"/>
      <c r="FL16" s="13"/>
      <c r="FM16" s="12"/>
      <c r="FN16" s="13"/>
      <c r="FO16" s="12"/>
      <c r="FP16" s="13"/>
      <c r="FQ16" s="12"/>
      <c r="FR16" s="13"/>
      <c r="FS16" s="12"/>
      <c r="FT16" s="13"/>
      <c r="FU16" s="12"/>
      <c r="FV16" s="13"/>
      <c r="FW16" s="12"/>
      <c r="FX16" s="13"/>
      <c r="FY16" s="12"/>
      <c r="FZ16" s="13"/>
      <c r="GA16" s="12"/>
      <c r="GB16" s="13"/>
      <c r="GC16" s="12"/>
      <c r="GD16" s="13"/>
      <c r="GE16" s="12"/>
      <c r="GF16" s="13"/>
      <c r="GG16" s="12"/>
      <c r="GH16" s="13"/>
      <c r="GI16" s="12"/>
      <c r="GJ16" s="13"/>
      <c r="GK16" s="12"/>
      <c r="GL16" s="13"/>
      <c r="GM16" s="12"/>
      <c r="GN16" s="13"/>
      <c r="GO16" s="12"/>
      <c r="GP16" s="13"/>
      <c r="GQ16" s="12"/>
      <c r="GR16" s="13"/>
      <c r="GS16" s="12"/>
      <c r="GT16" s="13"/>
      <c r="GU16" s="12"/>
      <c r="GV16" s="13"/>
      <c r="GW16" s="12"/>
      <c r="GX16" s="13"/>
      <c r="GY16" s="12"/>
      <c r="GZ16" s="13"/>
      <c r="HA16" s="12"/>
      <c r="HB16" s="13"/>
      <c r="HC16" s="12"/>
    </row>
    <row r="17" spans="1:211" x14ac:dyDescent="0.25">
      <c r="A17" s="9">
        <v>43112</v>
      </c>
      <c r="B17" s="10">
        <v>1</v>
      </c>
      <c r="C17" s="11">
        <v>2.0619999999999998</v>
      </c>
      <c r="D17" s="10">
        <v>10</v>
      </c>
      <c r="E17" s="11">
        <v>2.4638</v>
      </c>
      <c r="F17" s="10">
        <v>1</v>
      </c>
      <c r="G17" s="11">
        <v>2.0188000000000001</v>
      </c>
      <c r="H17" s="10">
        <v>100</v>
      </c>
      <c r="I17" s="11">
        <v>3.5411000000000001</v>
      </c>
      <c r="J17" s="23"/>
      <c r="K17" s="25">
        <v>43119</v>
      </c>
      <c r="L17" s="26">
        <v>100</v>
      </c>
      <c r="M17" s="10">
        <v>3.5112999999999999</v>
      </c>
      <c r="N17" s="13"/>
      <c r="O17" s="12"/>
      <c r="P17" s="13"/>
      <c r="Q17" s="12"/>
      <c r="R17" s="13"/>
      <c r="S17" s="12"/>
      <c r="T17" s="13"/>
      <c r="U17" s="12"/>
      <c r="V17" s="13"/>
      <c r="W17" s="12"/>
      <c r="X17" s="13"/>
      <c r="Y17" s="12"/>
      <c r="Z17" s="13"/>
      <c r="AA17" s="12"/>
      <c r="AB17" s="13"/>
      <c r="AC17" s="12"/>
      <c r="AD17" s="13"/>
      <c r="AE17" s="12"/>
      <c r="AF17" s="13"/>
      <c r="AG17" s="12"/>
      <c r="AH17" s="13"/>
      <c r="AI17" s="12"/>
      <c r="AJ17" s="13"/>
      <c r="AK17" s="12"/>
      <c r="AL17" s="13"/>
      <c r="AM17" s="12"/>
      <c r="AN17" s="13"/>
      <c r="AO17" s="12"/>
      <c r="AP17" s="13"/>
      <c r="AQ17" s="12"/>
      <c r="AR17" s="13"/>
      <c r="AS17" s="12"/>
      <c r="AT17" s="13"/>
      <c r="AU17" s="12"/>
      <c r="AV17" s="13"/>
      <c r="AW17" s="12"/>
      <c r="AX17" s="13"/>
      <c r="AY17" s="12"/>
      <c r="AZ17" s="13"/>
      <c r="BA17" s="12"/>
      <c r="BB17" s="13"/>
      <c r="BC17" s="12"/>
      <c r="BD17" s="13"/>
      <c r="BE17" s="12"/>
      <c r="BF17" s="13"/>
      <c r="BG17" s="12"/>
      <c r="BH17" s="13"/>
      <c r="BI17" s="12"/>
      <c r="BJ17" s="13"/>
      <c r="BK17" s="12"/>
      <c r="BL17" s="13"/>
      <c r="BM17" s="12"/>
      <c r="BN17" s="13"/>
      <c r="BO17" s="12"/>
      <c r="BP17" s="13"/>
      <c r="BQ17" s="12"/>
      <c r="BR17" s="13"/>
      <c r="BS17" s="12"/>
      <c r="BT17" s="13"/>
      <c r="BU17" s="12"/>
      <c r="BV17" s="13"/>
      <c r="BW17" s="12"/>
      <c r="BX17" s="13"/>
      <c r="BY17" s="12"/>
      <c r="BZ17" s="13"/>
      <c r="CA17" s="12"/>
      <c r="CB17" s="13"/>
      <c r="CC17" s="12"/>
      <c r="CD17" s="13"/>
      <c r="CE17" s="12"/>
      <c r="CF17" s="13"/>
      <c r="CG17" s="12"/>
      <c r="CH17" s="13"/>
      <c r="CI17" s="12"/>
      <c r="CJ17" s="13"/>
      <c r="CK17" s="12"/>
      <c r="CL17" s="13"/>
      <c r="CM17" s="12"/>
      <c r="CN17" s="13"/>
      <c r="CO17" s="12"/>
      <c r="CP17" s="13"/>
      <c r="CQ17" s="12"/>
      <c r="CR17" s="13"/>
      <c r="CS17" s="12"/>
      <c r="CT17" s="13"/>
      <c r="CU17" s="12"/>
      <c r="CV17" s="13"/>
      <c r="CW17" s="12"/>
      <c r="CX17" s="13"/>
      <c r="CY17" s="12"/>
      <c r="CZ17" s="13"/>
      <c r="DA17" s="12"/>
      <c r="DB17" s="13"/>
      <c r="DC17" s="12"/>
      <c r="DD17" s="13"/>
      <c r="DE17" s="12"/>
      <c r="DF17" s="13"/>
      <c r="DG17" s="12"/>
      <c r="DH17" s="13"/>
      <c r="DI17" s="12"/>
      <c r="DJ17" s="13"/>
      <c r="DK17" s="12"/>
      <c r="DL17" s="13"/>
      <c r="DM17" s="12"/>
      <c r="DN17" s="13"/>
      <c r="DO17" s="12"/>
      <c r="DP17" s="13"/>
      <c r="DQ17" s="12"/>
      <c r="DR17" s="13"/>
      <c r="DS17" s="12"/>
      <c r="DT17" s="13"/>
      <c r="DU17" s="12"/>
      <c r="DV17" s="13"/>
      <c r="DW17" s="12"/>
      <c r="DX17" s="13"/>
      <c r="DY17" s="12"/>
      <c r="DZ17" s="13"/>
      <c r="EA17" s="12"/>
      <c r="EB17" s="13"/>
      <c r="EC17" s="12"/>
      <c r="ED17" s="13"/>
      <c r="EE17" s="12"/>
      <c r="EF17" s="13"/>
      <c r="EG17" s="12"/>
      <c r="EH17" s="13"/>
      <c r="EI17" s="12"/>
      <c r="EJ17" s="13"/>
      <c r="EK17" s="12"/>
      <c r="EL17" s="13"/>
      <c r="EM17" s="12"/>
      <c r="EN17" s="13"/>
      <c r="EO17" s="12"/>
      <c r="EP17" s="13"/>
      <c r="EQ17" s="12"/>
      <c r="ER17" s="13"/>
      <c r="ES17" s="12"/>
      <c r="ET17" s="13"/>
      <c r="EU17" s="12"/>
      <c r="EV17" s="13"/>
      <c r="EW17" s="12"/>
      <c r="EX17" s="13"/>
      <c r="EY17" s="12"/>
      <c r="EZ17" s="13"/>
      <c r="FA17" s="12"/>
      <c r="FB17" s="13"/>
      <c r="FC17" s="12"/>
      <c r="FD17" s="13"/>
      <c r="FE17" s="12"/>
      <c r="FF17" s="13"/>
      <c r="FG17" s="12"/>
      <c r="FH17" s="13"/>
      <c r="FI17" s="12"/>
      <c r="FJ17" s="13"/>
      <c r="FK17" s="12"/>
      <c r="FL17" s="13"/>
      <c r="FM17" s="12"/>
      <c r="FN17" s="13"/>
      <c r="FO17" s="12"/>
      <c r="FP17" s="13"/>
      <c r="FQ17" s="12"/>
      <c r="FR17" s="13"/>
      <c r="FS17" s="12"/>
      <c r="FT17" s="13"/>
      <c r="FU17" s="12"/>
      <c r="FV17" s="13"/>
      <c r="FW17" s="12"/>
      <c r="FX17" s="13"/>
      <c r="FY17" s="12"/>
      <c r="FZ17" s="13"/>
      <c r="GA17" s="12"/>
      <c r="GB17" s="13"/>
      <c r="GC17" s="12"/>
      <c r="GD17" s="13"/>
      <c r="GE17" s="12"/>
      <c r="GF17" s="13"/>
      <c r="GG17" s="12"/>
      <c r="GH17" s="13"/>
      <c r="GI17" s="12"/>
      <c r="GJ17" s="13"/>
      <c r="GK17" s="12"/>
      <c r="GL17" s="13"/>
      <c r="GM17" s="12"/>
      <c r="GN17" s="13"/>
      <c r="GO17" s="12"/>
      <c r="GP17" s="13"/>
      <c r="GQ17" s="12"/>
      <c r="GR17" s="13"/>
      <c r="GS17" s="12"/>
      <c r="GT17" s="13"/>
      <c r="GU17" s="12"/>
      <c r="GV17" s="13"/>
      <c r="GW17" s="12"/>
      <c r="GX17" s="13"/>
      <c r="GY17" s="12"/>
      <c r="GZ17" s="13"/>
      <c r="HA17" s="12"/>
      <c r="HB17" s="13"/>
      <c r="HC17" s="12"/>
    </row>
    <row r="18" spans="1:211" x14ac:dyDescent="0.25">
      <c r="A18" s="9">
        <v>43113</v>
      </c>
      <c r="B18" s="10">
        <v>1</v>
      </c>
      <c r="C18" s="11">
        <v>2.0661</v>
      </c>
      <c r="D18" s="10">
        <v>10</v>
      </c>
      <c r="E18" s="11">
        <v>2.4708000000000001</v>
      </c>
      <c r="F18" s="10">
        <v>1</v>
      </c>
      <c r="G18" s="11">
        <v>2.0047999999999999</v>
      </c>
      <c r="H18" s="10">
        <v>100</v>
      </c>
      <c r="I18" s="11">
        <v>3.5381999999999998</v>
      </c>
      <c r="J18" s="23"/>
      <c r="K18" s="25">
        <v>43122</v>
      </c>
      <c r="L18" s="26">
        <v>100</v>
      </c>
      <c r="M18" s="10">
        <v>3.4824000000000002</v>
      </c>
      <c r="N18" s="13"/>
      <c r="O18" s="12"/>
      <c r="P18" s="13"/>
      <c r="Q18" s="12"/>
      <c r="R18" s="13"/>
      <c r="S18" s="12"/>
      <c r="T18" s="13"/>
      <c r="U18" s="12"/>
      <c r="V18" s="13"/>
      <c r="W18" s="12"/>
      <c r="X18" s="13"/>
      <c r="Y18" s="12"/>
      <c r="Z18" s="13"/>
      <c r="AA18" s="12"/>
      <c r="AB18" s="13"/>
      <c r="AC18" s="12"/>
      <c r="AD18" s="13"/>
      <c r="AE18" s="12"/>
      <c r="AF18" s="13"/>
      <c r="AG18" s="12"/>
      <c r="AH18" s="13"/>
      <c r="AI18" s="12"/>
      <c r="AJ18" s="13"/>
      <c r="AK18" s="12"/>
      <c r="AL18" s="13"/>
      <c r="AM18" s="12"/>
      <c r="AN18" s="13"/>
      <c r="AO18" s="12"/>
      <c r="AP18" s="13"/>
      <c r="AQ18" s="12"/>
      <c r="AR18" s="13"/>
      <c r="AS18" s="12"/>
      <c r="AT18" s="13"/>
      <c r="AU18" s="12"/>
      <c r="AV18" s="13"/>
      <c r="AW18" s="12"/>
      <c r="AX18" s="13"/>
      <c r="AY18" s="12"/>
      <c r="AZ18" s="13"/>
      <c r="BA18" s="12"/>
      <c r="BB18" s="13"/>
      <c r="BC18" s="12"/>
      <c r="BD18" s="13"/>
      <c r="BE18" s="12"/>
      <c r="BF18" s="13"/>
      <c r="BG18" s="12"/>
      <c r="BH18" s="13"/>
      <c r="BI18" s="12"/>
      <c r="BJ18" s="13"/>
      <c r="BK18" s="12"/>
      <c r="BL18" s="13"/>
      <c r="BM18" s="12"/>
      <c r="BN18" s="13"/>
      <c r="BO18" s="12"/>
      <c r="BP18" s="13"/>
      <c r="BQ18" s="12"/>
      <c r="BR18" s="13"/>
      <c r="BS18" s="12"/>
      <c r="BT18" s="13"/>
      <c r="BU18" s="12"/>
      <c r="BV18" s="13"/>
      <c r="BW18" s="12"/>
      <c r="BX18" s="13"/>
      <c r="BY18" s="12"/>
      <c r="BZ18" s="13"/>
      <c r="CA18" s="12"/>
      <c r="CB18" s="13"/>
      <c r="CC18" s="12"/>
      <c r="CD18" s="13"/>
      <c r="CE18" s="12"/>
      <c r="CF18" s="13"/>
      <c r="CG18" s="12"/>
      <c r="CH18" s="13"/>
      <c r="CI18" s="12"/>
      <c r="CJ18" s="13"/>
      <c r="CK18" s="12"/>
      <c r="CL18" s="13"/>
      <c r="CM18" s="12"/>
      <c r="CN18" s="13"/>
      <c r="CO18" s="12"/>
      <c r="CP18" s="13"/>
      <c r="CQ18" s="12"/>
      <c r="CR18" s="13"/>
      <c r="CS18" s="12"/>
      <c r="CT18" s="13"/>
      <c r="CU18" s="12"/>
      <c r="CV18" s="13"/>
      <c r="CW18" s="12"/>
      <c r="CX18" s="13"/>
      <c r="CY18" s="12"/>
      <c r="CZ18" s="13"/>
      <c r="DA18" s="12"/>
      <c r="DB18" s="13"/>
      <c r="DC18" s="12"/>
      <c r="DD18" s="13"/>
      <c r="DE18" s="12"/>
      <c r="DF18" s="13"/>
      <c r="DG18" s="12"/>
      <c r="DH18" s="13"/>
      <c r="DI18" s="12"/>
      <c r="DJ18" s="13"/>
      <c r="DK18" s="12"/>
      <c r="DL18" s="13"/>
      <c r="DM18" s="12"/>
      <c r="DN18" s="13"/>
      <c r="DO18" s="12"/>
      <c r="DP18" s="13"/>
      <c r="DQ18" s="12"/>
      <c r="DR18" s="13"/>
      <c r="DS18" s="12"/>
      <c r="DT18" s="13"/>
      <c r="DU18" s="12"/>
      <c r="DV18" s="13"/>
      <c r="DW18" s="12"/>
      <c r="DX18" s="13"/>
      <c r="DY18" s="12"/>
      <c r="DZ18" s="13"/>
      <c r="EA18" s="12"/>
      <c r="EB18" s="13"/>
      <c r="EC18" s="12"/>
      <c r="ED18" s="13"/>
      <c r="EE18" s="12"/>
      <c r="EF18" s="13"/>
      <c r="EG18" s="12"/>
      <c r="EH18" s="13"/>
      <c r="EI18" s="12"/>
      <c r="EJ18" s="13"/>
      <c r="EK18" s="12"/>
      <c r="EL18" s="13"/>
      <c r="EM18" s="12"/>
      <c r="EN18" s="13"/>
      <c r="EO18" s="12"/>
      <c r="EP18" s="13"/>
      <c r="EQ18" s="12"/>
      <c r="ER18" s="13"/>
      <c r="ES18" s="12"/>
      <c r="ET18" s="13"/>
      <c r="EU18" s="12"/>
      <c r="EV18" s="13"/>
      <c r="EW18" s="12"/>
      <c r="EX18" s="13"/>
      <c r="EY18" s="12"/>
      <c r="EZ18" s="13"/>
      <c r="FA18" s="12"/>
      <c r="FB18" s="13"/>
      <c r="FC18" s="12"/>
      <c r="FD18" s="13"/>
      <c r="FE18" s="12"/>
      <c r="FF18" s="13"/>
      <c r="FG18" s="12"/>
      <c r="FH18" s="13"/>
      <c r="FI18" s="12"/>
      <c r="FJ18" s="13"/>
      <c r="FK18" s="12"/>
      <c r="FL18" s="13"/>
      <c r="FM18" s="12"/>
      <c r="FN18" s="13"/>
      <c r="FO18" s="12"/>
      <c r="FP18" s="13"/>
      <c r="FQ18" s="12"/>
      <c r="FR18" s="13"/>
      <c r="FS18" s="12"/>
      <c r="FT18" s="13"/>
      <c r="FU18" s="12"/>
      <c r="FV18" s="13"/>
      <c r="FW18" s="12"/>
      <c r="FX18" s="13"/>
      <c r="FY18" s="12"/>
      <c r="FZ18" s="13"/>
      <c r="GA18" s="12"/>
      <c r="GB18" s="13"/>
      <c r="GC18" s="12"/>
      <c r="GD18" s="13"/>
      <c r="GE18" s="12"/>
      <c r="GF18" s="13"/>
      <c r="GG18" s="12"/>
      <c r="GH18" s="13"/>
      <c r="GI18" s="12"/>
      <c r="GJ18" s="13"/>
      <c r="GK18" s="12"/>
      <c r="GL18" s="13"/>
      <c r="GM18" s="12"/>
      <c r="GN18" s="13"/>
      <c r="GO18" s="12"/>
      <c r="GP18" s="13"/>
      <c r="GQ18" s="12"/>
      <c r="GR18" s="13"/>
      <c r="GS18" s="12"/>
      <c r="GT18" s="13"/>
      <c r="GU18" s="12"/>
      <c r="GV18" s="13"/>
      <c r="GW18" s="12"/>
      <c r="GX18" s="13"/>
      <c r="GY18" s="12"/>
      <c r="GZ18" s="13"/>
      <c r="HA18" s="12"/>
      <c r="HB18" s="13"/>
      <c r="HC18" s="12"/>
    </row>
    <row r="19" spans="1:211" x14ac:dyDescent="0.25">
      <c r="A19" s="9">
        <v>43114</v>
      </c>
      <c r="B19" s="10">
        <v>1</v>
      </c>
      <c r="C19" s="11">
        <v>2.0661</v>
      </c>
      <c r="D19" s="10">
        <v>10</v>
      </c>
      <c r="E19" s="11">
        <v>2.4708000000000001</v>
      </c>
      <c r="F19" s="10">
        <v>1</v>
      </c>
      <c r="G19" s="11">
        <v>2.0047999999999999</v>
      </c>
      <c r="H19" s="10">
        <v>100</v>
      </c>
      <c r="I19" s="11">
        <v>3.5381999999999998</v>
      </c>
      <c r="J19" s="23"/>
      <c r="K19" s="25">
        <v>43123</v>
      </c>
      <c r="L19" s="26">
        <v>100</v>
      </c>
      <c r="M19" s="10">
        <v>3.4927999999999999</v>
      </c>
      <c r="N19" s="13"/>
      <c r="O19" s="12"/>
      <c r="P19" s="13"/>
      <c r="Q19" s="12"/>
      <c r="R19" s="13"/>
      <c r="S19" s="12"/>
      <c r="T19" s="13"/>
      <c r="U19" s="12"/>
      <c r="V19" s="13"/>
      <c r="W19" s="12"/>
      <c r="X19" s="13"/>
      <c r="Y19" s="12"/>
      <c r="Z19" s="13"/>
      <c r="AA19" s="12"/>
      <c r="AB19" s="13"/>
      <c r="AC19" s="12"/>
      <c r="AD19" s="13"/>
      <c r="AE19" s="12"/>
      <c r="AF19" s="13"/>
      <c r="AG19" s="12"/>
      <c r="AH19" s="13"/>
      <c r="AI19" s="12"/>
      <c r="AJ19" s="13"/>
      <c r="AK19" s="12"/>
      <c r="AL19" s="13"/>
      <c r="AM19" s="12"/>
      <c r="AN19" s="13"/>
      <c r="AO19" s="12"/>
      <c r="AP19" s="13"/>
      <c r="AQ19" s="12"/>
      <c r="AR19" s="13"/>
      <c r="AS19" s="12"/>
      <c r="AT19" s="13"/>
      <c r="AU19" s="12"/>
      <c r="AV19" s="13"/>
      <c r="AW19" s="12"/>
      <c r="AX19" s="13"/>
      <c r="AY19" s="12"/>
      <c r="AZ19" s="13"/>
      <c r="BA19" s="12"/>
      <c r="BB19" s="13"/>
      <c r="BC19" s="12"/>
      <c r="BD19" s="13"/>
      <c r="BE19" s="12"/>
      <c r="BF19" s="13"/>
      <c r="BG19" s="12"/>
      <c r="BH19" s="13"/>
      <c r="BI19" s="12"/>
      <c r="BJ19" s="13"/>
      <c r="BK19" s="12"/>
      <c r="BL19" s="13"/>
      <c r="BM19" s="12"/>
      <c r="BN19" s="13"/>
      <c r="BO19" s="12"/>
      <c r="BP19" s="13"/>
      <c r="BQ19" s="12"/>
      <c r="BR19" s="13"/>
      <c r="BS19" s="12"/>
      <c r="BT19" s="13"/>
      <c r="BU19" s="12"/>
      <c r="BV19" s="13"/>
      <c r="BW19" s="12"/>
      <c r="BX19" s="13"/>
      <c r="BY19" s="12"/>
      <c r="BZ19" s="13"/>
      <c r="CA19" s="12"/>
      <c r="CB19" s="13"/>
      <c r="CC19" s="12"/>
      <c r="CD19" s="13"/>
      <c r="CE19" s="12"/>
      <c r="CF19" s="13"/>
      <c r="CG19" s="12"/>
      <c r="CH19" s="13"/>
      <c r="CI19" s="12"/>
      <c r="CJ19" s="13"/>
      <c r="CK19" s="12"/>
      <c r="CL19" s="13"/>
      <c r="CM19" s="12"/>
      <c r="CN19" s="13"/>
      <c r="CO19" s="12"/>
      <c r="CP19" s="13"/>
      <c r="CQ19" s="12"/>
      <c r="CR19" s="13"/>
      <c r="CS19" s="12"/>
      <c r="CT19" s="13"/>
      <c r="CU19" s="12"/>
      <c r="CV19" s="13"/>
      <c r="CW19" s="12"/>
      <c r="CX19" s="13"/>
      <c r="CY19" s="12"/>
      <c r="CZ19" s="13"/>
      <c r="DA19" s="12"/>
      <c r="DB19" s="13"/>
      <c r="DC19" s="12"/>
      <c r="DD19" s="13"/>
      <c r="DE19" s="12"/>
      <c r="DF19" s="13"/>
      <c r="DG19" s="12"/>
      <c r="DH19" s="13"/>
      <c r="DI19" s="12"/>
      <c r="DJ19" s="13"/>
      <c r="DK19" s="12"/>
      <c r="DL19" s="13"/>
      <c r="DM19" s="12"/>
      <c r="DN19" s="13"/>
      <c r="DO19" s="12"/>
      <c r="DP19" s="13"/>
      <c r="DQ19" s="12"/>
      <c r="DR19" s="13"/>
      <c r="DS19" s="12"/>
      <c r="DT19" s="13"/>
      <c r="DU19" s="12"/>
      <c r="DV19" s="13"/>
      <c r="DW19" s="12"/>
      <c r="DX19" s="13"/>
      <c r="DY19" s="12"/>
      <c r="DZ19" s="13"/>
      <c r="EA19" s="12"/>
      <c r="EB19" s="13"/>
      <c r="EC19" s="12"/>
      <c r="ED19" s="13"/>
      <c r="EE19" s="12"/>
      <c r="EF19" s="13"/>
      <c r="EG19" s="12"/>
      <c r="EH19" s="13"/>
      <c r="EI19" s="12"/>
      <c r="EJ19" s="13"/>
      <c r="EK19" s="12"/>
      <c r="EL19" s="13"/>
      <c r="EM19" s="12"/>
      <c r="EN19" s="13"/>
      <c r="EO19" s="12"/>
      <c r="EP19" s="13"/>
      <c r="EQ19" s="12"/>
      <c r="ER19" s="13"/>
      <c r="ES19" s="12"/>
      <c r="ET19" s="13"/>
      <c r="EU19" s="12"/>
      <c r="EV19" s="13"/>
      <c r="EW19" s="12"/>
      <c r="EX19" s="13"/>
      <c r="EY19" s="12"/>
      <c r="EZ19" s="13"/>
      <c r="FA19" s="12"/>
      <c r="FB19" s="13"/>
      <c r="FC19" s="12"/>
      <c r="FD19" s="13"/>
      <c r="FE19" s="12"/>
      <c r="FF19" s="13"/>
      <c r="FG19" s="12"/>
      <c r="FH19" s="13"/>
      <c r="FI19" s="12"/>
      <c r="FJ19" s="13"/>
      <c r="FK19" s="12"/>
      <c r="FL19" s="13"/>
      <c r="FM19" s="12"/>
      <c r="FN19" s="13"/>
      <c r="FO19" s="12"/>
      <c r="FP19" s="13"/>
      <c r="FQ19" s="12"/>
      <c r="FR19" s="13"/>
      <c r="FS19" s="12"/>
      <c r="FT19" s="13"/>
      <c r="FU19" s="12"/>
      <c r="FV19" s="13"/>
      <c r="FW19" s="12"/>
      <c r="FX19" s="13"/>
      <c r="FY19" s="12"/>
      <c r="FZ19" s="13"/>
      <c r="GA19" s="12"/>
      <c r="GB19" s="13"/>
      <c r="GC19" s="12"/>
      <c r="GD19" s="13"/>
      <c r="GE19" s="12"/>
      <c r="GF19" s="13"/>
      <c r="GG19" s="12"/>
      <c r="GH19" s="13"/>
      <c r="GI19" s="12"/>
      <c r="GJ19" s="13"/>
      <c r="GK19" s="12"/>
      <c r="GL19" s="13"/>
      <c r="GM19" s="12"/>
      <c r="GN19" s="13"/>
      <c r="GO19" s="12"/>
      <c r="GP19" s="13"/>
      <c r="GQ19" s="12"/>
      <c r="GR19" s="13"/>
      <c r="GS19" s="12"/>
      <c r="GT19" s="13"/>
      <c r="GU19" s="12"/>
      <c r="GV19" s="13"/>
      <c r="GW19" s="12"/>
      <c r="GX19" s="13"/>
      <c r="GY19" s="12"/>
      <c r="GZ19" s="13"/>
      <c r="HA19" s="12"/>
      <c r="HB19" s="13"/>
      <c r="HC19" s="12"/>
    </row>
    <row r="20" spans="1:211" x14ac:dyDescent="0.25">
      <c r="A20" s="9">
        <v>43115</v>
      </c>
      <c r="B20" s="10">
        <v>1</v>
      </c>
      <c r="C20" s="11">
        <v>2.0661</v>
      </c>
      <c r="D20" s="10">
        <v>10</v>
      </c>
      <c r="E20" s="11">
        <v>2.4708000000000001</v>
      </c>
      <c r="F20" s="10">
        <v>1</v>
      </c>
      <c r="G20" s="11">
        <v>2.0047999999999999</v>
      </c>
      <c r="H20" s="10">
        <v>100</v>
      </c>
      <c r="I20" s="11">
        <v>3.5381999999999998</v>
      </c>
      <c r="J20" s="23"/>
      <c r="K20" s="25">
        <v>43124</v>
      </c>
      <c r="L20" s="26">
        <v>100</v>
      </c>
      <c r="M20" s="10">
        <v>3.5057999999999998</v>
      </c>
      <c r="N20" s="13"/>
      <c r="O20" s="12"/>
      <c r="P20" s="13"/>
      <c r="Q20" s="12"/>
      <c r="R20" s="13"/>
      <c r="S20" s="12"/>
      <c r="T20" s="13"/>
      <c r="U20" s="12"/>
      <c r="V20" s="13"/>
      <c r="W20" s="12"/>
      <c r="X20" s="13"/>
      <c r="Y20" s="12"/>
      <c r="Z20" s="13"/>
      <c r="AA20" s="12"/>
      <c r="AB20" s="13"/>
      <c r="AC20" s="12"/>
      <c r="AD20" s="13"/>
      <c r="AE20" s="12"/>
      <c r="AF20" s="13"/>
      <c r="AG20" s="12"/>
      <c r="AH20" s="13"/>
      <c r="AI20" s="12"/>
      <c r="AJ20" s="13"/>
      <c r="AK20" s="12"/>
      <c r="AL20" s="13"/>
      <c r="AM20" s="12"/>
      <c r="AN20" s="13"/>
      <c r="AO20" s="12"/>
      <c r="AP20" s="13"/>
      <c r="AQ20" s="12"/>
      <c r="AR20" s="13"/>
      <c r="AS20" s="12"/>
      <c r="AT20" s="13"/>
      <c r="AU20" s="12"/>
      <c r="AV20" s="13"/>
      <c r="AW20" s="12"/>
      <c r="AX20" s="13"/>
      <c r="AY20" s="12"/>
      <c r="AZ20" s="13"/>
      <c r="BA20" s="12"/>
      <c r="BB20" s="13"/>
      <c r="BC20" s="12"/>
      <c r="BD20" s="13"/>
      <c r="BE20" s="12"/>
      <c r="BF20" s="13"/>
      <c r="BG20" s="12"/>
      <c r="BH20" s="13"/>
      <c r="BI20" s="12"/>
      <c r="BJ20" s="13"/>
      <c r="BK20" s="12"/>
      <c r="BL20" s="13"/>
      <c r="BM20" s="12"/>
      <c r="BN20" s="13"/>
      <c r="BO20" s="12"/>
      <c r="BP20" s="13"/>
      <c r="BQ20" s="12"/>
      <c r="BR20" s="13"/>
      <c r="BS20" s="12"/>
      <c r="BT20" s="13"/>
      <c r="BU20" s="12"/>
      <c r="BV20" s="13"/>
      <c r="BW20" s="12"/>
      <c r="BX20" s="13"/>
      <c r="BY20" s="12"/>
      <c r="BZ20" s="13"/>
      <c r="CA20" s="12"/>
      <c r="CB20" s="13"/>
      <c r="CC20" s="12"/>
      <c r="CD20" s="13"/>
      <c r="CE20" s="12"/>
      <c r="CF20" s="13"/>
      <c r="CG20" s="12"/>
      <c r="CH20" s="13"/>
      <c r="CI20" s="12"/>
      <c r="CJ20" s="13"/>
      <c r="CK20" s="12"/>
      <c r="CL20" s="13"/>
      <c r="CM20" s="12"/>
      <c r="CN20" s="13"/>
      <c r="CO20" s="12"/>
      <c r="CP20" s="13"/>
      <c r="CQ20" s="12"/>
      <c r="CR20" s="13"/>
      <c r="CS20" s="12"/>
      <c r="CT20" s="13"/>
      <c r="CU20" s="12"/>
      <c r="CV20" s="13"/>
      <c r="CW20" s="12"/>
      <c r="CX20" s="13"/>
      <c r="CY20" s="12"/>
      <c r="CZ20" s="13"/>
      <c r="DA20" s="12"/>
      <c r="DB20" s="13"/>
      <c r="DC20" s="12"/>
      <c r="DD20" s="13"/>
      <c r="DE20" s="12"/>
      <c r="DF20" s="13"/>
      <c r="DG20" s="12"/>
      <c r="DH20" s="13"/>
      <c r="DI20" s="12"/>
      <c r="DJ20" s="13"/>
      <c r="DK20" s="12"/>
      <c r="DL20" s="13"/>
      <c r="DM20" s="12"/>
      <c r="DN20" s="13"/>
      <c r="DO20" s="12"/>
      <c r="DP20" s="13"/>
      <c r="DQ20" s="12"/>
      <c r="DR20" s="13"/>
      <c r="DS20" s="12"/>
      <c r="DT20" s="13"/>
      <c r="DU20" s="12"/>
      <c r="DV20" s="13"/>
      <c r="DW20" s="12"/>
      <c r="DX20" s="13"/>
      <c r="DY20" s="12"/>
      <c r="DZ20" s="13"/>
      <c r="EA20" s="12"/>
      <c r="EB20" s="13"/>
      <c r="EC20" s="12"/>
      <c r="ED20" s="13"/>
      <c r="EE20" s="12"/>
      <c r="EF20" s="13"/>
      <c r="EG20" s="12"/>
      <c r="EH20" s="13"/>
      <c r="EI20" s="12"/>
      <c r="EJ20" s="13"/>
      <c r="EK20" s="12"/>
      <c r="EL20" s="13"/>
      <c r="EM20" s="12"/>
      <c r="EN20" s="13"/>
      <c r="EO20" s="12"/>
      <c r="EP20" s="13"/>
      <c r="EQ20" s="12"/>
      <c r="ER20" s="13"/>
      <c r="ES20" s="12"/>
      <c r="ET20" s="13"/>
      <c r="EU20" s="12"/>
      <c r="EV20" s="13"/>
      <c r="EW20" s="12"/>
      <c r="EX20" s="13"/>
      <c r="EY20" s="12"/>
      <c r="EZ20" s="13"/>
      <c r="FA20" s="12"/>
      <c r="FB20" s="13"/>
      <c r="FC20" s="12"/>
      <c r="FD20" s="13"/>
      <c r="FE20" s="12"/>
      <c r="FF20" s="13"/>
      <c r="FG20" s="12"/>
      <c r="FH20" s="13"/>
      <c r="FI20" s="12"/>
      <c r="FJ20" s="13"/>
      <c r="FK20" s="12"/>
      <c r="FL20" s="13"/>
      <c r="FM20" s="12"/>
      <c r="FN20" s="13"/>
      <c r="FO20" s="12"/>
      <c r="FP20" s="13"/>
      <c r="FQ20" s="12"/>
      <c r="FR20" s="13"/>
      <c r="FS20" s="12"/>
      <c r="FT20" s="13"/>
      <c r="FU20" s="12"/>
      <c r="FV20" s="13"/>
      <c r="FW20" s="12"/>
      <c r="FX20" s="13"/>
      <c r="FY20" s="12"/>
      <c r="FZ20" s="13"/>
      <c r="GA20" s="12"/>
      <c r="GB20" s="13"/>
      <c r="GC20" s="12"/>
      <c r="GD20" s="13"/>
      <c r="GE20" s="12"/>
      <c r="GF20" s="13"/>
      <c r="GG20" s="12"/>
      <c r="GH20" s="13"/>
      <c r="GI20" s="12"/>
      <c r="GJ20" s="13"/>
      <c r="GK20" s="12"/>
      <c r="GL20" s="13"/>
      <c r="GM20" s="12"/>
      <c r="GN20" s="13"/>
      <c r="GO20" s="12"/>
      <c r="GP20" s="13"/>
      <c r="GQ20" s="12"/>
      <c r="GR20" s="13"/>
      <c r="GS20" s="12"/>
      <c r="GT20" s="13"/>
      <c r="GU20" s="12"/>
      <c r="GV20" s="13"/>
      <c r="GW20" s="12"/>
      <c r="GX20" s="13"/>
      <c r="GY20" s="12"/>
      <c r="GZ20" s="13"/>
      <c r="HA20" s="12"/>
      <c r="HB20" s="13"/>
      <c r="HC20" s="12"/>
    </row>
    <row r="21" spans="1:211" x14ac:dyDescent="0.25">
      <c r="A21" s="9">
        <v>43116</v>
      </c>
      <c r="B21" s="10">
        <v>1</v>
      </c>
      <c r="C21" s="11">
        <v>2.0750999999999999</v>
      </c>
      <c r="D21" s="10">
        <v>10</v>
      </c>
      <c r="E21" s="11">
        <v>2.4891999999999999</v>
      </c>
      <c r="F21" s="10">
        <v>1</v>
      </c>
      <c r="G21" s="11">
        <v>1.9955000000000001</v>
      </c>
      <c r="H21" s="10">
        <v>100</v>
      </c>
      <c r="I21" s="11">
        <v>3.5402999999999998</v>
      </c>
      <c r="J21" s="23"/>
      <c r="K21" s="25">
        <v>43125</v>
      </c>
      <c r="L21" s="26">
        <v>100</v>
      </c>
      <c r="M21" s="10">
        <v>3.5118</v>
      </c>
      <c r="N21" s="13"/>
      <c r="O21" s="12"/>
      <c r="P21" s="13"/>
      <c r="Q21" s="12"/>
      <c r="R21" s="13"/>
      <c r="S21" s="12"/>
      <c r="T21" s="13"/>
      <c r="U21" s="12"/>
      <c r="V21" s="13"/>
      <c r="W21" s="12"/>
      <c r="X21" s="13"/>
      <c r="Y21" s="12"/>
      <c r="Z21" s="13"/>
      <c r="AA21" s="12"/>
      <c r="AB21" s="13"/>
      <c r="AC21" s="12"/>
      <c r="AD21" s="13"/>
      <c r="AE21" s="12"/>
      <c r="AF21" s="13"/>
      <c r="AG21" s="12"/>
      <c r="AH21" s="13"/>
      <c r="AI21" s="12"/>
      <c r="AJ21" s="13"/>
      <c r="AK21" s="12"/>
      <c r="AL21" s="13"/>
      <c r="AM21" s="12"/>
      <c r="AN21" s="13"/>
      <c r="AO21" s="12"/>
      <c r="AP21" s="13"/>
      <c r="AQ21" s="12"/>
      <c r="AR21" s="13"/>
      <c r="AS21" s="12"/>
      <c r="AT21" s="13"/>
      <c r="AU21" s="12"/>
      <c r="AV21" s="13"/>
      <c r="AW21" s="12"/>
      <c r="AX21" s="13"/>
      <c r="AY21" s="12"/>
      <c r="AZ21" s="13"/>
      <c r="BA21" s="12"/>
      <c r="BB21" s="13"/>
      <c r="BC21" s="12"/>
      <c r="BD21" s="13"/>
      <c r="BE21" s="12"/>
      <c r="BF21" s="13"/>
      <c r="BG21" s="12"/>
      <c r="BH21" s="13"/>
      <c r="BI21" s="12"/>
      <c r="BJ21" s="13"/>
      <c r="BK21" s="12"/>
      <c r="BL21" s="13"/>
      <c r="BM21" s="12"/>
      <c r="BN21" s="13"/>
      <c r="BO21" s="12"/>
      <c r="BP21" s="13"/>
      <c r="BQ21" s="12"/>
      <c r="BR21" s="13"/>
      <c r="BS21" s="12"/>
      <c r="BT21" s="13"/>
      <c r="BU21" s="12"/>
      <c r="BV21" s="13"/>
      <c r="BW21" s="12"/>
      <c r="BX21" s="13"/>
      <c r="BY21" s="12"/>
      <c r="BZ21" s="13"/>
      <c r="CA21" s="12"/>
      <c r="CB21" s="13"/>
      <c r="CC21" s="12"/>
      <c r="CD21" s="13"/>
      <c r="CE21" s="12"/>
      <c r="CF21" s="13"/>
      <c r="CG21" s="12"/>
      <c r="CH21" s="13"/>
      <c r="CI21" s="12"/>
      <c r="CJ21" s="13"/>
      <c r="CK21" s="12"/>
      <c r="CL21" s="13"/>
      <c r="CM21" s="12"/>
      <c r="CN21" s="13"/>
      <c r="CO21" s="12"/>
      <c r="CP21" s="13"/>
      <c r="CQ21" s="12"/>
      <c r="CR21" s="13"/>
      <c r="CS21" s="12"/>
      <c r="CT21" s="13"/>
      <c r="CU21" s="12"/>
      <c r="CV21" s="13"/>
      <c r="CW21" s="12"/>
      <c r="CX21" s="13"/>
      <c r="CY21" s="12"/>
      <c r="CZ21" s="13"/>
      <c r="DA21" s="12"/>
      <c r="DB21" s="13"/>
      <c r="DC21" s="12"/>
      <c r="DD21" s="13"/>
      <c r="DE21" s="12"/>
      <c r="DF21" s="13"/>
      <c r="DG21" s="12"/>
      <c r="DH21" s="13"/>
      <c r="DI21" s="12"/>
      <c r="DJ21" s="13"/>
      <c r="DK21" s="12"/>
      <c r="DL21" s="13"/>
      <c r="DM21" s="12"/>
      <c r="DN21" s="13"/>
      <c r="DO21" s="12"/>
      <c r="DP21" s="13"/>
      <c r="DQ21" s="12"/>
      <c r="DR21" s="13"/>
      <c r="DS21" s="12"/>
      <c r="DT21" s="13"/>
      <c r="DU21" s="12"/>
      <c r="DV21" s="13"/>
      <c r="DW21" s="12"/>
      <c r="DX21" s="13"/>
      <c r="DY21" s="12"/>
      <c r="DZ21" s="13"/>
      <c r="EA21" s="12"/>
      <c r="EB21" s="13"/>
      <c r="EC21" s="12"/>
      <c r="ED21" s="13"/>
      <c r="EE21" s="12"/>
      <c r="EF21" s="13"/>
      <c r="EG21" s="12"/>
      <c r="EH21" s="13"/>
      <c r="EI21" s="12"/>
      <c r="EJ21" s="13"/>
      <c r="EK21" s="12"/>
      <c r="EL21" s="13"/>
      <c r="EM21" s="12"/>
      <c r="EN21" s="13"/>
      <c r="EO21" s="12"/>
      <c r="EP21" s="13"/>
      <c r="EQ21" s="12"/>
      <c r="ER21" s="13"/>
      <c r="ES21" s="12"/>
      <c r="ET21" s="13"/>
      <c r="EU21" s="12"/>
      <c r="EV21" s="13"/>
      <c r="EW21" s="12"/>
      <c r="EX21" s="13"/>
      <c r="EY21" s="12"/>
      <c r="EZ21" s="13"/>
      <c r="FA21" s="12"/>
      <c r="FB21" s="13"/>
      <c r="FC21" s="12"/>
      <c r="FD21" s="13"/>
      <c r="FE21" s="12"/>
      <c r="FF21" s="13"/>
      <c r="FG21" s="12"/>
      <c r="FH21" s="13"/>
      <c r="FI21" s="12"/>
      <c r="FJ21" s="13"/>
      <c r="FK21" s="12"/>
      <c r="FL21" s="13"/>
      <c r="FM21" s="12"/>
      <c r="FN21" s="13"/>
      <c r="FO21" s="12"/>
      <c r="FP21" s="13"/>
      <c r="FQ21" s="12"/>
      <c r="FR21" s="13"/>
      <c r="FS21" s="12"/>
      <c r="FT21" s="13"/>
      <c r="FU21" s="12"/>
      <c r="FV21" s="13"/>
      <c r="FW21" s="12"/>
      <c r="FX21" s="13"/>
      <c r="FY21" s="12"/>
      <c r="FZ21" s="13"/>
      <c r="GA21" s="12"/>
      <c r="GB21" s="13"/>
      <c r="GC21" s="12"/>
      <c r="GD21" s="13"/>
      <c r="GE21" s="12"/>
      <c r="GF21" s="13"/>
      <c r="GG21" s="12"/>
      <c r="GH21" s="13"/>
      <c r="GI21" s="12"/>
      <c r="GJ21" s="13"/>
      <c r="GK21" s="12"/>
      <c r="GL21" s="13"/>
      <c r="GM21" s="12"/>
      <c r="GN21" s="13"/>
      <c r="GO21" s="12"/>
      <c r="GP21" s="13"/>
      <c r="GQ21" s="12"/>
      <c r="GR21" s="13"/>
      <c r="GS21" s="12"/>
      <c r="GT21" s="13"/>
      <c r="GU21" s="12"/>
      <c r="GV21" s="13"/>
      <c r="GW21" s="12"/>
      <c r="GX21" s="13"/>
      <c r="GY21" s="12"/>
      <c r="GZ21" s="13"/>
      <c r="HA21" s="12"/>
      <c r="HB21" s="13"/>
      <c r="HC21" s="12"/>
    </row>
    <row r="22" spans="1:211" x14ac:dyDescent="0.25">
      <c r="A22" s="9">
        <v>43117</v>
      </c>
      <c r="B22" s="10">
        <v>1</v>
      </c>
      <c r="C22" s="11">
        <v>2.0661</v>
      </c>
      <c r="D22" s="10">
        <v>10</v>
      </c>
      <c r="E22" s="11">
        <v>2.4802</v>
      </c>
      <c r="F22" s="10">
        <v>1</v>
      </c>
      <c r="G22" s="11">
        <v>1.9953000000000001</v>
      </c>
      <c r="H22" s="10">
        <v>100</v>
      </c>
      <c r="I22" s="11">
        <v>3.5381</v>
      </c>
      <c r="J22" s="23"/>
      <c r="K22" s="25">
        <v>43126</v>
      </c>
      <c r="L22" s="26">
        <v>100</v>
      </c>
      <c r="M22" s="10">
        <v>3.5293000000000001</v>
      </c>
      <c r="N22" s="13"/>
      <c r="O22" s="12"/>
      <c r="P22" s="13"/>
      <c r="Q22" s="12"/>
      <c r="R22" s="13"/>
      <c r="S22" s="12"/>
      <c r="T22" s="13"/>
      <c r="U22" s="12"/>
      <c r="V22" s="13"/>
      <c r="W22" s="12"/>
      <c r="X22" s="13"/>
      <c r="Y22" s="12"/>
      <c r="Z22" s="13"/>
      <c r="AA22" s="12"/>
      <c r="AB22" s="13"/>
      <c r="AC22" s="12"/>
      <c r="AD22" s="13"/>
      <c r="AE22" s="12"/>
      <c r="AF22" s="13"/>
      <c r="AG22" s="12"/>
      <c r="AH22" s="13"/>
      <c r="AI22" s="12"/>
      <c r="AJ22" s="13"/>
      <c r="AK22" s="12"/>
      <c r="AL22" s="13"/>
      <c r="AM22" s="12"/>
      <c r="AN22" s="13"/>
      <c r="AO22" s="12"/>
      <c r="AP22" s="13"/>
      <c r="AQ22" s="12"/>
      <c r="AR22" s="13"/>
      <c r="AS22" s="12"/>
      <c r="AT22" s="13"/>
      <c r="AU22" s="12"/>
      <c r="AV22" s="13"/>
      <c r="AW22" s="12"/>
      <c r="AX22" s="13"/>
      <c r="AY22" s="12"/>
      <c r="AZ22" s="13"/>
      <c r="BA22" s="12"/>
      <c r="BB22" s="13"/>
      <c r="BC22" s="12"/>
      <c r="BD22" s="13"/>
      <c r="BE22" s="12"/>
      <c r="BF22" s="13"/>
      <c r="BG22" s="12"/>
      <c r="BH22" s="13"/>
      <c r="BI22" s="12"/>
      <c r="BJ22" s="13"/>
      <c r="BK22" s="12"/>
      <c r="BL22" s="13"/>
      <c r="BM22" s="12"/>
      <c r="BN22" s="13"/>
      <c r="BO22" s="12"/>
      <c r="BP22" s="13"/>
      <c r="BQ22" s="12"/>
      <c r="BR22" s="13"/>
      <c r="BS22" s="12"/>
      <c r="BT22" s="13"/>
      <c r="BU22" s="12"/>
      <c r="BV22" s="13"/>
      <c r="BW22" s="12"/>
      <c r="BX22" s="13"/>
      <c r="BY22" s="12"/>
      <c r="BZ22" s="13"/>
      <c r="CA22" s="12"/>
      <c r="CB22" s="13"/>
      <c r="CC22" s="12"/>
      <c r="CD22" s="13"/>
      <c r="CE22" s="12"/>
      <c r="CF22" s="13"/>
      <c r="CG22" s="12"/>
      <c r="CH22" s="13"/>
      <c r="CI22" s="12"/>
      <c r="CJ22" s="13"/>
      <c r="CK22" s="12"/>
      <c r="CL22" s="13"/>
      <c r="CM22" s="12"/>
      <c r="CN22" s="13"/>
      <c r="CO22" s="12"/>
      <c r="CP22" s="13"/>
      <c r="CQ22" s="12"/>
      <c r="CR22" s="13"/>
      <c r="CS22" s="12"/>
      <c r="CT22" s="13"/>
      <c r="CU22" s="12"/>
      <c r="CV22" s="13"/>
      <c r="CW22" s="12"/>
      <c r="CX22" s="13"/>
      <c r="CY22" s="12"/>
      <c r="CZ22" s="13"/>
      <c r="DA22" s="12"/>
      <c r="DB22" s="13"/>
      <c r="DC22" s="12"/>
      <c r="DD22" s="13"/>
      <c r="DE22" s="12"/>
      <c r="DF22" s="13"/>
      <c r="DG22" s="12"/>
      <c r="DH22" s="13"/>
      <c r="DI22" s="12"/>
      <c r="DJ22" s="13"/>
      <c r="DK22" s="12"/>
      <c r="DL22" s="13"/>
      <c r="DM22" s="12"/>
      <c r="DN22" s="13"/>
      <c r="DO22" s="12"/>
      <c r="DP22" s="13"/>
      <c r="DQ22" s="12"/>
      <c r="DR22" s="13"/>
      <c r="DS22" s="12"/>
      <c r="DT22" s="13"/>
      <c r="DU22" s="12"/>
      <c r="DV22" s="13"/>
      <c r="DW22" s="12"/>
      <c r="DX22" s="13"/>
      <c r="DY22" s="12"/>
      <c r="DZ22" s="13"/>
      <c r="EA22" s="12"/>
      <c r="EB22" s="13"/>
      <c r="EC22" s="12"/>
      <c r="ED22" s="13"/>
      <c r="EE22" s="12"/>
      <c r="EF22" s="13"/>
      <c r="EG22" s="12"/>
      <c r="EH22" s="13"/>
      <c r="EI22" s="12"/>
      <c r="EJ22" s="13"/>
      <c r="EK22" s="12"/>
      <c r="EL22" s="13"/>
      <c r="EM22" s="12"/>
      <c r="EN22" s="13"/>
      <c r="EO22" s="12"/>
      <c r="EP22" s="13"/>
      <c r="EQ22" s="12"/>
      <c r="ER22" s="13"/>
      <c r="ES22" s="12"/>
      <c r="ET22" s="13"/>
      <c r="EU22" s="12"/>
      <c r="EV22" s="13"/>
      <c r="EW22" s="12"/>
      <c r="EX22" s="13"/>
      <c r="EY22" s="12"/>
      <c r="EZ22" s="13"/>
      <c r="FA22" s="12"/>
      <c r="FB22" s="13"/>
      <c r="FC22" s="12"/>
      <c r="FD22" s="13"/>
      <c r="FE22" s="12"/>
      <c r="FF22" s="13"/>
      <c r="FG22" s="12"/>
      <c r="FH22" s="13"/>
      <c r="FI22" s="12"/>
      <c r="FJ22" s="13"/>
      <c r="FK22" s="12"/>
      <c r="FL22" s="13"/>
      <c r="FM22" s="12"/>
      <c r="FN22" s="13"/>
      <c r="FO22" s="12"/>
      <c r="FP22" s="13"/>
      <c r="FQ22" s="12"/>
      <c r="FR22" s="13"/>
      <c r="FS22" s="12"/>
      <c r="FT22" s="13"/>
      <c r="FU22" s="12"/>
      <c r="FV22" s="13"/>
      <c r="FW22" s="12"/>
      <c r="FX22" s="13"/>
      <c r="FY22" s="12"/>
      <c r="FZ22" s="13"/>
      <c r="GA22" s="12"/>
      <c r="GB22" s="13"/>
      <c r="GC22" s="12"/>
      <c r="GD22" s="13"/>
      <c r="GE22" s="12"/>
      <c r="GF22" s="13"/>
      <c r="GG22" s="12"/>
      <c r="GH22" s="13"/>
      <c r="GI22" s="12"/>
      <c r="GJ22" s="13"/>
      <c r="GK22" s="12"/>
      <c r="GL22" s="13"/>
      <c r="GM22" s="12"/>
      <c r="GN22" s="13"/>
      <c r="GO22" s="12"/>
      <c r="GP22" s="13"/>
      <c r="GQ22" s="12"/>
      <c r="GR22" s="13"/>
      <c r="GS22" s="12"/>
      <c r="GT22" s="13"/>
      <c r="GU22" s="12"/>
      <c r="GV22" s="13"/>
      <c r="GW22" s="12"/>
      <c r="GX22" s="13"/>
      <c r="GY22" s="12"/>
      <c r="GZ22" s="13"/>
      <c r="HA22" s="12"/>
      <c r="HB22" s="13"/>
      <c r="HC22" s="12"/>
    </row>
    <row r="23" spans="1:211" x14ac:dyDescent="0.25">
      <c r="A23" s="9">
        <v>43118</v>
      </c>
      <c r="B23" s="10">
        <v>1</v>
      </c>
      <c r="C23" s="11">
        <v>2.0731999999999999</v>
      </c>
      <c r="D23" s="10">
        <v>10</v>
      </c>
      <c r="E23" s="11">
        <v>2.4803000000000002</v>
      </c>
      <c r="F23" s="10">
        <v>1</v>
      </c>
      <c r="G23" s="11">
        <v>1.9963</v>
      </c>
      <c r="H23" s="10">
        <v>100</v>
      </c>
      <c r="I23" s="11">
        <v>3.5286</v>
      </c>
      <c r="J23" s="23"/>
      <c r="K23" s="25">
        <v>43129</v>
      </c>
      <c r="L23" s="26">
        <v>100</v>
      </c>
      <c r="M23" s="10">
        <v>3.5320999999999998</v>
      </c>
      <c r="N23" s="13"/>
      <c r="O23" s="12"/>
      <c r="P23" s="13"/>
      <c r="Q23" s="12"/>
      <c r="R23" s="13"/>
      <c r="S23" s="12"/>
      <c r="T23" s="13"/>
      <c r="U23" s="12"/>
      <c r="V23" s="13"/>
      <c r="W23" s="12"/>
      <c r="X23" s="13"/>
      <c r="Y23" s="12"/>
      <c r="Z23" s="13"/>
      <c r="AA23" s="12"/>
      <c r="AB23" s="13"/>
      <c r="AC23" s="12"/>
      <c r="AD23" s="13"/>
      <c r="AE23" s="12"/>
      <c r="AF23" s="13"/>
      <c r="AG23" s="12"/>
      <c r="AH23" s="13"/>
      <c r="AI23" s="12"/>
      <c r="AJ23" s="13"/>
      <c r="AK23" s="12"/>
      <c r="AL23" s="13"/>
      <c r="AM23" s="12"/>
      <c r="AN23" s="13"/>
      <c r="AO23" s="12"/>
      <c r="AP23" s="13"/>
      <c r="AQ23" s="12"/>
      <c r="AR23" s="13"/>
      <c r="AS23" s="12"/>
      <c r="AT23" s="13"/>
      <c r="AU23" s="12"/>
      <c r="AV23" s="13"/>
      <c r="AW23" s="12"/>
      <c r="AX23" s="13"/>
      <c r="AY23" s="12"/>
      <c r="AZ23" s="13"/>
      <c r="BA23" s="12"/>
      <c r="BB23" s="13"/>
      <c r="BC23" s="12"/>
      <c r="BD23" s="13"/>
      <c r="BE23" s="12"/>
      <c r="BF23" s="13"/>
      <c r="BG23" s="12"/>
      <c r="BH23" s="13"/>
      <c r="BI23" s="12"/>
      <c r="BJ23" s="13"/>
      <c r="BK23" s="12"/>
      <c r="BL23" s="13"/>
      <c r="BM23" s="12"/>
      <c r="BN23" s="13"/>
      <c r="BO23" s="12"/>
      <c r="BP23" s="13"/>
      <c r="BQ23" s="12"/>
      <c r="BR23" s="13"/>
      <c r="BS23" s="12"/>
      <c r="BT23" s="13"/>
      <c r="BU23" s="12"/>
      <c r="BV23" s="13"/>
      <c r="BW23" s="12"/>
      <c r="BX23" s="13"/>
      <c r="BY23" s="12"/>
      <c r="BZ23" s="13"/>
      <c r="CA23" s="12"/>
      <c r="CB23" s="13"/>
      <c r="CC23" s="12"/>
      <c r="CD23" s="13"/>
      <c r="CE23" s="12"/>
      <c r="CF23" s="13"/>
      <c r="CG23" s="12"/>
      <c r="CH23" s="13"/>
      <c r="CI23" s="12"/>
      <c r="CJ23" s="13"/>
      <c r="CK23" s="12"/>
      <c r="CL23" s="13"/>
      <c r="CM23" s="12"/>
      <c r="CN23" s="13"/>
      <c r="CO23" s="12"/>
      <c r="CP23" s="13"/>
      <c r="CQ23" s="12"/>
      <c r="CR23" s="13"/>
      <c r="CS23" s="12"/>
      <c r="CT23" s="13"/>
      <c r="CU23" s="12"/>
      <c r="CV23" s="13"/>
      <c r="CW23" s="12"/>
      <c r="CX23" s="13"/>
      <c r="CY23" s="12"/>
      <c r="CZ23" s="13"/>
      <c r="DA23" s="12"/>
      <c r="DB23" s="13"/>
      <c r="DC23" s="12"/>
      <c r="DD23" s="13"/>
      <c r="DE23" s="12"/>
      <c r="DF23" s="13"/>
      <c r="DG23" s="12"/>
      <c r="DH23" s="13"/>
      <c r="DI23" s="12"/>
      <c r="DJ23" s="13"/>
      <c r="DK23" s="12"/>
      <c r="DL23" s="13"/>
      <c r="DM23" s="12"/>
      <c r="DN23" s="13"/>
      <c r="DO23" s="12"/>
      <c r="DP23" s="13"/>
      <c r="DQ23" s="12"/>
      <c r="DR23" s="13"/>
      <c r="DS23" s="12"/>
      <c r="DT23" s="13"/>
      <c r="DU23" s="12"/>
      <c r="DV23" s="13"/>
      <c r="DW23" s="12"/>
      <c r="DX23" s="13"/>
      <c r="DY23" s="12"/>
      <c r="DZ23" s="13"/>
      <c r="EA23" s="12"/>
      <c r="EB23" s="13"/>
      <c r="EC23" s="12"/>
      <c r="ED23" s="13"/>
      <c r="EE23" s="12"/>
      <c r="EF23" s="13"/>
      <c r="EG23" s="12"/>
      <c r="EH23" s="13"/>
      <c r="EI23" s="12"/>
      <c r="EJ23" s="13"/>
      <c r="EK23" s="12"/>
      <c r="EL23" s="13"/>
      <c r="EM23" s="12"/>
      <c r="EN23" s="13"/>
      <c r="EO23" s="12"/>
      <c r="EP23" s="13"/>
      <c r="EQ23" s="12"/>
      <c r="ER23" s="13"/>
      <c r="ES23" s="12"/>
      <c r="ET23" s="13"/>
      <c r="EU23" s="12"/>
      <c r="EV23" s="13"/>
      <c r="EW23" s="12"/>
      <c r="EX23" s="13"/>
      <c r="EY23" s="12"/>
      <c r="EZ23" s="13"/>
      <c r="FA23" s="12"/>
      <c r="FB23" s="13"/>
      <c r="FC23" s="12"/>
      <c r="FD23" s="13"/>
      <c r="FE23" s="12"/>
      <c r="FF23" s="13"/>
      <c r="FG23" s="12"/>
      <c r="FH23" s="13"/>
      <c r="FI23" s="12"/>
      <c r="FJ23" s="13"/>
      <c r="FK23" s="12"/>
      <c r="FL23" s="13"/>
      <c r="FM23" s="12"/>
      <c r="FN23" s="13"/>
      <c r="FO23" s="12"/>
      <c r="FP23" s="13"/>
      <c r="FQ23" s="12"/>
      <c r="FR23" s="13"/>
      <c r="FS23" s="12"/>
      <c r="FT23" s="13"/>
      <c r="FU23" s="12"/>
      <c r="FV23" s="13"/>
      <c r="FW23" s="12"/>
      <c r="FX23" s="13"/>
      <c r="FY23" s="12"/>
      <c r="FZ23" s="13"/>
      <c r="GA23" s="12"/>
      <c r="GB23" s="13"/>
      <c r="GC23" s="12"/>
      <c r="GD23" s="13"/>
      <c r="GE23" s="12"/>
      <c r="GF23" s="13"/>
      <c r="GG23" s="12"/>
      <c r="GH23" s="13"/>
      <c r="GI23" s="12"/>
      <c r="GJ23" s="13"/>
      <c r="GK23" s="12"/>
      <c r="GL23" s="13"/>
      <c r="GM23" s="12"/>
      <c r="GN23" s="13"/>
      <c r="GO23" s="12"/>
      <c r="GP23" s="13"/>
      <c r="GQ23" s="12"/>
      <c r="GR23" s="13"/>
      <c r="GS23" s="12"/>
      <c r="GT23" s="13"/>
      <c r="GU23" s="12"/>
      <c r="GV23" s="13"/>
      <c r="GW23" s="12"/>
      <c r="GX23" s="13"/>
      <c r="GY23" s="12"/>
      <c r="GZ23" s="13"/>
      <c r="HA23" s="12"/>
      <c r="HB23" s="13"/>
      <c r="HC23" s="12"/>
    </row>
    <row r="24" spans="1:211" x14ac:dyDescent="0.25">
      <c r="A24" s="9">
        <v>43119</v>
      </c>
      <c r="B24" s="10">
        <v>1</v>
      </c>
      <c r="C24" s="11">
        <v>2.0773999999999999</v>
      </c>
      <c r="D24" s="10">
        <v>10</v>
      </c>
      <c r="E24" s="11">
        <v>2.4828999999999999</v>
      </c>
      <c r="F24" s="10">
        <v>1</v>
      </c>
      <c r="G24" s="11">
        <v>1.9933000000000001</v>
      </c>
      <c r="H24" s="10">
        <v>100</v>
      </c>
      <c r="I24" s="11">
        <v>3.5112999999999999</v>
      </c>
      <c r="J24" s="23"/>
      <c r="K24" s="25">
        <v>43130</v>
      </c>
      <c r="L24" s="26">
        <v>100</v>
      </c>
      <c r="M24" s="10">
        <v>3.5207000000000002</v>
      </c>
      <c r="N24" s="13"/>
      <c r="O24" s="12"/>
      <c r="P24" s="13"/>
      <c r="Q24" s="12"/>
      <c r="R24" s="13"/>
      <c r="S24" s="12"/>
      <c r="T24" s="13"/>
      <c r="U24" s="12"/>
      <c r="V24" s="13"/>
      <c r="W24" s="12"/>
      <c r="X24" s="13"/>
      <c r="Y24" s="12"/>
      <c r="Z24" s="13"/>
      <c r="AA24" s="12"/>
      <c r="AB24" s="13"/>
      <c r="AC24" s="12"/>
      <c r="AD24" s="13"/>
      <c r="AE24" s="12"/>
      <c r="AF24" s="13"/>
      <c r="AG24" s="12"/>
      <c r="AH24" s="13"/>
      <c r="AI24" s="12"/>
      <c r="AJ24" s="13"/>
      <c r="AK24" s="12"/>
      <c r="AL24" s="13"/>
      <c r="AM24" s="12"/>
      <c r="AN24" s="13"/>
      <c r="AO24" s="12"/>
      <c r="AP24" s="13"/>
      <c r="AQ24" s="12"/>
      <c r="AR24" s="13"/>
      <c r="AS24" s="12"/>
      <c r="AT24" s="13"/>
      <c r="AU24" s="12"/>
      <c r="AV24" s="13"/>
      <c r="AW24" s="12"/>
      <c r="AX24" s="13"/>
      <c r="AY24" s="12"/>
      <c r="AZ24" s="13"/>
      <c r="BA24" s="12"/>
      <c r="BB24" s="13"/>
      <c r="BC24" s="12"/>
      <c r="BD24" s="13"/>
      <c r="BE24" s="12"/>
      <c r="BF24" s="13"/>
      <c r="BG24" s="12"/>
      <c r="BH24" s="13"/>
      <c r="BI24" s="12"/>
      <c r="BJ24" s="13"/>
      <c r="BK24" s="12"/>
      <c r="BL24" s="13"/>
      <c r="BM24" s="12"/>
      <c r="BN24" s="13"/>
      <c r="BO24" s="12"/>
      <c r="BP24" s="13"/>
      <c r="BQ24" s="12"/>
      <c r="BR24" s="13"/>
      <c r="BS24" s="12"/>
      <c r="BT24" s="13"/>
      <c r="BU24" s="12"/>
      <c r="BV24" s="13"/>
      <c r="BW24" s="12"/>
      <c r="BX24" s="13"/>
      <c r="BY24" s="12"/>
      <c r="BZ24" s="13"/>
      <c r="CA24" s="12"/>
      <c r="CB24" s="13"/>
      <c r="CC24" s="12"/>
      <c r="CD24" s="13"/>
      <c r="CE24" s="12"/>
      <c r="CF24" s="13"/>
      <c r="CG24" s="12"/>
      <c r="CH24" s="13"/>
      <c r="CI24" s="12"/>
      <c r="CJ24" s="13"/>
      <c r="CK24" s="12"/>
      <c r="CL24" s="13"/>
      <c r="CM24" s="12"/>
      <c r="CN24" s="13"/>
      <c r="CO24" s="12"/>
      <c r="CP24" s="13"/>
      <c r="CQ24" s="12"/>
      <c r="CR24" s="13"/>
      <c r="CS24" s="12"/>
      <c r="CT24" s="13"/>
      <c r="CU24" s="12"/>
      <c r="CV24" s="13"/>
      <c r="CW24" s="12"/>
      <c r="CX24" s="13"/>
      <c r="CY24" s="12"/>
      <c r="CZ24" s="13"/>
      <c r="DA24" s="12"/>
      <c r="DB24" s="13"/>
      <c r="DC24" s="12"/>
      <c r="DD24" s="13"/>
      <c r="DE24" s="12"/>
      <c r="DF24" s="13"/>
      <c r="DG24" s="12"/>
      <c r="DH24" s="13"/>
      <c r="DI24" s="12"/>
      <c r="DJ24" s="13"/>
      <c r="DK24" s="12"/>
      <c r="DL24" s="13"/>
      <c r="DM24" s="12"/>
      <c r="DN24" s="13"/>
      <c r="DO24" s="12"/>
      <c r="DP24" s="13"/>
      <c r="DQ24" s="12"/>
      <c r="DR24" s="13"/>
      <c r="DS24" s="12"/>
      <c r="DT24" s="13"/>
      <c r="DU24" s="12"/>
      <c r="DV24" s="13"/>
      <c r="DW24" s="12"/>
      <c r="DX24" s="13"/>
      <c r="DY24" s="12"/>
      <c r="DZ24" s="13"/>
      <c r="EA24" s="12"/>
      <c r="EB24" s="13"/>
      <c r="EC24" s="12"/>
      <c r="ED24" s="13"/>
      <c r="EE24" s="12"/>
      <c r="EF24" s="13"/>
      <c r="EG24" s="12"/>
      <c r="EH24" s="13"/>
      <c r="EI24" s="12"/>
      <c r="EJ24" s="13"/>
      <c r="EK24" s="12"/>
      <c r="EL24" s="13"/>
      <c r="EM24" s="12"/>
      <c r="EN24" s="13"/>
      <c r="EO24" s="12"/>
      <c r="EP24" s="13"/>
      <c r="EQ24" s="12"/>
      <c r="ER24" s="13"/>
      <c r="ES24" s="12"/>
      <c r="ET24" s="13"/>
      <c r="EU24" s="12"/>
      <c r="EV24" s="13"/>
      <c r="EW24" s="12"/>
      <c r="EX24" s="13"/>
      <c r="EY24" s="12"/>
      <c r="EZ24" s="13"/>
      <c r="FA24" s="12"/>
      <c r="FB24" s="13"/>
      <c r="FC24" s="12"/>
      <c r="FD24" s="13"/>
      <c r="FE24" s="12"/>
      <c r="FF24" s="13"/>
      <c r="FG24" s="12"/>
      <c r="FH24" s="13"/>
      <c r="FI24" s="12"/>
      <c r="FJ24" s="13"/>
      <c r="FK24" s="12"/>
      <c r="FL24" s="13"/>
      <c r="FM24" s="12"/>
      <c r="FN24" s="13"/>
      <c r="FO24" s="12"/>
      <c r="FP24" s="13"/>
      <c r="FQ24" s="12"/>
      <c r="FR24" s="13"/>
      <c r="FS24" s="12"/>
      <c r="FT24" s="13"/>
      <c r="FU24" s="12"/>
      <c r="FV24" s="13"/>
      <c r="FW24" s="12"/>
      <c r="FX24" s="13"/>
      <c r="FY24" s="12"/>
      <c r="FZ24" s="13"/>
      <c r="GA24" s="12"/>
      <c r="GB24" s="13"/>
      <c r="GC24" s="12"/>
      <c r="GD24" s="13"/>
      <c r="GE24" s="12"/>
      <c r="GF24" s="13"/>
      <c r="GG24" s="12"/>
      <c r="GH24" s="13"/>
      <c r="GI24" s="12"/>
      <c r="GJ24" s="13"/>
      <c r="GK24" s="12"/>
      <c r="GL24" s="13"/>
      <c r="GM24" s="12"/>
      <c r="GN24" s="13"/>
      <c r="GO24" s="12"/>
      <c r="GP24" s="13"/>
      <c r="GQ24" s="12"/>
      <c r="GR24" s="13"/>
      <c r="GS24" s="12"/>
      <c r="GT24" s="13"/>
      <c r="GU24" s="12"/>
      <c r="GV24" s="13"/>
      <c r="GW24" s="12"/>
      <c r="GX24" s="13"/>
      <c r="GY24" s="12"/>
      <c r="GZ24" s="13"/>
      <c r="HA24" s="12"/>
      <c r="HB24" s="13"/>
      <c r="HC24" s="12"/>
    </row>
    <row r="25" spans="1:211" x14ac:dyDescent="0.25">
      <c r="A25" s="9">
        <v>43120</v>
      </c>
      <c r="B25" s="10">
        <v>1</v>
      </c>
      <c r="C25" s="11">
        <v>2.0689000000000002</v>
      </c>
      <c r="D25" s="10">
        <v>10</v>
      </c>
      <c r="E25" s="11">
        <v>2.4691000000000001</v>
      </c>
      <c r="F25" s="10">
        <v>1</v>
      </c>
      <c r="G25" s="11">
        <v>1.9786999999999999</v>
      </c>
      <c r="H25" s="10">
        <v>100</v>
      </c>
      <c r="I25" s="11">
        <v>3.4984999999999999</v>
      </c>
      <c r="J25" s="23"/>
      <c r="K25" s="25">
        <v>43131</v>
      </c>
      <c r="L25" s="26">
        <v>100</v>
      </c>
      <c r="M25" s="10">
        <v>3.5251000000000001</v>
      </c>
      <c r="N25" s="13"/>
      <c r="O25" s="12"/>
      <c r="P25" s="13"/>
      <c r="Q25" s="12"/>
      <c r="R25" s="13"/>
      <c r="S25" s="12"/>
      <c r="T25" s="13"/>
      <c r="U25" s="12"/>
      <c r="V25" s="13"/>
      <c r="W25" s="12"/>
      <c r="X25" s="13"/>
      <c r="Y25" s="12"/>
      <c r="Z25" s="13"/>
      <c r="AA25" s="12"/>
      <c r="AB25" s="13"/>
      <c r="AC25" s="12"/>
      <c r="AD25" s="13"/>
      <c r="AE25" s="12"/>
      <c r="AF25" s="13"/>
      <c r="AG25" s="12"/>
      <c r="AH25" s="13"/>
      <c r="AI25" s="12"/>
      <c r="AJ25" s="13"/>
      <c r="AK25" s="12"/>
      <c r="AL25" s="13"/>
      <c r="AM25" s="12"/>
      <c r="AN25" s="13"/>
      <c r="AO25" s="12"/>
      <c r="AP25" s="13"/>
      <c r="AQ25" s="12"/>
      <c r="AR25" s="13"/>
      <c r="AS25" s="12"/>
      <c r="AT25" s="13"/>
      <c r="AU25" s="12"/>
      <c r="AV25" s="13"/>
      <c r="AW25" s="12"/>
      <c r="AX25" s="13"/>
      <c r="AY25" s="12"/>
      <c r="AZ25" s="13"/>
      <c r="BA25" s="12"/>
      <c r="BB25" s="13"/>
      <c r="BC25" s="12"/>
      <c r="BD25" s="13"/>
      <c r="BE25" s="12"/>
      <c r="BF25" s="13"/>
      <c r="BG25" s="12"/>
      <c r="BH25" s="13"/>
      <c r="BI25" s="12"/>
      <c r="BJ25" s="13"/>
      <c r="BK25" s="12"/>
      <c r="BL25" s="13"/>
      <c r="BM25" s="12"/>
      <c r="BN25" s="13"/>
      <c r="BO25" s="12"/>
      <c r="BP25" s="13"/>
      <c r="BQ25" s="12"/>
      <c r="BR25" s="13"/>
      <c r="BS25" s="12"/>
      <c r="BT25" s="13"/>
      <c r="BU25" s="12"/>
      <c r="BV25" s="13"/>
      <c r="BW25" s="12"/>
      <c r="BX25" s="13"/>
      <c r="BY25" s="12"/>
      <c r="BZ25" s="13"/>
      <c r="CA25" s="12"/>
      <c r="CB25" s="13"/>
      <c r="CC25" s="12"/>
      <c r="CD25" s="13"/>
      <c r="CE25" s="12"/>
      <c r="CF25" s="13"/>
      <c r="CG25" s="12"/>
      <c r="CH25" s="13"/>
      <c r="CI25" s="12"/>
      <c r="CJ25" s="13"/>
      <c r="CK25" s="12"/>
      <c r="CL25" s="13"/>
      <c r="CM25" s="12"/>
      <c r="CN25" s="13"/>
      <c r="CO25" s="12"/>
      <c r="CP25" s="13"/>
      <c r="CQ25" s="12"/>
      <c r="CR25" s="13"/>
      <c r="CS25" s="12"/>
      <c r="CT25" s="13"/>
      <c r="CU25" s="12"/>
      <c r="CV25" s="13"/>
      <c r="CW25" s="12"/>
      <c r="CX25" s="13"/>
      <c r="CY25" s="12"/>
      <c r="CZ25" s="13"/>
      <c r="DA25" s="12"/>
      <c r="DB25" s="13"/>
      <c r="DC25" s="12"/>
      <c r="DD25" s="13"/>
      <c r="DE25" s="12"/>
      <c r="DF25" s="13"/>
      <c r="DG25" s="12"/>
      <c r="DH25" s="13"/>
      <c r="DI25" s="12"/>
      <c r="DJ25" s="13"/>
      <c r="DK25" s="12"/>
      <c r="DL25" s="13"/>
      <c r="DM25" s="12"/>
      <c r="DN25" s="13"/>
      <c r="DO25" s="12"/>
      <c r="DP25" s="13"/>
      <c r="DQ25" s="12"/>
      <c r="DR25" s="13"/>
      <c r="DS25" s="12"/>
      <c r="DT25" s="13"/>
      <c r="DU25" s="12"/>
      <c r="DV25" s="13"/>
      <c r="DW25" s="12"/>
      <c r="DX25" s="13"/>
      <c r="DY25" s="12"/>
      <c r="DZ25" s="13"/>
      <c r="EA25" s="12"/>
      <c r="EB25" s="13"/>
      <c r="EC25" s="12"/>
      <c r="ED25" s="13"/>
      <c r="EE25" s="12"/>
      <c r="EF25" s="13"/>
      <c r="EG25" s="12"/>
      <c r="EH25" s="13"/>
      <c r="EI25" s="12"/>
      <c r="EJ25" s="13"/>
      <c r="EK25" s="12"/>
      <c r="EL25" s="13"/>
      <c r="EM25" s="12"/>
      <c r="EN25" s="13"/>
      <c r="EO25" s="12"/>
      <c r="EP25" s="13"/>
      <c r="EQ25" s="12"/>
      <c r="ER25" s="13"/>
      <c r="ES25" s="12"/>
      <c r="ET25" s="13"/>
      <c r="EU25" s="12"/>
      <c r="EV25" s="13"/>
      <c r="EW25" s="12"/>
      <c r="EX25" s="13"/>
      <c r="EY25" s="12"/>
      <c r="EZ25" s="13"/>
      <c r="FA25" s="12"/>
      <c r="FB25" s="13"/>
      <c r="FC25" s="12"/>
      <c r="FD25" s="13"/>
      <c r="FE25" s="12"/>
      <c r="FF25" s="13"/>
      <c r="FG25" s="12"/>
      <c r="FH25" s="13"/>
      <c r="FI25" s="12"/>
      <c r="FJ25" s="13"/>
      <c r="FK25" s="12"/>
      <c r="FL25" s="13"/>
      <c r="FM25" s="12"/>
      <c r="FN25" s="13"/>
      <c r="FO25" s="12"/>
      <c r="FP25" s="13"/>
      <c r="FQ25" s="12"/>
      <c r="FR25" s="13"/>
      <c r="FS25" s="12"/>
      <c r="FT25" s="13"/>
      <c r="FU25" s="12"/>
      <c r="FV25" s="13"/>
      <c r="FW25" s="12"/>
      <c r="FX25" s="13"/>
      <c r="FY25" s="12"/>
      <c r="FZ25" s="13"/>
      <c r="GA25" s="12"/>
      <c r="GB25" s="13"/>
      <c r="GC25" s="12"/>
      <c r="GD25" s="13"/>
      <c r="GE25" s="12"/>
      <c r="GF25" s="13"/>
      <c r="GG25" s="12"/>
      <c r="GH25" s="13"/>
      <c r="GI25" s="12"/>
      <c r="GJ25" s="13"/>
      <c r="GK25" s="12"/>
      <c r="GL25" s="13"/>
      <c r="GM25" s="12"/>
      <c r="GN25" s="13"/>
      <c r="GO25" s="12"/>
      <c r="GP25" s="13"/>
      <c r="GQ25" s="12"/>
      <c r="GR25" s="13"/>
      <c r="GS25" s="12"/>
      <c r="GT25" s="13"/>
      <c r="GU25" s="12"/>
      <c r="GV25" s="13"/>
      <c r="GW25" s="12"/>
      <c r="GX25" s="13"/>
      <c r="GY25" s="12"/>
      <c r="GZ25" s="13"/>
      <c r="HA25" s="12"/>
      <c r="HB25" s="13"/>
      <c r="HC25" s="12"/>
    </row>
    <row r="26" spans="1:211" x14ac:dyDescent="0.25">
      <c r="A26" s="9">
        <v>43121</v>
      </c>
      <c r="B26" s="10">
        <v>1</v>
      </c>
      <c r="C26" s="11">
        <v>2.0535000000000001</v>
      </c>
      <c r="D26" s="10">
        <v>10</v>
      </c>
      <c r="E26" s="11">
        <v>2.4584000000000001</v>
      </c>
      <c r="F26" s="10">
        <v>1</v>
      </c>
      <c r="G26" s="11">
        <v>1.9775</v>
      </c>
      <c r="H26" s="10">
        <v>100</v>
      </c>
      <c r="I26" s="11">
        <v>3.4824000000000002</v>
      </c>
      <c r="J26" s="23"/>
      <c r="K26" s="25">
        <v>43132</v>
      </c>
      <c r="L26" s="26">
        <v>100</v>
      </c>
      <c r="M26" s="10">
        <v>3.5253000000000001</v>
      </c>
      <c r="N26" s="13"/>
      <c r="O26" s="12"/>
      <c r="P26" s="13"/>
      <c r="Q26" s="12"/>
      <c r="R26" s="13"/>
      <c r="S26" s="12"/>
      <c r="T26" s="13"/>
      <c r="U26" s="12"/>
      <c r="V26" s="13"/>
      <c r="W26" s="12"/>
      <c r="X26" s="13"/>
      <c r="Y26" s="12"/>
      <c r="Z26" s="13"/>
      <c r="AA26" s="12"/>
      <c r="AB26" s="13"/>
      <c r="AC26" s="12"/>
      <c r="AD26" s="13"/>
      <c r="AE26" s="12"/>
      <c r="AF26" s="13"/>
      <c r="AG26" s="12"/>
      <c r="AH26" s="13"/>
      <c r="AI26" s="12"/>
      <c r="AJ26" s="13"/>
      <c r="AK26" s="12"/>
      <c r="AL26" s="13"/>
      <c r="AM26" s="12"/>
      <c r="AN26" s="13"/>
      <c r="AO26" s="12"/>
      <c r="AP26" s="13"/>
      <c r="AQ26" s="12"/>
      <c r="AR26" s="13"/>
      <c r="AS26" s="12"/>
      <c r="AT26" s="13"/>
      <c r="AU26" s="12"/>
      <c r="AV26" s="13"/>
      <c r="AW26" s="12"/>
      <c r="AX26" s="13"/>
      <c r="AY26" s="12"/>
      <c r="AZ26" s="13"/>
      <c r="BA26" s="12"/>
      <c r="BB26" s="13"/>
      <c r="BC26" s="12"/>
      <c r="BD26" s="13"/>
      <c r="BE26" s="12"/>
      <c r="BF26" s="13"/>
      <c r="BG26" s="12"/>
      <c r="BH26" s="13"/>
      <c r="BI26" s="12"/>
      <c r="BJ26" s="13"/>
      <c r="BK26" s="12"/>
      <c r="BL26" s="13"/>
      <c r="BM26" s="12"/>
      <c r="BN26" s="13"/>
      <c r="BO26" s="12"/>
      <c r="BP26" s="13"/>
      <c r="BQ26" s="12"/>
      <c r="BR26" s="13"/>
      <c r="BS26" s="12"/>
      <c r="BT26" s="13"/>
      <c r="BU26" s="12"/>
      <c r="BV26" s="13"/>
      <c r="BW26" s="12"/>
      <c r="BX26" s="13"/>
      <c r="BY26" s="12"/>
      <c r="BZ26" s="13"/>
      <c r="CA26" s="12"/>
      <c r="CB26" s="13"/>
      <c r="CC26" s="12"/>
      <c r="CD26" s="13"/>
      <c r="CE26" s="12"/>
      <c r="CF26" s="13"/>
      <c r="CG26" s="12"/>
      <c r="CH26" s="13"/>
      <c r="CI26" s="12"/>
      <c r="CJ26" s="13"/>
      <c r="CK26" s="12"/>
      <c r="CL26" s="13"/>
      <c r="CM26" s="12"/>
      <c r="CN26" s="13"/>
      <c r="CO26" s="12"/>
      <c r="CP26" s="13"/>
      <c r="CQ26" s="12"/>
      <c r="CR26" s="13"/>
      <c r="CS26" s="12"/>
      <c r="CT26" s="13"/>
      <c r="CU26" s="12"/>
      <c r="CV26" s="13"/>
      <c r="CW26" s="12"/>
      <c r="CX26" s="13"/>
      <c r="CY26" s="12"/>
      <c r="CZ26" s="13"/>
      <c r="DA26" s="12"/>
      <c r="DB26" s="13"/>
      <c r="DC26" s="12"/>
      <c r="DD26" s="13"/>
      <c r="DE26" s="12"/>
      <c r="DF26" s="13"/>
      <c r="DG26" s="12"/>
      <c r="DH26" s="13"/>
      <c r="DI26" s="12"/>
      <c r="DJ26" s="13"/>
      <c r="DK26" s="12"/>
      <c r="DL26" s="13"/>
      <c r="DM26" s="12"/>
      <c r="DN26" s="13"/>
      <c r="DO26" s="12"/>
      <c r="DP26" s="13"/>
      <c r="DQ26" s="12"/>
      <c r="DR26" s="13"/>
      <c r="DS26" s="12"/>
      <c r="DT26" s="13"/>
      <c r="DU26" s="12"/>
      <c r="DV26" s="13"/>
      <c r="DW26" s="12"/>
      <c r="DX26" s="13"/>
      <c r="DY26" s="12"/>
      <c r="DZ26" s="13"/>
      <c r="EA26" s="12"/>
      <c r="EB26" s="13"/>
      <c r="EC26" s="12"/>
      <c r="ED26" s="13"/>
      <c r="EE26" s="12"/>
      <c r="EF26" s="13"/>
      <c r="EG26" s="12"/>
      <c r="EH26" s="13"/>
      <c r="EI26" s="12"/>
      <c r="EJ26" s="13"/>
      <c r="EK26" s="12"/>
      <c r="EL26" s="13"/>
      <c r="EM26" s="12"/>
      <c r="EN26" s="13"/>
      <c r="EO26" s="12"/>
      <c r="EP26" s="13"/>
      <c r="EQ26" s="12"/>
      <c r="ER26" s="13"/>
      <c r="ES26" s="12"/>
      <c r="ET26" s="13"/>
      <c r="EU26" s="12"/>
      <c r="EV26" s="13"/>
      <c r="EW26" s="12"/>
      <c r="EX26" s="13"/>
      <c r="EY26" s="12"/>
      <c r="EZ26" s="13"/>
      <c r="FA26" s="12"/>
      <c r="FB26" s="13"/>
      <c r="FC26" s="12"/>
      <c r="FD26" s="13"/>
      <c r="FE26" s="12"/>
      <c r="FF26" s="13"/>
      <c r="FG26" s="12"/>
      <c r="FH26" s="13"/>
      <c r="FI26" s="12"/>
      <c r="FJ26" s="13"/>
      <c r="FK26" s="12"/>
      <c r="FL26" s="13"/>
      <c r="FM26" s="12"/>
      <c r="FN26" s="13"/>
      <c r="FO26" s="12"/>
      <c r="FP26" s="13"/>
      <c r="FQ26" s="12"/>
      <c r="FR26" s="13"/>
      <c r="FS26" s="12"/>
      <c r="FT26" s="13"/>
      <c r="FU26" s="12"/>
      <c r="FV26" s="13"/>
      <c r="FW26" s="12"/>
      <c r="FX26" s="13"/>
      <c r="FY26" s="12"/>
      <c r="FZ26" s="13"/>
      <c r="GA26" s="12"/>
      <c r="GB26" s="13"/>
      <c r="GC26" s="12"/>
      <c r="GD26" s="13"/>
      <c r="GE26" s="12"/>
      <c r="GF26" s="13"/>
      <c r="GG26" s="12"/>
      <c r="GH26" s="13"/>
      <c r="GI26" s="12"/>
      <c r="GJ26" s="13"/>
      <c r="GK26" s="12"/>
      <c r="GL26" s="13"/>
      <c r="GM26" s="12"/>
      <c r="GN26" s="13"/>
      <c r="GO26" s="12"/>
      <c r="GP26" s="13"/>
      <c r="GQ26" s="12"/>
      <c r="GR26" s="13"/>
      <c r="GS26" s="12"/>
      <c r="GT26" s="13"/>
      <c r="GU26" s="12"/>
      <c r="GV26" s="13"/>
      <c r="GW26" s="12"/>
      <c r="GX26" s="13"/>
      <c r="GY26" s="12"/>
      <c r="GZ26" s="13"/>
      <c r="HA26" s="12"/>
      <c r="HB26" s="13"/>
      <c r="HC26" s="12"/>
    </row>
    <row r="27" spans="1:211" x14ac:dyDescent="0.25">
      <c r="A27" s="9">
        <v>43122</v>
      </c>
      <c r="B27" s="10">
        <v>1</v>
      </c>
      <c r="C27" s="11">
        <v>2.0535000000000001</v>
      </c>
      <c r="D27" s="10">
        <v>10</v>
      </c>
      <c r="E27" s="11">
        <v>2.4584000000000001</v>
      </c>
      <c r="F27" s="10">
        <v>1</v>
      </c>
      <c r="G27" s="11">
        <v>1.9775</v>
      </c>
      <c r="H27" s="10">
        <v>100</v>
      </c>
      <c r="I27" s="11">
        <v>3.4824000000000002</v>
      </c>
      <c r="J27" s="23"/>
      <c r="K27" s="25">
        <v>43133</v>
      </c>
      <c r="L27" s="26">
        <v>100</v>
      </c>
      <c r="M27" s="10">
        <v>3.5114000000000001</v>
      </c>
      <c r="N27" s="13"/>
      <c r="O27" s="12"/>
      <c r="P27" s="13"/>
      <c r="Q27" s="12"/>
      <c r="R27" s="13"/>
      <c r="S27" s="12"/>
      <c r="T27" s="13"/>
      <c r="U27" s="12"/>
      <c r="V27" s="13"/>
      <c r="W27" s="12"/>
      <c r="X27" s="13"/>
      <c r="Y27" s="12"/>
      <c r="Z27" s="13"/>
      <c r="AA27" s="12"/>
      <c r="AB27" s="13"/>
      <c r="AC27" s="12"/>
      <c r="AD27" s="13"/>
      <c r="AE27" s="12"/>
      <c r="AF27" s="13"/>
      <c r="AG27" s="12"/>
      <c r="AH27" s="13"/>
      <c r="AI27" s="12"/>
      <c r="AJ27" s="13"/>
      <c r="AK27" s="12"/>
      <c r="AL27" s="13"/>
      <c r="AM27" s="12"/>
      <c r="AN27" s="13"/>
      <c r="AO27" s="12"/>
      <c r="AP27" s="13"/>
      <c r="AQ27" s="12"/>
      <c r="AR27" s="13"/>
      <c r="AS27" s="12"/>
      <c r="AT27" s="13"/>
      <c r="AU27" s="12"/>
      <c r="AV27" s="13"/>
      <c r="AW27" s="12"/>
      <c r="AX27" s="13"/>
      <c r="AY27" s="12"/>
      <c r="AZ27" s="13"/>
      <c r="BA27" s="12"/>
      <c r="BB27" s="13"/>
      <c r="BC27" s="12"/>
      <c r="BD27" s="13"/>
      <c r="BE27" s="12"/>
      <c r="BF27" s="13"/>
      <c r="BG27" s="12"/>
      <c r="BH27" s="13"/>
      <c r="BI27" s="12"/>
      <c r="BJ27" s="13"/>
      <c r="BK27" s="12"/>
      <c r="BL27" s="13"/>
      <c r="BM27" s="12"/>
      <c r="BN27" s="13"/>
      <c r="BO27" s="12"/>
      <c r="BP27" s="13"/>
      <c r="BQ27" s="12"/>
      <c r="BR27" s="13"/>
      <c r="BS27" s="12"/>
      <c r="BT27" s="13"/>
      <c r="BU27" s="12"/>
      <c r="BV27" s="13"/>
      <c r="BW27" s="12"/>
      <c r="BX27" s="13"/>
      <c r="BY27" s="12"/>
      <c r="BZ27" s="13"/>
      <c r="CA27" s="12"/>
      <c r="CB27" s="13"/>
      <c r="CC27" s="12"/>
      <c r="CD27" s="13"/>
      <c r="CE27" s="12"/>
      <c r="CF27" s="13"/>
      <c r="CG27" s="12"/>
      <c r="CH27" s="13"/>
      <c r="CI27" s="12"/>
      <c r="CJ27" s="13"/>
      <c r="CK27" s="12"/>
      <c r="CL27" s="13"/>
      <c r="CM27" s="12"/>
      <c r="CN27" s="13"/>
      <c r="CO27" s="12"/>
      <c r="CP27" s="13"/>
      <c r="CQ27" s="12"/>
      <c r="CR27" s="13"/>
      <c r="CS27" s="12"/>
      <c r="CT27" s="13"/>
      <c r="CU27" s="12"/>
      <c r="CV27" s="13"/>
      <c r="CW27" s="12"/>
      <c r="CX27" s="13"/>
      <c r="CY27" s="12"/>
      <c r="CZ27" s="13"/>
      <c r="DA27" s="12"/>
      <c r="DB27" s="13"/>
      <c r="DC27" s="12"/>
      <c r="DD27" s="13"/>
      <c r="DE27" s="12"/>
      <c r="DF27" s="13"/>
      <c r="DG27" s="12"/>
      <c r="DH27" s="13"/>
      <c r="DI27" s="12"/>
      <c r="DJ27" s="13"/>
      <c r="DK27" s="12"/>
      <c r="DL27" s="13"/>
      <c r="DM27" s="12"/>
      <c r="DN27" s="13"/>
      <c r="DO27" s="12"/>
      <c r="DP27" s="13"/>
      <c r="DQ27" s="12"/>
      <c r="DR27" s="13"/>
      <c r="DS27" s="12"/>
      <c r="DT27" s="13"/>
      <c r="DU27" s="12"/>
      <c r="DV27" s="13"/>
      <c r="DW27" s="12"/>
      <c r="DX27" s="13"/>
      <c r="DY27" s="12"/>
      <c r="DZ27" s="13"/>
      <c r="EA27" s="12"/>
      <c r="EB27" s="13"/>
      <c r="EC27" s="12"/>
      <c r="ED27" s="13"/>
      <c r="EE27" s="12"/>
      <c r="EF27" s="13"/>
      <c r="EG27" s="12"/>
      <c r="EH27" s="13"/>
      <c r="EI27" s="12"/>
      <c r="EJ27" s="13"/>
      <c r="EK27" s="12"/>
      <c r="EL27" s="13"/>
      <c r="EM27" s="12"/>
      <c r="EN27" s="13"/>
      <c r="EO27" s="12"/>
      <c r="EP27" s="13"/>
      <c r="EQ27" s="12"/>
      <c r="ER27" s="13"/>
      <c r="ES27" s="12"/>
      <c r="ET27" s="13"/>
      <c r="EU27" s="12"/>
      <c r="EV27" s="13"/>
      <c r="EW27" s="12"/>
      <c r="EX27" s="13"/>
      <c r="EY27" s="12"/>
      <c r="EZ27" s="13"/>
      <c r="FA27" s="12"/>
      <c r="FB27" s="13"/>
      <c r="FC27" s="12"/>
      <c r="FD27" s="13"/>
      <c r="FE27" s="12"/>
      <c r="FF27" s="13"/>
      <c r="FG27" s="12"/>
      <c r="FH27" s="13"/>
      <c r="FI27" s="12"/>
      <c r="FJ27" s="13"/>
      <c r="FK27" s="12"/>
      <c r="FL27" s="13"/>
      <c r="FM27" s="12"/>
      <c r="FN27" s="13"/>
      <c r="FO27" s="12"/>
      <c r="FP27" s="13"/>
      <c r="FQ27" s="12"/>
      <c r="FR27" s="13"/>
      <c r="FS27" s="12"/>
      <c r="FT27" s="13"/>
      <c r="FU27" s="12"/>
      <c r="FV27" s="13"/>
      <c r="FW27" s="12"/>
      <c r="FX27" s="13"/>
      <c r="FY27" s="12"/>
      <c r="FZ27" s="13"/>
      <c r="GA27" s="12"/>
      <c r="GB27" s="13"/>
      <c r="GC27" s="12"/>
      <c r="GD27" s="13"/>
      <c r="GE27" s="12"/>
      <c r="GF27" s="13"/>
      <c r="GG27" s="12"/>
      <c r="GH27" s="13"/>
      <c r="GI27" s="12"/>
      <c r="GJ27" s="13"/>
      <c r="GK27" s="12"/>
      <c r="GL27" s="13"/>
      <c r="GM27" s="12"/>
      <c r="GN27" s="13"/>
      <c r="GO27" s="12"/>
      <c r="GP27" s="13"/>
      <c r="GQ27" s="12"/>
      <c r="GR27" s="13"/>
      <c r="GS27" s="12"/>
      <c r="GT27" s="13"/>
      <c r="GU27" s="12"/>
      <c r="GV27" s="13"/>
      <c r="GW27" s="12"/>
      <c r="GX27" s="13"/>
      <c r="GY27" s="12"/>
      <c r="GZ27" s="13"/>
      <c r="HA27" s="12"/>
      <c r="HB27" s="13"/>
      <c r="HC27" s="12"/>
    </row>
    <row r="28" spans="1:211" x14ac:dyDescent="0.25">
      <c r="A28" s="9">
        <v>43123</v>
      </c>
      <c r="B28" s="10">
        <v>1</v>
      </c>
      <c r="C28" s="11">
        <v>2.0602</v>
      </c>
      <c r="D28" s="10">
        <v>10</v>
      </c>
      <c r="E28" s="11">
        <v>2.4618000000000002</v>
      </c>
      <c r="F28" s="10">
        <v>1</v>
      </c>
      <c r="G28" s="11">
        <v>1.9782</v>
      </c>
      <c r="H28" s="10">
        <v>100</v>
      </c>
      <c r="I28" s="11">
        <v>3.4927999999999999</v>
      </c>
      <c r="J28" s="23"/>
      <c r="K28" s="25">
        <v>43136</v>
      </c>
      <c r="L28" s="26">
        <v>100</v>
      </c>
      <c r="M28" s="10">
        <v>3.5194000000000001</v>
      </c>
      <c r="N28" s="13"/>
      <c r="O28" s="12"/>
      <c r="P28" s="13"/>
      <c r="Q28" s="12"/>
      <c r="R28" s="13"/>
      <c r="S28" s="12"/>
      <c r="T28" s="13"/>
      <c r="U28" s="12"/>
      <c r="V28" s="13"/>
      <c r="W28" s="12"/>
      <c r="X28" s="13"/>
      <c r="Y28" s="12"/>
      <c r="Z28" s="13"/>
      <c r="AA28" s="12"/>
      <c r="AB28" s="13"/>
      <c r="AC28" s="12"/>
      <c r="AD28" s="13"/>
      <c r="AE28" s="12"/>
      <c r="AF28" s="13"/>
      <c r="AG28" s="12"/>
      <c r="AH28" s="13"/>
      <c r="AI28" s="12"/>
      <c r="AJ28" s="13"/>
      <c r="AK28" s="12"/>
      <c r="AL28" s="13"/>
      <c r="AM28" s="12"/>
      <c r="AN28" s="13"/>
      <c r="AO28" s="12"/>
      <c r="AP28" s="13"/>
      <c r="AQ28" s="12"/>
      <c r="AR28" s="13"/>
      <c r="AS28" s="12"/>
      <c r="AT28" s="13"/>
      <c r="AU28" s="12"/>
      <c r="AV28" s="13"/>
      <c r="AW28" s="12"/>
      <c r="AX28" s="13"/>
      <c r="AY28" s="12"/>
      <c r="AZ28" s="13"/>
      <c r="BA28" s="12"/>
      <c r="BB28" s="13"/>
      <c r="BC28" s="12"/>
      <c r="BD28" s="13"/>
      <c r="BE28" s="12"/>
      <c r="BF28" s="13"/>
      <c r="BG28" s="12"/>
      <c r="BH28" s="13"/>
      <c r="BI28" s="12"/>
      <c r="BJ28" s="13"/>
      <c r="BK28" s="12"/>
      <c r="BL28" s="13"/>
      <c r="BM28" s="12"/>
      <c r="BN28" s="13"/>
      <c r="BO28" s="12"/>
      <c r="BP28" s="13"/>
      <c r="BQ28" s="12"/>
      <c r="BR28" s="13"/>
      <c r="BS28" s="12"/>
      <c r="BT28" s="13"/>
      <c r="BU28" s="12"/>
      <c r="BV28" s="13"/>
      <c r="BW28" s="12"/>
      <c r="BX28" s="13"/>
      <c r="BY28" s="12"/>
      <c r="BZ28" s="13"/>
      <c r="CA28" s="12"/>
      <c r="CB28" s="13"/>
      <c r="CC28" s="12"/>
      <c r="CD28" s="13"/>
      <c r="CE28" s="12"/>
      <c r="CF28" s="13"/>
      <c r="CG28" s="12"/>
      <c r="CH28" s="13"/>
      <c r="CI28" s="12"/>
      <c r="CJ28" s="13"/>
      <c r="CK28" s="12"/>
      <c r="CL28" s="13"/>
      <c r="CM28" s="12"/>
      <c r="CN28" s="13"/>
      <c r="CO28" s="12"/>
      <c r="CP28" s="13"/>
      <c r="CQ28" s="12"/>
      <c r="CR28" s="13"/>
      <c r="CS28" s="12"/>
      <c r="CT28" s="13"/>
      <c r="CU28" s="12"/>
      <c r="CV28" s="13"/>
      <c r="CW28" s="12"/>
      <c r="CX28" s="13"/>
      <c r="CY28" s="12"/>
      <c r="CZ28" s="13"/>
      <c r="DA28" s="12"/>
      <c r="DB28" s="13"/>
      <c r="DC28" s="12"/>
      <c r="DD28" s="13"/>
      <c r="DE28" s="12"/>
      <c r="DF28" s="13"/>
      <c r="DG28" s="12"/>
      <c r="DH28" s="13"/>
      <c r="DI28" s="12"/>
      <c r="DJ28" s="13"/>
      <c r="DK28" s="12"/>
      <c r="DL28" s="13"/>
      <c r="DM28" s="12"/>
      <c r="DN28" s="13"/>
      <c r="DO28" s="12"/>
      <c r="DP28" s="13"/>
      <c r="DQ28" s="12"/>
      <c r="DR28" s="13"/>
      <c r="DS28" s="12"/>
      <c r="DT28" s="13"/>
      <c r="DU28" s="12"/>
      <c r="DV28" s="13"/>
      <c r="DW28" s="12"/>
      <c r="DX28" s="13"/>
      <c r="DY28" s="12"/>
      <c r="DZ28" s="13"/>
      <c r="EA28" s="12"/>
      <c r="EB28" s="13"/>
      <c r="EC28" s="12"/>
      <c r="ED28" s="13"/>
      <c r="EE28" s="12"/>
      <c r="EF28" s="13"/>
      <c r="EG28" s="12"/>
      <c r="EH28" s="13"/>
      <c r="EI28" s="12"/>
      <c r="EJ28" s="13"/>
      <c r="EK28" s="12"/>
      <c r="EL28" s="13"/>
      <c r="EM28" s="12"/>
      <c r="EN28" s="13"/>
      <c r="EO28" s="12"/>
      <c r="EP28" s="13"/>
      <c r="EQ28" s="12"/>
      <c r="ER28" s="13"/>
      <c r="ES28" s="12"/>
      <c r="ET28" s="13"/>
      <c r="EU28" s="12"/>
      <c r="EV28" s="13"/>
      <c r="EW28" s="12"/>
      <c r="EX28" s="13"/>
      <c r="EY28" s="12"/>
      <c r="EZ28" s="13"/>
      <c r="FA28" s="12"/>
      <c r="FB28" s="13"/>
      <c r="FC28" s="12"/>
      <c r="FD28" s="13"/>
      <c r="FE28" s="12"/>
      <c r="FF28" s="13"/>
      <c r="FG28" s="12"/>
      <c r="FH28" s="13"/>
      <c r="FI28" s="12"/>
      <c r="FJ28" s="13"/>
      <c r="FK28" s="12"/>
      <c r="FL28" s="13"/>
      <c r="FM28" s="12"/>
      <c r="FN28" s="13"/>
      <c r="FO28" s="12"/>
      <c r="FP28" s="13"/>
      <c r="FQ28" s="12"/>
      <c r="FR28" s="13"/>
      <c r="FS28" s="12"/>
      <c r="FT28" s="13"/>
      <c r="FU28" s="12"/>
      <c r="FV28" s="13"/>
      <c r="FW28" s="12"/>
      <c r="FX28" s="13"/>
      <c r="FY28" s="12"/>
      <c r="FZ28" s="13"/>
      <c r="GA28" s="12"/>
      <c r="GB28" s="13"/>
      <c r="GC28" s="12"/>
      <c r="GD28" s="13"/>
      <c r="GE28" s="12"/>
      <c r="GF28" s="13"/>
      <c r="GG28" s="12"/>
      <c r="GH28" s="13"/>
      <c r="GI28" s="12"/>
      <c r="GJ28" s="13"/>
      <c r="GK28" s="12"/>
      <c r="GL28" s="13"/>
      <c r="GM28" s="12"/>
      <c r="GN28" s="13"/>
      <c r="GO28" s="12"/>
      <c r="GP28" s="13"/>
      <c r="GQ28" s="12"/>
      <c r="GR28" s="13"/>
      <c r="GS28" s="12"/>
      <c r="GT28" s="13"/>
      <c r="GU28" s="12"/>
      <c r="GV28" s="13"/>
      <c r="GW28" s="12"/>
      <c r="GX28" s="13"/>
      <c r="GY28" s="12"/>
      <c r="GZ28" s="13"/>
      <c r="HA28" s="12"/>
      <c r="HB28" s="13"/>
      <c r="HC28" s="12"/>
    </row>
    <row r="29" spans="1:211" x14ac:dyDescent="0.25">
      <c r="A29" s="9">
        <v>43124</v>
      </c>
      <c r="B29" s="10">
        <v>1</v>
      </c>
      <c r="C29" s="11">
        <v>2.0556000000000001</v>
      </c>
      <c r="D29" s="10">
        <v>10</v>
      </c>
      <c r="E29" s="11">
        <v>2.4615</v>
      </c>
      <c r="F29" s="10">
        <v>1</v>
      </c>
      <c r="G29" s="11">
        <v>1.9779</v>
      </c>
      <c r="H29" s="10">
        <v>100</v>
      </c>
      <c r="I29" s="11">
        <v>3.5057999999999998</v>
      </c>
      <c r="J29" s="23"/>
      <c r="K29" s="25">
        <v>43137</v>
      </c>
      <c r="L29" s="26">
        <v>100</v>
      </c>
      <c r="M29" s="10">
        <v>3.5005000000000002</v>
      </c>
      <c r="N29" s="13"/>
      <c r="O29" s="12"/>
      <c r="P29" s="13"/>
      <c r="Q29" s="12"/>
      <c r="R29" s="13"/>
      <c r="S29" s="12"/>
      <c r="T29" s="13"/>
      <c r="U29" s="12"/>
      <c r="V29" s="13"/>
      <c r="W29" s="12"/>
      <c r="X29" s="13"/>
      <c r="Y29" s="12"/>
      <c r="Z29" s="13"/>
      <c r="AA29" s="12"/>
      <c r="AB29" s="13"/>
      <c r="AC29" s="12"/>
      <c r="AD29" s="13"/>
      <c r="AE29" s="12"/>
      <c r="AF29" s="13"/>
      <c r="AG29" s="12"/>
      <c r="AH29" s="13"/>
      <c r="AI29" s="12"/>
      <c r="AJ29" s="13"/>
      <c r="AK29" s="12"/>
      <c r="AL29" s="13"/>
      <c r="AM29" s="12"/>
      <c r="AN29" s="13"/>
      <c r="AO29" s="12"/>
      <c r="AP29" s="13"/>
      <c r="AQ29" s="12"/>
      <c r="AR29" s="13"/>
      <c r="AS29" s="12"/>
      <c r="AT29" s="13"/>
      <c r="AU29" s="12"/>
      <c r="AV29" s="13"/>
      <c r="AW29" s="12"/>
      <c r="AX29" s="13"/>
      <c r="AY29" s="12"/>
      <c r="AZ29" s="13"/>
      <c r="BA29" s="12"/>
      <c r="BB29" s="13"/>
      <c r="BC29" s="12"/>
      <c r="BD29" s="13"/>
      <c r="BE29" s="12"/>
      <c r="BF29" s="13"/>
      <c r="BG29" s="12"/>
      <c r="BH29" s="13"/>
      <c r="BI29" s="12"/>
      <c r="BJ29" s="13"/>
      <c r="BK29" s="12"/>
      <c r="BL29" s="13"/>
      <c r="BM29" s="12"/>
      <c r="BN29" s="13"/>
      <c r="BO29" s="12"/>
      <c r="BP29" s="13"/>
      <c r="BQ29" s="12"/>
      <c r="BR29" s="13"/>
      <c r="BS29" s="12"/>
      <c r="BT29" s="13"/>
      <c r="BU29" s="12"/>
      <c r="BV29" s="13"/>
      <c r="BW29" s="12"/>
      <c r="BX29" s="13"/>
      <c r="BY29" s="12"/>
      <c r="BZ29" s="13"/>
      <c r="CA29" s="12"/>
      <c r="CB29" s="13"/>
      <c r="CC29" s="12"/>
      <c r="CD29" s="13"/>
      <c r="CE29" s="12"/>
      <c r="CF29" s="13"/>
      <c r="CG29" s="12"/>
      <c r="CH29" s="13"/>
      <c r="CI29" s="12"/>
      <c r="CJ29" s="13"/>
      <c r="CK29" s="12"/>
      <c r="CL29" s="13"/>
      <c r="CM29" s="12"/>
      <c r="CN29" s="13"/>
      <c r="CO29" s="12"/>
      <c r="CP29" s="13"/>
      <c r="CQ29" s="12"/>
      <c r="CR29" s="13"/>
      <c r="CS29" s="12"/>
      <c r="CT29" s="13"/>
      <c r="CU29" s="12"/>
      <c r="CV29" s="13"/>
      <c r="CW29" s="12"/>
      <c r="CX29" s="13"/>
      <c r="CY29" s="12"/>
      <c r="CZ29" s="13"/>
      <c r="DA29" s="12"/>
      <c r="DB29" s="13"/>
      <c r="DC29" s="12"/>
      <c r="DD29" s="13"/>
      <c r="DE29" s="12"/>
      <c r="DF29" s="13"/>
      <c r="DG29" s="12"/>
      <c r="DH29" s="13"/>
      <c r="DI29" s="12"/>
      <c r="DJ29" s="13"/>
      <c r="DK29" s="12"/>
      <c r="DL29" s="13"/>
      <c r="DM29" s="12"/>
      <c r="DN29" s="13"/>
      <c r="DO29" s="12"/>
      <c r="DP29" s="13"/>
      <c r="DQ29" s="12"/>
      <c r="DR29" s="13"/>
      <c r="DS29" s="12"/>
      <c r="DT29" s="13"/>
      <c r="DU29" s="12"/>
      <c r="DV29" s="13"/>
      <c r="DW29" s="12"/>
      <c r="DX29" s="13"/>
      <c r="DY29" s="12"/>
      <c r="DZ29" s="13"/>
      <c r="EA29" s="12"/>
      <c r="EB29" s="13"/>
      <c r="EC29" s="12"/>
      <c r="ED29" s="13"/>
      <c r="EE29" s="12"/>
      <c r="EF29" s="13"/>
      <c r="EG29" s="12"/>
      <c r="EH29" s="13"/>
      <c r="EI29" s="12"/>
      <c r="EJ29" s="13"/>
      <c r="EK29" s="12"/>
      <c r="EL29" s="13"/>
      <c r="EM29" s="12"/>
      <c r="EN29" s="13"/>
      <c r="EO29" s="12"/>
      <c r="EP29" s="13"/>
      <c r="EQ29" s="12"/>
      <c r="ER29" s="13"/>
      <c r="ES29" s="12"/>
      <c r="ET29" s="13"/>
      <c r="EU29" s="12"/>
      <c r="EV29" s="13"/>
      <c r="EW29" s="12"/>
      <c r="EX29" s="13"/>
      <c r="EY29" s="12"/>
      <c r="EZ29" s="13"/>
      <c r="FA29" s="12"/>
      <c r="FB29" s="13"/>
      <c r="FC29" s="12"/>
      <c r="FD29" s="13"/>
      <c r="FE29" s="12"/>
      <c r="FF29" s="13"/>
      <c r="FG29" s="12"/>
      <c r="FH29" s="13"/>
      <c r="FI29" s="12"/>
      <c r="FJ29" s="13"/>
      <c r="FK29" s="12"/>
      <c r="FL29" s="13"/>
      <c r="FM29" s="12"/>
      <c r="FN29" s="13"/>
      <c r="FO29" s="12"/>
      <c r="FP29" s="13"/>
      <c r="FQ29" s="12"/>
      <c r="FR29" s="13"/>
      <c r="FS29" s="12"/>
      <c r="FT29" s="13"/>
      <c r="FU29" s="12"/>
      <c r="FV29" s="13"/>
      <c r="FW29" s="12"/>
      <c r="FX29" s="13"/>
      <c r="FY29" s="12"/>
      <c r="FZ29" s="13"/>
      <c r="GA29" s="12"/>
      <c r="GB29" s="13"/>
      <c r="GC29" s="12"/>
      <c r="GD29" s="13"/>
      <c r="GE29" s="12"/>
      <c r="GF29" s="13"/>
      <c r="GG29" s="12"/>
      <c r="GH29" s="13"/>
      <c r="GI29" s="12"/>
      <c r="GJ29" s="13"/>
      <c r="GK29" s="12"/>
      <c r="GL29" s="13"/>
      <c r="GM29" s="12"/>
      <c r="GN29" s="13"/>
      <c r="GO29" s="12"/>
      <c r="GP29" s="13"/>
      <c r="GQ29" s="12"/>
      <c r="GR29" s="13"/>
      <c r="GS29" s="12"/>
      <c r="GT29" s="13"/>
      <c r="GU29" s="12"/>
      <c r="GV29" s="13"/>
      <c r="GW29" s="12"/>
      <c r="GX29" s="13"/>
      <c r="GY29" s="12"/>
      <c r="GZ29" s="13"/>
      <c r="HA29" s="12"/>
      <c r="HB29" s="13"/>
      <c r="HC29" s="12"/>
    </row>
    <row r="30" spans="1:211" x14ac:dyDescent="0.25">
      <c r="A30" s="9">
        <v>43125</v>
      </c>
      <c r="B30" s="10">
        <v>1</v>
      </c>
      <c r="C30" s="11">
        <v>2.0813999999999999</v>
      </c>
      <c r="D30" s="10">
        <v>10</v>
      </c>
      <c r="E30" s="11">
        <v>2.4842</v>
      </c>
      <c r="F30" s="10">
        <v>1</v>
      </c>
      <c r="G30" s="11">
        <v>1.9802</v>
      </c>
      <c r="H30" s="10">
        <v>100</v>
      </c>
      <c r="I30" s="11">
        <v>3.5118</v>
      </c>
      <c r="J30" s="23"/>
      <c r="K30" s="25">
        <v>43138</v>
      </c>
      <c r="L30" s="26">
        <v>100</v>
      </c>
      <c r="M30" s="10">
        <v>3.4803000000000002</v>
      </c>
      <c r="N30" s="13"/>
      <c r="O30" s="12"/>
      <c r="P30" s="13"/>
      <c r="Q30" s="12"/>
      <c r="R30" s="13"/>
      <c r="S30" s="12"/>
      <c r="T30" s="13"/>
      <c r="U30" s="12"/>
      <c r="V30" s="13"/>
      <c r="W30" s="12"/>
      <c r="X30" s="13"/>
      <c r="Y30" s="12"/>
      <c r="Z30" s="13"/>
      <c r="AA30" s="12"/>
      <c r="AB30" s="13"/>
      <c r="AC30" s="12"/>
      <c r="AD30" s="13"/>
      <c r="AE30" s="12"/>
      <c r="AF30" s="13"/>
      <c r="AG30" s="12"/>
      <c r="AH30" s="13"/>
      <c r="AI30" s="12"/>
      <c r="AJ30" s="13"/>
      <c r="AK30" s="12"/>
      <c r="AL30" s="13"/>
      <c r="AM30" s="12"/>
      <c r="AN30" s="13"/>
      <c r="AO30" s="12"/>
      <c r="AP30" s="13"/>
      <c r="AQ30" s="12"/>
      <c r="AR30" s="13"/>
      <c r="AS30" s="12"/>
      <c r="AT30" s="13"/>
      <c r="AU30" s="12"/>
      <c r="AV30" s="13"/>
      <c r="AW30" s="12"/>
      <c r="AX30" s="13"/>
      <c r="AY30" s="12"/>
      <c r="AZ30" s="13"/>
      <c r="BA30" s="12"/>
      <c r="BB30" s="13"/>
      <c r="BC30" s="12"/>
      <c r="BD30" s="13"/>
      <c r="BE30" s="12"/>
      <c r="BF30" s="13"/>
      <c r="BG30" s="12"/>
      <c r="BH30" s="13"/>
      <c r="BI30" s="12"/>
      <c r="BJ30" s="13"/>
      <c r="BK30" s="12"/>
      <c r="BL30" s="13"/>
      <c r="BM30" s="12"/>
      <c r="BN30" s="13"/>
      <c r="BO30" s="12"/>
      <c r="BP30" s="13"/>
      <c r="BQ30" s="12"/>
      <c r="BR30" s="13"/>
      <c r="BS30" s="12"/>
      <c r="BT30" s="13"/>
      <c r="BU30" s="12"/>
      <c r="BV30" s="13"/>
      <c r="BW30" s="12"/>
      <c r="BX30" s="13"/>
      <c r="BY30" s="12"/>
      <c r="BZ30" s="13"/>
      <c r="CA30" s="12"/>
      <c r="CB30" s="13"/>
      <c r="CC30" s="12"/>
      <c r="CD30" s="13"/>
      <c r="CE30" s="12"/>
      <c r="CF30" s="13"/>
      <c r="CG30" s="12"/>
      <c r="CH30" s="13"/>
      <c r="CI30" s="12"/>
      <c r="CJ30" s="13"/>
      <c r="CK30" s="12"/>
      <c r="CL30" s="13"/>
      <c r="CM30" s="12"/>
      <c r="CN30" s="13"/>
      <c r="CO30" s="12"/>
      <c r="CP30" s="13"/>
      <c r="CQ30" s="12"/>
      <c r="CR30" s="13"/>
      <c r="CS30" s="12"/>
      <c r="CT30" s="13"/>
      <c r="CU30" s="12"/>
      <c r="CV30" s="13"/>
      <c r="CW30" s="12"/>
      <c r="CX30" s="13"/>
      <c r="CY30" s="12"/>
      <c r="CZ30" s="13"/>
      <c r="DA30" s="12"/>
      <c r="DB30" s="13"/>
      <c r="DC30" s="12"/>
      <c r="DD30" s="13"/>
      <c r="DE30" s="12"/>
      <c r="DF30" s="13"/>
      <c r="DG30" s="12"/>
      <c r="DH30" s="13"/>
      <c r="DI30" s="12"/>
      <c r="DJ30" s="13"/>
      <c r="DK30" s="12"/>
      <c r="DL30" s="13"/>
      <c r="DM30" s="12"/>
      <c r="DN30" s="13"/>
      <c r="DO30" s="12"/>
      <c r="DP30" s="13"/>
      <c r="DQ30" s="12"/>
      <c r="DR30" s="13"/>
      <c r="DS30" s="12"/>
      <c r="DT30" s="13"/>
      <c r="DU30" s="12"/>
      <c r="DV30" s="13"/>
      <c r="DW30" s="12"/>
      <c r="DX30" s="13"/>
      <c r="DY30" s="12"/>
      <c r="DZ30" s="13"/>
      <c r="EA30" s="12"/>
      <c r="EB30" s="13"/>
      <c r="EC30" s="12"/>
      <c r="ED30" s="13"/>
      <c r="EE30" s="12"/>
      <c r="EF30" s="13"/>
      <c r="EG30" s="12"/>
      <c r="EH30" s="13"/>
      <c r="EI30" s="12"/>
      <c r="EJ30" s="13"/>
      <c r="EK30" s="12"/>
      <c r="EL30" s="13"/>
      <c r="EM30" s="12"/>
      <c r="EN30" s="13"/>
      <c r="EO30" s="12"/>
      <c r="EP30" s="13"/>
      <c r="EQ30" s="12"/>
      <c r="ER30" s="13"/>
      <c r="ES30" s="12"/>
      <c r="ET30" s="13"/>
      <c r="EU30" s="12"/>
      <c r="EV30" s="13"/>
      <c r="EW30" s="12"/>
      <c r="EX30" s="13"/>
      <c r="EY30" s="12"/>
      <c r="EZ30" s="13"/>
      <c r="FA30" s="12"/>
      <c r="FB30" s="13"/>
      <c r="FC30" s="12"/>
      <c r="FD30" s="13"/>
      <c r="FE30" s="12"/>
      <c r="FF30" s="13"/>
      <c r="FG30" s="12"/>
      <c r="FH30" s="13"/>
      <c r="FI30" s="12"/>
      <c r="FJ30" s="13"/>
      <c r="FK30" s="12"/>
      <c r="FL30" s="13"/>
      <c r="FM30" s="12"/>
      <c r="FN30" s="13"/>
      <c r="FO30" s="12"/>
      <c r="FP30" s="13"/>
      <c r="FQ30" s="12"/>
      <c r="FR30" s="13"/>
      <c r="FS30" s="12"/>
      <c r="FT30" s="13"/>
      <c r="FU30" s="12"/>
      <c r="FV30" s="13"/>
      <c r="FW30" s="12"/>
      <c r="FX30" s="13"/>
      <c r="FY30" s="12"/>
      <c r="FZ30" s="13"/>
      <c r="GA30" s="12"/>
      <c r="GB30" s="13"/>
      <c r="GC30" s="12"/>
      <c r="GD30" s="13"/>
      <c r="GE30" s="12"/>
      <c r="GF30" s="13"/>
      <c r="GG30" s="12"/>
      <c r="GH30" s="13"/>
      <c r="GI30" s="12"/>
      <c r="GJ30" s="13"/>
      <c r="GK30" s="12"/>
      <c r="GL30" s="13"/>
      <c r="GM30" s="12"/>
      <c r="GN30" s="13"/>
      <c r="GO30" s="12"/>
      <c r="GP30" s="13"/>
      <c r="GQ30" s="12"/>
      <c r="GR30" s="13"/>
      <c r="GS30" s="12"/>
      <c r="GT30" s="13"/>
      <c r="GU30" s="12"/>
      <c r="GV30" s="13"/>
      <c r="GW30" s="12"/>
      <c r="GX30" s="13"/>
      <c r="GY30" s="12"/>
      <c r="GZ30" s="13"/>
      <c r="HA30" s="12"/>
      <c r="HB30" s="13"/>
      <c r="HC30" s="12"/>
    </row>
    <row r="31" spans="1:211" x14ac:dyDescent="0.25">
      <c r="A31" s="9">
        <v>43126</v>
      </c>
      <c r="B31" s="10">
        <v>1</v>
      </c>
      <c r="C31" s="11">
        <v>2.0962999999999998</v>
      </c>
      <c r="D31" s="10">
        <v>10</v>
      </c>
      <c r="E31" s="11">
        <v>2.4996999999999998</v>
      </c>
      <c r="F31" s="10">
        <v>1</v>
      </c>
      <c r="G31" s="11">
        <v>1.9741</v>
      </c>
      <c r="H31" s="10">
        <v>100</v>
      </c>
      <c r="I31" s="11">
        <v>3.5293000000000001</v>
      </c>
      <c r="J31" s="23"/>
      <c r="K31" s="25">
        <v>43139</v>
      </c>
      <c r="L31" s="26">
        <v>100</v>
      </c>
      <c r="M31" s="10">
        <v>3.488</v>
      </c>
      <c r="N31" s="13"/>
      <c r="O31" s="12"/>
      <c r="P31" s="13"/>
      <c r="Q31" s="12"/>
      <c r="R31" s="13"/>
      <c r="S31" s="12"/>
      <c r="T31" s="13"/>
      <c r="U31" s="12"/>
      <c r="V31" s="13"/>
      <c r="W31" s="12"/>
      <c r="X31" s="13"/>
      <c r="Y31" s="12"/>
      <c r="Z31" s="13"/>
      <c r="AA31" s="12"/>
      <c r="AB31" s="13"/>
      <c r="AC31" s="12"/>
      <c r="AD31" s="13"/>
      <c r="AE31" s="12"/>
      <c r="AF31" s="13"/>
      <c r="AG31" s="12"/>
      <c r="AH31" s="13"/>
      <c r="AI31" s="12"/>
      <c r="AJ31" s="13"/>
      <c r="AK31" s="12"/>
      <c r="AL31" s="13"/>
      <c r="AM31" s="12"/>
      <c r="AN31" s="13"/>
      <c r="AO31" s="12"/>
      <c r="AP31" s="13"/>
      <c r="AQ31" s="12"/>
      <c r="AR31" s="13"/>
      <c r="AS31" s="12"/>
      <c r="AT31" s="13"/>
      <c r="AU31" s="12"/>
      <c r="AV31" s="13"/>
      <c r="AW31" s="12"/>
      <c r="AX31" s="13"/>
      <c r="AY31" s="12"/>
      <c r="AZ31" s="13"/>
      <c r="BA31" s="12"/>
      <c r="BB31" s="13"/>
      <c r="BC31" s="12"/>
      <c r="BD31" s="13"/>
      <c r="BE31" s="12"/>
      <c r="BF31" s="13"/>
      <c r="BG31" s="12"/>
      <c r="BH31" s="13"/>
      <c r="BI31" s="12"/>
      <c r="BJ31" s="13"/>
      <c r="BK31" s="12"/>
      <c r="BL31" s="13"/>
      <c r="BM31" s="12"/>
      <c r="BN31" s="13"/>
      <c r="BO31" s="12"/>
      <c r="BP31" s="13"/>
      <c r="BQ31" s="12"/>
      <c r="BR31" s="13"/>
      <c r="BS31" s="12"/>
      <c r="BT31" s="13"/>
      <c r="BU31" s="12"/>
      <c r="BV31" s="13"/>
      <c r="BW31" s="12"/>
      <c r="BX31" s="13"/>
      <c r="BY31" s="12"/>
      <c r="BZ31" s="13"/>
      <c r="CA31" s="12"/>
      <c r="CB31" s="13"/>
      <c r="CC31" s="12"/>
      <c r="CD31" s="13"/>
      <c r="CE31" s="12"/>
      <c r="CF31" s="13"/>
      <c r="CG31" s="12"/>
      <c r="CH31" s="13"/>
      <c r="CI31" s="12"/>
      <c r="CJ31" s="13"/>
      <c r="CK31" s="12"/>
      <c r="CL31" s="13"/>
      <c r="CM31" s="12"/>
      <c r="CN31" s="13"/>
      <c r="CO31" s="12"/>
      <c r="CP31" s="13"/>
      <c r="CQ31" s="12"/>
      <c r="CR31" s="13"/>
      <c r="CS31" s="12"/>
      <c r="CT31" s="13"/>
      <c r="CU31" s="12"/>
      <c r="CV31" s="13"/>
      <c r="CW31" s="12"/>
      <c r="CX31" s="13"/>
      <c r="CY31" s="12"/>
      <c r="CZ31" s="13"/>
      <c r="DA31" s="12"/>
      <c r="DB31" s="13"/>
      <c r="DC31" s="12"/>
      <c r="DD31" s="13"/>
      <c r="DE31" s="12"/>
      <c r="DF31" s="13"/>
      <c r="DG31" s="12"/>
      <c r="DH31" s="13"/>
      <c r="DI31" s="12"/>
      <c r="DJ31" s="13"/>
      <c r="DK31" s="12"/>
      <c r="DL31" s="13"/>
      <c r="DM31" s="12"/>
      <c r="DN31" s="13"/>
      <c r="DO31" s="12"/>
      <c r="DP31" s="13"/>
      <c r="DQ31" s="12"/>
      <c r="DR31" s="13"/>
      <c r="DS31" s="12"/>
      <c r="DT31" s="13"/>
      <c r="DU31" s="12"/>
      <c r="DV31" s="13"/>
      <c r="DW31" s="12"/>
      <c r="DX31" s="13"/>
      <c r="DY31" s="12"/>
      <c r="DZ31" s="13"/>
      <c r="EA31" s="12"/>
      <c r="EB31" s="13"/>
      <c r="EC31" s="12"/>
      <c r="ED31" s="13"/>
      <c r="EE31" s="12"/>
      <c r="EF31" s="13"/>
      <c r="EG31" s="12"/>
      <c r="EH31" s="13"/>
      <c r="EI31" s="12"/>
      <c r="EJ31" s="13"/>
      <c r="EK31" s="12"/>
      <c r="EL31" s="13"/>
      <c r="EM31" s="12"/>
      <c r="EN31" s="13"/>
      <c r="EO31" s="12"/>
      <c r="EP31" s="13"/>
      <c r="EQ31" s="12"/>
      <c r="ER31" s="13"/>
      <c r="ES31" s="12"/>
      <c r="ET31" s="13"/>
      <c r="EU31" s="12"/>
      <c r="EV31" s="13"/>
      <c r="EW31" s="12"/>
      <c r="EX31" s="13"/>
      <c r="EY31" s="12"/>
      <c r="EZ31" s="13"/>
      <c r="FA31" s="12"/>
      <c r="FB31" s="13"/>
      <c r="FC31" s="12"/>
      <c r="FD31" s="13"/>
      <c r="FE31" s="12"/>
      <c r="FF31" s="13"/>
      <c r="FG31" s="12"/>
      <c r="FH31" s="13"/>
      <c r="FI31" s="12"/>
      <c r="FJ31" s="13"/>
      <c r="FK31" s="12"/>
      <c r="FL31" s="13"/>
      <c r="FM31" s="12"/>
      <c r="FN31" s="13"/>
      <c r="FO31" s="12"/>
      <c r="FP31" s="13"/>
      <c r="FQ31" s="12"/>
      <c r="FR31" s="13"/>
      <c r="FS31" s="12"/>
      <c r="FT31" s="13"/>
      <c r="FU31" s="12"/>
      <c r="FV31" s="13"/>
      <c r="FW31" s="12"/>
      <c r="FX31" s="13"/>
      <c r="FY31" s="12"/>
      <c r="FZ31" s="13"/>
      <c r="GA31" s="12"/>
      <c r="GB31" s="13"/>
      <c r="GC31" s="12"/>
      <c r="GD31" s="13"/>
      <c r="GE31" s="12"/>
      <c r="GF31" s="13"/>
      <c r="GG31" s="12"/>
      <c r="GH31" s="13"/>
      <c r="GI31" s="12"/>
      <c r="GJ31" s="13"/>
      <c r="GK31" s="12"/>
      <c r="GL31" s="13"/>
      <c r="GM31" s="12"/>
      <c r="GN31" s="13"/>
      <c r="GO31" s="12"/>
      <c r="GP31" s="13"/>
      <c r="GQ31" s="12"/>
      <c r="GR31" s="13"/>
      <c r="GS31" s="12"/>
      <c r="GT31" s="13"/>
      <c r="GU31" s="12"/>
      <c r="GV31" s="13"/>
      <c r="GW31" s="12"/>
      <c r="GX31" s="13"/>
      <c r="GY31" s="12"/>
      <c r="GZ31" s="13"/>
      <c r="HA31" s="12"/>
      <c r="HB31" s="13"/>
      <c r="HC31" s="12"/>
    </row>
    <row r="32" spans="1:211" x14ac:dyDescent="0.25">
      <c r="A32" s="9">
        <v>43127</v>
      </c>
      <c r="B32" s="10">
        <v>1</v>
      </c>
      <c r="C32" s="11">
        <v>2.1103999999999998</v>
      </c>
      <c r="D32" s="10">
        <v>10</v>
      </c>
      <c r="E32" s="11">
        <v>2.5030999999999999</v>
      </c>
      <c r="F32" s="10">
        <v>1</v>
      </c>
      <c r="G32" s="11">
        <v>1.9722</v>
      </c>
      <c r="H32" s="10">
        <v>100</v>
      </c>
      <c r="I32" s="11">
        <v>3.5320999999999998</v>
      </c>
      <c r="J32" s="23"/>
      <c r="K32" s="25">
        <v>43140</v>
      </c>
      <c r="L32" s="26">
        <v>100</v>
      </c>
      <c r="M32" s="10">
        <v>3.4666000000000001</v>
      </c>
      <c r="N32" s="13"/>
      <c r="O32" s="12"/>
      <c r="P32" s="13"/>
      <c r="Q32" s="12"/>
      <c r="R32" s="13"/>
      <c r="S32" s="12"/>
      <c r="T32" s="13"/>
      <c r="U32" s="12"/>
      <c r="V32" s="13"/>
      <c r="W32" s="12"/>
      <c r="X32" s="13"/>
      <c r="Y32" s="12"/>
      <c r="Z32" s="13"/>
      <c r="AA32" s="12"/>
      <c r="AB32" s="13"/>
      <c r="AC32" s="12"/>
      <c r="AD32" s="13"/>
      <c r="AE32" s="12"/>
      <c r="AF32" s="13"/>
      <c r="AG32" s="12"/>
      <c r="AH32" s="13"/>
      <c r="AI32" s="12"/>
      <c r="AJ32" s="13"/>
      <c r="AK32" s="12"/>
      <c r="AL32" s="13"/>
      <c r="AM32" s="12"/>
      <c r="AN32" s="13"/>
      <c r="AO32" s="12"/>
      <c r="AP32" s="13"/>
      <c r="AQ32" s="12"/>
      <c r="AR32" s="13"/>
      <c r="AS32" s="12"/>
      <c r="AT32" s="13"/>
      <c r="AU32" s="12"/>
      <c r="AV32" s="13"/>
      <c r="AW32" s="12"/>
      <c r="AX32" s="13"/>
      <c r="AY32" s="12"/>
      <c r="AZ32" s="13"/>
      <c r="BA32" s="12"/>
      <c r="BB32" s="13"/>
      <c r="BC32" s="12"/>
      <c r="BD32" s="13"/>
      <c r="BE32" s="12"/>
      <c r="BF32" s="13"/>
      <c r="BG32" s="12"/>
      <c r="BH32" s="13"/>
      <c r="BI32" s="12"/>
      <c r="BJ32" s="13"/>
      <c r="BK32" s="12"/>
      <c r="BL32" s="13"/>
      <c r="BM32" s="12"/>
      <c r="BN32" s="13"/>
      <c r="BO32" s="12"/>
      <c r="BP32" s="13"/>
      <c r="BQ32" s="12"/>
      <c r="BR32" s="13"/>
      <c r="BS32" s="12"/>
      <c r="BT32" s="13"/>
      <c r="BU32" s="12"/>
      <c r="BV32" s="13"/>
      <c r="BW32" s="12"/>
      <c r="BX32" s="13"/>
      <c r="BY32" s="12"/>
      <c r="BZ32" s="13"/>
      <c r="CA32" s="12"/>
      <c r="CB32" s="13"/>
      <c r="CC32" s="12"/>
      <c r="CD32" s="13"/>
      <c r="CE32" s="12"/>
      <c r="CF32" s="13"/>
      <c r="CG32" s="12"/>
      <c r="CH32" s="13"/>
      <c r="CI32" s="12"/>
      <c r="CJ32" s="13"/>
      <c r="CK32" s="12"/>
      <c r="CL32" s="13"/>
      <c r="CM32" s="12"/>
      <c r="CN32" s="13"/>
      <c r="CO32" s="12"/>
      <c r="CP32" s="13"/>
      <c r="CQ32" s="12"/>
      <c r="CR32" s="13"/>
      <c r="CS32" s="12"/>
      <c r="CT32" s="13"/>
      <c r="CU32" s="12"/>
      <c r="CV32" s="13"/>
      <c r="CW32" s="12"/>
      <c r="CX32" s="13"/>
      <c r="CY32" s="12"/>
      <c r="CZ32" s="13"/>
      <c r="DA32" s="12"/>
      <c r="DB32" s="13"/>
      <c r="DC32" s="12"/>
      <c r="DD32" s="13"/>
      <c r="DE32" s="12"/>
      <c r="DF32" s="13"/>
      <c r="DG32" s="12"/>
      <c r="DH32" s="13"/>
      <c r="DI32" s="12"/>
      <c r="DJ32" s="13"/>
      <c r="DK32" s="12"/>
      <c r="DL32" s="13"/>
      <c r="DM32" s="12"/>
      <c r="DN32" s="13"/>
      <c r="DO32" s="12"/>
      <c r="DP32" s="13"/>
      <c r="DQ32" s="12"/>
      <c r="DR32" s="13"/>
      <c r="DS32" s="12"/>
      <c r="DT32" s="13"/>
      <c r="DU32" s="12"/>
      <c r="DV32" s="13"/>
      <c r="DW32" s="12"/>
      <c r="DX32" s="13"/>
      <c r="DY32" s="12"/>
      <c r="DZ32" s="13"/>
      <c r="EA32" s="12"/>
      <c r="EB32" s="13"/>
      <c r="EC32" s="12"/>
      <c r="ED32" s="13"/>
      <c r="EE32" s="12"/>
      <c r="EF32" s="13"/>
      <c r="EG32" s="12"/>
      <c r="EH32" s="13"/>
      <c r="EI32" s="12"/>
      <c r="EJ32" s="13"/>
      <c r="EK32" s="12"/>
      <c r="EL32" s="13"/>
      <c r="EM32" s="12"/>
      <c r="EN32" s="13"/>
      <c r="EO32" s="12"/>
      <c r="EP32" s="13"/>
      <c r="EQ32" s="12"/>
      <c r="ER32" s="13"/>
      <c r="ES32" s="12"/>
      <c r="ET32" s="13"/>
      <c r="EU32" s="12"/>
      <c r="EV32" s="13"/>
      <c r="EW32" s="12"/>
      <c r="EX32" s="13"/>
      <c r="EY32" s="12"/>
      <c r="EZ32" s="13"/>
      <c r="FA32" s="12"/>
      <c r="FB32" s="13"/>
      <c r="FC32" s="12"/>
      <c r="FD32" s="13"/>
      <c r="FE32" s="12"/>
      <c r="FF32" s="13"/>
      <c r="FG32" s="12"/>
      <c r="FH32" s="13"/>
      <c r="FI32" s="12"/>
      <c r="FJ32" s="13"/>
      <c r="FK32" s="12"/>
      <c r="FL32" s="13"/>
      <c r="FM32" s="12"/>
      <c r="FN32" s="13"/>
      <c r="FO32" s="12"/>
      <c r="FP32" s="13"/>
      <c r="FQ32" s="12"/>
      <c r="FR32" s="13"/>
      <c r="FS32" s="12"/>
      <c r="FT32" s="13"/>
      <c r="FU32" s="12"/>
      <c r="FV32" s="13"/>
      <c r="FW32" s="12"/>
      <c r="FX32" s="13"/>
      <c r="FY32" s="12"/>
      <c r="FZ32" s="13"/>
      <c r="GA32" s="12"/>
      <c r="GB32" s="13"/>
      <c r="GC32" s="12"/>
      <c r="GD32" s="13"/>
      <c r="GE32" s="12"/>
      <c r="GF32" s="13"/>
      <c r="GG32" s="12"/>
      <c r="GH32" s="13"/>
      <c r="GI32" s="12"/>
      <c r="GJ32" s="13"/>
      <c r="GK32" s="12"/>
      <c r="GL32" s="13"/>
      <c r="GM32" s="12"/>
      <c r="GN32" s="13"/>
      <c r="GO32" s="12"/>
      <c r="GP32" s="13"/>
      <c r="GQ32" s="12"/>
      <c r="GR32" s="13"/>
      <c r="GS32" s="12"/>
      <c r="GT32" s="13"/>
      <c r="GU32" s="12"/>
      <c r="GV32" s="13"/>
      <c r="GW32" s="12"/>
      <c r="GX32" s="13"/>
      <c r="GY32" s="12"/>
      <c r="GZ32" s="13"/>
      <c r="HA32" s="12"/>
      <c r="HB32" s="13"/>
      <c r="HC32" s="12"/>
    </row>
    <row r="33" spans="1:211" x14ac:dyDescent="0.25">
      <c r="A33" s="9">
        <v>43128</v>
      </c>
      <c r="B33" s="10">
        <v>1</v>
      </c>
      <c r="C33" s="11">
        <v>2.1103999999999998</v>
      </c>
      <c r="D33" s="10">
        <v>10</v>
      </c>
      <c r="E33" s="11">
        <v>2.5030999999999999</v>
      </c>
      <c r="F33" s="10">
        <v>1</v>
      </c>
      <c r="G33" s="11">
        <v>1.9722</v>
      </c>
      <c r="H33" s="10">
        <v>100</v>
      </c>
      <c r="I33" s="11">
        <v>3.5320999999999998</v>
      </c>
      <c r="J33" s="23"/>
      <c r="K33" s="25">
        <v>43143</v>
      </c>
      <c r="L33" s="26">
        <v>100</v>
      </c>
      <c r="M33" s="10">
        <v>3.4424999999999999</v>
      </c>
      <c r="N33" s="13"/>
      <c r="O33" s="12"/>
      <c r="P33" s="13"/>
      <c r="Q33" s="12"/>
      <c r="R33" s="13"/>
      <c r="S33" s="12"/>
      <c r="T33" s="13"/>
      <c r="U33" s="12"/>
      <c r="V33" s="13"/>
      <c r="W33" s="12"/>
      <c r="X33" s="13"/>
      <c r="Y33" s="12"/>
      <c r="Z33" s="13"/>
      <c r="AA33" s="12"/>
      <c r="AB33" s="13"/>
      <c r="AC33" s="12"/>
      <c r="AD33" s="13"/>
      <c r="AE33" s="12"/>
      <c r="AF33" s="13"/>
      <c r="AG33" s="12"/>
      <c r="AH33" s="13"/>
      <c r="AI33" s="12"/>
      <c r="AJ33" s="13"/>
      <c r="AK33" s="12"/>
      <c r="AL33" s="13"/>
      <c r="AM33" s="12"/>
      <c r="AN33" s="13"/>
      <c r="AO33" s="12"/>
      <c r="AP33" s="13"/>
      <c r="AQ33" s="12"/>
      <c r="AR33" s="13"/>
      <c r="AS33" s="12"/>
      <c r="AT33" s="13"/>
      <c r="AU33" s="12"/>
      <c r="AV33" s="13"/>
      <c r="AW33" s="12"/>
      <c r="AX33" s="13"/>
      <c r="AY33" s="12"/>
      <c r="AZ33" s="13"/>
      <c r="BA33" s="12"/>
      <c r="BB33" s="13"/>
      <c r="BC33" s="12"/>
      <c r="BD33" s="13"/>
      <c r="BE33" s="12"/>
      <c r="BF33" s="13"/>
      <c r="BG33" s="12"/>
      <c r="BH33" s="13"/>
      <c r="BI33" s="12"/>
      <c r="BJ33" s="13"/>
      <c r="BK33" s="12"/>
      <c r="BL33" s="13"/>
      <c r="BM33" s="12"/>
      <c r="BN33" s="13"/>
      <c r="BO33" s="12"/>
      <c r="BP33" s="13"/>
      <c r="BQ33" s="12"/>
      <c r="BR33" s="13"/>
      <c r="BS33" s="12"/>
      <c r="BT33" s="13"/>
      <c r="BU33" s="12"/>
      <c r="BV33" s="13"/>
      <c r="BW33" s="12"/>
      <c r="BX33" s="13"/>
      <c r="BY33" s="12"/>
      <c r="BZ33" s="13"/>
      <c r="CA33" s="12"/>
      <c r="CB33" s="13"/>
      <c r="CC33" s="12"/>
      <c r="CD33" s="13"/>
      <c r="CE33" s="12"/>
      <c r="CF33" s="13"/>
      <c r="CG33" s="12"/>
      <c r="CH33" s="13"/>
      <c r="CI33" s="12"/>
      <c r="CJ33" s="13"/>
      <c r="CK33" s="12"/>
      <c r="CL33" s="13"/>
      <c r="CM33" s="12"/>
      <c r="CN33" s="13"/>
      <c r="CO33" s="12"/>
      <c r="CP33" s="13"/>
      <c r="CQ33" s="12"/>
      <c r="CR33" s="13"/>
      <c r="CS33" s="12"/>
      <c r="CT33" s="13"/>
      <c r="CU33" s="12"/>
      <c r="CV33" s="13"/>
      <c r="CW33" s="12"/>
      <c r="CX33" s="13"/>
      <c r="CY33" s="12"/>
      <c r="CZ33" s="13"/>
      <c r="DA33" s="12"/>
      <c r="DB33" s="13"/>
      <c r="DC33" s="12"/>
      <c r="DD33" s="13"/>
      <c r="DE33" s="12"/>
      <c r="DF33" s="13"/>
      <c r="DG33" s="12"/>
      <c r="DH33" s="13"/>
      <c r="DI33" s="12"/>
      <c r="DJ33" s="13"/>
      <c r="DK33" s="12"/>
      <c r="DL33" s="13"/>
      <c r="DM33" s="12"/>
      <c r="DN33" s="13"/>
      <c r="DO33" s="12"/>
      <c r="DP33" s="13"/>
      <c r="DQ33" s="12"/>
      <c r="DR33" s="13"/>
      <c r="DS33" s="12"/>
      <c r="DT33" s="13"/>
      <c r="DU33" s="12"/>
      <c r="DV33" s="13"/>
      <c r="DW33" s="12"/>
      <c r="DX33" s="13"/>
      <c r="DY33" s="12"/>
      <c r="DZ33" s="13"/>
      <c r="EA33" s="12"/>
      <c r="EB33" s="13"/>
      <c r="EC33" s="12"/>
      <c r="ED33" s="13"/>
      <c r="EE33" s="12"/>
      <c r="EF33" s="13"/>
      <c r="EG33" s="12"/>
      <c r="EH33" s="13"/>
      <c r="EI33" s="12"/>
      <c r="EJ33" s="13"/>
      <c r="EK33" s="12"/>
      <c r="EL33" s="13"/>
      <c r="EM33" s="12"/>
      <c r="EN33" s="13"/>
      <c r="EO33" s="12"/>
      <c r="EP33" s="13"/>
      <c r="EQ33" s="12"/>
      <c r="ER33" s="13"/>
      <c r="ES33" s="12"/>
      <c r="ET33" s="13"/>
      <c r="EU33" s="12"/>
      <c r="EV33" s="13"/>
      <c r="EW33" s="12"/>
      <c r="EX33" s="13"/>
      <c r="EY33" s="12"/>
      <c r="EZ33" s="13"/>
      <c r="FA33" s="12"/>
      <c r="FB33" s="13"/>
      <c r="FC33" s="12"/>
      <c r="FD33" s="13"/>
      <c r="FE33" s="12"/>
      <c r="FF33" s="13"/>
      <c r="FG33" s="12"/>
      <c r="FH33" s="13"/>
      <c r="FI33" s="12"/>
      <c r="FJ33" s="13"/>
      <c r="FK33" s="12"/>
      <c r="FL33" s="13"/>
      <c r="FM33" s="12"/>
      <c r="FN33" s="13"/>
      <c r="FO33" s="12"/>
      <c r="FP33" s="13"/>
      <c r="FQ33" s="12"/>
      <c r="FR33" s="13"/>
      <c r="FS33" s="12"/>
      <c r="FT33" s="13"/>
      <c r="FU33" s="12"/>
      <c r="FV33" s="13"/>
      <c r="FW33" s="12"/>
      <c r="FX33" s="13"/>
      <c r="FY33" s="12"/>
      <c r="FZ33" s="13"/>
      <c r="GA33" s="12"/>
      <c r="GB33" s="13"/>
      <c r="GC33" s="12"/>
      <c r="GD33" s="13"/>
      <c r="GE33" s="12"/>
      <c r="GF33" s="13"/>
      <c r="GG33" s="12"/>
      <c r="GH33" s="13"/>
      <c r="GI33" s="12"/>
      <c r="GJ33" s="13"/>
      <c r="GK33" s="12"/>
      <c r="GL33" s="13"/>
      <c r="GM33" s="12"/>
      <c r="GN33" s="13"/>
      <c r="GO33" s="12"/>
      <c r="GP33" s="13"/>
      <c r="GQ33" s="12"/>
      <c r="GR33" s="13"/>
      <c r="GS33" s="12"/>
      <c r="GT33" s="13"/>
      <c r="GU33" s="12"/>
      <c r="GV33" s="13"/>
      <c r="GW33" s="12"/>
      <c r="GX33" s="13"/>
      <c r="GY33" s="12"/>
      <c r="GZ33" s="13"/>
      <c r="HA33" s="12"/>
      <c r="HB33" s="13"/>
      <c r="HC33" s="12"/>
    </row>
    <row r="34" spans="1:211" x14ac:dyDescent="0.25">
      <c r="A34" s="9">
        <v>43129</v>
      </c>
      <c r="B34" s="10">
        <v>1</v>
      </c>
      <c r="C34" s="11">
        <v>2.1103999999999998</v>
      </c>
      <c r="D34" s="10">
        <v>10</v>
      </c>
      <c r="E34" s="11">
        <v>2.5030999999999999</v>
      </c>
      <c r="F34" s="10">
        <v>1</v>
      </c>
      <c r="G34" s="11">
        <v>1.9722</v>
      </c>
      <c r="H34" s="10">
        <v>100</v>
      </c>
      <c r="I34" s="11">
        <v>3.5320999999999998</v>
      </c>
      <c r="J34" s="23"/>
      <c r="K34" s="25">
        <v>43144</v>
      </c>
      <c r="L34" s="26">
        <v>100</v>
      </c>
      <c r="M34" s="10">
        <v>3.4422999999999999</v>
      </c>
      <c r="N34" s="13"/>
      <c r="O34" s="12"/>
      <c r="P34" s="13"/>
      <c r="Q34" s="12"/>
      <c r="R34" s="13"/>
      <c r="S34" s="12"/>
      <c r="T34" s="13"/>
      <c r="U34" s="12"/>
      <c r="V34" s="13"/>
      <c r="W34" s="12"/>
      <c r="X34" s="13"/>
      <c r="Y34" s="12"/>
      <c r="Z34" s="13"/>
      <c r="AA34" s="12"/>
      <c r="AB34" s="13"/>
      <c r="AC34" s="12"/>
      <c r="AD34" s="13"/>
      <c r="AE34" s="12"/>
      <c r="AF34" s="13"/>
      <c r="AG34" s="12"/>
      <c r="AH34" s="13"/>
      <c r="AI34" s="12"/>
      <c r="AJ34" s="13"/>
      <c r="AK34" s="12"/>
      <c r="AL34" s="13"/>
      <c r="AM34" s="12"/>
      <c r="AN34" s="13"/>
      <c r="AO34" s="12"/>
      <c r="AP34" s="13"/>
      <c r="AQ34" s="12"/>
      <c r="AR34" s="13"/>
      <c r="AS34" s="12"/>
      <c r="AT34" s="13"/>
      <c r="AU34" s="12"/>
      <c r="AV34" s="13"/>
      <c r="AW34" s="12"/>
      <c r="AX34" s="13"/>
      <c r="AY34" s="12"/>
      <c r="AZ34" s="13"/>
      <c r="BA34" s="12"/>
      <c r="BB34" s="13"/>
      <c r="BC34" s="12"/>
      <c r="BD34" s="13"/>
      <c r="BE34" s="12"/>
      <c r="BF34" s="13"/>
      <c r="BG34" s="12"/>
      <c r="BH34" s="13"/>
      <c r="BI34" s="12"/>
      <c r="BJ34" s="13"/>
      <c r="BK34" s="12"/>
      <c r="BL34" s="13"/>
      <c r="BM34" s="12"/>
      <c r="BN34" s="13"/>
      <c r="BO34" s="12"/>
      <c r="BP34" s="13"/>
      <c r="BQ34" s="12"/>
      <c r="BR34" s="13"/>
      <c r="BS34" s="12"/>
      <c r="BT34" s="13"/>
      <c r="BU34" s="12"/>
      <c r="BV34" s="13"/>
      <c r="BW34" s="12"/>
      <c r="BX34" s="13"/>
      <c r="BY34" s="12"/>
      <c r="BZ34" s="13"/>
      <c r="CA34" s="12"/>
      <c r="CB34" s="13"/>
      <c r="CC34" s="12"/>
      <c r="CD34" s="13"/>
      <c r="CE34" s="12"/>
      <c r="CF34" s="13"/>
      <c r="CG34" s="12"/>
      <c r="CH34" s="13"/>
      <c r="CI34" s="12"/>
      <c r="CJ34" s="13"/>
      <c r="CK34" s="12"/>
      <c r="CL34" s="13"/>
      <c r="CM34" s="12"/>
      <c r="CN34" s="13"/>
      <c r="CO34" s="12"/>
      <c r="CP34" s="13"/>
      <c r="CQ34" s="12"/>
      <c r="CR34" s="13"/>
      <c r="CS34" s="12"/>
      <c r="CT34" s="13"/>
      <c r="CU34" s="12"/>
      <c r="CV34" s="13"/>
      <c r="CW34" s="12"/>
      <c r="CX34" s="13"/>
      <c r="CY34" s="12"/>
      <c r="CZ34" s="13"/>
      <c r="DA34" s="12"/>
      <c r="DB34" s="13"/>
      <c r="DC34" s="12"/>
      <c r="DD34" s="13"/>
      <c r="DE34" s="12"/>
      <c r="DF34" s="13"/>
      <c r="DG34" s="12"/>
      <c r="DH34" s="13"/>
      <c r="DI34" s="12"/>
      <c r="DJ34" s="13"/>
      <c r="DK34" s="12"/>
      <c r="DL34" s="13"/>
      <c r="DM34" s="12"/>
      <c r="DN34" s="13"/>
      <c r="DO34" s="12"/>
      <c r="DP34" s="13"/>
      <c r="DQ34" s="12"/>
      <c r="DR34" s="13"/>
      <c r="DS34" s="12"/>
      <c r="DT34" s="13"/>
      <c r="DU34" s="12"/>
      <c r="DV34" s="13"/>
      <c r="DW34" s="12"/>
      <c r="DX34" s="13"/>
      <c r="DY34" s="12"/>
      <c r="DZ34" s="13"/>
      <c r="EA34" s="12"/>
      <c r="EB34" s="13"/>
      <c r="EC34" s="12"/>
      <c r="ED34" s="13"/>
      <c r="EE34" s="12"/>
      <c r="EF34" s="13"/>
      <c r="EG34" s="12"/>
      <c r="EH34" s="13"/>
      <c r="EI34" s="12"/>
      <c r="EJ34" s="13"/>
      <c r="EK34" s="12"/>
      <c r="EL34" s="13"/>
      <c r="EM34" s="12"/>
      <c r="EN34" s="13"/>
      <c r="EO34" s="12"/>
      <c r="EP34" s="13"/>
      <c r="EQ34" s="12"/>
      <c r="ER34" s="13"/>
      <c r="ES34" s="12"/>
      <c r="ET34" s="13"/>
      <c r="EU34" s="12"/>
      <c r="EV34" s="13"/>
      <c r="EW34" s="12"/>
      <c r="EX34" s="13"/>
      <c r="EY34" s="12"/>
      <c r="EZ34" s="13"/>
      <c r="FA34" s="12"/>
      <c r="FB34" s="13"/>
      <c r="FC34" s="12"/>
      <c r="FD34" s="13"/>
      <c r="FE34" s="12"/>
      <c r="FF34" s="13"/>
      <c r="FG34" s="12"/>
      <c r="FH34" s="13"/>
      <c r="FI34" s="12"/>
      <c r="FJ34" s="13"/>
      <c r="FK34" s="12"/>
      <c r="FL34" s="13"/>
      <c r="FM34" s="12"/>
      <c r="FN34" s="13"/>
      <c r="FO34" s="12"/>
      <c r="FP34" s="13"/>
      <c r="FQ34" s="12"/>
      <c r="FR34" s="13"/>
      <c r="FS34" s="12"/>
      <c r="FT34" s="13"/>
      <c r="FU34" s="12"/>
      <c r="FV34" s="13"/>
      <c r="FW34" s="12"/>
      <c r="FX34" s="13"/>
      <c r="FY34" s="12"/>
      <c r="FZ34" s="13"/>
      <c r="GA34" s="12"/>
      <c r="GB34" s="13"/>
      <c r="GC34" s="12"/>
      <c r="GD34" s="13"/>
      <c r="GE34" s="12"/>
      <c r="GF34" s="13"/>
      <c r="GG34" s="12"/>
      <c r="GH34" s="13"/>
      <c r="GI34" s="12"/>
      <c r="GJ34" s="13"/>
      <c r="GK34" s="12"/>
      <c r="GL34" s="13"/>
      <c r="GM34" s="12"/>
      <c r="GN34" s="13"/>
      <c r="GO34" s="12"/>
      <c r="GP34" s="13"/>
      <c r="GQ34" s="12"/>
      <c r="GR34" s="13"/>
      <c r="GS34" s="12"/>
      <c r="GT34" s="13"/>
      <c r="GU34" s="12"/>
      <c r="GV34" s="13"/>
      <c r="GW34" s="12"/>
      <c r="GX34" s="13"/>
      <c r="GY34" s="12"/>
      <c r="GZ34" s="13"/>
      <c r="HA34" s="12"/>
      <c r="HB34" s="13"/>
      <c r="HC34" s="12"/>
    </row>
    <row r="35" spans="1:211" x14ac:dyDescent="0.25">
      <c r="A35" s="9">
        <v>43130</v>
      </c>
      <c r="B35" s="10">
        <v>1</v>
      </c>
      <c r="C35" s="11">
        <v>2.1156000000000001</v>
      </c>
      <c r="D35" s="10">
        <v>10</v>
      </c>
      <c r="E35" s="11">
        <v>2.5133000000000001</v>
      </c>
      <c r="F35" s="10">
        <v>1</v>
      </c>
      <c r="G35" s="11">
        <v>1.9807999999999999</v>
      </c>
      <c r="H35" s="10">
        <v>100</v>
      </c>
      <c r="I35" s="11">
        <v>3.5207000000000002</v>
      </c>
      <c r="J35" s="23"/>
      <c r="K35" s="25">
        <v>43145</v>
      </c>
      <c r="L35" s="26">
        <v>100</v>
      </c>
      <c r="M35" s="10">
        <v>3.4455</v>
      </c>
      <c r="N35" s="13"/>
      <c r="O35" s="12"/>
      <c r="P35" s="13"/>
      <c r="Q35" s="12"/>
      <c r="R35" s="13"/>
      <c r="S35" s="12"/>
      <c r="T35" s="13"/>
      <c r="U35" s="12"/>
      <c r="V35" s="13"/>
      <c r="W35" s="12"/>
      <c r="X35" s="13"/>
      <c r="Y35" s="12"/>
      <c r="Z35" s="13"/>
      <c r="AA35" s="12"/>
      <c r="AB35" s="13"/>
      <c r="AC35" s="12"/>
      <c r="AD35" s="13"/>
      <c r="AE35" s="12"/>
      <c r="AF35" s="13"/>
      <c r="AG35" s="12"/>
      <c r="AH35" s="13"/>
      <c r="AI35" s="12"/>
      <c r="AJ35" s="13"/>
      <c r="AK35" s="12"/>
      <c r="AL35" s="13"/>
      <c r="AM35" s="12"/>
      <c r="AN35" s="13"/>
      <c r="AO35" s="12"/>
      <c r="AP35" s="13"/>
      <c r="AQ35" s="12"/>
      <c r="AR35" s="13"/>
      <c r="AS35" s="12"/>
      <c r="AT35" s="13"/>
      <c r="AU35" s="12"/>
      <c r="AV35" s="13"/>
      <c r="AW35" s="12"/>
      <c r="AX35" s="13"/>
      <c r="AY35" s="12"/>
      <c r="AZ35" s="13"/>
      <c r="BA35" s="12"/>
      <c r="BB35" s="13"/>
      <c r="BC35" s="12"/>
      <c r="BD35" s="13"/>
      <c r="BE35" s="12"/>
      <c r="BF35" s="13"/>
      <c r="BG35" s="12"/>
      <c r="BH35" s="13"/>
      <c r="BI35" s="12"/>
      <c r="BJ35" s="13"/>
      <c r="BK35" s="12"/>
      <c r="BL35" s="13"/>
      <c r="BM35" s="12"/>
      <c r="BN35" s="13"/>
      <c r="BO35" s="12"/>
      <c r="BP35" s="13"/>
      <c r="BQ35" s="12"/>
      <c r="BR35" s="13"/>
      <c r="BS35" s="12"/>
      <c r="BT35" s="13"/>
      <c r="BU35" s="12"/>
      <c r="BV35" s="13"/>
      <c r="BW35" s="12"/>
      <c r="BX35" s="13"/>
      <c r="BY35" s="12"/>
      <c r="BZ35" s="13"/>
      <c r="CA35" s="12"/>
      <c r="CB35" s="13"/>
      <c r="CC35" s="12"/>
      <c r="CD35" s="13"/>
      <c r="CE35" s="12"/>
      <c r="CF35" s="13"/>
      <c r="CG35" s="12"/>
      <c r="CH35" s="13"/>
      <c r="CI35" s="12"/>
      <c r="CJ35" s="13"/>
      <c r="CK35" s="12"/>
      <c r="CL35" s="13"/>
      <c r="CM35" s="12"/>
      <c r="CN35" s="13"/>
      <c r="CO35" s="12"/>
      <c r="CP35" s="13"/>
      <c r="CQ35" s="12"/>
      <c r="CR35" s="13"/>
      <c r="CS35" s="12"/>
      <c r="CT35" s="13"/>
      <c r="CU35" s="12"/>
      <c r="CV35" s="13"/>
      <c r="CW35" s="12"/>
      <c r="CX35" s="13"/>
      <c r="CY35" s="12"/>
      <c r="CZ35" s="13"/>
      <c r="DA35" s="12"/>
      <c r="DB35" s="13"/>
      <c r="DC35" s="12"/>
      <c r="DD35" s="13"/>
      <c r="DE35" s="12"/>
      <c r="DF35" s="13"/>
      <c r="DG35" s="12"/>
      <c r="DH35" s="13"/>
      <c r="DI35" s="12"/>
      <c r="DJ35" s="13"/>
      <c r="DK35" s="12"/>
      <c r="DL35" s="13"/>
      <c r="DM35" s="12"/>
      <c r="DN35" s="13"/>
      <c r="DO35" s="12"/>
      <c r="DP35" s="13"/>
      <c r="DQ35" s="12"/>
      <c r="DR35" s="13"/>
      <c r="DS35" s="12"/>
      <c r="DT35" s="13"/>
      <c r="DU35" s="12"/>
      <c r="DV35" s="13"/>
      <c r="DW35" s="12"/>
      <c r="DX35" s="13"/>
      <c r="DY35" s="12"/>
      <c r="DZ35" s="13"/>
      <c r="EA35" s="12"/>
      <c r="EB35" s="13"/>
      <c r="EC35" s="12"/>
      <c r="ED35" s="13"/>
      <c r="EE35" s="12"/>
      <c r="EF35" s="13"/>
      <c r="EG35" s="12"/>
      <c r="EH35" s="13"/>
      <c r="EI35" s="12"/>
      <c r="EJ35" s="13"/>
      <c r="EK35" s="12"/>
      <c r="EL35" s="13"/>
      <c r="EM35" s="12"/>
      <c r="EN35" s="13"/>
      <c r="EO35" s="12"/>
      <c r="EP35" s="13"/>
      <c r="EQ35" s="12"/>
      <c r="ER35" s="13"/>
      <c r="ES35" s="12"/>
      <c r="ET35" s="13"/>
      <c r="EU35" s="12"/>
      <c r="EV35" s="13"/>
      <c r="EW35" s="12"/>
      <c r="EX35" s="13"/>
      <c r="EY35" s="12"/>
      <c r="EZ35" s="13"/>
      <c r="FA35" s="12"/>
      <c r="FB35" s="13"/>
      <c r="FC35" s="12"/>
      <c r="FD35" s="13"/>
      <c r="FE35" s="12"/>
      <c r="FF35" s="13"/>
      <c r="FG35" s="12"/>
      <c r="FH35" s="13"/>
      <c r="FI35" s="12"/>
      <c r="FJ35" s="13"/>
      <c r="FK35" s="12"/>
      <c r="FL35" s="13"/>
      <c r="FM35" s="12"/>
      <c r="FN35" s="13"/>
      <c r="FO35" s="12"/>
      <c r="FP35" s="13"/>
      <c r="FQ35" s="12"/>
      <c r="FR35" s="13"/>
      <c r="FS35" s="12"/>
      <c r="FT35" s="13"/>
      <c r="FU35" s="12"/>
      <c r="FV35" s="13"/>
      <c r="FW35" s="12"/>
      <c r="FX35" s="13"/>
      <c r="FY35" s="12"/>
      <c r="FZ35" s="13"/>
      <c r="GA35" s="12"/>
      <c r="GB35" s="13"/>
      <c r="GC35" s="12"/>
      <c r="GD35" s="13"/>
      <c r="GE35" s="12"/>
      <c r="GF35" s="13"/>
      <c r="GG35" s="12"/>
      <c r="GH35" s="13"/>
      <c r="GI35" s="12"/>
      <c r="GJ35" s="13"/>
      <c r="GK35" s="12"/>
      <c r="GL35" s="13"/>
      <c r="GM35" s="12"/>
      <c r="GN35" s="13"/>
      <c r="GO35" s="12"/>
      <c r="GP35" s="13"/>
      <c r="GQ35" s="12"/>
      <c r="GR35" s="13"/>
      <c r="GS35" s="12"/>
      <c r="GT35" s="13"/>
      <c r="GU35" s="12"/>
      <c r="GV35" s="13"/>
      <c r="GW35" s="12"/>
      <c r="GX35" s="13"/>
      <c r="GY35" s="12"/>
      <c r="GZ35" s="13"/>
      <c r="HA35" s="12"/>
      <c r="HB35" s="13"/>
      <c r="HC35" s="12"/>
    </row>
    <row r="36" spans="1:211" x14ac:dyDescent="0.25">
      <c r="A36" s="9">
        <v>43131</v>
      </c>
      <c r="B36" s="10">
        <v>1</v>
      </c>
      <c r="C36" s="11">
        <v>2.1242000000000001</v>
      </c>
      <c r="D36" s="10">
        <v>10</v>
      </c>
      <c r="E36" s="11">
        <v>2.5139999999999998</v>
      </c>
      <c r="F36" s="10">
        <v>1</v>
      </c>
      <c r="G36" s="11">
        <v>1.9839</v>
      </c>
      <c r="H36" s="10">
        <v>100</v>
      </c>
      <c r="I36" s="11">
        <v>3.5251000000000001</v>
      </c>
      <c r="J36" s="23"/>
      <c r="K36" s="25">
        <v>43146</v>
      </c>
      <c r="L36" s="26">
        <v>100</v>
      </c>
      <c r="M36" s="10">
        <v>3.456</v>
      </c>
      <c r="N36" s="13"/>
      <c r="O36" s="12"/>
      <c r="P36" s="13"/>
      <c r="Q36" s="12"/>
      <c r="R36" s="13"/>
      <c r="S36" s="12"/>
      <c r="T36" s="13"/>
      <c r="U36" s="12"/>
      <c r="V36" s="13"/>
      <c r="W36" s="12"/>
      <c r="X36" s="13"/>
      <c r="Y36" s="12"/>
      <c r="Z36" s="13"/>
      <c r="AA36" s="12"/>
      <c r="AB36" s="13"/>
      <c r="AC36" s="12"/>
      <c r="AD36" s="13"/>
      <c r="AE36" s="12"/>
      <c r="AF36" s="13"/>
      <c r="AG36" s="12"/>
      <c r="AH36" s="13"/>
      <c r="AI36" s="12"/>
      <c r="AJ36" s="13"/>
      <c r="AK36" s="12"/>
      <c r="AL36" s="13"/>
      <c r="AM36" s="12"/>
      <c r="AN36" s="13"/>
      <c r="AO36" s="12"/>
      <c r="AP36" s="13"/>
      <c r="AQ36" s="12"/>
      <c r="AR36" s="13"/>
      <c r="AS36" s="12"/>
      <c r="AT36" s="13"/>
      <c r="AU36" s="12"/>
      <c r="AV36" s="13"/>
      <c r="AW36" s="12"/>
      <c r="AX36" s="13"/>
      <c r="AY36" s="12"/>
      <c r="AZ36" s="13"/>
      <c r="BA36" s="12"/>
      <c r="BB36" s="13"/>
      <c r="BC36" s="12"/>
      <c r="BD36" s="13"/>
      <c r="BE36" s="12"/>
      <c r="BF36" s="13"/>
      <c r="BG36" s="12"/>
      <c r="BH36" s="13"/>
      <c r="BI36" s="12"/>
      <c r="BJ36" s="13"/>
      <c r="BK36" s="12"/>
      <c r="BL36" s="13"/>
      <c r="BM36" s="12"/>
      <c r="BN36" s="13"/>
      <c r="BO36" s="12"/>
      <c r="BP36" s="13"/>
      <c r="BQ36" s="12"/>
      <c r="BR36" s="13"/>
      <c r="BS36" s="12"/>
      <c r="BT36" s="13"/>
      <c r="BU36" s="12"/>
      <c r="BV36" s="13"/>
      <c r="BW36" s="12"/>
      <c r="BX36" s="13"/>
      <c r="BY36" s="12"/>
      <c r="BZ36" s="13"/>
      <c r="CA36" s="12"/>
      <c r="CB36" s="13"/>
      <c r="CC36" s="12"/>
      <c r="CD36" s="13"/>
      <c r="CE36" s="12"/>
      <c r="CF36" s="13"/>
      <c r="CG36" s="12"/>
      <c r="CH36" s="13"/>
      <c r="CI36" s="12"/>
      <c r="CJ36" s="13"/>
      <c r="CK36" s="12"/>
      <c r="CL36" s="13"/>
      <c r="CM36" s="12"/>
      <c r="CN36" s="13"/>
      <c r="CO36" s="12"/>
      <c r="CP36" s="13"/>
      <c r="CQ36" s="12"/>
      <c r="CR36" s="13"/>
      <c r="CS36" s="12"/>
      <c r="CT36" s="13"/>
      <c r="CU36" s="12"/>
      <c r="CV36" s="13"/>
      <c r="CW36" s="12"/>
      <c r="CX36" s="13"/>
      <c r="CY36" s="12"/>
      <c r="CZ36" s="13"/>
      <c r="DA36" s="12"/>
      <c r="DB36" s="13"/>
      <c r="DC36" s="12"/>
      <c r="DD36" s="13"/>
      <c r="DE36" s="12"/>
      <c r="DF36" s="13"/>
      <c r="DG36" s="12"/>
      <c r="DH36" s="13"/>
      <c r="DI36" s="12"/>
      <c r="DJ36" s="13"/>
      <c r="DK36" s="12"/>
      <c r="DL36" s="13"/>
      <c r="DM36" s="12"/>
      <c r="DN36" s="13"/>
      <c r="DO36" s="12"/>
      <c r="DP36" s="13"/>
      <c r="DQ36" s="12"/>
      <c r="DR36" s="13"/>
      <c r="DS36" s="12"/>
      <c r="DT36" s="13"/>
      <c r="DU36" s="12"/>
      <c r="DV36" s="13"/>
      <c r="DW36" s="12"/>
      <c r="DX36" s="13"/>
      <c r="DY36" s="12"/>
      <c r="DZ36" s="13"/>
      <c r="EA36" s="12"/>
      <c r="EB36" s="13"/>
      <c r="EC36" s="12"/>
      <c r="ED36" s="13"/>
      <c r="EE36" s="12"/>
      <c r="EF36" s="13"/>
      <c r="EG36" s="12"/>
      <c r="EH36" s="13"/>
      <c r="EI36" s="12"/>
      <c r="EJ36" s="13"/>
      <c r="EK36" s="12"/>
      <c r="EL36" s="13"/>
      <c r="EM36" s="12"/>
      <c r="EN36" s="13"/>
      <c r="EO36" s="12"/>
      <c r="EP36" s="13"/>
      <c r="EQ36" s="12"/>
      <c r="ER36" s="13"/>
      <c r="ES36" s="12"/>
      <c r="ET36" s="13"/>
      <c r="EU36" s="12"/>
      <c r="EV36" s="13"/>
      <c r="EW36" s="12"/>
      <c r="EX36" s="13"/>
      <c r="EY36" s="12"/>
      <c r="EZ36" s="13"/>
      <c r="FA36" s="12"/>
      <c r="FB36" s="13"/>
      <c r="FC36" s="12"/>
      <c r="FD36" s="13"/>
      <c r="FE36" s="12"/>
      <c r="FF36" s="13"/>
      <c r="FG36" s="12"/>
      <c r="FH36" s="13"/>
      <c r="FI36" s="12"/>
      <c r="FJ36" s="13"/>
      <c r="FK36" s="12"/>
      <c r="FL36" s="13"/>
      <c r="FM36" s="12"/>
      <c r="FN36" s="13"/>
      <c r="FO36" s="12"/>
      <c r="FP36" s="13"/>
      <c r="FQ36" s="12"/>
      <c r="FR36" s="13"/>
      <c r="FS36" s="12"/>
      <c r="FT36" s="13"/>
      <c r="FU36" s="12"/>
      <c r="FV36" s="13"/>
      <c r="FW36" s="12"/>
      <c r="FX36" s="13"/>
      <c r="FY36" s="12"/>
      <c r="FZ36" s="13"/>
      <c r="GA36" s="12"/>
      <c r="GB36" s="13"/>
      <c r="GC36" s="12"/>
      <c r="GD36" s="13"/>
      <c r="GE36" s="12"/>
      <c r="GF36" s="13"/>
      <c r="GG36" s="12"/>
      <c r="GH36" s="13"/>
      <c r="GI36" s="12"/>
      <c r="GJ36" s="13"/>
      <c r="GK36" s="12"/>
      <c r="GL36" s="13"/>
      <c r="GM36" s="12"/>
      <c r="GN36" s="13"/>
      <c r="GO36" s="12"/>
      <c r="GP36" s="13"/>
      <c r="GQ36" s="12"/>
      <c r="GR36" s="13"/>
      <c r="GS36" s="12"/>
      <c r="GT36" s="13"/>
      <c r="GU36" s="12"/>
      <c r="GV36" s="13"/>
      <c r="GW36" s="12"/>
      <c r="GX36" s="13"/>
      <c r="GY36" s="12"/>
      <c r="GZ36" s="13"/>
      <c r="HA36" s="12"/>
      <c r="HB36" s="13"/>
      <c r="HC36" s="12"/>
    </row>
    <row r="37" spans="1:211" x14ac:dyDescent="0.25">
      <c r="A37" s="9">
        <v>43132</v>
      </c>
      <c r="B37" s="10">
        <v>1</v>
      </c>
      <c r="C37" s="11">
        <v>2.1246999999999998</v>
      </c>
      <c r="D37" s="10">
        <v>10</v>
      </c>
      <c r="E37" s="11">
        <v>2.5230000000000001</v>
      </c>
      <c r="F37" s="10">
        <v>1</v>
      </c>
      <c r="G37" s="11">
        <v>1.9802999999999999</v>
      </c>
      <c r="H37" s="10">
        <v>100</v>
      </c>
      <c r="I37" s="11">
        <v>3.5253000000000001</v>
      </c>
      <c r="J37" s="23"/>
      <c r="K37" s="25">
        <v>43147</v>
      </c>
      <c r="L37" s="26">
        <v>100</v>
      </c>
      <c r="M37" s="10">
        <v>3.4830999999999999</v>
      </c>
      <c r="N37" s="13"/>
      <c r="O37" s="12"/>
      <c r="P37" s="13"/>
      <c r="Q37" s="12"/>
      <c r="R37" s="13"/>
      <c r="S37" s="12"/>
      <c r="T37" s="13"/>
      <c r="U37" s="12"/>
      <c r="V37" s="13"/>
      <c r="W37" s="12"/>
      <c r="X37" s="13"/>
      <c r="Y37" s="12"/>
      <c r="Z37" s="13"/>
      <c r="AA37" s="12"/>
      <c r="AB37" s="13"/>
      <c r="AC37" s="12"/>
      <c r="AD37" s="13"/>
      <c r="AE37" s="12"/>
      <c r="AF37" s="13"/>
      <c r="AG37" s="12"/>
      <c r="AH37" s="13"/>
      <c r="AI37" s="12"/>
      <c r="AJ37" s="13"/>
      <c r="AK37" s="12"/>
      <c r="AL37" s="13"/>
      <c r="AM37" s="12"/>
      <c r="AN37" s="13"/>
      <c r="AO37" s="12"/>
      <c r="AP37" s="13"/>
      <c r="AQ37" s="12"/>
      <c r="AR37" s="13"/>
      <c r="AS37" s="12"/>
      <c r="AT37" s="13"/>
      <c r="AU37" s="12"/>
      <c r="AV37" s="13"/>
      <c r="AW37" s="12"/>
      <c r="AX37" s="13"/>
      <c r="AY37" s="12"/>
      <c r="AZ37" s="13"/>
      <c r="BA37" s="12"/>
      <c r="BB37" s="13"/>
      <c r="BC37" s="12"/>
      <c r="BD37" s="13"/>
      <c r="BE37" s="12"/>
      <c r="BF37" s="13"/>
      <c r="BG37" s="12"/>
      <c r="BH37" s="13"/>
      <c r="BI37" s="12"/>
      <c r="BJ37" s="13"/>
      <c r="BK37" s="12"/>
      <c r="BL37" s="13"/>
      <c r="BM37" s="12"/>
      <c r="BN37" s="13"/>
      <c r="BO37" s="12"/>
      <c r="BP37" s="13"/>
      <c r="BQ37" s="12"/>
      <c r="BR37" s="13"/>
      <c r="BS37" s="12"/>
      <c r="BT37" s="13"/>
      <c r="BU37" s="12"/>
      <c r="BV37" s="13"/>
      <c r="BW37" s="12"/>
      <c r="BX37" s="13"/>
      <c r="BY37" s="12"/>
      <c r="BZ37" s="13"/>
      <c r="CA37" s="12"/>
      <c r="CB37" s="13"/>
      <c r="CC37" s="12"/>
      <c r="CD37" s="13"/>
      <c r="CE37" s="12"/>
      <c r="CF37" s="13"/>
      <c r="CG37" s="12"/>
      <c r="CH37" s="13"/>
      <c r="CI37" s="12"/>
      <c r="CJ37" s="13"/>
      <c r="CK37" s="12"/>
      <c r="CL37" s="13"/>
      <c r="CM37" s="12"/>
      <c r="CN37" s="13"/>
      <c r="CO37" s="12"/>
      <c r="CP37" s="13"/>
      <c r="CQ37" s="12"/>
      <c r="CR37" s="13"/>
      <c r="CS37" s="12"/>
      <c r="CT37" s="13"/>
      <c r="CU37" s="12"/>
      <c r="CV37" s="13"/>
      <c r="CW37" s="12"/>
      <c r="CX37" s="13"/>
      <c r="CY37" s="12"/>
      <c r="CZ37" s="13"/>
      <c r="DA37" s="12"/>
      <c r="DB37" s="13"/>
      <c r="DC37" s="12"/>
      <c r="DD37" s="13"/>
      <c r="DE37" s="12"/>
      <c r="DF37" s="13"/>
      <c r="DG37" s="12"/>
      <c r="DH37" s="13"/>
      <c r="DI37" s="12"/>
      <c r="DJ37" s="13"/>
      <c r="DK37" s="12"/>
      <c r="DL37" s="13"/>
      <c r="DM37" s="12"/>
      <c r="DN37" s="13"/>
      <c r="DO37" s="12"/>
      <c r="DP37" s="13"/>
      <c r="DQ37" s="12"/>
      <c r="DR37" s="13"/>
      <c r="DS37" s="12"/>
      <c r="DT37" s="13"/>
      <c r="DU37" s="12"/>
      <c r="DV37" s="13"/>
      <c r="DW37" s="12"/>
      <c r="DX37" s="13"/>
      <c r="DY37" s="12"/>
      <c r="DZ37" s="13"/>
      <c r="EA37" s="12"/>
      <c r="EB37" s="13"/>
      <c r="EC37" s="12"/>
      <c r="ED37" s="13"/>
      <c r="EE37" s="12"/>
      <c r="EF37" s="13"/>
      <c r="EG37" s="12"/>
      <c r="EH37" s="13"/>
      <c r="EI37" s="12"/>
      <c r="EJ37" s="13"/>
      <c r="EK37" s="12"/>
      <c r="EL37" s="13"/>
      <c r="EM37" s="12"/>
      <c r="EN37" s="13"/>
      <c r="EO37" s="12"/>
      <c r="EP37" s="13"/>
      <c r="EQ37" s="12"/>
      <c r="ER37" s="13"/>
      <c r="ES37" s="12"/>
      <c r="ET37" s="13"/>
      <c r="EU37" s="12"/>
      <c r="EV37" s="13"/>
      <c r="EW37" s="12"/>
      <c r="EX37" s="13"/>
      <c r="EY37" s="12"/>
      <c r="EZ37" s="13"/>
      <c r="FA37" s="12"/>
      <c r="FB37" s="13"/>
      <c r="FC37" s="12"/>
      <c r="FD37" s="13"/>
      <c r="FE37" s="12"/>
      <c r="FF37" s="13"/>
      <c r="FG37" s="12"/>
      <c r="FH37" s="13"/>
      <c r="FI37" s="12"/>
      <c r="FJ37" s="13"/>
      <c r="FK37" s="12"/>
      <c r="FL37" s="13"/>
      <c r="FM37" s="12"/>
      <c r="FN37" s="13"/>
      <c r="FO37" s="12"/>
      <c r="FP37" s="13"/>
      <c r="FQ37" s="12"/>
      <c r="FR37" s="13"/>
      <c r="FS37" s="12"/>
      <c r="FT37" s="13"/>
      <c r="FU37" s="12"/>
      <c r="FV37" s="13"/>
      <c r="FW37" s="12"/>
      <c r="FX37" s="13"/>
      <c r="FY37" s="12"/>
      <c r="FZ37" s="13"/>
      <c r="GA37" s="12"/>
      <c r="GB37" s="13"/>
      <c r="GC37" s="12"/>
      <c r="GD37" s="13"/>
      <c r="GE37" s="12"/>
      <c r="GF37" s="13"/>
      <c r="GG37" s="12"/>
      <c r="GH37" s="13"/>
      <c r="GI37" s="12"/>
      <c r="GJ37" s="13"/>
      <c r="GK37" s="12"/>
      <c r="GL37" s="13"/>
      <c r="GM37" s="12"/>
      <c r="GN37" s="13"/>
      <c r="GO37" s="12"/>
      <c r="GP37" s="13"/>
      <c r="GQ37" s="12"/>
      <c r="GR37" s="13"/>
      <c r="GS37" s="12"/>
      <c r="GT37" s="13"/>
      <c r="GU37" s="12"/>
      <c r="GV37" s="13"/>
      <c r="GW37" s="12"/>
      <c r="GX37" s="13"/>
      <c r="GY37" s="12"/>
      <c r="GZ37" s="13"/>
      <c r="HA37" s="12"/>
      <c r="HB37" s="13"/>
      <c r="HC37" s="12"/>
    </row>
    <row r="38" spans="1:211" x14ac:dyDescent="0.25">
      <c r="A38" s="9">
        <v>43133</v>
      </c>
      <c r="B38" s="10">
        <v>1</v>
      </c>
      <c r="C38" s="11">
        <v>2.1198999999999999</v>
      </c>
      <c r="D38" s="10">
        <v>10</v>
      </c>
      <c r="E38" s="11">
        <v>2.5097</v>
      </c>
      <c r="F38" s="10">
        <v>1</v>
      </c>
      <c r="G38" s="11">
        <v>1.9756</v>
      </c>
      <c r="H38" s="10">
        <v>100</v>
      </c>
      <c r="I38" s="11">
        <v>3.5114000000000001</v>
      </c>
      <c r="J38" s="23"/>
      <c r="K38" s="25">
        <v>43150</v>
      </c>
      <c r="L38" s="26">
        <v>100</v>
      </c>
      <c r="M38" s="10">
        <v>3.4788000000000001</v>
      </c>
      <c r="N38" s="13"/>
      <c r="O38" s="12"/>
      <c r="P38" s="13"/>
      <c r="Q38" s="12"/>
      <c r="R38" s="13"/>
      <c r="S38" s="12"/>
      <c r="T38" s="13"/>
      <c r="U38" s="12"/>
      <c r="V38" s="13"/>
      <c r="W38" s="12"/>
      <c r="X38" s="13"/>
      <c r="Y38" s="12"/>
      <c r="Z38" s="13"/>
      <c r="AA38" s="12"/>
      <c r="AB38" s="13"/>
      <c r="AC38" s="12"/>
      <c r="AD38" s="13"/>
      <c r="AE38" s="12"/>
      <c r="AF38" s="13"/>
      <c r="AG38" s="12"/>
      <c r="AH38" s="13"/>
      <c r="AI38" s="12"/>
      <c r="AJ38" s="13"/>
      <c r="AK38" s="12"/>
      <c r="AL38" s="13"/>
      <c r="AM38" s="12"/>
      <c r="AN38" s="13"/>
      <c r="AO38" s="12"/>
      <c r="AP38" s="13"/>
      <c r="AQ38" s="12"/>
      <c r="AR38" s="13"/>
      <c r="AS38" s="12"/>
      <c r="AT38" s="13"/>
      <c r="AU38" s="12"/>
      <c r="AV38" s="13"/>
      <c r="AW38" s="12"/>
      <c r="AX38" s="13"/>
      <c r="AY38" s="12"/>
      <c r="AZ38" s="13"/>
      <c r="BA38" s="12"/>
      <c r="BB38" s="13"/>
      <c r="BC38" s="12"/>
      <c r="BD38" s="13"/>
      <c r="BE38" s="12"/>
      <c r="BF38" s="13"/>
      <c r="BG38" s="12"/>
      <c r="BH38" s="13"/>
      <c r="BI38" s="12"/>
      <c r="BJ38" s="13"/>
      <c r="BK38" s="12"/>
      <c r="BL38" s="13"/>
      <c r="BM38" s="12"/>
      <c r="BN38" s="13"/>
      <c r="BO38" s="12"/>
      <c r="BP38" s="13"/>
      <c r="BQ38" s="12"/>
      <c r="BR38" s="13"/>
      <c r="BS38" s="12"/>
      <c r="BT38" s="13"/>
      <c r="BU38" s="12"/>
      <c r="BV38" s="13"/>
      <c r="BW38" s="12"/>
      <c r="BX38" s="13"/>
      <c r="BY38" s="12"/>
      <c r="BZ38" s="13"/>
      <c r="CA38" s="12"/>
      <c r="CB38" s="13"/>
      <c r="CC38" s="12"/>
      <c r="CD38" s="13"/>
      <c r="CE38" s="12"/>
      <c r="CF38" s="13"/>
      <c r="CG38" s="12"/>
      <c r="CH38" s="13"/>
      <c r="CI38" s="12"/>
      <c r="CJ38" s="13"/>
      <c r="CK38" s="12"/>
      <c r="CL38" s="13"/>
      <c r="CM38" s="12"/>
      <c r="CN38" s="13"/>
      <c r="CO38" s="12"/>
      <c r="CP38" s="13"/>
      <c r="CQ38" s="12"/>
      <c r="CR38" s="13"/>
      <c r="CS38" s="12"/>
      <c r="CT38" s="13"/>
      <c r="CU38" s="12"/>
      <c r="CV38" s="13"/>
      <c r="CW38" s="12"/>
      <c r="CX38" s="13"/>
      <c r="CY38" s="12"/>
      <c r="CZ38" s="13"/>
      <c r="DA38" s="12"/>
      <c r="DB38" s="13"/>
      <c r="DC38" s="12"/>
      <c r="DD38" s="13"/>
      <c r="DE38" s="12"/>
      <c r="DF38" s="13"/>
      <c r="DG38" s="12"/>
      <c r="DH38" s="13"/>
      <c r="DI38" s="12"/>
      <c r="DJ38" s="13"/>
      <c r="DK38" s="12"/>
      <c r="DL38" s="13"/>
      <c r="DM38" s="12"/>
      <c r="DN38" s="13"/>
      <c r="DO38" s="12"/>
      <c r="DP38" s="13"/>
      <c r="DQ38" s="12"/>
      <c r="DR38" s="13"/>
      <c r="DS38" s="12"/>
      <c r="DT38" s="13"/>
      <c r="DU38" s="12"/>
      <c r="DV38" s="13"/>
      <c r="DW38" s="12"/>
      <c r="DX38" s="13"/>
      <c r="DY38" s="12"/>
      <c r="DZ38" s="13"/>
      <c r="EA38" s="12"/>
      <c r="EB38" s="13"/>
      <c r="EC38" s="12"/>
      <c r="ED38" s="13"/>
      <c r="EE38" s="12"/>
      <c r="EF38" s="13"/>
      <c r="EG38" s="12"/>
      <c r="EH38" s="13"/>
      <c r="EI38" s="12"/>
      <c r="EJ38" s="13"/>
      <c r="EK38" s="12"/>
      <c r="EL38" s="13"/>
      <c r="EM38" s="12"/>
      <c r="EN38" s="13"/>
      <c r="EO38" s="12"/>
      <c r="EP38" s="13"/>
      <c r="EQ38" s="12"/>
      <c r="ER38" s="13"/>
      <c r="ES38" s="12"/>
      <c r="ET38" s="13"/>
      <c r="EU38" s="12"/>
      <c r="EV38" s="13"/>
      <c r="EW38" s="12"/>
      <c r="EX38" s="13"/>
      <c r="EY38" s="12"/>
      <c r="EZ38" s="13"/>
      <c r="FA38" s="12"/>
      <c r="FB38" s="13"/>
      <c r="FC38" s="12"/>
      <c r="FD38" s="13"/>
      <c r="FE38" s="12"/>
      <c r="FF38" s="13"/>
      <c r="FG38" s="12"/>
      <c r="FH38" s="13"/>
      <c r="FI38" s="12"/>
      <c r="FJ38" s="13"/>
      <c r="FK38" s="12"/>
      <c r="FL38" s="13"/>
      <c r="FM38" s="12"/>
      <c r="FN38" s="13"/>
      <c r="FO38" s="12"/>
      <c r="FP38" s="13"/>
      <c r="FQ38" s="12"/>
      <c r="FR38" s="13"/>
      <c r="FS38" s="12"/>
      <c r="FT38" s="13"/>
      <c r="FU38" s="12"/>
      <c r="FV38" s="13"/>
      <c r="FW38" s="12"/>
      <c r="FX38" s="13"/>
      <c r="FY38" s="12"/>
      <c r="FZ38" s="13"/>
      <c r="GA38" s="12"/>
      <c r="GB38" s="13"/>
      <c r="GC38" s="12"/>
      <c r="GD38" s="13"/>
      <c r="GE38" s="12"/>
      <c r="GF38" s="13"/>
      <c r="GG38" s="12"/>
      <c r="GH38" s="13"/>
      <c r="GI38" s="12"/>
      <c r="GJ38" s="13"/>
      <c r="GK38" s="12"/>
      <c r="GL38" s="13"/>
      <c r="GM38" s="12"/>
      <c r="GN38" s="13"/>
      <c r="GO38" s="12"/>
      <c r="GP38" s="13"/>
      <c r="GQ38" s="12"/>
      <c r="GR38" s="13"/>
      <c r="GS38" s="12"/>
      <c r="GT38" s="13"/>
      <c r="GU38" s="12"/>
      <c r="GV38" s="13"/>
      <c r="GW38" s="12"/>
      <c r="GX38" s="13"/>
      <c r="GY38" s="12"/>
      <c r="GZ38" s="13"/>
      <c r="HA38" s="12"/>
      <c r="HB38" s="13"/>
      <c r="HC38" s="12"/>
    </row>
    <row r="39" spans="1:211" x14ac:dyDescent="0.25">
      <c r="A39" s="9">
        <v>43134</v>
      </c>
      <c r="B39" s="10">
        <v>1</v>
      </c>
      <c r="C39" s="11">
        <v>2.1215999999999999</v>
      </c>
      <c r="D39" s="10">
        <v>10</v>
      </c>
      <c r="E39" s="11">
        <v>2.5065</v>
      </c>
      <c r="F39" s="10">
        <v>1</v>
      </c>
      <c r="G39" s="11">
        <v>1.9743999999999999</v>
      </c>
      <c r="H39" s="10">
        <v>100</v>
      </c>
      <c r="I39" s="11">
        <v>3.5194000000000001</v>
      </c>
      <c r="J39" s="23"/>
      <c r="K39" s="25">
        <v>43151</v>
      </c>
      <c r="L39" s="26">
        <v>100</v>
      </c>
      <c r="M39" s="10">
        <v>3.4775</v>
      </c>
      <c r="N39" s="13"/>
      <c r="O39" s="12"/>
      <c r="P39" s="13"/>
      <c r="Q39" s="12"/>
      <c r="R39" s="13"/>
      <c r="S39" s="12"/>
      <c r="T39" s="13"/>
      <c r="U39" s="12"/>
      <c r="V39" s="13"/>
      <c r="W39" s="12"/>
      <c r="X39" s="13"/>
      <c r="Y39" s="12"/>
      <c r="Z39" s="13"/>
      <c r="AA39" s="12"/>
      <c r="AB39" s="13"/>
      <c r="AC39" s="12"/>
      <c r="AD39" s="13"/>
      <c r="AE39" s="12"/>
      <c r="AF39" s="13"/>
      <c r="AG39" s="12"/>
      <c r="AH39" s="13"/>
      <c r="AI39" s="12"/>
      <c r="AJ39" s="13"/>
      <c r="AK39" s="12"/>
      <c r="AL39" s="13"/>
      <c r="AM39" s="12"/>
      <c r="AN39" s="13"/>
      <c r="AO39" s="12"/>
      <c r="AP39" s="13"/>
      <c r="AQ39" s="12"/>
      <c r="AR39" s="13"/>
      <c r="AS39" s="12"/>
      <c r="AT39" s="13"/>
      <c r="AU39" s="12"/>
      <c r="AV39" s="13"/>
      <c r="AW39" s="12"/>
      <c r="AX39" s="13"/>
      <c r="AY39" s="12"/>
      <c r="AZ39" s="13"/>
      <c r="BA39" s="12"/>
      <c r="BB39" s="13"/>
      <c r="BC39" s="12"/>
      <c r="BD39" s="13"/>
      <c r="BE39" s="12"/>
      <c r="BF39" s="13"/>
      <c r="BG39" s="12"/>
      <c r="BH39" s="13"/>
      <c r="BI39" s="12"/>
      <c r="BJ39" s="13"/>
      <c r="BK39" s="12"/>
      <c r="BL39" s="13"/>
      <c r="BM39" s="12"/>
      <c r="BN39" s="13"/>
      <c r="BO39" s="12"/>
      <c r="BP39" s="13"/>
      <c r="BQ39" s="12"/>
      <c r="BR39" s="13"/>
      <c r="BS39" s="12"/>
      <c r="BT39" s="13"/>
      <c r="BU39" s="12"/>
      <c r="BV39" s="13"/>
      <c r="BW39" s="12"/>
      <c r="BX39" s="13"/>
      <c r="BY39" s="12"/>
      <c r="BZ39" s="13"/>
      <c r="CA39" s="12"/>
      <c r="CB39" s="13"/>
      <c r="CC39" s="12"/>
      <c r="CD39" s="13"/>
      <c r="CE39" s="12"/>
      <c r="CF39" s="13"/>
      <c r="CG39" s="12"/>
      <c r="CH39" s="13"/>
      <c r="CI39" s="12"/>
      <c r="CJ39" s="13"/>
      <c r="CK39" s="12"/>
      <c r="CL39" s="13"/>
      <c r="CM39" s="12"/>
      <c r="CN39" s="13"/>
      <c r="CO39" s="12"/>
      <c r="CP39" s="13"/>
      <c r="CQ39" s="12"/>
      <c r="CR39" s="13"/>
      <c r="CS39" s="12"/>
      <c r="CT39" s="13"/>
      <c r="CU39" s="12"/>
      <c r="CV39" s="13"/>
      <c r="CW39" s="12"/>
      <c r="CX39" s="13"/>
      <c r="CY39" s="12"/>
      <c r="CZ39" s="13"/>
      <c r="DA39" s="12"/>
      <c r="DB39" s="13"/>
      <c r="DC39" s="12"/>
      <c r="DD39" s="13"/>
      <c r="DE39" s="12"/>
      <c r="DF39" s="13"/>
      <c r="DG39" s="12"/>
      <c r="DH39" s="13"/>
      <c r="DI39" s="12"/>
      <c r="DJ39" s="13"/>
      <c r="DK39" s="12"/>
      <c r="DL39" s="13"/>
      <c r="DM39" s="12"/>
      <c r="DN39" s="13"/>
      <c r="DO39" s="12"/>
      <c r="DP39" s="13"/>
      <c r="DQ39" s="12"/>
      <c r="DR39" s="13"/>
      <c r="DS39" s="12"/>
      <c r="DT39" s="13"/>
      <c r="DU39" s="12"/>
      <c r="DV39" s="13"/>
      <c r="DW39" s="12"/>
      <c r="DX39" s="13"/>
      <c r="DY39" s="12"/>
      <c r="DZ39" s="13"/>
      <c r="EA39" s="12"/>
      <c r="EB39" s="13"/>
      <c r="EC39" s="12"/>
      <c r="ED39" s="13"/>
      <c r="EE39" s="12"/>
      <c r="EF39" s="13"/>
      <c r="EG39" s="12"/>
      <c r="EH39" s="13"/>
      <c r="EI39" s="12"/>
      <c r="EJ39" s="13"/>
      <c r="EK39" s="12"/>
      <c r="EL39" s="13"/>
      <c r="EM39" s="12"/>
      <c r="EN39" s="13"/>
      <c r="EO39" s="12"/>
      <c r="EP39" s="13"/>
      <c r="EQ39" s="12"/>
      <c r="ER39" s="13"/>
      <c r="ES39" s="12"/>
      <c r="ET39" s="13"/>
      <c r="EU39" s="12"/>
      <c r="EV39" s="13"/>
      <c r="EW39" s="12"/>
      <c r="EX39" s="13"/>
      <c r="EY39" s="12"/>
      <c r="EZ39" s="13"/>
      <c r="FA39" s="12"/>
      <c r="FB39" s="13"/>
      <c r="FC39" s="12"/>
      <c r="FD39" s="13"/>
      <c r="FE39" s="12"/>
      <c r="FF39" s="13"/>
      <c r="FG39" s="12"/>
      <c r="FH39" s="13"/>
      <c r="FI39" s="12"/>
      <c r="FJ39" s="13"/>
      <c r="FK39" s="12"/>
      <c r="FL39" s="13"/>
      <c r="FM39" s="12"/>
      <c r="FN39" s="13"/>
      <c r="FO39" s="12"/>
      <c r="FP39" s="13"/>
      <c r="FQ39" s="12"/>
      <c r="FR39" s="13"/>
      <c r="FS39" s="12"/>
      <c r="FT39" s="13"/>
      <c r="FU39" s="12"/>
      <c r="FV39" s="13"/>
      <c r="FW39" s="12"/>
      <c r="FX39" s="13"/>
      <c r="FY39" s="12"/>
      <c r="FZ39" s="13"/>
      <c r="GA39" s="12"/>
      <c r="GB39" s="13"/>
      <c r="GC39" s="12"/>
      <c r="GD39" s="13"/>
      <c r="GE39" s="12"/>
      <c r="GF39" s="13"/>
      <c r="GG39" s="12"/>
      <c r="GH39" s="13"/>
      <c r="GI39" s="12"/>
      <c r="GJ39" s="13"/>
      <c r="GK39" s="12"/>
      <c r="GL39" s="13"/>
      <c r="GM39" s="12"/>
      <c r="GN39" s="13"/>
      <c r="GO39" s="12"/>
      <c r="GP39" s="13"/>
      <c r="GQ39" s="12"/>
      <c r="GR39" s="13"/>
      <c r="GS39" s="12"/>
      <c r="GT39" s="13"/>
      <c r="GU39" s="12"/>
      <c r="GV39" s="13"/>
      <c r="GW39" s="12"/>
      <c r="GX39" s="13"/>
      <c r="GY39" s="12"/>
      <c r="GZ39" s="13"/>
      <c r="HA39" s="12"/>
      <c r="HB39" s="13"/>
      <c r="HC39" s="12"/>
    </row>
    <row r="40" spans="1:211" x14ac:dyDescent="0.25">
      <c r="A40" s="9">
        <v>43135</v>
      </c>
      <c r="B40" s="10">
        <v>1</v>
      </c>
      <c r="C40" s="11">
        <v>2.1215999999999999</v>
      </c>
      <c r="D40" s="10">
        <v>10</v>
      </c>
      <c r="E40" s="11">
        <v>2.5065</v>
      </c>
      <c r="F40" s="10">
        <v>1</v>
      </c>
      <c r="G40" s="11">
        <v>1.9743999999999999</v>
      </c>
      <c r="H40" s="10">
        <v>100</v>
      </c>
      <c r="I40" s="11">
        <v>3.5194000000000001</v>
      </c>
      <c r="J40" s="23"/>
      <c r="K40" s="25">
        <v>43152</v>
      </c>
      <c r="L40" s="26">
        <v>100</v>
      </c>
      <c r="M40" s="10">
        <v>3.4685000000000001</v>
      </c>
      <c r="N40" s="13"/>
      <c r="O40" s="12"/>
      <c r="P40" s="13"/>
      <c r="Q40" s="12"/>
      <c r="R40" s="13"/>
      <c r="S40" s="12"/>
      <c r="T40" s="13"/>
      <c r="U40" s="12"/>
      <c r="V40" s="13"/>
      <c r="W40" s="12"/>
      <c r="X40" s="13"/>
      <c r="Y40" s="12"/>
      <c r="Z40" s="13"/>
      <c r="AA40" s="12"/>
      <c r="AB40" s="13"/>
      <c r="AC40" s="12"/>
      <c r="AD40" s="13"/>
      <c r="AE40" s="12"/>
      <c r="AF40" s="13"/>
      <c r="AG40" s="12"/>
      <c r="AH40" s="13"/>
      <c r="AI40" s="12"/>
      <c r="AJ40" s="13"/>
      <c r="AK40" s="12"/>
      <c r="AL40" s="13"/>
      <c r="AM40" s="12"/>
      <c r="AN40" s="13"/>
      <c r="AO40" s="12"/>
      <c r="AP40" s="13"/>
      <c r="AQ40" s="12"/>
      <c r="AR40" s="13"/>
      <c r="AS40" s="12"/>
      <c r="AT40" s="13"/>
      <c r="AU40" s="12"/>
      <c r="AV40" s="13"/>
      <c r="AW40" s="12"/>
      <c r="AX40" s="13"/>
      <c r="AY40" s="12"/>
      <c r="AZ40" s="13"/>
      <c r="BA40" s="12"/>
      <c r="BB40" s="13"/>
      <c r="BC40" s="12"/>
      <c r="BD40" s="13"/>
      <c r="BE40" s="12"/>
      <c r="BF40" s="13"/>
      <c r="BG40" s="12"/>
      <c r="BH40" s="13"/>
      <c r="BI40" s="12"/>
      <c r="BJ40" s="13"/>
      <c r="BK40" s="12"/>
      <c r="BL40" s="13"/>
      <c r="BM40" s="12"/>
      <c r="BN40" s="13"/>
      <c r="BO40" s="12"/>
      <c r="BP40" s="13"/>
      <c r="BQ40" s="12"/>
      <c r="BR40" s="13"/>
      <c r="BS40" s="12"/>
      <c r="BT40" s="13"/>
      <c r="BU40" s="12"/>
      <c r="BV40" s="13"/>
      <c r="BW40" s="12"/>
      <c r="BX40" s="13"/>
      <c r="BY40" s="12"/>
      <c r="BZ40" s="13"/>
      <c r="CA40" s="12"/>
      <c r="CB40" s="13"/>
      <c r="CC40" s="12"/>
      <c r="CD40" s="13"/>
      <c r="CE40" s="12"/>
      <c r="CF40" s="13"/>
      <c r="CG40" s="12"/>
      <c r="CH40" s="13"/>
      <c r="CI40" s="12"/>
      <c r="CJ40" s="13"/>
      <c r="CK40" s="12"/>
      <c r="CL40" s="13"/>
      <c r="CM40" s="12"/>
      <c r="CN40" s="13"/>
      <c r="CO40" s="12"/>
      <c r="CP40" s="13"/>
      <c r="CQ40" s="12"/>
      <c r="CR40" s="13"/>
      <c r="CS40" s="12"/>
      <c r="CT40" s="13"/>
      <c r="CU40" s="12"/>
      <c r="CV40" s="13"/>
      <c r="CW40" s="12"/>
      <c r="CX40" s="13"/>
      <c r="CY40" s="12"/>
      <c r="CZ40" s="13"/>
      <c r="DA40" s="12"/>
      <c r="DB40" s="13"/>
      <c r="DC40" s="12"/>
      <c r="DD40" s="13"/>
      <c r="DE40" s="12"/>
      <c r="DF40" s="13"/>
      <c r="DG40" s="12"/>
      <c r="DH40" s="13"/>
      <c r="DI40" s="12"/>
      <c r="DJ40" s="13"/>
      <c r="DK40" s="12"/>
      <c r="DL40" s="13"/>
      <c r="DM40" s="12"/>
      <c r="DN40" s="13"/>
      <c r="DO40" s="12"/>
      <c r="DP40" s="13"/>
      <c r="DQ40" s="12"/>
      <c r="DR40" s="13"/>
      <c r="DS40" s="12"/>
      <c r="DT40" s="13"/>
      <c r="DU40" s="12"/>
      <c r="DV40" s="13"/>
      <c r="DW40" s="12"/>
      <c r="DX40" s="13"/>
      <c r="DY40" s="12"/>
      <c r="DZ40" s="13"/>
      <c r="EA40" s="12"/>
      <c r="EB40" s="13"/>
      <c r="EC40" s="12"/>
      <c r="ED40" s="13"/>
      <c r="EE40" s="12"/>
      <c r="EF40" s="13"/>
      <c r="EG40" s="12"/>
      <c r="EH40" s="13"/>
      <c r="EI40" s="12"/>
      <c r="EJ40" s="13"/>
      <c r="EK40" s="12"/>
      <c r="EL40" s="13"/>
      <c r="EM40" s="12"/>
      <c r="EN40" s="13"/>
      <c r="EO40" s="12"/>
      <c r="EP40" s="13"/>
      <c r="EQ40" s="12"/>
      <c r="ER40" s="13"/>
      <c r="ES40" s="12"/>
      <c r="ET40" s="13"/>
      <c r="EU40" s="12"/>
      <c r="EV40" s="13"/>
      <c r="EW40" s="12"/>
      <c r="EX40" s="13"/>
      <c r="EY40" s="12"/>
      <c r="EZ40" s="13"/>
      <c r="FA40" s="12"/>
      <c r="FB40" s="13"/>
      <c r="FC40" s="12"/>
      <c r="FD40" s="13"/>
      <c r="FE40" s="12"/>
      <c r="FF40" s="13"/>
      <c r="FG40" s="12"/>
      <c r="FH40" s="13"/>
      <c r="FI40" s="12"/>
      <c r="FJ40" s="13"/>
      <c r="FK40" s="12"/>
      <c r="FL40" s="13"/>
      <c r="FM40" s="12"/>
      <c r="FN40" s="13"/>
      <c r="FO40" s="12"/>
      <c r="FP40" s="13"/>
      <c r="FQ40" s="12"/>
      <c r="FR40" s="13"/>
      <c r="FS40" s="12"/>
      <c r="FT40" s="13"/>
      <c r="FU40" s="12"/>
      <c r="FV40" s="13"/>
      <c r="FW40" s="12"/>
      <c r="FX40" s="13"/>
      <c r="FY40" s="12"/>
      <c r="FZ40" s="13"/>
      <c r="GA40" s="12"/>
      <c r="GB40" s="13"/>
      <c r="GC40" s="12"/>
      <c r="GD40" s="13"/>
      <c r="GE40" s="12"/>
      <c r="GF40" s="13"/>
      <c r="GG40" s="12"/>
      <c r="GH40" s="13"/>
      <c r="GI40" s="12"/>
      <c r="GJ40" s="13"/>
      <c r="GK40" s="12"/>
      <c r="GL40" s="13"/>
      <c r="GM40" s="12"/>
      <c r="GN40" s="13"/>
      <c r="GO40" s="12"/>
      <c r="GP40" s="13"/>
      <c r="GQ40" s="12"/>
      <c r="GR40" s="13"/>
      <c r="GS40" s="12"/>
      <c r="GT40" s="13"/>
      <c r="GU40" s="12"/>
      <c r="GV40" s="13"/>
      <c r="GW40" s="12"/>
      <c r="GX40" s="13"/>
      <c r="GY40" s="12"/>
      <c r="GZ40" s="13"/>
      <c r="HA40" s="12"/>
      <c r="HB40" s="13"/>
      <c r="HC40" s="12"/>
    </row>
    <row r="41" spans="1:211" x14ac:dyDescent="0.25">
      <c r="A41" s="9">
        <v>43136</v>
      </c>
      <c r="B41" s="10">
        <v>1</v>
      </c>
      <c r="C41" s="11">
        <v>2.1215999999999999</v>
      </c>
      <c r="D41" s="10">
        <v>10</v>
      </c>
      <c r="E41" s="11">
        <v>2.5065</v>
      </c>
      <c r="F41" s="10">
        <v>1</v>
      </c>
      <c r="G41" s="11">
        <v>1.9743999999999999</v>
      </c>
      <c r="H41" s="10">
        <v>100</v>
      </c>
      <c r="I41" s="11">
        <v>3.5194000000000001</v>
      </c>
      <c r="J41" s="23"/>
      <c r="K41" s="25">
        <v>43153</v>
      </c>
      <c r="L41" s="26">
        <v>100</v>
      </c>
      <c r="M41" s="10">
        <v>3.4624000000000001</v>
      </c>
      <c r="N41" s="13"/>
      <c r="O41" s="12"/>
      <c r="P41" s="13"/>
      <c r="Q41" s="12"/>
      <c r="R41" s="13"/>
      <c r="S41" s="12"/>
      <c r="T41" s="13"/>
      <c r="U41" s="12"/>
      <c r="V41" s="13"/>
      <c r="W41" s="12"/>
      <c r="X41" s="13"/>
      <c r="Y41" s="12"/>
      <c r="Z41" s="13"/>
      <c r="AA41" s="12"/>
      <c r="AB41" s="13"/>
      <c r="AC41" s="12"/>
      <c r="AD41" s="13"/>
      <c r="AE41" s="12"/>
      <c r="AF41" s="13"/>
      <c r="AG41" s="12"/>
      <c r="AH41" s="13"/>
      <c r="AI41" s="12"/>
      <c r="AJ41" s="13"/>
      <c r="AK41" s="12"/>
      <c r="AL41" s="13"/>
      <c r="AM41" s="12"/>
      <c r="AN41" s="13"/>
      <c r="AO41" s="12"/>
      <c r="AP41" s="13"/>
      <c r="AQ41" s="12"/>
      <c r="AR41" s="13"/>
      <c r="AS41" s="12"/>
      <c r="AT41" s="13"/>
      <c r="AU41" s="12"/>
      <c r="AV41" s="13"/>
      <c r="AW41" s="12"/>
      <c r="AX41" s="13"/>
      <c r="AY41" s="12"/>
      <c r="AZ41" s="13"/>
      <c r="BA41" s="12"/>
      <c r="BB41" s="13"/>
      <c r="BC41" s="12"/>
      <c r="BD41" s="13"/>
      <c r="BE41" s="12"/>
      <c r="BF41" s="13"/>
      <c r="BG41" s="12"/>
      <c r="BH41" s="13"/>
      <c r="BI41" s="12"/>
      <c r="BJ41" s="13"/>
      <c r="BK41" s="12"/>
      <c r="BL41" s="13"/>
      <c r="BM41" s="12"/>
      <c r="BN41" s="13"/>
      <c r="BO41" s="12"/>
      <c r="BP41" s="13"/>
      <c r="BQ41" s="12"/>
      <c r="BR41" s="13"/>
      <c r="BS41" s="12"/>
      <c r="BT41" s="13"/>
      <c r="BU41" s="12"/>
      <c r="BV41" s="13"/>
      <c r="BW41" s="12"/>
      <c r="BX41" s="13"/>
      <c r="BY41" s="12"/>
      <c r="BZ41" s="13"/>
      <c r="CA41" s="12"/>
      <c r="CB41" s="13"/>
      <c r="CC41" s="12"/>
      <c r="CD41" s="13"/>
      <c r="CE41" s="12"/>
      <c r="CF41" s="13"/>
      <c r="CG41" s="12"/>
      <c r="CH41" s="13"/>
      <c r="CI41" s="12"/>
      <c r="CJ41" s="13"/>
      <c r="CK41" s="12"/>
      <c r="CL41" s="13"/>
      <c r="CM41" s="12"/>
      <c r="CN41" s="13"/>
      <c r="CO41" s="12"/>
      <c r="CP41" s="13"/>
      <c r="CQ41" s="12"/>
      <c r="CR41" s="13"/>
      <c r="CS41" s="12"/>
      <c r="CT41" s="13"/>
      <c r="CU41" s="12"/>
      <c r="CV41" s="13"/>
      <c r="CW41" s="12"/>
      <c r="CX41" s="13"/>
      <c r="CY41" s="12"/>
      <c r="CZ41" s="13"/>
      <c r="DA41" s="12"/>
      <c r="DB41" s="13"/>
      <c r="DC41" s="12"/>
      <c r="DD41" s="13"/>
      <c r="DE41" s="12"/>
      <c r="DF41" s="13"/>
      <c r="DG41" s="12"/>
      <c r="DH41" s="13"/>
      <c r="DI41" s="12"/>
      <c r="DJ41" s="13"/>
      <c r="DK41" s="12"/>
      <c r="DL41" s="13"/>
      <c r="DM41" s="12"/>
      <c r="DN41" s="13"/>
      <c r="DO41" s="12"/>
      <c r="DP41" s="13"/>
      <c r="DQ41" s="12"/>
      <c r="DR41" s="13"/>
      <c r="DS41" s="12"/>
      <c r="DT41" s="13"/>
      <c r="DU41" s="12"/>
      <c r="DV41" s="13"/>
      <c r="DW41" s="12"/>
      <c r="DX41" s="13"/>
      <c r="DY41" s="12"/>
      <c r="DZ41" s="13"/>
      <c r="EA41" s="12"/>
      <c r="EB41" s="13"/>
      <c r="EC41" s="12"/>
      <c r="ED41" s="13"/>
      <c r="EE41" s="12"/>
      <c r="EF41" s="13"/>
      <c r="EG41" s="12"/>
      <c r="EH41" s="13"/>
      <c r="EI41" s="12"/>
      <c r="EJ41" s="13"/>
      <c r="EK41" s="12"/>
      <c r="EL41" s="13"/>
      <c r="EM41" s="12"/>
      <c r="EN41" s="13"/>
      <c r="EO41" s="12"/>
      <c r="EP41" s="13"/>
      <c r="EQ41" s="12"/>
      <c r="ER41" s="13"/>
      <c r="ES41" s="12"/>
      <c r="ET41" s="13"/>
      <c r="EU41" s="12"/>
      <c r="EV41" s="13"/>
      <c r="EW41" s="12"/>
      <c r="EX41" s="13"/>
      <c r="EY41" s="12"/>
      <c r="EZ41" s="13"/>
      <c r="FA41" s="12"/>
      <c r="FB41" s="13"/>
      <c r="FC41" s="12"/>
      <c r="FD41" s="13"/>
      <c r="FE41" s="12"/>
      <c r="FF41" s="13"/>
      <c r="FG41" s="12"/>
      <c r="FH41" s="13"/>
      <c r="FI41" s="12"/>
      <c r="FJ41" s="13"/>
      <c r="FK41" s="12"/>
      <c r="FL41" s="13"/>
      <c r="FM41" s="12"/>
      <c r="FN41" s="13"/>
      <c r="FO41" s="12"/>
      <c r="FP41" s="13"/>
      <c r="FQ41" s="12"/>
      <c r="FR41" s="13"/>
      <c r="FS41" s="12"/>
      <c r="FT41" s="13"/>
      <c r="FU41" s="12"/>
      <c r="FV41" s="13"/>
      <c r="FW41" s="12"/>
      <c r="FX41" s="13"/>
      <c r="FY41" s="12"/>
      <c r="FZ41" s="13"/>
      <c r="GA41" s="12"/>
      <c r="GB41" s="13"/>
      <c r="GC41" s="12"/>
      <c r="GD41" s="13"/>
      <c r="GE41" s="12"/>
      <c r="GF41" s="13"/>
      <c r="GG41" s="12"/>
      <c r="GH41" s="13"/>
      <c r="GI41" s="12"/>
      <c r="GJ41" s="13"/>
      <c r="GK41" s="12"/>
      <c r="GL41" s="13"/>
      <c r="GM41" s="12"/>
      <c r="GN41" s="13"/>
      <c r="GO41" s="12"/>
      <c r="GP41" s="13"/>
      <c r="GQ41" s="12"/>
      <c r="GR41" s="13"/>
      <c r="GS41" s="12"/>
      <c r="GT41" s="13"/>
      <c r="GU41" s="12"/>
      <c r="GV41" s="13"/>
      <c r="GW41" s="12"/>
      <c r="GX41" s="13"/>
      <c r="GY41" s="12"/>
      <c r="GZ41" s="13"/>
      <c r="HA41" s="12"/>
      <c r="HB41" s="13"/>
      <c r="HC41" s="12"/>
    </row>
    <row r="42" spans="1:211" x14ac:dyDescent="0.25">
      <c r="A42" s="9">
        <v>43137</v>
      </c>
      <c r="B42" s="10">
        <v>1</v>
      </c>
      <c r="C42" s="11">
        <v>2.1301999999999999</v>
      </c>
      <c r="D42" s="10">
        <v>10</v>
      </c>
      <c r="E42" s="11">
        <v>2.5099</v>
      </c>
      <c r="F42" s="10">
        <v>1</v>
      </c>
      <c r="G42" s="11">
        <v>1.9807999999999999</v>
      </c>
      <c r="H42" s="10">
        <v>100</v>
      </c>
      <c r="I42" s="11">
        <v>3.5005000000000002</v>
      </c>
      <c r="J42" s="23"/>
      <c r="K42" s="25">
        <v>43157</v>
      </c>
      <c r="L42" s="26">
        <v>100</v>
      </c>
      <c r="M42" s="10">
        <v>3.4624999999999999</v>
      </c>
      <c r="N42" s="13"/>
      <c r="O42" s="12"/>
      <c r="P42" s="13"/>
      <c r="Q42" s="12"/>
      <c r="R42" s="13"/>
      <c r="S42" s="12"/>
      <c r="T42" s="13"/>
      <c r="U42" s="12"/>
      <c r="V42" s="13"/>
      <c r="W42" s="12"/>
      <c r="X42" s="13"/>
      <c r="Y42" s="12"/>
      <c r="Z42" s="13"/>
      <c r="AA42" s="12"/>
      <c r="AB42" s="13"/>
      <c r="AC42" s="12"/>
      <c r="AD42" s="13"/>
      <c r="AE42" s="12"/>
      <c r="AF42" s="13"/>
      <c r="AG42" s="12"/>
      <c r="AH42" s="13"/>
      <c r="AI42" s="12"/>
      <c r="AJ42" s="13"/>
      <c r="AK42" s="12"/>
      <c r="AL42" s="13"/>
      <c r="AM42" s="12"/>
      <c r="AN42" s="13"/>
      <c r="AO42" s="12"/>
      <c r="AP42" s="13"/>
      <c r="AQ42" s="12"/>
      <c r="AR42" s="13"/>
      <c r="AS42" s="12"/>
      <c r="AT42" s="13"/>
      <c r="AU42" s="12"/>
      <c r="AV42" s="13"/>
      <c r="AW42" s="12"/>
      <c r="AX42" s="13"/>
      <c r="AY42" s="12"/>
      <c r="AZ42" s="13"/>
      <c r="BA42" s="12"/>
      <c r="BB42" s="13"/>
      <c r="BC42" s="12"/>
      <c r="BD42" s="13"/>
      <c r="BE42" s="12"/>
      <c r="BF42" s="13"/>
      <c r="BG42" s="12"/>
      <c r="BH42" s="13"/>
      <c r="BI42" s="12"/>
      <c r="BJ42" s="13"/>
      <c r="BK42" s="12"/>
      <c r="BL42" s="13"/>
      <c r="BM42" s="12"/>
      <c r="BN42" s="13"/>
      <c r="BO42" s="12"/>
      <c r="BP42" s="13"/>
      <c r="BQ42" s="12"/>
      <c r="BR42" s="13"/>
      <c r="BS42" s="12"/>
      <c r="BT42" s="13"/>
      <c r="BU42" s="12"/>
      <c r="BV42" s="13"/>
      <c r="BW42" s="12"/>
      <c r="BX42" s="13"/>
      <c r="BY42" s="12"/>
      <c r="BZ42" s="13"/>
      <c r="CA42" s="12"/>
      <c r="CB42" s="13"/>
      <c r="CC42" s="12"/>
      <c r="CD42" s="13"/>
      <c r="CE42" s="12"/>
      <c r="CF42" s="13"/>
      <c r="CG42" s="12"/>
      <c r="CH42" s="13"/>
      <c r="CI42" s="12"/>
      <c r="CJ42" s="13"/>
      <c r="CK42" s="12"/>
      <c r="CL42" s="13"/>
      <c r="CM42" s="12"/>
      <c r="CN42" s="13"/>
      <c r="CO42" s="12"/>
      <c r="CP42" s="13"/>
      <c r="CQ42" s="12"/>
      <c r="CR42" s="13"/>
      <c r="CS42" s="12"/>
      <c r="CT42" s="13"/>
      <c r="CU42" s="12"/>
      <c r="CV42" s="13"/>
      <c r="CW42" s="12"/>
      <c r="CX42" s="13"/>
      <c r="CY42" s="12"/>
      <c r="CZ42" s="13"/>
      <c r="DA42" s="12"/>
      <c r="DB42" s="13"/>
      <c r="DC42" s="12"/>
      <c r="DD42" s="13"/>
      <c r="DE42" s="12"/>
      <c r="DF42" s="13"/>
      <c r="DG42" s="12"/>
      <c r="DH42" s="13"/>
      <c r="DI42" s="12"/>
      <c r="DJ42" s="13"/>
      <c r="DK42" s="12"/>
      <c r="DL42" s="13"/>
      <c r="DM42" s="12"/>
      <c r="DN42" s="13"/>
      <c r="DO42" s="12"/>
      <c r="DP42" s="13"/>
      <c r="DQ42" s="12"/>
      <c r="DR42" s="13"/>
      <c r="DS42" s="12"/>
      <c r="DT42" s="13"/>
      <c r="DU42" s="12"/>
      <c r="DV42" s="13"/>
      <c r="DW42" s="12"/>
      <c r="DX42" s="13"/>
      <c r="DY42" s="12"/>
      <c r="DZ42" s="13"/>
      <c r="EA42" s="12"/>
      <c r="EB42" s="13"/>
      <c r="EC42" s="12"/>
      <c r="ED42" s="13"/>
      <c r="EE42" s="12"/>
      <c r="EF42" s="13"/>
      <c r="EG42" s="12"/>
      <c r="EH42" s="13"/>
      <c r="EI42" s="12"/>
      <c r="EJ42" s="13"/>
      <c r="EK42" s="12"/>
      <c r="EL42" s="13"/>
      <c r="EM42" s="12"/>
      <c r="EN42" s="13"/>
      <c r="EO42" s="12"/>
      <c r="EP42" s="13"/>
      <c r="EQ42" s="12"/>
      <c r="ER42" s="13"/>
      <c r="ES42" s="12"/>
      <c r="ET42" s="13"/>
      <c r="EU42" s="12"/>
      <c r="EV42" s="13"/>
      <c r="EW42" s="12"/>
      <c r="EX42" s="13"/>
      <c r="EY42" s="12"/>
      <c r="EZ42" s="13"/>
      <c r="FA42" s="12"/>
      <c r="FB42" s="13"/>
      <c r="FC42" s="12"/>
      <c r="FD42" s="13"/>
      <c r="FE42" s="12"/>
      <c r="FF42" s="13"/>
      <c r="FG42" s="12"/>
      <c r="FH42" s="13"/>
      <c r="FI42" s="12"/>
      <c r="FJ42" s="13"/>
      <c r="FK42" s="12"/>
      <c r="FL42" s="13"/>
      <c r="FM42" s="12"/>
      <c r="FN42" s="13"/>
      <c r="FO42" s="12"/>
      <c r="FP42" s="13"/>
      <c r="FQ42" s="12"/>
      <c r="FR42" s="13"/>
      <c r="FS42" s="12"/>
      <c r="FT42" s="13"/>
      <c r="FU42" s="12"/>
      <c r="FV42" s="13"/>
      <c r="FW42" s="12"/>
      <c r="FX42" s="13"/>
      <c r="FY42" s="12"/>
      <c r="FZ42" s="13"/>
      <c r="GA42" s="12"/>
      <c r="GB42" s="13"/>
      <c r="GC42" s="12"/>
      <c r="GD42" s="13"/>
      <c r="GE42" s="12"/>
      <c r="GF42" s="13"/>
      <c r="GG42" s="12"/>
      <c r="GH42" s="13"/>
      <c r="GI42" s="12"/>
      <c r="GJ42" s="13"/>
      <c r="GK42" s="12"/>
      <c r="GL42" s="13"/>
      <c r="GM42" s="12"/>
      <c r="GN42" s="13"/>
      <c r="GO42" s="12"/>
      <c r="GP42" s="13"/>
      <c r="GQ42" s="12"/>
      <c r="GR42" s="13"/>
      <c r="GS42" s="12"/>
      <c r="GT42" s="13"/>
      <c r="GU42" s="12"/>
      <c r="GV42" s="13"/>
      <c r="GW42" s="12"/>
      <c r="GX42" s="13"/>
      <c r="GY42" s="12"/>
      <c r="GZ42" s="13"/>
      <c r="HA42" s="12"/>
      <c r="HB42" s="13"/>
      <c r="HC42" s="12"/>
    </row>
    <row r="43" spans="1:211" x14ac:dyDescent="0.25">
      <c r="A43" s="9">
        <v>43138</v>
      </c>
      <c r="B43" s="10">
        <v>1</v>
      </c>
      <c r="C43" s="11">
        <v>2.1297999999999999</v>
      </c>
      <c r="D43" s="10">
        <v>10</v>
      </c>
      <c r="E43" s="11">
        <v>2.5028999999999999</v>
      </c>
      <c r="F43" s="10">
        <v>1</v>
      </c>
      <c r="G43" s="11">
        <v>1.9894000000000001</v>
      </c>
      <c r="H43" s="10">
        <v>100</v>
      </c>
      <c r="I43" s="11">
        <v>3.4803000000000002</v>
      </c>
      <c r="J43" s="23"/>
      <c r="K43" s="25">
        <v>43158</v>
      </c>
      <c r="L43" s="26">
        <v>100</v>
      </c>
      <c r="M43" s="10">
        <v>3.4943</v>
      </c>
      <c r="N43" s="13"/>
      <c r="O43" s="12"/>
      <c r="P43" s="13"/>
      <c r="Q43" s="12"/>
      <c r="R43" s="13"/>
      <c r="S43" s="12"/>
      <c r="T43" s="13"/>
      <c r="U43" s="12"/>
      <c r="V43" s="13"/>
      <c r="W43" s="12"/>
      <c r="X43" s="13"/>
      <c r="Y43" s="12"/>
      <c r="Z43" s="13"/>
      <c r="AA43" s="12"/>
      <c r="AB43" s="13"/>
      <c r="AC43" s="12"/>
      <c r="AD43" s="13"/>
      <c r="AE43" s="12"/>
      <c r="AF43" s="13"/>
      <c r="AG43" s="12"/>
      <c r="AH43" s="13"/>
      <c r="AI43" s="12"/>
      <c r="AJ43" s="13"/>
      <c r="AK43" s="12"/>
      <c r="AL43" s="13"/>
      <c r="AM43" s="12"/>
      <c r="AN43" s="13"/>
      <c r="AO43" s="12"/>
      <c r="AP43" s="13"/>
      <c r="AQ43" s="12"/>
      <c r="AR43" s="13"/>
      <c r="AS43" s="12"/>
      <c r="AT43" s="13"/>
      <c r="AU43" s="12"/>
      <c r="AV43" s="13"/>
      <c r="AW43" s="12"/>
      <c r="AX43" s="13"/>
      <c r="AY43" s="12"/>
      <c r="AZ43" s="13"/>
      <c r="BA43" s="12"/>
      <c r="BB43" s="13"/>
      <c r="BC43" s="12"/>
      <c r="BD43" s="13"/>
      <c r="BE43" s="12"/>
      <c r="BF43" s="13"/>
      <c r="BG43" s="12"/>
      <c r="BH43" s="13"/>
      <c r="BI43" s="12"/>
      <c r="BJ43" s="13"/>
      <c r="BK43" s="12"/>
      <c r="BL43" s="13"/>
      <c r="BM43" s="12"/>
      <c r="BN43" s="13"/>
      <c r="BO43" s="12"/>
      <c r="BP43" s="13"/>
      <c r="BQ43" s="12"/>
      <c r="BR43" s="13"/>
      <c r="BS43" s="12"/>
      <c r="BT43" s="13"/>
      <c r="BU43" s="12"/>
      <c r="BV43" s="13"/>
      <c r="BW43" s="12"/>
      <c r="BX43" s="13"/>
      <c r="BY43" s="12"/>
      <c r="BZ43" s="13"/>
      <c r="CA43" s="12"/>
      <c r="CB43" s="13"/>
      <c r="CC43" s="12"/>
      <c r="CD43" s="13"/>
      <c r="CE43" s="12"/>
      <c r="CF43" s="13"/>
      <c r="CG43" s="12"/>
      <c r="CH43" s="13"/>
      <c r="CI43" s="12"/>
      <c r="CJ43" s="13"/>
      <c r="CK43" s="12"/>
      <c r="CL43" s="13"/>
      <c r="CM43" s="12"/>
      <c r="CN43" s="13"/>
      <c r="CO43" s="12"/>
      <c r="CP43" s="13"/>
      <c r="CQ43" s="12"/>
      <c r="CR43" s="13"/>
      <c r="CS43" s="12"/>
      <c r="CT43" s="13"/>
      <c r="CU43" s="12"/>
      <c r="CV43" s="13"/>
      <c r="CW43" s="12"/>
      <c r="CX43" s="13"/>
      <c r="CY43" s="12"/>
      <c r="CZ43" s="13"/>
      <c r="DA43" s="12"/>
      <c r="DB43" s="13"/>
      <c r="DC43" s="12"/>
      <c r="DD43" s="13"/>
      <c r="DE43" s="12"/>
      <c r="DF43" s="13"/>
      <c r="DG43" s="12"/>
      <c r="DH43" s="13"/>
      <c r="DI43" s="12"/>
      <c r="DJ43" s="13"/>
      <c r="DK43" s="12"/>
      <c r="DL43" s="13"/>
      <c r="DM43" s="12"/>
      <c r="DN43" s="13"/>
      <c r="DO43" s="12"/>
      <c r="DP43" s="13"/>
      <c r="DQ43" s="12"/>
      <c r="DR43" s="13"/>
      <c r="DS43" s="12"/>
      <c r="DT43" s="13"/>
      <c r="DU43" s="12"/>
      <c r="DV43" s="13"/>
      <c r="DW43" s="12"/>
      <c r="DX43" s="13"/>
      <c r="DY43" s="12"/>
      <c r="DZ43" s="13"/>
      <c r="EA43" s="12"/>
      <c r="EB43" s="13"/>
      <c r="EC43" s="12"/>
      <c r="ED43" s="13"/>
      <c r="EE43" s="12"/>
      <c r="EF43" s="13"/>
      <c r="EG43" s="12"/>
      <c r="EH43" s="13"/>
      <c r="EI43" s="12"/>
      <c r="EJ43" s="13"/>
      <c r="EK43" s="12"/>
      <c r="EL43" s="13"/>
      <c r="EM43" s="12"/>
      <c r="EN43" s="13"/>
      <c r="EO43" s="12"/>
      <c r="EP43" s="13"/>
      <c r="EQ43" s="12"/>
      <c r="ER43" s="13"/>
      <c r="ES43" s="12"/>
      <c r="ET43" s="13"/>
      <c r="EU43" s="12"/>
      <c r="EV43" s="13"/>
      <c r="EW43" s="12"/>
      <c r="EX43" s="13"/>
      <c r="EY43" s="12"/>
      <c r="EZ43" s="13"/>
      <c r="FA43" s="12"/>
      <c r="FB43" s="13"/>
      <c r="FC43" s="12"/>
      <c r="FD43" s="13"/>
      <c r="FE43" s="12"/>
      <c r="FF43" s="13"/>
      <c r="FG43" s="12"/>
      <c r="FH43" s="13"/>
      <c r="FI43" s="12"/>
      <c r="FJ43" s="13"/>
      <c r="FK43" s="12"/>
      <c r="FL43" s="13"/>
      <c r="FM43" s="12"/>
      <c r="FN43" s="13"/>
      <c r="FO43" s="12"/>
      <c r="FP43" s="13"/>
      <c r="FQ43" s="12"/>
      <c r="FR43" s="13"/>
      <c r="FS43" s="12"/>
      <c r="FT43" s="13"/>
      <c r="FU43" s="12"/>
      <c r="FV43" s="13"/>
      <c r="FW43" s="12"/>
      <c r="FX43" s="13"/>
      <c r="FY43" s="12"/>
      <c r="FZ43" s="13"/>
      <c r="GA43" s="12"/>
      <c r="GB43" s="13"/>
      <c r="GC43" s="12"/>
      <c r="GD43" s="13"/>
      <c r="GE43" s="12"/>
      <c r="GF43" s="13"/>
      <c r="GG43" s="12"/>
      <c r="GH43" s="13"/>
      <c r="GI43" s="12"/>
      <c r="GJ43" s="13"/>
      <c r="GK43" s="12"/>
      <c r="GL43" s="13"/>
      <c r="GM43" s="12"/>
      <c r="GN43" s="13"/>
      <c r="GO43" s="12"/>
      <c r="GP43" s="13"/>
      <c r="GQ43" s="12"/>
      <c r="GR43" s="13"/>
      <c r="GS43" s="12"/>
      <c r="GT43" s="13"/>
      <c r="GU43" s="12"/>
      <c r="GV43" s="13"/>
      <c r="GW43" s="12"/>
      <c r="GX43" s="13"/>
      <c r="GY43" s="12"/>
      <c r="GZ43" s="13"/>
      <c r="HA43" s="12"/>
      <c r="HB43" s="13"/>
      <c r="HC43" s="12"/>
    </row>
    <row r="44" spans="1:211" x14ac:dyDescent="0.25">
      <c r="A44" s="9">
        <v>43139</v>
      </c>
      <c r="B44" s="10">
        <v>1</v>
      </c>
      <c r="C44" s="11">
        <v>2.1154999999999999</v>
      </c>
      <c r="D44" s="10">
        <v>10</v>
      </c>
      <c r="E44" s="11">
        <v>2.4908000000000001</v>
      </c>
      <c r="F44" s="10">
        <v>1</v>
      </c>
      <c r="G44" s="11">
        <v>1.9885999999999999</v>
      </c>
      <c r="H44" s="10">
        <v>100</v>
      </c>
      <c r="I44" s="11">
        <v>3.488</v>
      </c>
      <c r="J44" s="23"/>
      <c r="K44" s="25">
        <v>43159</v>
      </c>
      <c r="L44" s="26">
        <v>100</v>
      </c>
      <c r="M44" s="10">
        <v>3.5084</v>
      </c>
      <c r="N44" s="13"/>
      <c r="O44" s="12"/>
      <c r="P44" s="13"/>
      <c r="Q44" s="12"/>
      <c r="R44" s="13"/>
      <c r="S44" s="12"/>
      <c r="T44" s="13"/>
      <c r="U44" s="12"/>
      <c r="V44" s="13"/>
      <c r="W44" s="12"/>
      <c r="X44" s="13"/>
      <c r="Y44" s="12"/>
      <c r="Z44" s="13"/>
      <c r="AA44" s="12"/>
      <c r="AB44" s="13"/>
      <c r="AC44" s="12"/>
      <c r="AD44" s="13"/>
      <c r="AE44" s="12"/>
      <c r="AF44" s="13"/>
      <c r="AG44" s="12"/>
      <c r="AH44" s="13"/>
      <c r="AI44" s="12"/>
      <c r="AJ44" s="13"/>
      <c r="AK44" s="12"/>
      <c r="AL44" s="13"/>
      <c r="AM44" s="12"/>
      <c r="AN44" s="13"/>
      <c r="AO44" s="12"/>
      <c r="AP44" s="13"/>
      <c r="AQ44" s="12"/>
      <c r="AR44" s="13"/>
      <c r="AS44" s="12"/>
      <c r="AT44" s="13"/>
      <c r="AU44" s="12"/>
      <c r="AV44" s="13"/>
      <c r="AW44" s="12"/>
      <c r="AX44" s="13"/>
      <c r="AY44" s="12"/>
      <c r="AZ44" s="13"/>
      <c r="BA44" s="12"/>
      <c r="BB44" s="13"/>
      <c r="BC44" s="12"/>
      <c r="BD44" s="13"/>
      <c r="BE44" s="12"/>
      <c r="BF44" s="13"/>
      <c r="BG44" s="12"/>
      <c r="BH44" s="13"/>
      <c r="BI44" s="12"/>
      <c r="BJ44" s="13"/>
      <c r="BK44" s="12"/>
      <c r="BL44" s="13"/>
      <c r="BM44" s="12"/>
      <c r="BN44" s="13"/>
      <c r="BO44" s="12"/>
      <c r="BP44" s="13"/>
      <c r="BQ44" s="12"/>
      <c r="BR44" s="13"/>
      <c r="BS44" s="12"/>
      <c r="BT44" s="13"/>
      <c r="BU44" s="12"/>
      <c r="BV44" s="13"/>
      <c r="BW44" s="12"/>
      <c r="BX44" s="13"/>
      <c r="BY44" s="12"/>
      <c r="BZ44" s="13"/>
      <c r="CA44" s="12"/>
      <c r="CB44" s="13"/>
      <c r="CC44" s="12"/>
      <c r="CD44" s="13"/>
      <c r="CE44" s="12"/>
      <c r="CF44" s="13"/>
      <c r="CG44" s="12"/>
      <c r="CH44" s="13"/>
      <c r="CI44" s="12"/>
      <c r="CJ44" s="13"/>
      <c r="CK44" s="12"/>
      <c r="CL44" s="13"/>
      <c r="CM44" s="12"/>
      <c r="CN44" s="13"/>
      <c r="CO44" s="12"/>
      <c r="CP44" s="13"/>
      <c r="CQ44" s="12"/>
      <c r="CR44" s="13"/>
      <c r="CS44" s="12"/>
      <c r="CT44" s="13"/>
      <c r="CU44" s="12"/>
      <c r="CV44" s="13"/>
      <c r="CW44" s="12"/>
      <c r="CX44" s="13"/>
      <c r="CY44" s="12"/>
      <c r="CZ44" s="13"/>
      <c r="DA44" s="12"/>
      <c r="DB44" s="13"/>
      <c r="DC44" s="12"/>
      <c r="DD44" s="13"/>
      <c r="DE44" s="12"/>
      <c r="DF44" s="13"/>
      <c r="DG44" s="12"/>
      <c r="DH44" s="13"/>
      <c r="DI44" s="12"/>
      <c r="DJ44" s="13"/>
      <c r="DK44" s="12"/>
      <c r="DL44" s="13"/>
      <c r="DM44" s="12"/>
      <c r="DN44" s="13"/>
      <c r="DO44" s="12"/>
      <c r="DP44" s="13"/>
      <c r="DQ44" s="12"/>
      <c r="DR44" s="13"/>
      <c r="DS44" s="12"/>
      <c r="DT44" s="13"/>
      <c r="DU44" s="12"/>
      <c r="DV44" s="13"/>
      <c r="DW44" s="12"/>
      <c r="DX44" s="13"/>
      <c r="DY44" s="12"/>
      <c r="DZ44" s="13"/>
      <c r="EA44" s="12"/>
      <c r="EB44" s="13"/>
      <c r="EC44" s="12"/>
      <c r="ED44" s="13"/>
      <c r="EE44" s="12"/>
      <c r="EF44" s="13"/>
      <c r="EG44" s="12"/>
      <c r="EH44" s="13"/>
      <c r="EI44" s="12"/>
      <c r="EJ44" s="13"/>
      <c r="EK44" s="12"/>
      <c r="EL44" s="13"/>
      <c r="EM44" s="12"/>
      <c r="EN44" s="13"/>
      <c r="EO44" s="12"/>
      <c r="EP44" s="13"/>
      <c r="EQ44" s="12"/>
      <c r="ER44" s="13"/>
      <c r="ES44" s="12"/>
      <c r="ET44" s="13"/>
      <c r="EU44" s="12"/>
      <c r="EV44" s="13"/>
      <c r="EW44" s="12"/>
      <c r="EX44" s="13"/>
      <c r="EY44" s="12"/>
      <c r="EZ44" s="13"/>
      <c r="FA44" s="12"/>
      <c r="FB44" s="13"/>
      <c r="FC44" s="12"/>
      <c r="FD44" s="13"/>
      <c r="FE44" s="12"/>
      <c r="FF44" s="13"/>
      <c r="FG44" s="12"/>
      <c r="FH44" s="13"/>
      <c r="FI44" s="12"/>
      <c r="FJ44" s="13"/>
      <c r="FK44" s="12"/>
      <c r="FL44" s="13"/>
      <c r="FM44" s="12"/>
      <c r="FN44" s="13"/>
      <c r="FO44" s="12"/>
      <c r="FP44" s="13"/>
      <c r="FQ44" s="12"/>
      <c r="FR44" s="13"/>
      <c r="FS44" s="12"/>
      <c r="FT44" s="13"/>
      <c r="FU44" s="12"/>
      <c r="FV44" s="13"/>
      <c r="FW44" s="12"/>
      <c r="FX44" s="13"/>
      <c r="FY44" s="12"/>
      <c r="FZ44" s="13"/>
      <c r="GA44" s="12"/>
      <c r="GB44" s="13"/>
      <c r="GC44" s="12"/>
      <c r="GD44" s="13"/>
      <c r="GE44" s="12"/>
      <c r="GF44" s="13"/>
      <c r="GG44" s="12"/>
      <c r="GH44" s="13"/>
      <c r="GI44" s="12"/>
      <c r="GJ44" s="13"/>
      <c r="GK44" s="12"/>
      <c r="GL44" s="13"/>
      <c r="GM44" s="12"/>
      <c r="GN44" s="13"/>
      <c r="GO44" s="12"/>
      <c r="GP44" s="13"/>
      <c r="GQ44" s="12"/>
      <c r="GR44" s="13"/>
      <c r="GS44" s="12"/>
      <c r="GT44" s="13"/>
      <c r="GU44" s="12"/>
      <c r="GV44" s="13"/>
      <c r="GW44" s="12"/>
      <c r="GX44" s="13"/>
      <c r="GY44" s="12"/>
      <c r="GZ44" s="13"/>
      <c r="HA44" s="12"/>
      <c r="HB44" s="13"/>
      <c r="HC44" s="12"/>
    </row>
    <row r="45" spans="1:211" x14ac:dyDescent="0.25">
      <c r="A45" s="9">
        <v>43140</v>
      </c>
      <c r="B45" s="10">
        <v>1</v>
      </c>
      <c r="C45" s="11">
        <v>2.1122999999999998</v>
      </c>
      <c r="D45" s="10">
        <v>10</v>
      </c>
      <c r="E45" s="11">
        <v>2.4704000000000002</v>
      </c>
      <c r="F45" s="10">
        <v>1</v>
      </c>
      <c r="G45" s="11">
        <v>1.998</v>
      </c>
      <c r="H45" s="10">
        <v>100</v>
      </c>
      <c r="I45" s="11">
        <v>3.4666000000000001</v>
      </c>
      <c r="J45" s="23"/>
      <c r="K45" s="25">
        <v>43160</v>
      </c>
      <c r="L45" s="26">
        <v>100</v>
      </c>
      <c r="M45" s="10">
        <v>3.4693000000000001</v>
      </c>
      <c r="N45" s="13"/>
      <c r="O45" s="12"/>
      <c r="P45" s="13"/>
      <c r="Q45" s="12"/>
      <c r="R45" s="13"/>
      <c r="S45" s="12"/>
      <c r="T45" s="13"/>
      <c r="U45" s="12"/>
      <c r="V45" s="13"/>
      <c r="W45" s="12"/>
      <c r="X45" s="13"/>
      <c r="Y45" s="12"/>
      <c r="Z45" s="13"/>
      <c r="AA45" s="12"/>
      <c r="AB45" s="13"/>
      <c r="AC45" s="12"/>
      <c r="AD45" s="13"/>
      <c r="AE45" s="12"/>
      <c r="AF45" s="13"/>
      <c r="AG45" s="12"/>
      <c r="AH45" s="13"/>
      <c r="AI45" s="12"/>
      <c r="AJ45" s="13"/>
      <c r="AK45" s="12"/>
      <c r="AL45" s="13"/>
      <c r="AM45" s="12"/>
      <c r="AN45" s="13"/>
      <c r="AO45" s="12"/>
      <c r="AP45" s="13"/>
      <c r="AQ45" s="12"/>
      <c r="AR45" s="13"/>
      <c r="AS45" s="12"/>
      <c r="AT45" s="13"/>
      <c r="AU45" s="12"/>
      <c r="AV45" s="13"/>
      <c r="AW45" s="12"/>
      <c r="AX45" s="13"/>
      <c r="AY45" s="12"/>
      <c r="AZ45" s="13"/>
      <c r="BA45" s="12"/>
      <c r="BB45" s="13"/>
      <c r="BC45" s="12"/>
      <c r="BD45" s="13"/>
      <c r="BE45" s="12"/>
      <c r="BF45" s="13"/>
      <c r="BG45" s="12"/>
      <c r="BH45" s="13"/>
      <c r="BI45" s="12"/>
      <c r="BJ45" s="13"/>
      <c r="BK45" s="12"/>
      <c r="BL45" s="13"/>
      <c r="BM45" s="12"/>
      <c r="BN45" s="13"/>
      <c r="BO45" s="12"/>
      <c r="BP45" s="13"/>
      <c r="BQ45" s="12"/>
      <c r="BR45" s="13"/>
      <c r="BS45" s="12"/>
      <c r="BT45" s="13"/>
      <c r="BU45" s="12"/>
      <c r="BV45" s="13"/>
      <c r="BW45" s="12"/>
      <c r="BX45" s="13"/>
      <c r="BY45" s="12"/>
      <c r="BZ45" s="13"/>
      <c r="CA45" s="12"/>
      <c r="CB45" s="13"/>
      <c r="CC45" s="12"/>
      <c r="CD45" s="13"/>
      <c r="CE45" s="12"/>
      <c r="CF45" s="13"/>
      <c r="CG45" s="12"/>
      <c r="CH45" s="13"/>
      <c r="CI45" s="12"/>
      <c r="CJ45" s="13"/>
      <c r="CK45" s="12"/>
      <c r="CL45" s="13"/>
      <c r="CM45" s="12"/>
      <c r="CN45" s="13"/>
      <c r="CO45" s="12"/>
      <c r="CP45" s="13"/>
      <c r="CQ45" s="12"/>
      <c r="CR45" s="13"/>
      <c r="CS45" s="12"/>
      <c r="CT45" s="13"/>
      <c r="CU45" s="12"/>
      <c r="CV45" s="13"/>
      <c r="CW45" s="12"/>
      <c r="CX45" s="13"/>
      <c r="CY45" s="12"/>
      <c r="CZ45" s="13"/>
      <c r="DA45" s="12"/>
      <c r="DB45" s="13"/>
      <c r="DC45" s="12"/>
      <c r="DD45" s="13"/>
      <c r="DE45" s="12"/>
      <c r="DF45" s="13"/>
      <c r="DG45" s="12"/>
      <c r="DH45" s="13"/>
      <c r="DI45" s="12"/>
      <c r="DJ45" s="13"/>
      <c r="DK45" s="12"/>
      <c r="DL45" s="13"/>
      <c r="DM45" s="12"/>
      <c r="DN45" s="13"/>
      <c r="DO45" s="12"/>
      <c r="DP45" s="13"/>
      <c r="DQ45" s="12"/>
      <c r="DR45" s="13"/>
      <c r="DS45" s="12"/>
      <c r="DT45" s="13"/>
      <c r="DU45" s="12"/>
      <c r="DV45" s="13"/>
      <c r="DW45" s="12"/>
      <c r="DX45" s="13"/>
      <c r="DY45" s="12"/>
      <c r="DZ45" s="13"/>
      <c r="EA45" s="12"/>
      <c r="EB45" s="13"/>
      <c r="EC45" s="12"/>
      <c r="ED45" s="13"/>
      <c r="EE45" s="12"/>
      <c r="EF45" s="13"/>
      <c r="EG45" s="12"/>
      <c r="EH45" s="13"/>
      <c r="EI45" s="12"/>
      <c r="EJ45" s="13"/>
      <c r="EK45" s="12"/>
      <c r="EL45" s="13"/>
      <c r="EM45" s="12"/>
      <c r="EN45" s="13"/>
      <c r="EO45" s="12"/>
      <c r="EP45" s="13"/>
      <c r="EQ45" s="12"/>
      <c r="ER45" s="13"/>
      <c r="ES45" s="12"/>
      <c r="ET45" s="13"/>
      <c r="EU45" s="12"/>
      <c r="EV45" s="13"/>
      <c r="EW45" s="12"/>
      <c r="EX45" s="13"/>
      <c r="EY45" s="12"/>
      <c r="EZ45" s="13"/>
      <c r="FA45" s="12"/>
      <c r="FB45" s="13"/>
      <c r="FC45" s="12"/>
      <c r="FD45" s="13"/>
      <c r="FE45" s="12"/>
      <c r="FF45" s="13"/>
      <c r="FG45" s="12"/>
      <c r="FH45" s="13"/>
      <c r="FI45" s="12"/>
      <c r="FJ45" s="13"/>
      <c r="FK45" s="12"/>
      <c r="FL45" s="13"/>
      <c r="FM45" s="12"/>
      <c r="FN45" s="13"/>
      <c r="FO45" s="12"/>
      <c r="FP45" s="13"/>
      <c r="FQ45" s="12"/>
      <c r="FR45" s="13"/>
      <c r="FS45" s="12"/>
      <c r="FT45" s="13"/>
      <c r="FU45" s="12"/>
      <c r="FV45" s="13"/>
      <c r="FW45" s="12"/>
      <c r="FX45" s="13"/>
      <c r="FY45" s="12"/>
      <c r="FZ45" s="13"/>
      <c r="GA45" s="12"/>
      <c r="GB45" s="13"/>
      <c r="GC45" s="12"/>
      <c r="GD45" s="13"/>
      <c r="GE45" s="12"/>
      <c r="GF45" s="13"/>
      <c r="GG45" s="12"/>
      <c r="GH45" s="13"/>
      <c r="GI45" s="12"/>
      <c r="GJ45" s="13"/>
      <c r="GK45" s="12"/>
      <c r="GL45" s="13"/>
      <c r="GM45" s="12"/>
      <c r="GN45" s="13"/>
      <c r="GO45" s="12"/>
      <c r="GP45" s="13"/>
      <c r="GQ45" s="12"/>
      <c r="GR45" s="13"/>
      <c r="GS45" s="12"/>
      <c r="GT45" s="13"/>
      <c r="GU45" s="12"/>
      <c r="GV45" s="13"/>
      <c r="GW45" s="12"/>
      <c r="GX45" s="13"/>
      <c r="GY45" s="12"/>
      <c r="GZ45" s="13"/>
      <c r="HA45" s="12"/>
      <c r="HB45" s="13"/>
      <c r="HC45" s="12"/>
    </row>
    <row r="46" spans="1:211" x14ac:dyDescent="0.25">
      <c r="A46" s="9">
        <v>43141</v>
      </c>
      <c r="B46" s="10">
        <v>1</v>
      </c>
      <c r="C46" s="11">
        <v>2.1335999999999999</v>
      </c>
      <c r="D46" s="10">
        <v>10</v>
      </c>
      <c r="E46" s="11">
        <v>2.4647000000000001</v>
      </c>
      <c r="F46" s="10">
        <v>1</v>
      </c>
      <c r="G46" s="11">
        <v>2.0017</v>
      </c>
      <c r="H46" s="10">
        <v>100</v>
      </c>
      <c r="I46" s="11">
        <v>3.4424999999999999</v>
      </c>
      <c r="J46" s="23"/>
      <c r="K46" s="25">
        <v>43161</v>
      </c>
      <c r="L46" s="26">
        <v>100</v>
      </c>
      <c r="M46" s="10">
        <v>3.4672000000000001</v>
      </c>
      <c r="N46" s="13"/>
      <c r="O46" s="12"/>
      <c r="P46" s="13"/>
      <c r="Q46" s="12"/>
      <c r="R46" s="13"/>
      <c r="S46" s="12"/>
      <c r="T46" s="13"/>
      <c r="U46" s="12"/>
      <c r="V46" s="13"/>
      <c r="W46" s="12"/>
      <c r="X46" s="13"/>
      <c r="Y46" s="12"/>
      <c r="Z46" s="13"/>
      <c r="AA46" s="12"/>
      <c r="AB46" s="13"/>
      <c r="AC46" s="12"/>
      <c r="AD46" s="13"/>
      <c r="AE46" s="12"/>
      <c r="AF46" s="13"/>
      <c r="AG46" s="12"/>
      <c r="AH46" s="13"/>
      <c r="AI46" s="12"/>
      <c r="AJ46" s="13"/>
      <c r="AK46" s="12"/>
      <c r="AL46" s="13"/>
      <c r="AM46" s="12"/>
      <c r="AN46" s="13"/>
      <c r="AO46" s="12"/>
      <c r="AP46" s="13"/>
      <c r="AQ46" s="12"/>
      <c r="AR46" s="13"/>
      <c r="AS46" s="12"/>
      <c r="AT46" s="13"/>
      <c r="AU46" s="12"/>
      <c r="AV46" s="13"/>
      <c r="AW46" s="12"/>
      <c r="AX46" s="13"/>
      <c r="AY46" s="12"/>
      <c r="AZ46" s="13"/>
      <c r="BA46" s="12"/>
      <c r="BB46" s="13"/>
      <c r="BC46" s="12"/>
      <c r="BD46" s="13"/>
      <c r="BE46" s="12"/>
      <c r="BF46" s="13"/>
      <c r="BG46" s="12"/>
      <c r="BH46" s="13"/>
      <c r="BI46" s="12"/>
      <c r="BJ46" s="13"/>
      <c r="BK46" s="12"/>
      <c r="BL46" s="13"/>
      <c r="BM46" s="12"/>
      <c r="BN46" s="13"/>
      <c r="BO46" s="12"/>
      <c r="BP46" s="13"/>
      <c r="BQ46" s="12"/>
      <c r="BR46" s="13"/>
      <c r="BS46" s="12"/>
      <c r="BT46" s="13"/>
      <c r="BU46" s="12"/>
      <c r="BV46" s="13"/>
      <c r="BW46" s="12"/>
      <c r="BX46" s="13"/>
      <c r="BY46" s="12"/>
      <c r="BZ46" s="13"/>
      <c r="CA46" s="12"/>
      <c r="CB46" s="13"/>
      <c r="CC46" s="12"/>
      <c r="CD46" s="13"/>
      <c r="CE46" s="12"/>
      <c r="CF46" s="13"/>
      <c r="CG46" s="12"/>
      <c r="CH46" s="13"/>
      <c r="CI46" s="12"/>
      <c r="CJ46" s="13"/>
      <c r="CK46" s="12"/>
      <c r="CL46" s="13"/>
      <c r="CM46" s="12"/>
      <c r="CN46" s="13"/>
      <c r="CO46" s="12"/>
      <c r="CP46" s="13"/>
      <c r="CQ46" s="12"/>
      <c r="CR46" s="13"/>
      <c r="CS46" s="12"/>
      <c r="CT46" s="13"/>
      <c r="CU46" s="12"/>
      <c r="CV46" s="13"/>
      <c r="CW46" s="12"/>
      <c r="CX46" s="13"/>
      <c r="CY46" s="12"/>
      <c r="CZ46" s="13"/>
      <c r="DA46" s="12"/>
      <c r="DB46" s="13"/>
      <c r="DC46" s="12"/>
      <c r="DD46" s="13"/>
      <c r="DE46" s="12"/>
      <c r="DF46" s="13"/>
      <c r="DG46" s="12"/>
      <c r="DH46" s="13"/>
      <c r="DI46" s="12"/>
      <c r="DJ46" s="13"/>
      <c r="DK46" s="12"/>
      <c r="DL46" s="13"/>
      <c r="DM46" s="12"/>
      <c r="DN46" s="13"/>
      <c r="DO46" s="12"/>
      <c r="DP46" s="13"/>
      <c r="DQ46" s="12"/>
      <c r="DR46" s="13"/>
      <c r="DS46" s="12"/>
      <c r="DT46" s="13"/>
      <c r="DU46" s="12"/>
      <c r="DV46" s="13"/>
      <c r="DW46" s="12"/>
      <c r="DX46" s="13"/>
      <c r="DY46" s="12"/>
      <c r="DZ46" s="13"/>
      <c r="EA46" s="12"/>
      <c r="EB46" s="13"/>
      <c r="EC46" s="12"/>
      <c r="ED46" s="13"/>
      <c r="EE46" s="12"/>
      <c r="EF46" s="13"/>
      <c r="EG46" s="12"/>
      <c r="EH46" s="13"/>
      <c r="EI46" s="12"/>
      <c r="EJ46" s="13"/>
      <c r="EK46" s="12"/>
      <c r="EL46" s="13"/>
      <c r="EM46" s="12"/>
      <c r="EN46" s="13"/>
      <c r="EO46" s="12"/>
      <c r="EP46" s="13"/>
      <c r="EQ46" s="12"/>
      <c r="ER46" s="13"/>
      <c r="ES46" s="12"/>
      <c r="ET46" s="13"/>
      <c r="EU46" s="12"/>
      <c r="EV46" s="13"/>
      <c r="EW46" s="12"/>
      <c r="EX46" s="13"/>
      <c r="EY46" s="12"/>
      <c r="EZ46" s="13"/>
      <c r="FA46" s="12"/>
      <c r="FB46" s="13"/>
      <c r="FC46" s="12"/>
      <c r="FD46" s="13"/>
      <c r="FE46" s="12"/>
      <c r="FF46" s="13"/>
      <c r="FG46" s="12"/>
      <c r="FH46" s="13"/>
      <c r="FI46" s="12"/>
      <c r="FJ46" s="13"/>
      <c r="FK46" s="12"/>
      <c r="FL46" s="13"/>
      <c r="FM46" s="12"/>
      <c r="FN46" s="13"/>
      <c r="FO46" s="12"/>
      <c r="FP46" s="13"/>
      <c r="FQ46" s="12"/>
      <c r="FR46" s="13"/>
      <c r="FS46" s="12"/>
      <c r="FT46" s="13"/>
      <c r="FU46" s="12"/>
      <c r="FV46" s="13"/>
      <c r="FW46" s="12"/>
      <c r="FX46" s="13"/>
      <c r="FY46" s="12"/>
      <c r="FZ46" s="13"/>
      <c r="GA46" s="12"/>
      <c r="GB46" s="13"/>
      <c r="GC46" s="12"/>
      <c r="GD46" s="13"/>
      <c r="GE46" s="12"/>
      <c r="GF46" s="13"/>
      <c r="GG46" s="12"/>
      <c r="GH46" s="13"/>
      <c r="GI46" s="12"/>
      <c r="GJ46" s="13"/>
      <c r="GK46" s="12"/>
      <c r="GL46" s="13"/>
      <c r="GM46" s="12"/>
      <c r="GN46" s="13"/>
      <c r="GO46" s="12"/>
      <c r="GP46" s="13"/>
      <c r="GQ46" s="12"/>
      <c r="GR46" s="13"/>
      <c r="GS46" s="12"/>
      <c r="GT46" s="13"/>
      <c r="GU46" s="12"/>
      <c r="GV46" s="13"/>
      <c r="GW46" s="12"/>
      <c r="GX46" s="13"/>
      <c r="GY46" s="12"/>
      <c r="GZ46" s="13"/>
      <c r="HA46" s="12"/>
      <c r="HB46" s="13"/>
      <c r="HC46" s="12"/>
    </row>
    <row r="47" spans="1:211" x14ac:dyDescent="0.25">
      <c r="A47" s="9">
        <v>43142</v>
      </c>
      <c r="B47" s="10">
        <v>1</v>
      </c>
      <c r="C47" s="11">
        <v>2.1335999999999999</v>
      </c>
      <c r="D47" s="10">
        <v>10</v>
      </c>
      <c r="E47" s="11">
        <v>2.4647000000000001</v>
      </c>
      <c r="F47" s="10">
        <v>1</v>
      </c>
      <c r="G47" s="11">
        <v>2.0017</v>
      </c>
      <c r="H47" s="10">
        <v>100</v>
      </c>
      <c r="I47" s="11">
        <v>3.4424999999999999</v>
      </c>
      <c r="J47" s="23"/>
      <c r="K47" s="25">
        <v>43164</v>
      </c>
      <c r="L47" s="26">
        <v>100</v>
      </c>
      <c r="M47" s="10">
        <v>3.4550000000000001</v>
      </c>
      <c r="N47" s="13"/>
      <c r="O47" s="12"/>
      <c r="P47" s="13"/>
      <c r="Q47" s="12"/>
      <c r="R47" s="13"/>
      <c r="S47" s="12"/>
      <c r="T47" s="13"/>
      <c r="U47" s="12"/>
      <c r="V47" s="13"/>
      <c r="W47" s="12"/>
      <c r="X47" s="13"/>
      <c r="Y47" s="12"/>
      <c r="Z47" s="13"/>
      <c r="AA47" s="12"/>
      <c r="AB47" s="13"/>
      <c r="AC47" s="12"/>
      <c r="AD47" s="13"/>
      <c r="AE47" s="12"/>
      <c r="AF47" s="13"/>
      <c r="AG47" s="12"/>
      <c r="AH47" s="13"/>
      <c r="AI47" s="12"/>
      <c r="AJ47" s="13"/>
      <c r="AK47" s="12"/>
      <c r="AL47" s="13"/>
      <c r="AM47" s="12"/>
      <c r="AN47" s="13"/>
      <c r="AO47" s="12"/>
      <c r="AP47" s="13"/>
      <c r="AQ47" s="12"/>
      <c r="AR47" s="13"/>
      <c r="AS47" s="12"/>
      <c r="AT47" s="13"/>
      <c r="AU47" s="12"/>
      <c r="AV47" s="13"/>
      <c r="AW47" s="12"/>
      <c r="AX47" s="13"/>
      <c r="AY47" s="12"/>
      <c r="AZ47" s="13"/>
      <c r="BA47" s="12"/>
      <c r="BB47" s="13"/>
      <c r="BC47" s="12"/>
      <c r="BD47" s="13"/>
      <c r="BE47" s="12"/>
      <c r="BF47" s="13"/>
      <c r="BG47" s="12"/>
      <c r="BH47" s="13"/>
      <c r="BI47" s="12"/>
      <c r="BJ47" s="13"/>
      <c r="BK47" s="12"/>
      <c r="BL47" s="13"/>
      <c r="BM47" s="12"/>
      <c r="BN47" s="13"/>
      <c r="BO47" s="12"/>
      <c r="BP47" s="13"/>
      <c r="BQ47" s="12"/>
      <c r="BR47" s="13"/>
      <c r="BS47" s="12"/>
      <c r="BT47" s="13"/>
      <c r="BU47" s="12"/>
      <c r="BV47" s="13"/>
      <c r="BW47" s="12"/>
      <c r="BX47" s="13"/>
      <c r="BY47" s="12"/>
      <c r="BZ47" s="13"/>
      <c r="CA47" s="12"/>
      <c r="CB47" s="13"/>
      <c r="CC47" s="12"/>
      <c r="CD47" s="13"/>
      <c r="CE47" s="12"/>
      <c r="CF47" s="13"/>
      <c r="CG47" s="12"/>
      <c r="CH47" s="13"/>
      <c r="CI47" s="12"/>
      <c r="CJ47" s="13"/>
      <c r="CK47" s="12"/>
      <c r="CL47" s="13"/>
      <c r="CM47" s="12"/>
      <c r="CN47" s="13"/>
      <c r="CO47" s="12"/>
      <c r="CP47" s="13"/>
      <c r="CQ47" s="12"/>
      <c r="CR47" s="13"/>
      <c r="CS47" s="12"/>
      <c r="CT47" s="13"/>
      <c r="CU47" s="12"/>
      <c r="CV47" s="13"/>
      <c r="CW47" s="12"/>
      <c r="CX47" s="13"/>
      <c r="CY47" s="12"/>
      <c r="CZ47" s="13"/>
      <c r="DA47" s="12"/>
      <c r="DB47" s="13"/>
      <c r="DC47" s="12"/>
      <c r="DD47" s="13"/>
      <c r="DE47" s="12"/>
      <c r="DF47" s="13"/>
      <c r="DG47" s="12"/>
      <c r="DH47" s="13"/>
      <c r="DI47" s="12"/>
      <c r="DJ47" s="13"/>
      <c r="DK47" s="12"/>
      <c r="DL47" s="13"/>
      <c r="DM47" s="12"/>
      <c r="DN47" s="13"/>
      <c r="DO47" s="12"/>
      <c r="DP47" s="13"/>
      <c r="DQ47" s="12"/>
      <c r="DR47" s="13"/>
      <c r="DS47" s="12"/>
      <c r="DT47" s="13"/>
      <c r="DU47" s="12"/>
      <c r="DV47" s="13"/>
      <c r="DW47" s="12"/>
      <c r="DX47" s="13"/>
      <c r="DY47" s="12"/>
      <c r="DZ47" s="13"/>
      <c r="EA47" s="12"/>
      <c r="EB47" s="13"/>
      <c r="EC47" s="12"/>
      <c r="ED47" s="13"/>
      <c r="EE47" s="12"/>
      <c r="EF47" s="13"/>
      <c r="EG47" s="12"/>
      <c r="EH47" s="13"/>
      <c r="EI47" s="12"/>
      <c r="EJ47" s="13"/>
      <c r="EK47" s="12"/>
      <c r="EL47" s="13"/>
      <c r="EM47" s="12"/>
      <c r="EN47" s="13"/>
      <c r="EO47" s="12"/>
      <c r="EP47" s="13"/>
      <c r="EQ47" s="12"/>
      <c r="ER47" s="13"/>
      <c r="ES47" s="12"/>
      <c r="ET47" s="13"/>
      <c r="EU47" s="12"/>
      <c r="EV47" s="13"/>
      <c r="EW47" s="12"/>
      <c r="EX47" s="13"/>
      <c r="EY47" s="12"/>
      <c r="EZ47" s="13"/>
      <c r="FA47" s="12"/>
      <c r="FB47" s="13"/>
      <c r="FC47" s="12"/>
      <c r="FD47" s="13"/>
      <c r="FE47" s="12"/>
      <c r="FF47" s="13"/>
      <c r="FG47" s="12"/>
      <c r="FH47" s="13"/>
      <c r="FI47" s="12"/>
      <c r="FJ47" s="13"/>
      <c r="FK47" s="12"/>
      <c r="FL47" s="13"/>
      <c r="FM47" s="12"/>
      <c r="FN47" s="13"/>
      <c r="FO47" s="12"/>
      <c r="FP47" s="13"/>
      <c r="FQ47" s="12"/>
      <c r="FR47" s="13"/>
      <c r="FS47" s="12"/>
      <c r="FT47" s="13"/>
      <c r="FU47" s="12"/>
      <c r="FV47" s="13"/>
      <c r="FW47" s="12"/>
      <c r="FX47" s="13"/>
      <c r="FY47" s="12"/>
      <c r="FZ47" s="13"/>
      <c r="GA47" s="12"/>
      <c r="GB47" s="13"/>
      <c r="GC47" s="12"/>
      <c r="GD47" s="13"/>
      <c r="GE47" s="12"/>
      <c r="GF47" s="13"/>
      <c r="GG47" s="12"/>
      <c r="GH47" s="13"/>
      <c r="GI47" s="12"/>
      <c r="GJ47" s="13"/>
      <c r="GK47" s="12"/>
      <c r="GL47" s="13"/>
      <c r="GM47" s="12"/>
      <c r="GN47" s="13"/>
      <c r="GO47" s="12"/>
      <c r="GP47" s="13"/>
      <c r="GQ47" s="12"/>
      <c r="GR47" s="13"/>
      <c r="GS47" s="12"/>
      <c r="GT47" s="13"/>
      <c r="GU47" s="12"/>
      <c r="GV47" s="13"/>
      <c r="GW47" s="12"/>
      <c r="GX47" s="13"/>
      <c r="GY47" s="12"/>
      <c r="GZ47" s="13"/>
      <c r="HA47" s="12"/>
      <c r="HB47" s="13"/>
      <c r="HC47" s="12"/>
    </row>
    <row r="48" spans="1:211" x14ac:dyDescent="0.25">
      <c r="A48" s="9">
        <v>43143</v>
      </c>
      <c r="B48" s="10">
        <v>1</v>
      </c>
      <c r="C48" s="11">
        <v>2.1335999999999999</v>
      </c>
      <c r="D48" s="10">
        <v>10</v>
      </c>
      <c r="E48" s="11">
        <v>2.4647000000000001</v>
      </c>
      <c r="F48" s="10">
        <v>1</v>
      </c>
      <c r="G48" s="11">
        <v>2.0017</v>
      </c>
      <c r="H48" s="10">
        <v>100</v>
      </c>
      <c r="I48" s="11">
        <v>3.4424999999999999</v>
      </c>
      <c r="J48" s="23"/>
      <c r="K48" s="25">
        <v>43165</v>
      </c>
      <c r="L48" s="26">
        <v>100</v>
      </c>
      <c r="M48" s="10">
        <v>3.4523999999999999</v>
      </c>
      <c r="N48" s="13"/>
      <c r="O48" s="12"/>
      <c r="P48" s="13"/>
      <c r="Q48" s="12"/>
      <c r="R48" s="13"/>
      <c r="S48" s="12"/>
      <c r="T48" s="13"/>
      <c r="U48" s="12"/>
      <c r="V48" s="13"/>
      <c r="W48" s="12"/>
      <c r="X48" s="13"/>
      <c r="Y48" s="12"/>
      <c r="Z48" s="13"/>
      <c r="AA48" s="12"/>
      <c r="AB48" s="13"/>
      <c r="AC48" s="12"/>
      <c r="AD48" s="13"/>
      <c r="AE48" s="12"/>
      <c r="AF48" s="13"/>
      <c r="AG48" s="12"/>
      <c r="AH48" s="13"/>
      <c r="AI48" s="12"/>
      <c r="AJ48" s="13"/>
      <c r="AK48" s="12"/>
      <c r="AL48" s="13"/>
      <c r="AM48" s="12"/>
      <c r="AN48" s="13"/>
      <c r="AO48" s="12"/>
      <c r="AP48" s="13"/>
      <c r="AQ48" s="12"/>
      <c r="AR48" s="13"/>
      <c r="AS48" s="12"/>
      <c r="AT48" s="13"/>
      <c r="AU48" s="12"/>
      <c r="AV48" s="13"/>
      <c r="AW48" s="12"/>
      <c r="AX48" s="13"/>
      <c r="AY48" s="12"/>
      <c r="AZ48" s="13"/>
      <c r="BA48" s="12"/>
      <c r="BB48" s="13"/>
      <c r="BC48" s="12"/>
      <c r="BD48" s="13"/>
      <c r="BE48" s="12"/>
      <c r="BF48" s="13"/>
      <c r="BG48" s="12"/>
      <c r="BH48" s="13"/>
      <c r="BI48" s="12"/>
      <c r="BJ48" s="13"/>
      <c r="BK48" s="12"/>
      <c r="BL48" s="13"/>
      <c r="BM48" s="12"/>
      <c r="BN48" s="13"/>
      <c r="BO48" s="12"/>
      <c r="BP48" s="13"/>
      <c r="BQ48" s="12"/>
      <c r="BR48" s="13"/>
      <c r="BS48" s="12"/>
      <c r="BT48" s="13"/>
      <c r="BU48" s="12"/>
      <c r="BV48" s="13"/>
      <c r="BW48" s="12"/>
      <c r="BX48" s="13"/>
      <c r="BY48" s="12"/>
      <c r="BZ48" s="13"/>
      <c r="CA48" s="12"/>
      <c r="CB48" s="13"/>
      <c r="CC48" s="12"/>
      <c r="CD48" s="13"/>
      <c r="CE48" s="12"/>
      <c r="CF48" s="13"/>
      <c r="CG48" s="12"/>
      <c r="CH48" s="13"/>
      <c r="CI48" s="12"/>
      <c r="CJ48" s="13"/>
      <c r="CK48" s="12"/>
      <c r="CL48" s="13"/>
      <c r="CM48" s="12"/>
      <c r="CN48" s="13"/>
      <c r="CO48" s="12"/>
      <c r="CP48" s="13"/>
      <c r="CQ48" s="12"/>
      <c r="CR48" s="13"/>
      <c r="CS48" s="12"/>
      <c r="CT48" s="13"/>
      <c r="CU48" s="12"/>
      <c r="CV48" s="13"/>
      <c r="CW48" s="12"/>
      <c r="CX48" s="13"/>
      <c r="CY48" s="12"/>
      <c r="CZ48" s="13"/>
      <c r="DA48" s="12"/>
      <c r="DB48" s="13"/>
      <c r="DC48" s="12"/>
      <c r="DD48" s="13"/>
      <c r="DE48" s="12"/>
      <c r="DF48" s="13"/>
      <c r="DG48" s="12"/>
      <c r="DH48" s="13"/>
      <c r="DI48" s="12"/>
      <c r="DJ48" s="13"/>
      <c r="DK48" s="12"/>
      <c r="DL48" s="13"/>
      <c r="DM48" s="12"/>
      <c r="DN48" s="13"/>
      <c r="DO48" s="12"/>
      <c r="DP48" s="13"/>
      <c r="DQ48" s="12"/>
      <c r="DR48" s="13"/>
      <c r="DS48" s="12"/>
      <c r="DT48" s="13"/>
      <c r="DU48" s="12"/>
      <c r="DV48" s="13"/>
      <c r="DW48" s="12"/>
      <c r="DX48" s="13"/>
      <c r="DY48" s="12"/>
      <c r="DZ48" s="13"/>
      <c r="EA48" s="12"/>
      <c r="EB48" s="13"/>
      <c r="EC48" s="12"/>
      <c r="ED48" s="13"/>
      <c r="EE48" s="12"/>
      <c r="EF48" s="13"/>
      <c r="EG48" s="12"/>
      <c r="EH48" s="13"/>
      <c r="EI48" s="12"/>
      <c r="EJ48" s="13"/>
      <c r="EK48" s="12"/>
      <c r="EL48" s="13"/>
      <c r="EM48" s="12"/>
      <c r="EN48" s="13"/>
      <c r="EO48" s="12"/>
      <c r="EP48" s="13"/>
      <c r="EQ48" s="12"/>
      <c r="ER48" s="13"/>
      <c r="ES48" s="12"/>
      <c r="ET48" s="13"/>
      <c r="EU48" s="12"/>
      <c r="EV48" s="13"/>
      <c r="EW48" s="12"/>
      <c r="EX48" s="13"/>
      <c r="EY48" s="12"/>
      <c r="EZ48" s="13"/>
      <c r="FA48" s="12"/>
      <c r="FB48" s="13"/>
      <c r="FC48" s="12"/>
      <c r="FD48" s="13"/>
      <c r="FE48" s="12"/>
      <c r="FF48" s="13"/>
      <c r="FG48" s="12"/>
      <c r="FH48" s="13"/>
      <c r="FI48" s="12"/>
      <c r="FJ48" s="13"/>
      <c r="FK48" s="12"/>
      <c r="FL48" s="13"/>
      <c r="FM48" s="12"/>
      <c r="FN48" s="13"/>
      <c r="FO48" s="12"/>
      <c r="FP48" s="13"/>
      <c r="FQ48" s="12"/>
      <c r="FR48" s="13"/>
      <c r="FS48" s="12"/>
      <c r="FT48" s="13"/>
      <c r="FU48" s="12"/>
      <c r="FV48" s="13"/>
      <c r="FW48" s="12"/>
      <c r="FX48" s="13"/>
      <c r="FY48" s="12"/>
      <c r="FZ48" s="13"/>
      <c r="GA48" s="12"/>
      <c r="GB48" s="13"/>
      <c r="GC48" s="12"/>
      <c r="GD48" s="13"/>
      <c r="GE48" s="12"/>
      <c r="GF48" s="13"/>
      <c r="GG48" s="12"/>
      <c r="GH48" s="13"/>
      <c r="GI48" s="12"/>
      <c r="GJ48" s="13"/>
      <c r="GK48" s="12"/>
      <c r="GL48" s="13"/>
      <c r="GM48" s="12"/>
      <c r="GN48" s="13"/>
      <c r="GO48" s="12"/>
      <c r="GP48" s="13"/>
      <c r="GQ48" s="12"/>
      <c r="GR48" s="13"/>
      <c r="GS48" s="12"/>
      <c r="GT48" s="13"/>
      <c r="GU48" s="12"/>
      <c r="GV48" s="13"/>
      <c r="GW48" s="12"/>
      <c r="GX48" s="13"/>
      <c r="GY48" s="12"/>
      <c r="GZ48" s="13"/>
      <c r="HA48" s="12"/>
      <c r="HB48" s="13"/>
      <c r="HC48" s="12"/>
    </row>
    <row r="49" spans="1:211" x14ac:dyDescent="0.25">
      <c r="A49" s="9">
        <v>43144</v>
      </c>
      <c r="B49" s="10">
        <v>1</v>
      </c>
      <c r="C49" s="11">
        <v>2.1278000000000001</v>
      </c>
      <c r="D49" s="10">
        <v>10</v>
      </c>
      <c r="E49" s="11">
        <v>2.4691000000000001</v>
      </c>
      <c r="F49" s="10">
        <v>1</v>
      </c>
      <c r="G49" s="11">
        <v>1.9959</v>
      </c>
      <c r="H49" s="10">
        <v>100</v>
      </c>
      <c r="I49" s="11">
        <v>3.4422999999999999</v>
      </c>
      <c r="J49" s="23"/>
      <c r="K49" s="25">
        <v>43166</v>
      </c>
      <c r="L49" s="26">
        <v>100</v>
      </c>
      <c r="M49" s="10">
        <v>3.4742999999999999</v>
      </c>
      <c r="N49" s="13"/>
      <c r="O49" s="12"/>
      <c r="P49" s="13"/>
      <c r="Q49" s="12"/>
      <c r="R49" s="13"/>
      <c r="S49" s="12"/>
      <c r="T49" s="13"/>
      <c r="U49" s="12"/>
      <c r="V49" s="13"/>
      <c r="W49" s="12"/>
      <c r="X49" s="13"/>
      <c r="Y49" s="12"/>
      <c r="Z49" s="13"/>
      <c r="AA49" s="12"/>
      <c r="AB49" s="13"/>
      <c r="AC49" s="12"/>
      <c r="AD49" s="13"/>
      <c r="AE49" s="12"/>
      <c r="AF49" s="13"/>
      <c r="AG49" s="12"/>
      <c r="AH49" s="13"/>
      <c r="AI49" s="12"/>
      <c r="AJ49" s="13"/>
      <c r="AK49" s="12"/>
      <c r="AL49" s="13"/>
      <c r="AM49" s="12"/>
      <c r="AN49" s="13"/>
      <c r="AO49" s="12"/>
      <c r="AP49" s="13"/>
      <c r="AQ49" s="12"/>
      <c r="AR49" s="13"/>
      <c r="AS49" s="12"/>
      <c r="AT49" s="13"/>
      <c r="AU49" s="12"/>
      <c r="AV49" s="13"/>
      <c r="AW49" s="12"/>
      <c r="AX49" s="13"/>
      <c r="AY49" s="12"/>
      <c r="AZ49" s="13"/>
      <c r="BA49" s="12"/>
      <c r="BB49" s="13"/>
      <c r="BC49" s="12"/>
      <c r="BD49" s="13"/>
      <c r="BE49" s="12"/>
      <c r="BF49" s="13"/>
      <c r="BG49" s="12"/>
      <c r="BH49" s="13"/>
      <c r="BI49" s="12"/>
      <c r="BJ49" s="13"/>
      <c r="BK49" s="12"/>
      <c r="BL49" s="13"/>
      <c r="BM49" s="12"/>
      <c r="BN49" s="13"/>
      <c r="BO49" s="12"/>
      <c r="BP49" s="13"/>
      <c r="BQ49" s="12"/>
      <c r="BR49" s="13"/>
      <c r="BS49" s="12"/>
      <c r="BT49" s="13"/>
      <c r="BU49" s="12"/>
      <c r="BV49" s="13"/>
      <c r="BW49" s="12"/>
      <c r="BX49" s="13"/>
      <c r="BY49" s="12"/>
      <c r="BZ49" s="13"/>
      <c r="CA49" s="12"/>
      <c r="CB49" s="13"/>
      <c r="CC49" s="12"/>
      <c r="CD49" s="13"/>
      <c r="CE49" s="12"/>
      <c r="CF49" s="13"/>
      <c r="CG49" s="12"/>
      <c r="CH49" s="13"/>
      <c r="CI49" s="12"/>
      <c r="CJ49" s="13"/>
      <c r="CK49" s="12"/>
      <c r="CL49" s="13"/>
      <c r="CM49" s="12"/>
      <c r="CN49" s="13"/>
      <c r="CO49" s="12"/>
      <c r="CP49" s="13"/>
      <c r="CQ49" s="12"/>
      <c r="CR49" s="13"/>
      <c r="CS49" s="12"/>
      <c r="CT49" s="13"/>
      <c r="CU49" s="12"/>
      <c r="CV49" s="13"/>
      <c r="CW49" s="12"/>
      <c r="CX49" s="13"/>
      <c r="CY49" s="12"/>
      <c r="CZ49" s="13"/>
      <c r="DA49" s="12"/>
      <c r="DB49" s="13"/>
      <c r="DC49" s="12"/>
      <c r="DD49" s="13"/>
      <c r="DE49" s="12"/>
      <c r="DF49" s="13"/>
      <c r="DG49" s="12"/>
      <c r="DH49" s="13"/>
      <c r="DI49" s="12"/>
      <c r="DJ49" s="13"/>
      <c r="DK49" s="12"/>
      <c r="DL49" s="13"/>
      <c r="DM49" s="12"/>
      <c r="DN49" s="13"/>
      <c r="DO49" s="12"/>
      <c r="DP49" s="13"/>
      <c r="DQ49" s="12"/>
      <c r="DR49" s="13"/>
      <c r="DS49" s="12"/>
      <c r="DT49" s="13"/>
      <c r="DU49" s="12"/>
      <c r="DV49" s="13"/>
      <c r="DW49" s="12"/>
      <c r="DX49" s="13"/>
      <c r="DY49" s="12"/>
      <c r="DZ49" s="13"/>
      <c r="EA49" s="12"/>
      <c r="EB49" s="13"/>
      <c r="EC49" s="12"/>
      <c r="ED49" s="13"/>
      <c r="EE49" s="12"/>
      <c r="EF49" s="13"/>
      <c r="EG49" s="12"/>
      <c r="EH49" s="13"/>
      <c r="EI49" s="12"/>
      <c r="EJ49" s="13"/>
      <c r="EK49" s="12"/>
      <c r="EL49" s="13"/>
      <c r="EM49" s="12"/>
      <c r="EN49" s="13"/>
      <c r="EO49" s="12"/>
      <c r="EP49" s="13"/>
      <c r="EQ49" s="12"/>
      <c r="ER49" s="13"/>
      <c r="ES49" s="12"/>
      <c r="ET49" s="13"/>
      <c r="EU49" s="12"/>
      <c r="EV49" s="13"/>
      <c r="EW49" s="12"/>
      <c r="EX49" s="13"/>
      <c r="EY49" s="12"/>
      <c r="EZ49" s="13"/>
      <c r="FA49" s="12"/>
      <c r="FB49" s="13"/>
      <c r="FC49" s="12"/>
      <c r="FD49" s="13"/>
      <c r="FE49" s="12"/>
      <c r="FF49" s="13"/>
      <c r="FG49" s="12"/>
      <c r="FH49" s="13"/>
      <c r="FI49" s="12"/>
      <c r="FJ49" s="13"/>
      <c r="FK49" s="12"/>
      <c r="FL49" s="13"/>
      <c r="FM49" s="12"/>
      <c r="FN49" s="13"/>
      <c r="FO49" s="12"/>
      <c r="FP49" s="13"/>
      <c r="FQ49" s="12"/>
      <c r="FR49" s="13"/>
      <c r="FS49" s="12"/>
      <c r="FT49" s="13"/>
      <c r="FU49" s="12"/>
      <c r="FV49" s="13"/>
      <c r="FW49" s="12"/>
      <c r="FX49" s="13"/>
      <c r="FY49" s="12"/>
      <c r="FZ49" s="13"/>
      <c r="GA49" s="12"/>
      <c r="GB49" s="13"/>
      <c r="GC49" s="12"/>
      <c r="GD49" s="13"/>
      <c r="GE49" s="12"/>
      <c r="GF49" s="13"/>
      <c r="GG49" s="12"/>
      <c r="GH49" s="13"/>
      <c r="GI49" s="12"/>
      <c r="GJ49" s="13"/>
      <c r="GK49" s="12"/>
      <c r="GL49" s="13"/>
      <c r="GM49" s="12"/>
      <c r="GN49" s="13"/>
      <c r="GO49" s="12"/>
      <c r="GP49" s="13"/>
      <c r="GQ49" s="12"/>
      <c r="GR49" s="13"/>
      <c r="GS49" s="12"/>
      <c r="GT49" s="13"/>
      <c r="GU49" s="12"/>
      <c r="GV49" s="13"/>
      <c r="GW49" s="12"/>
      <c r="GX49" s="13"/>
      <c r="GY49" s="12"/>
      <c r="GZ49" s="13"/>
      <c r="HA49" s="12"/>
      <c r="HB49" s="13"/>
      <c r="HC49" s="12"/>
    </row>
    <row r="50" spans="1:211" x14ac:dyDescent="0.25">
      <c r="A50" s="9">
        <v>43145</v>
      </c>
      <c r="B50" s="10">
        <v>1</v>
      </c>
      <c r="C50" s="11">
        <v>2.1294</v>
      </c>
      <c r="D50" s="10">
        <v>10</v>
      </c>
      <c r="E50" s="11">
        <v>2.4737</v>
      </c>
      <c r="F50" s="10">
        <v>1</v>
      </c>
      <c r="G50" s="11">
        <v>1.9918</v>
      </c>
      <c r="H50" s="10">
        <v>100</v>
      </c>
      <c r="I50" s="11">
        <v>3.4455</v>
      </c>
      <c r="J50" s="23"/>
      <c r="K50" s="25">
        <v>43168</v>
      </c>
      <c r="L50" s="26">
        <v>100</v>
      </c>
      <c r="M50" s="10">
        <v>3.4481999999999999</v>
      </c>
      <c r="N50" s="13"/>
      <c r="O50" s="12"/>
      <c r="P50" s="13"/>
      <c r="Q50" s="12"/>
      <c r="R50" s="13"/>
      <c r="S50" s="12"/>
      <c r="T50" s="13"/>
      <c r="U50" s="12"/>
      <c r="V50" s="13"/>
      <c r="W50" s="12"/>
      <c r="X50" s="13"/>
      <c r="Y50" s="12"/>
      <c r="Z50" s="13"/>
      <c r="AA50" s="12"/>
      <c r="AB50" s="13"/>
      <c r="AC50" s="12"/>
      <c r="AD50" s="13"/>
      <c r="AE50" s="12"/>
      <c r="AF50" s="13"/>
      <c r="AG50" s="12"/>
      <c r="AH50" s="13"/>
      <c r="AI50" s="12"/>
      <c r="AJ50" s="13"/>
      <c r="AK50" s="12"/>
      <c r="AL50" s="13"/>
      <c r="AM50" s="12"/>
      <c r="AN50" s="13"/>
      <c r="AO50" s="12"/>
      <c r="AP50" s="13"/>
      <c r="AQ50" s="12"/>
      <c r="AR50" s="13"/>
      <c r="AS50" s="12"/>
      <c r="AT50" s="13"/>
      <c r="AU50" s="12"/>
      <c r="AV50" s="13"/>
      <c r="AW50" s="12"/>
      <c r="AX50" s="13"/>
      <c r="AY50" s="12"/>
      <c r="AZ50" s="13"/>
      <c r="BA50" s="12"/>
      <c r="BB50" s="13"/>
      <c r="BC50" s="12"/>
      <c r="BD50" s="13"/>
      <c r="BE50" s="12"/>
      <c r="BF50" s="13"/>
      <c r="BG50" s="12"/>
      <c r="BH50" s="13"/>
      <c r="BI50" s="12"/>
      <c r="BJ50" s="13"/>
      <c r="BK50" s="12"/>
      <c r="BL50" s="13"/>
      <c r="BM50" s="12"/>
      <c r="BN50" s="13"/>
      <c r="BO50" s="12"/>
      <c r="BP50" s="13"/>
      <c r="BQ50" s="12"/>
      <c r="BR50" s="13"/>
      <c r="BS50" s="12"/>
      <c r="BT50" s="13"/>
      <c r="BU50" s="12"/>
      <c r="BV50" s="13"/>
      <c r="BW50" s="12"/>
      <c r="BX50" s="13"/>
      <c r="BY50" s="12"/>
      <c r="BZ50" s="13"/>
      <c r="CA50" s="12"/>
      <c r="CB50" s="13"/>
      <c r="CC50" s="12"/>
      <c r="CD50" s="13"/>
      <c r="CE50" s="12"/>
      <c r="CF50" s="13"/>
      <c r="CG50" s="12"/>
      <c r="CH50" s="13"/>
      <c r="CI50" s="12"/>
      <c r="CJ50" s="13"/>
      <c r="CK50" s="12"/>
      <c r="CL50" s="13"/>
      <c r="CM50" s="12"/>
      <c r="CN50" s="13"/>
      <c r="CO50" s="12"/>
      <c r="CP50" s="13"/>
      <c r="CQ50" s="12"/>
      <c r="CR50" s="13"/>
      <c r="CS50" s="12"/>
      <c r="CT50" s="13"/>
      <c r="CU50" s="12"/>
      <c r="CV50" s="13"/>
      <c r="CW50" s="12"/>
      <c r="CX50" s="13"/>
      <c r="CY50" s="12"/>
      <c r="CZ50" s="13"/>
      <c r="DA50" s="12"/>
      <c r="DB50" s="13"/>
      <c r="DC50" s="12"/>
      <c r="DD50" s="13"/>
      <c r="DE50" s="12"/>
      <c r="DF50" s="13"/>
      <c r="DG50" s="12"/>
      <c r="DH50" s="13"/>
      <c r="DI50" s="12"/>
      <c r="DJ50" s="13"/>
      <c r="DK50" s="12"/>
      <c r="DL50" s="13"/>
      <c r="DM50" s="12"/>
      <c r="DN50" s="13"/>
      <c r="DO50" s="12"/>
      <c r="DP50" s="13"/>
      <c r="DQ50" s="12"/>
      <c r="DR50" s="13"/>
      <c r="DS50" s="12"/>
      <c r="DT50" s="13"/>
      <c r="DU50" s="12"/>
      <c r="DV50" s="13"/>
      <c r="DW50" s="12"/>
      <c r="DX50" s="13"/>
      <c r="DY50" s="12"/>
      <c r="DZ50" s="13"/>
      <c r="EA50" s="12"/>
      <c r="EB50" s="13"/>
      <c r="EC50" s="12"/>
      <c r="ED50" s="13"/>
      <c r="EE50" s="12"/>
      <c r="EF50" s="13"/>
      <c r="EG50" s="12"/>
      <c r="EH50" s="13"/>
      <c r="EI50" s="12"/>
      <c r="EJ50" s="13"/>
      <c r="EK50" s="12"/>
      <c r="EL50" s="13"/>
      <c r="EM50" s="12"/>
      <c r="EN50" s="13"/>
      <c r="EO50" s="12"/>
      <c r="EP50" s="13"/>
      <c r="EQ50" s="12"/>
      <c r="ER50" s="13"/>
      <c r="ES50" s="12"/>
      <c r="ET50" s="13"/>
      <c r="EU50" s="12"/>
      <c r="EV50" s="13"/>
      <c r="EW50" s="12"/>
      <c r="EX50" s="13"/>
      <c r="EY50" s="12"/>
      <c r="EZ50" s="13"/>
      <c r="FA50" s="12"/>
      <c r="FB50" s="13"/>
      <c r="FC50" s="12"/>
      <c r="FD50" s="13"/>
      <c r="FE50" s="12"/>
      <c r="FF50" s="13"/>
      <c r="FG50" s="12"/>
      <c r="FH50" s="13"/>
      <c r="FI50" s="12"/>
      <c r="FJ50" s="13"/>
      <c r="FK50" s="12"/>
      <c r="FL50" s="13"/>
      <c r="FM50" s="12"/>
      <c r="FN50" s="13"/>
      <c r="FO50" s="12"/>
      <c r="FP50" s="13"/>
      <c r="FQ50" s="12"/>
      <c r="FR50" s="13"/>
      <c r="FS50" s="12"/>
      <c r="FT50" s="13"/>
      <c r="FU50" s="12"/>
      <c r="FV50" s="13"/>
      <c r="FW50" s="12"/>
      <c r="FX50" s="13"/>
      <c r="FY50" s="12"/>
      <c r="FZ50" s="13"/>
      <c r="GA50" s="12"/>
      <c r="GB50" s="13"/>
      <c r="GC50" s="12"/>
      <c r="GD50" s="13"/>
      <c r="GE50" s="12"/>
      <c r="GF50" s="13"/>
      <c r="GG50" s="12"/>
      <c r="GH50" s="13"/>
      <c r="GI50" s="12"/>
      <c r="GJ50" s="13"/>
      <c r="GK50" s="12"/>
      <c r="GL50" s="13"/>
      <c r="GM50" s="12"/>
      <c r="GN50" s="13"/>
      <c r="GO50" s="12"/>
      <c r="GP50" s="13"/>
      <c r="GQ50" s="12"/>
      <c r="GR50" s="13"/>
      <c r="GS50" s="12"/>
      <c r="GT50" s="13"/>
      <c r="GU50" s="12"/>
      <c r="GV50" s="13"/>
      <c r="GW50" s="12"/>
      <c r="GX50" s="13"/>
      <c r="GY50" s="12"/>
      <c r="GZ50" s="13"/>
      <c r="HA50" s="12"/>
      <c r="HB50" s="13"/>
      <c r="HC50" s="12"/>
    </row>
    <row r="51" spans="1:211" x14ac:dyDescent="0.25">
      <c r="A51" s="9">
        <v>43146</v>
      </c>
      <c r="B51" s="10">
        <v>1</v>
      </c>
      <c r="C51" s="11">
        <v>2.1297999999999999</v>
      </c>
      <c r="D51" s="10">
        <v>10</v>
      </c>
      <c r="E51" s="11">
        <v>2.4784999999999999</v>
      </c>
      <c r="F51" s="10">
        <v>1</v>
      </c>
      <c r="G51" s="11">
        <v>1.9901</v>
      </c>
      <c r="H51" s="10">
        <v>100</v>
      </c>
      <c r="I51" s="11">
        <v>3.456</v>
      </c>
      <c r="J51" s="23"/>
      <c r="K51" s="25">
        <v>43171</v>
      </c>
      <c r="L51" s="26">
        <v>100</v>
      </c>
      <c r="M51" s="10">
        <v>3.4481999999999999</v>
      </c>
      <c r="N51" s="13"/>
      <c r="O51" s="12"/>
      <c r="P51" s="13"/>
      <c r="Q51" s="12"/>
      <c r="R51" s="13"/>
      <c r="S51" s="12"/>
      <c r="T51" s="13"/>
      <c r="U51" s="12"/>
      <c r="V51" s="13"/>
      <c r="W51" s="12"/>
      <c r="X51" s="13"/>
      <c r="Y51" s="12"/>
      <c r="Z51" s="13"/>
      <c r="AA51" s="12"/>
      <c r="AB51" s="13"/>
      <c r="AC51" s="12"/>
      <c r="AD51" s="13"/>
      <c r="AE51" s="12"/>
      <c r="AF51" s="13"/>
      <c r="AG51" s="12"/>
      <c r="AH51" s="13"/>
      <c r="AI51" s="12"/>
      <c r="AJ51" s="13"/>
      <c r="AK51" s="12"/>
      <c r="AL51" s="13"/>
      <c r="AM51" s="12"/>
      <c r="AN51" s="13"/>
      <c r="AO51" s="12"/>
      <c r="AP51" s="13"/>
      <c r="AQ51" s="12"/>
      <c r="AR51" s="13"/>
      <c r="AS51" s="12"/>
      <c r="AT51" s="13"/>
      <c r="AU51" s="12"/>
      <c r="AV51" s="13"/>
      <c r="AW51" s="12"/>
      <c r="AX51" s="13"/>
      <c r="AY51" s="12"/>
      <c r="AZ51" s="13"/>
      <c r="BA51" s="12"/>
      <c r="BB51" s="13"/>
      <c r="BC51" s="12"/>
      <c r="BD51" s="13"/>
      <c r="BE51" s="12"/>
      <c r="BF51" s="13"/>
      <c r="BG51" s="12"/>
      <c r="BH51" s="13"/>
      <c r="BI51" s="12"/>
      <c r="BJ51" s="13"/>
      <c r="BK51" s="12"/>
      <c r="BL51" s="13"/>
      <c r="BM51" s="12"/>
      <c r="BN51" s="13"/>
      <c r="BO51" s="12"/>
      <c r="BP51" s="13"/>
      <c r="BQ51" s="12"/>
      <c r="BR51" s="13"/>
      <c r="BS51" s="12"/>
      <c r="BT51" s="13"/>
      <c r="BU51" s="12"/>
      <c r="BV51" s="13"/>
      <c r="BW51" s="12"/>
      <c r="BX51" s="13"/>
      <c r="BY51" s="12"/>
      <c r="BZ51" s="13"/>
      <c r="CA51" s="12"/>
      <c r="CB51" s="13"/>
      <c r="CC51" s="12"/>
      <c r="CD51" s="13"/>
      <c r="CE51" s="12"/>
      <c r="CF51" s="13"/>
      <c r="CG51" s="12"/>
      <c r="CH51" s="13"/>
      <c r="CI51" s="12"/>
      <c r="CJ51" s="13"/>
      <c r="CK51" s="12"/>
      <c r="CL51" s="13"/>
      <c r="CM51" s="12"/>
      <c r="CN51" s="13"/>
      <c r="CO51" s="12"/>
      <c r="CP51" s="13"/>
      <c r="CQ51" s="12"/>
      <c r="CR51" s="13"/>
      <c r="CS51" s="12"/>
      <c r="CT51" s="13"/>
      <c r="CU51" s="12"/>
      <c r="CV51" s="13"/>
      <c r="CW51" s="12"/>
      <c r="CX51" s="13"/>
      <c r="CY51" s="12"/>
      <c r="CZ51" s="13"/>
      <c r="DA51" s="12"/>
      <c r="DB51" s="13"/>
      <c r="DC51" s="12"/>
      <c r="DD51" s="13"/>
      <c r="DE51" s="12"/>
      <c r="DF51" s="13"/>
      <c r="DG51" s="12"/>
      <c r="DH51" s="13"/>
      <c r="DI51" s="12"/>
      <c r="DJ51" s="13"/>
      <c r="DK51" s="12"/>
      <c r="DL51" s="13"/>
      <c r="DM51" s="12"/>
      <c r="DN51" s="13"/>
      <c r="DO51" s="12"/>
      <c r="DP51" s="13"/>
      <c r="DQ51" s="12"/>
      <c r="DR51" s="13"/>
      <c r="DS51" s="12"/>
      <c r="DT51" s="13"/>
      <c r="DU51" s="12"/>
      <c r="DV51" s="13"/>
      <c r="DW51" s="12"/>
      <c r="DX51" s="13"/>
      <c r="DY51" s="12"/>
      <c r="DZ51" s="13"/>
      <c r="EA51" s="12"/>
      <c r="EB51" s="13"/>
      <c r="EC51" s="12"/>
      <c r="ED51" s="13"/>
      <c r="EE51" s="12"/>
      <c r="EF51" s="13"/>
      <c r="EG51" s="12"/>
      <c r="EH51" s="13"/>
      <c r="EI51" s="12"/>
      <c r="EJ51" s="13"/>
      <c r="EK51" s="12"/>
      <c r="EL51" s="13"/>
      <c r="EM51" s="12"/>
      <c r="EN51" s="13"/>
      <c r="EO51" s="12"/>
      <c r="EP51" s="13"/>
      <c r="EQ51" s="12"/>
      <c r="ER51" s="13"/>
      <c r="ES51" s="12"/>
      <c r="ET51" s="13"/>
      <c r="EU51" s="12"/>
      <c r="EV51" s="13"/>
      <c r="EW51" s="12"/>
      <c r="EX51" s="13"/>
      <c r="EY51" s="12"/>
      <c r="EZ51" s="13"/>
      <c r="FA51" s="12"/>
      <c r="FB51" s="13"/>
      <c r="FC51" s="12"/>
      <c r="FD51" s="13"/>
      <c r="FE51" s="12"/>
      <c r="FF51" s="13"/>
      <c r="FG51" s="12"/>
      <c r="FH51" s="13"/>
      <c r="FI51" s="12"/>
      <c r="FJ51" s="13"/>
      <c r="FK51" s="12"/>
      <c r="FL51" s="13"/>
      <c r="FM51" s="12"/>
      <c r="FN51" s="13"/>
      <c r="FO51" s="12"/>
      <c r="FP51" s="13"/>
      <c r="FQ51" s="12"/>
      <c r="FR51" s="13"/>
      <c r="FS51" s="12"/>
      <c r="FT51" s="13"/>
      <c r="FU51" s="12"/>
      <c r="FV51" s="13"/>
      <c r="FW51" s="12"/>
      <c r="FX51" s="13"/>
      <c r="FY51" s="12"/>
      <c r="FZ51" s="13"/>
      <c r="GA51" s="12"/>
      <c r="GB51" s="13"/>
      <c r="GC51" s="12"/>
      <c r="GD51" s="13"/>
      <c r="GE51" s="12"/>
      <c r="GF51" s="13"/>
      <c r="GG51" s="12"/>
      <c r="GH51" s="13"/>
      <c r="GI51" s="12"/>
      <c r="GJ51" s="13"/>
      <c r="GK51" s="12"/>
      <c r="GL51" s="13"/>
      <c r="GM51" s="12"/>
      <c r="GN51" s="13"/>
      <c r="GO51" s="12"/>
      <c r="GP51" s="13"/>
      <c r="GQ51" s="12"/>
      <c r="GR51" s="13"/>
      <c r="GS51" s="12"/>
      <c r="GT51" s="13"/>
      <c r="GU51" s="12"/>
      <c r="GV51" s="13"/>
      <c r="GW51" s="12"/>
      <c r="GX51" s="13"/>
      <c r="GY51" s="12"/>
      <c r="GZ51" s="13"/>
      <c r="HA51" s="12"/>
      <c r="HB51" s="13"/>
      <c r="HC51" s="12"/>
    </row>
    <row r="52" spans="1:211" x14ac:dyDescent="0.25">
      <c r="A52" s="9">
        <v>43147</v>
      </c>
      <c r="B52" s="10">
        <v>1</v>
      </c>
      <c r="C52" s="11">
        <v>2.1295000000000002</v>
      </c>
      <c r="D52" s="10">
        <v>10</v>
      </c>
      <c r="E52" s="11">
        <v>2.4832000000000001</v>
      </c>
      <c r="F52" s="10">
        <v>1</v>
      </c>
      <c r="G52" s="11">
        <v>1.9717</v>
      </c>
      <c r="H52" s="10">
        <v>100</v>
      </c>
      <c r="I52" s="11">
        <v>3.4830999999999999</v>
      </c>
      <c r="J52" s="23"/>
      <c r="K52" s="25">
        <v>43172</v>
      </c>
      <c r="L52" s="26">
        <v>100</v>
      </c>
      <c r="M52" s="10">
        <v>3.4540999999999999</v>
      </c>
      <c r="N52" s="13"/>
      <c r="O52" s="12"/>
      <c r="P52" s="13"/>
      <c r="Q52" s="12"/>
      <c r="R52" s="13"/>
      <c r="S52" s="12"/>
      <c r="T52" s="13"/>
      <c r="U52" s="12"/>
      <c r="V52" s="13"/>
      <c r="W52" s="12"/>
      <c r="X52" s="13"/>
      <c r="Y52" s="12"/>
      <c r="Z52" s="13"/>
      <c r="AA52" s="12"/>
      <c r="AB52" s="13"/>
      <c r="AC52" s="12"/>
      <c r="AD52" s="13"/>
      <c r="AE52" s="12"/>
      <c r="AF52" s="13"/>
      <c r="AG52" s="12"/>
      <c r="AH52" s="13"/>
      <c r="AI52" s="12"/>
      <c r="AJ52" s="13"/>
      <c r="AK52" s="12"/>
      <c r="AL52" s="13"/>
      <c r="AM52" s="12"/>
      <c r="AN52" s="13"/>
      <c r="AO52" s="12"/>
      <c r="AP52" s="13"/>
      <c r="AQ52" s="12"/>
      <c r="AR52" s="13"/>
      <c r="AS52" s="12"/>
      <c r="AT52" s="13"/>
      <c r="AU52" s="12"/>
      <c r="AV52" s="13"/>
      <c r="AW52" s="12"/>
      <c r="AX52" s="13"/>
      <c r="AY52" s="12"/>
      <c r="AZ52" s="13"/>
      <c r="BA52" s="12"/>
      <c r="BB52" s="13"/>
      <c r="BC52" s="12"/>
      <c r="BD52" s="13"/>
      <c r="BE52" s="12"/>
      <c r="BF52" s="13"/>
      <c r="BG52" s="12"/>
      <c r="BH52" s="13"/>
      <c r="BI52" s="12"/>
      <c r="BJ52" s="13"/>
      <c r="BK52" s="12"/>
      <c r="BL52" s="13"/>
      <c r="BM52" s="12"/>
      <c r="BN52" s="13"/>
      <c r="BO52" s="12"/>
      <c r="BP52" s="13"/>
      <c r="BQ52" s="12"/>
      <c r="BR52" s="13"/>
      <c r="BS52" s="12"/>
      <c r="BT52" s="13"/>
      <c r="BU52" s="12"/>
      <c r="BV52" s="13"/>
      <c r="BW52" s="12"/>
      <c r="BX52" s="13"/>
      <c r="BY52" s="12"/>
      <c r="BZ52" s="13"/>
      <c r="CA52" s="12"/>
      <c r="CB52" s="13"/>
      <c r="CC52" s="12"/>
      <c r="CD52" s="13"/>
      <c r="CE52" s="12"/>
      <c r="CF52" s="13"/>
      <c r="CG52" s="12"/>
      <c r="CH52" s="13"/>
      <c r="CI52" s="12"/>
      <c r="CJ52" s="13"/>
      <c r="CK52" s="12"/>
      <c r="CL52" s="13"/>
      <c r="CM52" s="12"/>
      <c r="CN52" s="13"/>
      <c r="CO52" s="12"/>
      <c r="CP52" s="13"/>
      <c r="CQ52" s="12"/>
      <c r="CR52" s="13"/>
      <c r="CS52" s="12"/>
      <c r="CT52" s="13"/>
      <c r="CU52" s="12"/>
      <c r="CV52" s="13"/>
      <c r="CW52" s="12"/>
      <c r="CX52" s="13"/>
      <c r="CY52" s="12"/>
      <c r="CZ52" s="13"/>
      <c r="DA52" s="12"/>
      <c r="DB52" s="13"/>
      <c r="DC52" s="12"/>
      <c r="DD52" s="13"/>
      <c r="DE52" s="12"/>
      <c r="DF52" s="13"/>
      <c r="DG52" s="12"/>
      <c r="DH52" s="13"/>
      <c r="DI52" s="12"/>
      <c r="DJ52" s="13"/>
      <c r="DK52" s="12"/>
      <c r="DL52" s="13"/>
      <c r="DM52" s="12"/>
      <c r="DN52" s="13"/>
      <c r="DO52" s="12"/>
      <c r="DP52" s="13"/>
      <c r="DQ52" s="12"/>
      <c r="DR52" s="13"/>
      <c r="DS52" s="12"/>
      <c r="DT52" s="13"/>
      <c r="DU52" s="12"/>
      <c r="DV52" s="13"/>
      <c r="DW52" s="12"/>
      <c r="DX52" s="13"/>
      <c r="DY52" s="12"/>
      <c r="DZ52" s="13"/>
      <c r="EA52" s="12"/>
      <c r="EB52" s="13"/>
      <c r="EC52" s="12"/>
      <c r="ED52" s="13"/>
      <c r="EE52" s="12"/>
      <c r="EF52" s="13"/>
      <c r="EG52" s="12"/>
      <c r="EH52" s="13"/>
      <c r="EI52" s="12"/>
      <c r="EJ52" s="13"/>
      <c r="EK52" s="12"/>
      <c r="EL52" s="13"/>
      <c r="EM52" s="12"/>
      <c r="EN52" s="13"/>
      <c r="EO52" s="12"/>
      <c r="EP52" s="13"/>
      <c r="EQ52" s="12"/>
      <c r="ER52" s="13"/>
      <c r="ES52" s="12"/>
      <c r="ET52" s="13"/>
      <c r="EU52" s="12"/>
      <c r="EV52" s="13"/>
      <c r="EW52" s="12"/>
      <c r="EX52" s="13"/>
      <c r="EY52" s="12"/>
      <c r="EZ52" s="13"/>
      <c r="FA52" s="12"/>
      <c r="FB52" s="13"/>
      <c r="FC52" s="12"/>
      <c r="FD52" s="13"/>
      <c r="FE52" s="12"/>
      <c r="FF52" s="13"/>
      <c r="FG52" s="12"/>
      <c r="FH52" s="13"/>
      <c r="FI52" s="12"/>
      <c r="FJ52" s="13"/>
      <c r="FK52" s="12"/>
      <c r="FL52" s="13"/>
      <c r="FM52" s="12"/>
      <c r="FN52" s="13"/>
      <c r="FO52" s="12"/>
      <c r="FP52" s="13"/>
      <c r="FQ52" s="12"/>
      <c r="FR52" s="13"/>
      <c r="FS52" s="12"/>
      <c r="FT52" s="13"/>
      <c r="FU52" s="12"/>
      <c r="FV52" s="13"/>
      <c r="FW52" s="12"/>
      <c r="FX52" s="13"/>
      <c r="FY52" s="12"/>
      <c r="FZ52" s="13"/>
      <c r="GA52" s="12"/>
      <c r="GB52" s="13"/>
      <c r="GC52" s="12"/>
      <c r="GD52" s="13"/>
      <c r="GE52" s="12"/>
      <c r="GF52" s="13"/>
      <c r="GG52" s="12"/>
      <c r="GH52" s="13"/>
      <c r="GI52" s="12"/>
      <c r="GJ52" s="13"/>
      <c r="GK52" s="12"/>
      <c r="GL52" s="13"/>
      <c r="GM52" s="12"/>
      <c r="GN52" s="13"/>
      <c r="GO52" s="12"/>
      <c r="GP52" s="13"/>
      <c r="GQ52" s="12"/>
      <c r="GR52" s="13"/>
      <c r="GS52" s="12"/>
      <c r="GT52" s="13"/>
      <c r="GU52" s="12"/>
      <c r="GV52" s="13"/>
      <c r="GW52" s="12"/>
      <c r="GX52" s="13"/>
      <c r="GY52" s="12"/>
      <c r="GZ52" s="13"/>
      <c r="HA52" s="12"/>
      <c r="HB52" s="13"/>
      <c r="HC52" s="12"/>
    </row>
    <row r="53" spans="1:211" x14ac:dyDescent="0.25">
      <c r="A53" s="9">
        <v>43148</v>
      </c>
      <c r="B53" s="10">
        <v>1</v>
      </c>
      <c r="C53" s="11">
        <v>2.1278999999999999</v>
      </c>
      <c r="D53" s="10">
        <v>10</v>
      </c>
      <c r="E53" s="11">
        <v>2.4729999999999999</v>
      </c>
      <c r="F53" s="10">
        <v>1</v>
      </c>
      <c r="G53" s="11">
        <v>1.96</v>
      </c>
      <c r="H53" s="10">
        <v>100</v>
      </c>
      <c r="I53" s="11">
        <v>3.4788000000000001</v>
      </c>
      <c r="J53" s="23"/>
      <c r="K53" s="25">
        <v>43173</v>
      </c>
      <c r="L53" s="26">
        <v>100</v>
      </c>
      <c r="M53" s="10">
        <v>3.4409999999999998</v>
      </c>
      <c r="N53" s="13"/>
      <c r="O53" s="12"/>
      <c r="P53" s="13"/>
      <c r="Q53" s="12"/>
      <c r="R53" s="13"/>
      <c r="S53" s="12"/>
      <c r="T53" s="13"/>
      <c r="U53" s="12"/>
      <c r="V53" s="13"/>
      <c r="W53" s="12"/>
      <c r="X53" s="13"/>
      <c r="Y53" s="12"/>
      <c r="Z53" s="13"/>
      <c r="AA53" s="12"/>
      <c r="AB53" s="13"/>
      <c r="AC53" s="12"/>
      <c r="AD53" s="13"/>
      <c r="AE53" s="12"/>
      <c r="AF53" s="13"/>
      <c r="AG53" s="12"/>
      <c r="AH53" s="13"/>
      <c r="AI53" s="12"/>
      <c r="AJ53" s="13"/>
      <c r="AK53" s="12"/>
      <c r="AL53" s="13"/>
      <c r="AM53" s="12"/>
      <c r="AN53" s="13"/>
      <c r="AO53" s="12"/>
      <c r="AP53" s="13"/>
      <c r="AQ53" s="12"/>
      <c r="AR53" s="13"/>
      <c r="AS53" s="12"/>
      <c r="AT53" s="13"/>
      <c r="AU53" s="12"/>
      <c r="AV53" s="13"/>
      <c r="AW53" s="12"/>
      <c r="AX53" s="13"/>
      <c r="AY53" s="12"/>
      <c r="AZ53" s="13"/>
      <c r="BA53" s="12"/>
      <c r="BB53" s="13"/>
      <c r="BC53" s="12"/>
      <c r="BD53" s="13"/>
      <c r="BE53" s="12"/>
      <c r="BF53" s="13"/>
      <c r="BG53" s="12"/>
      <c r="BH53" s="13"/>
      <c r="BI53" s="12"/>
      <c r="BJ53" s="13"/>
      <c r="BK53" s="12"/>
      <c r="BL53" s="13"/>
      <c r="BM53" s="12"/>
      <c r="BN53" s="13"/>
      <c r="BO53" s="12"/>
      <c r="BP53" s="13"/>
      <c r="BQ53" s="12"/>
      <c r="BR53" s="13"/>
      <c r="BS53" s="12"/>
      <c r="BT53" s="13"/>
      <c r="BU53" s="12"/>
      <c r="BV53" s="13"/>
      <c r="BW53" s="12"/>
      <c r="BX53" s="13"/>
      <c r="BY53" s="12"/>
      <c r="BZ53" s="13"/>
      <c r="CA53" s="12"/>
      <c r="CB53" s="13"/>
      <c r="CC53" s="12"/>
      <c r="CD53" s="13"/>
      <c r="CE53" s="12"/>
      <c r="CF53" s="13"/>
      <c r="CG53" s="12"/>
      <c r="CH53" s="13"/>
      <c r="CI53" s="12"/>
      <c r="CJ53" s="13"/>
      <c r="CK53" s="12"/>
      <c r="CL53" s="13"/>
      <c r="CM53" s="12"/>
      <c r="CN53" s="13"/>
      <c r="CO53" s="12"/>
      <c r="CP53" s="13"/>
      <c r="CQ53" s="12"/>
      <c r="CR53" s="13"/>
      <c r="CS53" s="12"/>
      <c r="CT53" s="13"/>
      <c r="CU53" s="12"/>
      <c r="CV53" s="13"/>
      <c r="CW53" s="12"/>
      <c r="CX53" s="13"/>
      <c r="CY53" s="12"/>
      <c r="CZ53" s="13"/>
      <c r="DA53" s="12"/>
      <c r="DB53" s="13"/>
      <c r="DC53" s="12"/>
      <c r="DD53" s="13"/>
      <c r="DE53" s="12"/>
      <c r="DF53" s="13"/>
      <c r="DG53" s="12"/>
      <c r="DH53" s="13"/>
      <c r="DI53" s="12"/>
      <c r="DJ53" s="13"/>
      <c r="DK53" s="12"/>
      <c r="DL53" s="13"/>
      <c r="DM53" s="12"/>
      <c r="DN53" s="13"/>
      <c r="DO53" s="12"/>
      <c r="DP53" s="13"/>
      <c r="DQ53" s="12"/>
      <c r="DR53" s="13"/>
      <c r="DS53" s="12"/>
      <c r="DT53" s="13"/>
      <c r="DU53" s="12"/>
      <c r="DV53" s="13"/>
      <c r="DW53" s="12"/>
      <c r="DX53" s="13"/>
      <c r="DY53" s="12"/>
      <c r="DZ53" s="13"/>
      <c r="EA53" s="12"/>
      <c r="EB53" s="13"/>
      <c r="EC53" s="12"/>
      <c r="ED53" s="13"/>
      <c r="EE53" s="12"/>
      <c r="EF53" s="13"/>
      <c r="EG53" s="12"/>
      <c r="EH53" s="13"/>
      <c r="EI53" s="12"/>
      <c r="EJ53" s="13"/>
      <c r="EK53" s="12"/>
      <c r="EL53" s="13"/>
      <c r="EM53" s="12"/>
      <c r="EN53" s="13"/>
      <c r="EO53" s="12"/>
      <c r="EP53" s="13"/>
      <c r="EQ53" s="12"/>
      <c r="ER53" s="13"/>
      <c r="ES53" s="12"/>
      <c r="ET53" s="13"/>
      <c r="EU53" s="12"/>
      <c r="EV53" s="13"/>
      <c r="EW53" s="12"/>
      <c r="EX53" s="13"/>
      <c r="EY53" s="12"/>
      <c r="EZ53" s="13"/>
      <c r="FA53" s="12"/>
      <c r="FB53" s="13"/>
      <c r="FC53" s="12"/>
      <c r="FD53" s="13"/>
      <c r="FE53" s="12"/>
      <c r="FF53" s="13"/>
      <c r="FG53" s="12"/>
      <c r="FH53" s="13"/>
      <c r="FI53" s="12"/>
      <c r="FJ53" s="13"/>
      <c r="FK53" s="12"/>
      <c r="FL53" s="13"/>
      <c r="FM53" s="12"/>
      <c r="FN53" s="13"/>
      <c r="FO53" s="12"/>
      <c r="FP53" s="13"/>
      <c r="FQ53" s="12"/>
      <c r="FR53" s="13"/>
      <c r="FS53" s="12"/>
      <c r="FT53" s="13"/>
      <c r="FU53" s="12"/>
      <c r="FV53" s="13"/>
      <c r="FW53" s="12"/>
      <c r="FX53" s="13"/>
      <c r="FY53" s="12"/>
      <c r="FZ53" s="13"/>
      <c r="GA53" s="12"/>
      <c r="GB53" s="13"/>
      <c r="GC53" s="12"/>
      <c r="GD53" s="13"/>
      <c r="GE53" s="12"/>
      <c r="GF53" s="13"/>
      <c r="GG53" s="12"/>
      <c r="GH53" s="13"/>
      <c r="GI53" s="12"/>
      <c r="GJ53" s="13"/>
      <c r="GK53" s="12"/>
      <c r="GL53" s="13"/>
      <c r="GM53" s="12"/>
      <c r="GN53" s="13"/>
      <c r="GO53" s="12"/>
      <c r="GP53" s="13"/>
      <c r="GQ53" s="12"/>
      <c r="GR53" s="13"/>
      <c r="GS53" s="12"/>
      <c r="GT53" s="13"/>
      <c r="GU53" s="12"/>
      <c r="GV53" s="13"/>
      <c r="GW53" s="12"/>
      <c r="GX53" s="13"/>
      <c r="GY53" s="12"/>
      <c r="GZ53" s="13"/>
      <c r="HA53" s="12"/>
      <c r="HB53" s="13"/>
      <c r="HC53" s="12"/>
    </row>
    <row r="54" spans="1:211" x14ac:dyDescent="0.25">
      <c r="A54" s="9">
        <v>43149</v>
      </c>
      <c r="B54" s="10">
        <v>1</v>
      </c>
      <c r="C54" s="11">
        <v>2.1278999999999999</v>
      </c>
      <c r="D54" s="10">
        <v>10</v>
      </c>
      <c r="E54" s="11">
        <v>2.4729999999999999</v>
      </c>
      <c r="F54" s="10">
        <v>1</v>
      </c>
      <c r="G54" s="11">
        <v>1.96</v>
      </c>
      <c r="H54" s="10">
        <v>100</v>
      </c>
      <c r="I54" s="11">
        <v>3.4788000000000001</v>
      </c>
      <c r="J54" s="23"/>
      <c r="K54" s="25">
        <v>43174</v>
      </c>
      <c r="L54" s="26">
        <v>100</v>
      </c>
      <c r="M54" s="10">
        <v>3.4422000000000001</v>
      </c>
      <c r="N54" s="13"/>
      <c r="O54" s="12"/>
      <c r="P54" s="13"/>
      <c r="Q54" s="12"/>
      <c r="R54" s="13"/>
      <c r="S54" s="12"/>
      <c r="T54" s="13"/>
      <c r="U54" s="12"/>
      <c r="V54" s="13"/>
      <c r="W54" s="12"/>
      <c r="X54" s="13"/>
      <c r="Y54" s="12"/>
      <c r="Z54" s="13"/>
      <c r="AA54" s="12"/>
      <c r="AB54" s="13"/>
      <c r="AC54" s="12"/>
      <c r="AD54" s="13"/>
      <c r="AE54" s="12"/>
      <c r="AF54" s="13"/>
      <c r="AG54" s="12"/>
      <c r="AH54" s="13"/>
      <c r="AI54" s="12"/>
      <c r="AJ54" s="13"/>
      <c r="AK54" s="12"/>
      <c r="AL54" s="13"/>
      <c r="AM54" s="12"/>
      <c r="AN54" s="13"/>
      <c r="AO54" s="12"/>
      <c r="AP54" s="13"/>
      <c r="AQ54" s="12"/>
      <c r="AR54" s="13"/>
      <c r="AS54" s="12"/>
      <c r="AT54" s="13"/>
      <c r="AU54" s="12"/>
      <c r="AV54" s="13"/>
      <c r="AW54" s="12"/>
      <c r="AX54" s="13"/>
      <c r="AY54" s="12"/>
      <c r="AZ54" s="13"/>
      <c r="BA54" s="12"/>
      <c r="BB54" s="13"/>
      <c r="BC54" s="12"/>
      <c r="BD54" s="13"/>
      <c r="BE54" s="12"/>
      <c r="BF54" s="13"/>
      <c r="BG54" s="12"/>
      <c r="BH54" s="13"/>
      <c r="BI54" s="12"/>
      <c r="BJ54" s="13"/>
      <c r="BK54" s="12"/>
      <c r="BL54" s="13"/>
      <c r="BM54" s="12"/>
      <c r="BN54" s="13"/>
      <c r="BO54" s="12"/>
      <c r="BP54" s="13"/>
      <c r="BQ54" s="12"/>
      <c r="BR54" s="13"/>
      <c r="BS54" s="12"/>
      <c r="BT54" s="13"/>
      <c r="BU54" s="12"/>
      <c r="BV54" s="13"/>
      <c r="BW54" s="12"/>
      <c r="BX54" s="13"/>
      <c r="BY54" s="12"/>
      <c r="BZ54" s="13"/>
      <c r="CA54" s="12"/>
      <c r="CB54" s="13"/>
      <c r="CC54" s="12"/>
      <c r="CD54" s="13"/>
      <c r="CE54" s="12"/>
      <c r="CF54" s="13"/>
      <c r="CG54" s="12"/>
      <c r="CH54" s="13"/>
      <c r="CI54" s="12"/>
      <c r="CJ54" s="13"/>
      <c r="CK54" s="12"/>
      <c r="CL54" s="13"/>
      <c r="CM54" s="12"/>
      <c r="CN54" s="13"/>
      <c r="CO54" s="12"/>
      <c r="CP54" s="13"/>
      <c r="CQ54" s="12"/>
      <c r="CR54" s="13"/>
      <c r="CS54" s="12"/>
      <c r="CT54" s="13"/>
      <c r="CU54" s="12"/>
      <c r="CV54" s="13"/>
      <c r="CW54" s="12"/>
      <c r="CX54" s="13"/>
      <c r="CY54" s="12"/>
      <c r="CZ54" s="13"/>
      <c r="DA54" s="12"/>
      <c r="DB54" s="13"/>
      <c r="DC54" s="12"/>
      <c r="DD54" s="13"/>
      <c r="DE54" s="12"/>
      <c r="DF54" s="13"/>
      <c r="DG54" s="12"/>
      <c r="DH54" s="13"/>
      <c r="DI54" s="12"/>
      <c r="DJ54" s="13"/>
      <c r="DK54" s="12"/>
      <c r="DL54" s="13"/>
      <c r="DM54" s="12"/>
      <c r="DN54" s="13"/>
      <c r="DO54" s="12"/>
      <c r="DP54" s="13"/>
      <c r="DQ54" s="12"/>
      <c r="DR54" s="13"/>
      <c r="DS54" s="12"/>
      <c r="DT54" s="13"/>
      <c r="DU54" s="12"/>
      <c r="DV54" s="13"/>
      <c r="DW54" s="12"/>
      <c r="DX54" s="13"/>
      <c r="DY54" s="12"/>
      <c r="DZ54" s="13"/>
      <c r="EA54" s="12"/>
      <c r="EB54" s="13"/>
      <c r="EC54" s="12"/>
      <c r="ED54" s="13"/>
      <c r="EE54" s="12"/>
      <c r="EF54" s="13"/>
      <c r="EG54" s="12"/>
      <c r="EH54" s="13"/>
      <c r="EI54" s="12"/>
      <c r="EJ54" s="13"/>
      <c r="EK54" s="12"/>
      <c r="EL54" s="13"/>
      <c r="EM54" s="12"/>
      <c r="EN54" s="13"/>
      <c r="EO54" s="12"/>
      <c r="EP54" s="13"/>
      <c r="EQ54" s="12"/>
      <c r="ER54" s="13"/>
      <c r="ES54" s="12"/>
      <c r="ET54" s="13"/>
      <c r="EU54" s="12"/>
      <c r="EV54" s="13"/>
      <c r="EW54" s="12"/>
      <c r="EX54" s="13"/>
      <c r="EY54" s="12"/>
      <c r="EZ54" s="13"/>
      <c r="FA54" s="12"/>
      <c r="FB54" s="13"/>
      <c r="FC54" s="12"/>
      <c r="FD54" s="13"/>
      <c r="FE54" s="12"/>
      <c r="FF54" s="13"/>
      <c r="FG54" s="12"/>
      <c r="FH54" s="13"/>
      <c r="FI54" s="12"/>
      <c r="FJ54" s="13"/>
      <c r="FK54" s="12"/>
      <c r="FL54" s="13"/>
      <c r="FM54" s="12"/>
      <c r="FN54" s="13"/>
      <c r="FO54" s="12"/>
      <c r="FP54" s="13"/>
      <c r="FQ54" s="12"/>
      <c r="FR54" s="13"/>
      <c r="FS54" s="12"/>
      <c r="FT54" s="13"/>
      <c r="FU54" s="12"/>
      <c r="FV54" s="13"/>
      <c r="FW54" s="12"/>
      <c r="FX54" s="13"/>
      <c r="FY54" s="12"/>
      <c r="FZ54" s="13"/>
      <c r="GA54" s="12"/>
      <c r="GB54" s="13"/>
      <c r="GC54" s="12"/>
      <c r="GD54" s="13"/>
      <c r="GE54" s="12"/>
      <c r="GF54" s="13"/>
      <c r="GG54" s="12"/>
      <c r="GH54" s="13"/>
      <c r="GI54" s="12"/>
      <c r="GJ54" s="13"/>
      <c r="GK54" s="12"/>
      <c r="GL54" s="13"/>
      <c r="GM54" s="12"/>
      <c r="GN54" s="13"/>
      <c r="GO54" s="12"/>
      <c r="GP54" s="13"/>
      <c r="GQ54" s="12"/>
      <c r="GR54" s="13"/>
      <c r="GS54" s="12"/>
      <c r="GT54" s="13"/>
      <c r="GU54" s="12"/>
      <c r="GV54" s="13"/>
      <c r="GW54" s="12"/>
      <c r="GX54" s="13"/>
      <c r="GY54" s="12"/>
      <c r="GZ54" s="13"/>
      <c r="HA54" s="12"/>
      <c r="HB54" s="13"/>
      <c r="HC54" s="12"/>
    </row>
    <row r="55" spans="1:211" x14ac:dyDescent="0.25">
      <c r="A55" s="9">
        <v>43150</v>
      </c>
      <c r="B55" s="10">
        <v>1</v>
      </c>
      <c r="C55" s="11">
        <v>2.1278999999999999</v>
      </c>
      <c r="D55" s="10">
        <v>10</v>
      </c>
      <c r="E55" s="11">
        <v>2.4729999999999999</v>
      </c>
      <c r="F55" s="10">
        <v>1</v>
      </c>
      <c r="G55" s="11">
        <v>1.96</v>
      </c>
      <c r="H55" s="10">
        <v>100</v>
      </c>
      <c r="I55" s="11">
        <v>3.4788000000000001</v>
      </c>
      <c r="J55" s="23"/>
      <c r="K55" s="25">
        <v>43175</v>
      </c>
      <c r="L55" s="26">
        <v>100</v>
      </c>
      <c r="M55" s="10">
        <v>3.4354</v>
      </c>
      <c r="N55" s="13"/>
      <c r="O55" s="12"/>
      <c r="P55" s="13"/>
      <c r="Q55" s="12"/>
      <c r="R55" s="13"/>
      <c r="S55" s="12"/>
      <c r="T55" s="13"/>
      <c r="U55" s="12"/>
      <c r="V55" s="13"/>
      <c r="W55" s="12"/>
      <c r="X55" s="13"/>
      <c r="Y55" s="12"/>
      <c r="Z55" s="13"/>
      <c r="AA55" s="12"/>
      <c r="AB55" s="13"/>
      <c r="AC55" s="12"/>
      <c r="AD55" s="13"/>
      <c r="AE55" s="12"/>
      <c r="AF55" s="13"/>
      <c r="AG55" s="12"/>
      <c r="AH55" s="13"/>
      <c r="AI55" s="12"/>
      <c r="AJ55" s="13"/>
      <c r="AK55" s="12"/>
      <c r="AL55" s="13"/>
      <c r="AM55" s="12"/>
      <c r="AN55" s="13"/>
      <c r="AO55" s="12"/>
      <c r="AP55" s="13"/>
      <c r="AQ55" s="12"/>
      <c r="AR55" s="13"/>
      <c r="AS55" s="12"/>
      <c r="AT55" s="13"/>
      <c r="AU55" s="12"/>
      <c r="AV55" s="13"/>
      <c r="AW55" s="12"/>
      <c r="AX55" s="13"/>
      <c r="AY55" s="12"/>
      <c r="AZ55" s="13"/>
      <c r="BA55" s="12"/>
      <c r="BB55" s="13"/>
      <c r="BC55" s="12"/>
      <c r="BD55" s="13"/>
      <c r="BE55" s="12"/>
      <c r="BF55" s="13"/>
      <c r="BG55" s="12"/>
      <c r="BH55" s="13"/>
      <c r="BI55" s="12"/>
      <c r="BJ55" s="13"/>
      <c r="BK55" s="12"/>
      <c r="BL55" s="13"/>
      <c r="BM55" s="12"/>
      <c r="BN55" s="13"/>
      <c r="BO55" s="12"/>
      <c r="BP55" s="13"/>
      <c r="BQ55" s="12"/>
      <c r="BR55" s="13"/>
      <c r="BS55" s="12"/>
      <c r="BT55" s="13"/>
      <c r="BU55" s="12"/>
      <c r="BV55" s="13"/>
      <c r="BW55" s="12"/>
      <c r="BX55" s="13"/>
      <c r="BY55" s="12"/>
      <c r="BZ55" s="13"/>
      <c r="CA55" s="12"/>
      <c r="CB55" s="13"/>
      <c r="CC55" s="12"/>
      <c r="CD55" s="13"/>
      <c r="CE55" s="12"/>
      <c r="CF55" s="13"/>
      <c r="CG55" s="12"/>
      <c r="CH55" s="13"/>
      <c r="CI55" s="12"/>
      <c r="CJ55" s="13"/>
      <c r="CK55" s="12"/>
      <c r="CL55" s="13"/>
      <c r="CM55" s="12"/>
      <c r="CN55" s="13"/>
      <c r="CO55" s="12"/>
      <c r="CP55" s="13"/>
      <c r="CQ55" s="12"/>
      <c r="CR55" s="13"/>
      <c r="CS55" s="12"/>
      <c r="CT55" s="13"/>
      <c r="CU55" s="12"/>
      <c r="CV55" s="13"/>
      <c r="CW55" s="12"/>
      <c r="CX55" s="13"/>
      <c r="CY55" s="12"/>
      <c r="CZ55" s="13"/>
      <c r="DA55" s="12"/>
      <c r="DB55" s="13"/>
      <c r="DC55" s="12"/>
      <c r="DD55" s="13"/>
      <c r="DE55" s="12"/>
      <c r="DF55" s="13"/>
      <c r="DG55" s="12"/>
      <c r="DH55" s="13"/>
      <c r="DI55" s="12"/>
      <c r="DJ55" s="13"/>
      <c r="DK55" s="12"/>
      <c r="DL55" s="13"/>
      <c r="DM55" s="12"/>
      <c r="DN55" s="13"/>
      <c r="DO55" s="12"/>
      <c r="DP55" s="13"/>
      <c r="DQ55" s="12"/>
      <c r="DR55" s="13"/>
      <c r="DS55" s="12"/>
      <c r="DT55" s="13"/>
      <c r="DU55" s="12"/>
      <c r="DV55" s="13"/>
      <c r="DW55" s="12"/>
      <c r="DX55" s="13"/>
      <c r="DY55" s="12"/>
      <c r="DZ55" s="13"/>
      <c r="EA55" s="12"/>
      <c r="EB55" s="13"/>
      <c r="EC55" s="12"/>
      <c r="ED55" s="13"/>
      <c r="EE55" s="12"/>
      <c r="EF55" s="13"/>
      <c r="EG55" s="12"/>
      <c r="EH55" s="13"/>
      <c r="EI55" s="12"/>
      <c r="EJ55" s="13"/>
      <c r="EK55" s="12"/>
      <c r="EL55" s="13"/>
      <c r="EM55" s="12"/>
      <c r="EN55" s="13"/>
      <c r="EO55" s="12"/>
      <c r="EP55" s="13"/>
      <c r="EQ55" s="12"/>
      <c r="ER55" s="13"/>
      <c r="ES55" s="12"/>
      <c r="ET55" s="13"/>
      <c r="EU55" s="12"/>
      <c r="EV55" s="13"/>
      <c r="EW55" s="12"/>
      <c r="EX55" s="13"/>
      <c r="EY55" s="12"/>
      <c r="EZ55" s="13"/>
      <c r="FA55" s="12"/>
      <c r="FB55" s="13"/>
      <c r="FC55" s="12"/>
      <c r="FD55" s="13"/>
      <c r="FE55" s="12"/>
      <c r="FF55" s="13"/>
      <c r="FG55" s="12"/>
      <c r="FH55" s="13"/>
      <c r="FI55" s="12"/>
      <c r="FJ55" s="13"/>
      <c r="FK55" s="12"/>
      <c r="FL55" s="13"/>
      <c r="FM55" s="12"/>
      <c r="FN55" s="13"/>
      <c r="FO55" s="12"/>
      <c r="FP55" s="13"/>
      <c r="FQ55" s="12"/>
      <c r="FR55" s="13"/>
      <c r="FS55" s="12"/>
      <c r="FT55" s="13"/>
      <c r="FU55" s="12"/>
      <c r="FV55" s="13"/>
      <c r="FW55" s="12"/>
      <c r="FX55" s="13"/>
      <c r="FY55" s="12"/>
      <c r="FZ55" s="13"/>
      <c r="GA55" s="12"/>
      <c r="GB55" s="13"/>
      <c r="GC55" s="12"/>
      <c r="GD55" s="13"/>
      <c r="GE55" s="12"/>
      <c r="GF55" s="13"/>
      <c r="GG55" s="12"/>
      <c r="GH55" s="13"/>
      <c r="GI55" s="12"/>
      <c r="GJ55" s="13"/>
      <c r="GK55" s="12"/>
      <c r="GL55" s="13"/>
      <c r="GM55" s="12"/>
      <c r="GN55" s="13"/>
      <c r="GO55" s="12"/>
      <c r="GP55" s="13"/>
      <c r="GQ55" s="12"/>
      <c r="GR55" s="13"/>
      <c r="GS55" s="12"/>
      <c r="GT55" s="13"/>
      <c r="GU55" s="12"/>
      <c r="GV55" s="13"/>
      <c r="GW55" s="12"/>
      <c r="GX55" s="13"/>
      <c r="GY55" s="12"/>
      <c r="GZ55" s="13"/>
      <c r="HA55" s="12"/>
      <c r="HB55" s="13"/>
      <c r="HC55" s="12"/>
    </row>
    <row r="56" spans="1:211" x14ac:dyDescent="0.25">
      <c r="A56" s="9">
        <v>43151</v>
      </c>
      <c r="B56" s="10">
        <v>1</v>
      </c>
      <c r="C56" s="11">
        <v>2.1128</v>
      </c>
      <c r="D56" s="10">
        <v>10</v>
      </c>
      <c r="E56" s="11">
        <v>2.4561999999999999</v>
      </c>
      <c r="F56" s="10">
        <v>1</v>
      </c>
      <c r="G56" s="11">
        <v>1.9604999999999999</v>
      </c>
      <c r="H56" s="10">
        <v>100</v>
      </c>
      <c r="I56" s="11">
        <v>3.4775</v>
      </c>
      <c r="J56" s="23"/>
      <c r="K56" s="25">
        <v>43178</v>
      </c>
      <c r="L56" s="26">
        <v>100</v>
      </c>
      <c r="M56" s="10">
        <v>3.4133</v>
      </c>
      <c r="N56" s="13"/>
      <c r="O56" s="12"/>
      <c r="P56" s="13"/>
      <c r="Q56" s="12"/>
      <c r="R56" s="13"/>
      <c r="S56" s="12"/>
      <c r="T56" s="13"/>
      <c r="U56" s="12"/>
      <c r="V56" s="13"/>
      <c r="W56" s="12"/>
      <c r="X56" s="13"/>
      <c r="Y56" s="12"/>
      <c r="Z56" s="13"/>
      <c r="AA56" s="12"/>
      <c r="AB56" s="13"/>
      <c r="AC56" s="12"/>
      <c r="AD56" s="13"/>
      <c r="AE56" s="12"/>
      <c r="AF56" s="13"/>
      <c r="AG56" s="12"/>
      <c r="AH56" s="13"/>
      <c r="AI56" s="12"/>
      <c r="AJ56" s="13"/>
      <c r="AK56" s="12"/>
      <c r="AL56" s="13"/>
      <c r="AM56" s="12"/>
      <c r="AN56" s="13"/>
      <c r="AO56" s="12"/>
      <c r="AP56" s="13"/>
      <c r="AQ56" s="12"/>
      <c r="AR56" s="13"/>
      <c r="AS56" s="12"/>
      <c r="AT56" s="13"/>
      <c r="AU56" s="12"/>
      <c r="AV56" s="13"/>
      <c r="AW56" s="12"/>
      <c r="AX56" s="13"/>
      <c r="AY56" s="12"/>
      <c r="AZ56" s="13"/>
      <c r="BA56" s="12"/>
      <c r="BB56" s="13"/>
      <c r="BC56" s="12"/>
      <c r="BD56" s="13"/>
      <c r="BE56" s="12"/>
      <c r="BF56" s="13"/>
      <c r="BG56" s="12"/>
      <c r="BH56" s="13"/>
      <c r="BI56" s="12"/>
      <c r="BJ56" s="13"/>
      <c r="BK56" s="12"/>
      <c r="BL56" s="13"/>
      <c r="BM56" s="12"/>
      <c r="BN56" s="13"/>
      <c r="BO56" s="12"/>
      <c r="BP56" s="13"/>
      <c r="BQ56" s="12"/>
      <c r="BR56" s="13"/>
      <c r="BS56" s="12"/>
      <c r="BT56" s="13"/>
      <c r="BU56" s="12"/>
      <c r="BV56" s="13"/>
      <c r="BW56" s="12"/>
      <c r="BX56" s="13"/>
      <c r="BY56" s="12"/>
      <c r="BZ56" s="13"/>
      <c r="CA56" s="12"/>
      <c r="CB56" s="13"/>
      <c r="CC56" s="12"/>
      <c r="CD56" s="13"/>
      <c r="CE56" s="12"/>
      <c r="CF56" s="13"/>
      <c r="CG56" s="12"/>
      <c r="CH56" s="13"/>
      <c r="CI56" s="12"/>
      <c r="CJ56" s="13"/>
      <c r="CK56" s="12"/>
      <c r="CL56" s="13"/>
      <c r="CM56" s="12"/>
      <c r="CN56" s="13"/>
      <c r="CO56" s="12"/>
      <c r="CP56" s="13"/>
      <c r="CQ56" s="12"/>
      <c r="CR56" s="13"/>
      <c r="CS56" s="12"/>
      <c r="CT56" s="13"/>
      <c r="CU56" s="12"/>
      <c r="CV56" s="13"/>
      <c r="CW56" s="12"/>
      <c r="CX56" s="13"/>
      <c r="CY56" s="12"/>
      <c r="CZ56" s="13"/>
      <c r="DA56" s="12"/>
      <c r="DB56" s="13"/>
      <c r="DC56" s="12"/>
      <c r="DD56" s="13"/>
      <c r="DE56" s="12"/>
      <c r="DF56" s="13"/>
      <c r="DG56" s="12"/>
      <c r="DH56" s="13"/>
      <c r="DI56" s="12"/>
      <c r="DJ56" s="13"/>
      <c r="DK56" s="12"/>
      <c r="DL56" s="13"/>
      <c r="DM56" s="12"/>
      <c r="DN56" s="13"/>
      <c r="DO56" s="12"/>
      <c r="DP56" s="13"/>
      <c r="DQ56" s="12"/>
      <c r="DR56" s="13"/>
      <c r="DS56" s="12"/>
      <c r="DT56" s="13"/>
      <c r="DU56" s="12"/>
      <c r="DV56" s="13"/>
      <c r="DW56" s="12"/>
      <c r="DX56" s="13"/>
      <c r="DY56" s="12"/>
      <c r="DZ56" s="13"/>
      <c r="EA56" s="12"/>
      <c r="EB56" s="13"/>
      <c r="EC56" s="12"/>
      <c r="ED56" s="13"/>
      <c r="EE56" s="12"/>
      <c r="EF56" s="13"/>
      <c r="EG56" s="12"/>
      <c r="EH56" s="13"/>
      <c r="EI56" s="12"/>
      <c r="EJ56" s="13"/>
      <c r="EK56" s="12"/>
      <c r="EL56" s="13"/>
      <c r="EM56" s="12"/>
      <c r="EN56" s="13"/>
      <c r="EO56" s="12"/>
      <c r="EP56" s="13"/>
      <c r="EQ56" s="12"/>
      <c r="ER56" s="13"/>
      <c r="ES56" s="12"/>
      <c r="ET56" s="13"/>
      <c r="EU56" s="12"/>
      <c r="EV56" s="13"/>
      <c r="EW56" s="12"/>
      <c r="EX56" s="13"/>
      <c r="EY56" s="12"/>
      <c r="EZ56" s="13"/>
      <c r="FA56" s="12"/>
      <c r="FB56" s="13"/>
      <c r="FC56" s="12"/>
      <c r="FD56" s="13"/>
      <c r="FE56" s="12"/>
      <c r="FF56" s="13"/>
      <c r="FG56" s="12"/>
      <c r="FH56" s="13"/>
      <c r="FI56" s="12"/>
      <c r="FJ56" s="13"/>
      <c r="FK56" s="12"/>
      <c r="FL56" s="13"/>
      <c r="FM56" s="12"/>
      <c r="FN56" s="13"/>
      <c r="FO56" s="12"/>
      <c r="FP56" s="13"/>
      <c r="FQ56" s="12"/>
      <c r="FR56" s="13"/>
      <c r="FS56" s="12"/>
      <c r="FT56" s="13"/>
      <c r="FU56" s="12"/>
      <c r="FV56" s="13"/>
      <c r="FW56" s="12"/>
      <c r="FX56" s="13"/>
      <c r="FY56" s="12"/>
      <c r="FZ56" s="13"/>
      <c r="GA56" s="12"/>
      <c r="GB56" s="13"/>
      <c r="GC56" s="12"/>
      <c r="GD56" s="13"/>
      <c r="GE56" s="12"/>
      <c r="GF56" s="13"/>
      <c r="GG56" s="12"/>
      <c r="GH56" s="13"/>
      <c r="GI56" s="12"/>
      <c r="GJ56" s="13"/>
      <c r="GK56" s="12"/>
      <c r="GL56" s="13"/>
      <c r="GM56" s="12"/>
      <c r="GN56" s="13"/>
      <c r="GO56" s="12"/>
      <c r="GP56" s="13"/>
      <c r="GQ56" s="12"/>
      <c r="GR56" s="13"/>
      <c r="GS56" s="12"/>
      <c r="GT56" s="13"/>
      <c r="GU56" s="12"/>
      <c r="GV56" s="13"/>
      <c r="GW56" s="12"/>
      <c r="GX56" s="13"/>
      <c r="GY56" s="12"/>
      <c r="GZ56" s="13"/>
      <c r="HA56" s="12"/>
      <c r="HB56" s="13"/>
      <c r="HC56" s="12"/>
    </row>
    <row r="57" spans="1:211" x14ac:dyDescent="0.25">
      <c r="A57" s="9">
        <v>43152</v>
      </c>
      <c r="B57" s="10">
        <v>1</v>
      </c>
      <c r="C57" s="11">
        <v>2.0988000000000002</v>
      </c>
      <c r="D57" s="10">
        <v>10</v>
      </c>
      <c r="E57" s="11">
        <v>2.4302999999999999</v>
      </c>
      <c r="F57" s="10">
        <v>1</v>
      </c>
      <c r="G57" s="11">
        <v>1.9610000000000001</v>
      </c>
      <c r="H57" s="10">
        <v>100</v>
      </c>
      <c r="I57" s="11">
        <v>3.4685000000000001</v>
      </c>
      <c r="J57" s="23"/>
      <c r="K57" s="25">
        <v>43179</v>
      </c>
      <c r="L57" s="26">
        <v>100</v>
      </c>
      <c r="M57" s="10">
        <v>3.4116</v>
      </c>
      <c r="N57" s="13"/>
      <c r="O57" s="12"/>
      <c r="P57" s="13"/>
      <c r="Q57" s="12"/>
      <c r="R57" s="13"/>
      <c r="S57" s="12"/>
      <c r="T57" s="13"/>
      <c r="U57" s="12"/>
      <c r="V57" s="13"/>
      <c r="W57" s="12"/>
      <c r="X57" s="13"/>
      <c r="Y57" s="12"/>
      <c r="Z57" s="13"/>
      <c r="AA57" s="12"/>
      <c r="AB57" s="13"/>
      <c r="AC57" s="12"/>
      <c r="AD57" s="13"/>
      <c r="AE57" s="12"/>
      <c r="AF57" s="13"/>
      <c r="AG57" s="12"/>
      <c r="AH57" s="13"/>
      <c r="AI57" s="12"/>
      <c r="AJ57" s="13"/>
      <c r="AK57" s="12"/>
      <c r="AL57" s="13"/>
      <c r="AM57" s="12"/>
      <c r="AN57" s="13"/>
      <c r="AO57" s="12"/>
      <c r="AP57" s="13"/>
      <c r="AQ57" s="12"/>
      <c r="AR57" s="13"/>
      <c r="AS57" s="12"/>
      <c r="AT57" s="13"/>
      <c r="AU57" s="12"/>
      <c r="AV57" s="13"/>
      <c r="AW57" s="12"/>
      <c r="AX57" s="13"/>
      <c r="AY57" s="12"/>
      <c r="AZ57" s="13"/>
      <c r="BA57" s="12"/>
      <c r="BB57" s="13"/>
      <c r="BC57" s="12"/>
      <c r="BD57" s="13"/>
      <c r="BE57" s="12"/>
      <c r="BF57" s="13"/>
      <c r="BG57" s="12"/>
      <c r="BH57" s="13"/>
      <c r="BI57" s="12"/>
      <c r="BJ57" s="13"/>
      <c r="BK57" s="12"/>
      <c r="BL57" s="13"/>
      <c r="BM57" s="12"/>
      <c r="BN57" s="13"/>
      <c r="BO57" s="12"/>
      <c r="BP57" s="13"/>
      <c r="BQ57" s="12"/>
      <c r="BR57" s="13"/>
      <c r="BS57" s="12"/>
      <c r="BT57" s="13"/>
      <c r="BU57" s="12"/>
      <c r="BV57" s="13"/>
      <c r="BW57" s="12"/>
      <c r="BX57" s="13"/>
      <c r="BY57" s="12"/>
      <c r="BZ57" s="13"/>
      <c r="CA57" s="12"/>
      <c r="CB57" s="13"/>
      <c r="CC57" s="12"/>
      <c r="CD57" s="13"/>
      <c r="CE57" s="12"/>
      <c r="CF57" s="13"/>
      <c r="CG57" s="12"/>
      <c r="CH57" s="13"/>
      <c r="CI57" s="12"/>
      <c r="CJ57" s="13"/>
      <c r="CK57" s="12"/>
      <c r="CL57" s="13"/>
      <c r="CM57" s="12"/>
      <c r="CN57" s="13"/>
      <c r="CO57" s="12"/>
      <c r="CP57" s="13"/>
      <c r="CQ57" s="12"/>
      <c r="CR57" s="13"/>
      <c r="CS57" s="12"/>
      <c r="CT57" s="13"/>
      <c r="CU57" s="12"/>
      <c r="CV57" s="13"/>
      <c r="CW57" s="12"/>
      <c r="CX57" s="13"/>
      <c r="CY57" s="12"/>
      <c r="CZ57" s="13"/>
      <c r="DA57" s="12"/>
      <c r="DB57" s="13"/>
      <c r="DC57" s="12"/>
      <c r="DD57" s="13"/>
      <c r="DE57" s="12"/>
      <c r="DF57" s="13"/>
      <c r="DG57" s="12"/>
      <c r="DH57" s="13"/>
      <c r="DI57" s="12"/>
      <c r="DJ57" s="13"/>
      <c r="DK57" s="12"/>
      <c r="DL57" s="13"/>
      <c r="DM57" s="12"/>
      <c r="DN57" s="13"/>
      <c r="DO57" s="12"/>
      <c r="DP57" s="13"/>
      <c r="DQ57" s="12"/>
      <c r="DR57" s="13"/>
      <c r="DS57" s="12"/>
      <c r="DT57" s="13"/>
      <c r="DU57" s="12"/>
      <c r="DV57" s="13"/>
      <c r="DW57" s="12"/>
      <c r="DX57" s="13"/>
      <c r="DY57" s="12"/>
      <c r="DZ57" s="13"/>
      <c r="EA57" s="12"/>
      <c r="EB57" s="13"/>
      <c r="EC57" s="12"/>
      <c r="ED57" s="13"/>
      <c r="EE57" s="12"/>
      <c r="EF57" s="13"/>
      <c r="EG57" s="12"/>
      <c r="EH57" s="13"/>
      <c r="EI57" s="12"/>
      <c r="EJ57" s="13"/>
      <c r="EK57" s="12"/>
      <c r="EL57" s="13"/>
      <c r="EM57" s="12"/>
      <c r="EN57" s="13"/>
      <c r="EO57" s="12"/>
      <c r="EP57" s="13"/>
      <c r="EQ57" s="12"/>
      <c r="ER57" s="13"/>
      <c r="ES57" s="12"/>
      <c r="ET57" s="13"/>
      <c r="EU57" s="12"/>
      <c r="EV57" s="13"/>
      <c r="EW57" s="12"/>
      <c r="EX57" s="13"/>
      <c r="EY57" s="12"/>
      <c r="EZ57" s="13"/>
      <c r="FA57" s="12"/>
      <c r="FB57" s="13"/>
      <c r="FC57" s="12"/>
      <c r="FD57" s="13"/>
      <c r="FE57" s="12"/>
      <c r="FF57" s="13"/>
      <c r="FG57" s="12"/>
      <c r="FH57" s="13"/>
      <c r="FI57" s="12"/>
      <c r="FJ57" s="13"/>
      <c r="FK57" s="12"/>
      <c r="FL57" s="13"/>
      <c r="FM57" s="12"/>
      <c r="FN57" s="13"/>
      <c r="FO57" s="12"/>
      <c r="FP57" s="13"/>
      <c r="FQ57" s="12"/>
      <c r="FR57" s="13"/>
      <c r="FS57" s="12"/>
      <c r="FT57" s="13"/>
      <c r="FU57" s="12"/>
      <c r="FV57" s="13"/>
      <c r="FW57" s="12"/>
      <c r="FX57" s="13"/>
      <c r="FY57" s="12"/>
      <c r="FZ57" s="13"/>
      <c r="GA57" s="12"/>
      <c r="GB57" s="13"/>
      <c r="GC57" s="12"/>
      <c r="GD57" s="13"/>
      <c r="GE57" s="12"/>
      <c r="GF57" s="13"/>
      <c r="GG57" s="12"/>
      <c r="GH57" s="13"/>
      <c r="GI57" s="12"/>
      <c r="GJ57" s="13"/>
      <c r="GK57" s="12"/>
      <c r="GL57" s="13"/>
      <c r="GM57" s="12"/>
      <c r="GN57" s="13"/>
      <c r="GO57" s="12"/>
      <c r="GP57" s="13"/>
      <c r="GQ57" s="12"/>
      <c r="GR57" s="13"/>
      <c r="GS57" s="12"/>
      <c r="GT57" s="13"/>
      <c r="GU57" s="12"/>
      <c r="GV57" s="13"/>
      <c r="GW57" s="12"/>
      <c r="GX57" s="13"/>
      <c r="GY57" s="12"/>
      <c r="GZ57" s="13"/>
      <c r="HA57" s="12"/>
      <c r="HB57" s="13"/>
      <c r="HC57" s="12"/>
    </row>
    <row r="58" spans="1:211" x14ac:dyDescent="0.25">
      <c r="A58" s="9">
        <v>43153</v>
      </c>
      <c r="B58" s="10">
        <v>1</v>
      </c>
      <c r="C58" s="11">
        <v>2.0949</v>
      </c>
      <c r="D58" s="10">
        <v>10</v>
      </c>
      <c r="E58" s="11">
        <v>2.4275000000000002</v>
      </c>
      <c r="F58" s="10">
        <v>1</v>
      </c>
      <c r="G58" s="11">
        <v>1.9622999999999999</v>
      </c>
      <c r="H58" s="10">
        <v>100</v>
      </c>
      <c r="I58" s="11">
        <v>3.4624000000000001</v>
      </c>
      <c r="J58" s="23"/>
      <c r="K58" s="25">
        <v>43180</v>
      </c>
      <c r="L58" s="26">
        <v>100</v>
      </c>
      <c r="M58" s="10">
        <v>3.4028999999999998</v>
      </c>
      <c r="N58" s="13"/>
      <c r="O58" s="12"/>
      <c r="P58" s="13"/>
      <c r="Q58" s="12"/>
      <c r="R58" s="13"/>
      <c r="S58" s="12"/>
      <c r="T58" s="13"/>
      <c r="U58" s="12"/>
      <c r="V58" s="13"/>
      <c r="W58" s="12"/>
      <c r="X58" s="13"/>
      <c r="Y58" s="12"/>
      <c r="Z58" s="13"/>
      <c r="AA58" s="12"/>
      <c r="AB58" s="13"/>
      <c r="AC58" s="12"/>
      <c r="AD58" s="13"/>
      <c r="AE58" s="12"/>
      <c r="AF58" s="13"/>
      <c r="AG58" s="12"/>
      <c r="AH58" s="13"/>
      <c r="AI58" s="12"/>
      <c r="AJ58" s="13"/>
      <c r="AK58" s="12"/>
      <c r="AL58" s="13"/>
      <c r="AM58" s="12"/>
      <c r="AN58" s="13"/>
      <c r="AO58" s="12"/>
      <c r="AP58" s="13"/>
      <c r="AQ58" s="12"/>
      <c r="AR58" s="13"/>
      <c r="AS58" s="12"/>
      <c r="AT58" s="13"/>
      <c r="AU58" s="12"/>
      <c r="AV58" s="13"/>
      <c r="AW58" s="12"/>
      <c r="AX58" s="13"/>
      <c r="AY58" s="12"/>
      <c r="AZ58" s="13"/>
      <c r="BA58" s="12"/>
      <c r="BB58" s="13"/>
      <c r="BC58" s="12"/>
      <c r="BD58" s="13"/>
      <c r="BE58" s="12"/>
      <c r="BF58" s="13"/>
      <c r="BG58" s="12"/>
      <c r="BH58" s="13"/>
      <c r="BI58" s="12"/>
      <c r="BJ58" s="13"/>
      <c r="BK58" s="12"/>
      <c r="BL58" s="13"/>
      <c r="BM58" s="12"/>
      <c r="BN58" s="13"/>
      <c r="BO58" s="12"/>
      <c r="BP58" s="13"/>
      <c r="BQ58" s="12"/>
      <c r="BR58" s="13"/>
      <c r="BS58" s="12"/>
      <c r="BT58" s="13"/>
      <c r="BU58" s="12"/>
      <c r="BV58" s="13"/>
      <c r="BW58" s="12"/>
      <c r="BX58" s="13"/>
      <c r="BY58" s="12"/>
      <c r="BZ58" s="13"/>
      <c r="CA58" s="12"/>
      <c r="CB58" s="13"/>
      <c r="CC58" s="12"/>
      <c r="CD58" s="13"/>
      <c r="CE58" s="12"/>
      <c r="CF58" s="13"/>
      <c r="CG58" s="12"/>
      <c r="CH58" s="13"/>
      <c r="CI58" s="12"/>
      <c r="CJ58" s="13"/>
      <c r="CK58" s="12"/>
      <c r="CL58" s="13"/>
      <c r="CM58" s="12"/>
      <c r="CN58" s="13"/>
      <c r="CO58" s="12"/>
      <c r="CP58" s="13"/>
      <c r="CQ58" s="12"/>
      <c r="CR58" s="13"/>
      <c r="CS58" s="12"/>
      <c r="CT58" s="13"/>
      <c r="CU58" s="12"/>
      <c r="CV58" s="13"/>
      <c r="CW58" s="12"/>
      <c r="CX58" s="13"/>
      <c r="CY58" s="12"/>
      <c r="CZ58" s="13"/>
      <c r="DA58" s="12"/>
      <c r="DB58" s="13"/>
      <c r="DC58" s="12"/>
      <c r="DD58" s="13"/>
      <c r="DE58" s="12"/>
      <c r="DF58" s="13"/>
      <c r="DG58" s="12"/>
      <c r="DH58" s="13"/>
      <c r="DI58" s="12"/>
      <c r="DJ58" s="13"/>
      <c r="DK58" s="12"/>
      <c r="DL58" s="13"/>
      <c r="DM58" s="12"/>
      <c r="DN58" s="13"/>
      <c r="DO58" s="12"/>
      <c r="DP58" s="13"/>
      <c r="DQ58" s="12"/>
      <c r="DR58" s="13"/>
      <c r="DS58" s="12"/>
      <c r="DT58" s="13"/>
      <c r="DU58" s="12"/>
      <c r="DV58" s="13"/>
      <c r="DW58" s="12"/>
      <c r="DX58" s="13"/>
      <c r="DY58" s="12"/>
      <c r="DZ58" s="13"/>
      <c r="EA58" s="12"/>
      <c r="EB58" s="13"/>
      <c r="EC58" s="12"/>
      <c r="ED58" s="13"/>
      <c r="EE58" s="12"/>
      <c r="EF58" s="13"/>
      <c r="EG58" s="12"/>
      <c r="EH58" s="13"/>
      <c r="EI58" s="12"/>
      <c r="EJ58" s="13"/>
      <c r="EK58" s="12"/>
      <c r="EL58" s="13"/>
      <c r="EM58" s="12"/>
      <c r="EN58" s="13"/>
      <c r="EO58" s="12"/>
      <c r="EP58" s="13"/>
      <c r="EQ58" s="12"/>
      <c r="ER58" s="13"/>
      <c r="ES58" s="12"/>
      <c r="ET58" s="13"/>
      <c r="EU58" s="12"/>
      <c r="EV58" s="13"/>
      <c r="EW58" s="12"/>
      <c r="EX58" s="13"/>
      <c r="EY58" s="12"/>
      <c r="EZ58" s="13"/>
      <c r="FA58" s="12"/>
      <c r="FB58" s="13"/>
      <c r="FC58" s="12"/>
      <c r="FD58" s="13"/>
      <c r="FE58" s="12"/>
      <c r="FF58" s="13"/>
      <c r="FG58" s="12"/>
      <c r="FH58" s="13"/>
      <c r="FI58" s="12"/>
      <c r="FJ58" s="13"/>
      <c r="FK58" s="12"/>
      <c r="FL58" s="13"/>
      <c r="FM58" s="12"/>
      <c r="FN58" s="13"/>
      <c r="FO58" s="12"/>
      <c r="FP58" s="13"/>
      <c r="FQ58" s="12"/>
      <c r="FR58" s="13"/>
      <c r="FS58" s="12"/>
      <c r="FT58" s="13"/>
      <c r="FU58" s="12"/>
      <c r="FV58" s="13"/>
      <c r="FW58" s="12"/>
      <c r="FX58" s="13"/>
      <c r="FY58" s="12"/>
      <c r="FZ58" s="13"/>
      <c r="GA58" s="12"/>
      <c r="GB58" s="13"/>
      <c r="GC58" s="12"/>
      <c r="GD58" s="13"/>
      <c r="GE58" s="12"/>
      <c r="GF58" s="13"/>
      <c r="GG58" s="12"/>
      <c r="GH58" s="13"/>
      <c r="GI58" s="12"/>
      <c r="GJ58" s="13"/>
      <c r="GK58" s="12"/>
      <c r="GL58" s="13"/>
      <c r="GM58" s="12"/>
      <c r="GN58" s="13"/>
      <c r="GO58" s="12"/>
      <c r="GP58" s="13"/>
      <c r="GQ58" s="12"/>
      <c r="GR58" s="13"/>
      <c r="GS58" s="12"/>
      <c r="GT58" s="13"/>
      <c r="GU58" s="12"/>
      <c r="GV58" s="13"/>
      <c r="GW58" s="12"/>
      <c r="GX58" s="13"/>
      <c r="GY58" s="12"/>
      <c r="GZ58" s="13"/>
      <c r="HA58" s="12"/>
      <c r="HB58" s="13"/>
      <c r="HC58" s="12"/>
    </row>
    <row r="59" spans="1:211" x14ac:dyDescent="0.25">
      <c r="A59" s="9">
        <v>43154</v>
      </c>
      <c r="B59" s="10">
        <v>1</v>
      </c>
      <c r="C59" s="11">
        <v>2.0928</v>
      </c>
      <c r="D59" s="10">
        <v>10</v>
      </c>
      <c r="E59" s="11">
        <v>2.4157999999999999</v>
      </c>
      <c r="F59" s="10">
        <v>1</v>
      </c>
      <c r="G59" s="11">
        <v>1.9638</v>
      </c>
      <c r="H59" s="10">
        <v>100</v>
      </c>
      <c r="I59" s="11">
        <v>3.4607999999999999</v>
      </c>
      <c r="J59" s="23"/>
      <c r="K59" s="25">
        <v>43181</v>
      </c>
      <c r="L59" s="26">
        <v>100</v>
      </c>
      <c r="M59" s="10">
        <v>3.4121000000000001</v>
      </c>
      <c r="N59" s="13"/>
      <c r="O59" s="12"/>
      <c r="P59" s="13"/>
      <c r="Q59" s="12"/>
      <c r="R59" s="13"/>
      <c r="S59" s="12"/>
      <c r="T59" s="13"/>
      <c r="U59" s="12"/>
      <c r="V59" s="13"/>
      <c r="W59" s="12"/>
      <c r="X59" s="13"/>
      <c r="Y59" s="12"/>
      <c r="Z59" s="13"/>
      <c r="AA59" s="12"/>
      <c r="AB59" s="13"/>
      <c r="AC59" s="12"/>
      <c r="AD59" s="13"/>
      <c r="AE59" s="12"/>
      <c r="AF59" s="13"/>
      <c r="AG59" s="12"/>
      <c r="AH59" s="13"/>
      <c r="AI59" s="12"/>
      <c r="AJ59" s="13"/>
      <c r="AK59" s="12"/>
      <c r="AL59" s="13"/>
      <c r="AM59" s="12"/>
      <c r="AN59" s="13"/>
      <c r="AO59" s="12"/>
      <c r="AP59" s="13"/>
      <c r="AQ59" s="12"/>
      <c r="AR59" s="13"/>
      <c r="AS59" s="12"/>
      <c r="AT59" s="13"/>
      <c r="AU59" s="12"/>
      <c r="AV59" s="13"/>
      <c r="AW59" s="12"/>
      <c r="AX59" s="13"/>
      <c r="AY59" s="12"/>
      <c r="AZ59" s="13"/>
      <c r="BA59" s="12"/>
      <c r="BB59" s="13"/>
      <c r="BC59" s="12"/>
      <c r="BD59" s="13"/>
      <c r="BE59" s="12"/>
      <c r="BF59" s="13"/>
      <c r="BG59" s="12"/>
      <c r="BH59" s="13"/>
      <c r="BI59" s="12"/>
      <c r="BJ59" s="13"/>
      <c r="BK59" s="12"/>
      <c r="BL59" s="13"/>
      <c r="BM59" s="12"/>
      <c r="BN59" s="13"/>
      <c r="BO59" s="12"/>
      <c r="BP59" s="13"/>
      <c r="BQ59" s="12"/>
      <c r="BR59" s="13"/>
      <c r="BS59" s="12"/>
      <c r="BT59" s="13"/>
      <c r="BU59" s="12"/>
      <c r="BV59" s="13"/>
      <c r="BW59" s="12"/>
      <c r="BX59" s="13"/>
      <c r="BY59" s="12"/>
      <c r="BZ59" s="13"/>
      <c r="CA59" s="12"/>
      <c r="CB59" s="13"/>
      <c r="CC59" s="12"/>
      <c r="CD59" s="13"/>
      <c r="CE59" s="12"/>
      <c r="CF59" s="13"/>
      <c r="CG59" s="12"/>
      <c r="CH59" s="13"/>
      <c r="CI59" s="12"/>
      <c r="CJ59" s="13"/>
      <c r="CK59" s="12"/>
      <c r="CL59" s="13"/>
      <c r="CM59" s="12"/>
      <c r="CN59" s="13"/>
      <c r="CO59" s="12"/>
      <c r="CP59" s="13"/>
      <c r="CQ59" s="12"/>
      <c r="CR59" s="13"/>
      <c r="CS59" s="12"/>
      <c r="CT59" s="13"/>
      <c r="CU59" s="12"/>
      <c r="CV59" s="13"/>
      <c r="CW59" s="12"/>
      <c r="CX59" s="13"/>
      <c r="CY59" s="12"/>
      <c r="CZ59" s="13"/>
      <c r="DA59" s="12"/>
      <c r="DB59" s="13"/>
      <c r="DC59" s="12"/>
      <c r="DD59" s="13"/>
      <c r="DE59" s="12"/>
      <c r="DF59" s="13"/>
      <c r="DG59" s="12"/>
      <c r="DH59" s="13"/>
      <c r="DI59" s="12"/>
      <c r="DJ59" s="13"/>
      <c r="DK59" s="12"/>
      <c r="DL59" s="13"/>
      <c r="DM59" s="12"/>
      <c r="DN59" s="13"/>
      <c r="DO59" s="12"/>
      <c r="DP59" s="13"/>
      <c r="DQ59" s="12"/>
      <c r="DR59" s="13"/>
      <c r="DS59" s="12"/>
      <c r="DT59" s="13"/>
      <c r="DU59" s="12"/>
      <c r="DV59" s="13"/>
      <c r="DW59" s="12"/>
      <c r="DX59" s="13"/>
      <c r="DY59" s="12"/>
      <c r="DZ59" s="13"/>
      <c r="EA59" s="12"/>
      <c r="EB59" s="13"/>
      <c r="EC59" s="12"/>
      <c r="ED59" s="13"/>
      <c r="EE59" s="12"/>
      <c r="EF59" s="13"/>
      <c r="EG59" s="12"/>
      <c r="EH59" s="13"/>
      <c r="EI59" s="12"/>
      <c r="EJ59" s="13"/>
      <c r="EK59" s="12"/>
      <c r="EL59" s="13"/>
      <c r="EM59" s="12"/>
      <c r="EN59" s="13"/>
      <c r="EO59" s="12"/>
      <c r="EP59" s="13"/>
      <c r="EQ59" s="12"/>
      <c r="ER59" s="13"/>
      <c r="ES59" s="12"/>
      <c r="ET59" s="13"/>
      <c r="EU59" s="12"/>
      <c r="EV59" s="13"/>
      <c r="EW59" s="12"/>
      <c r="EX59" s="13"/>
      <c r="EY59" s="12"/>
      <c r="EZ59" s="13"/>
      <c r="FA59" s="12"/>
      <c r="FB59" s="13"/>
      <c r="FC59" s="12"/>
      <c r="FD59" s="13"/>
      <c r="FE59" s="12"/>
      <c r="FF59" s="13"/>
      <c r="FG59" s="12"/>
      <c r="FH59" s="13"/>
      <c r="FI59" s="12"/>
      <c r="FJ59" s="13"/>
      <c r="FK59" s="12"/>
      <c r="FL59" s="13"/>
      <c r="FM59" s="12"/>
      <c r="FN59" s="13"/>
      <c r="FO59" s="12"/>
      <c r="FP59" s="13"/>
      <c r="FQ59" s="12"/>
      <c r="FR59" s="13"/>
      <c r="FS59" s="12"/>
      <c r="FT59" s="13"/>
      <c r="FU59" s="12"/>
      <c r="FV59" s="13"/>
      <c r="FW59" s="12"/>
      <c r="FX59" s="13"/>
      <c r="FY59" s="12"/>
      <c r="FZ59" s="13"/>
      <c r="GA59" s="12"/>
      <c r="GB59" s="13"/>
      <c r="GC59" s="12"/>
      <c r="GD59" s="13"/>
      <c r="GE59" s="12"/>
      <c r="GF59" s="13"/>
      <c r="GG59" s="12"/>
      <c r="GH59" s="13"/>
      <c r="GI59" s="12"/>
      <c r="GJ59" s="13"/>
      <c r="GK59" s="12"/>
      <c r="GL59" s="13"/>
      <c r="GM59" s="12"/>
      <c r="GN59" s="13"/>
      <c r="GO59" s="12"/>
      <c r="GP59" s="13"/>
      <c r="GQ59" s="12"/>
      <c r="GR59" s="13"/>
      <c r="GS59" s="12"/>
      <c r="GT59" s="13"/>
      <c r="GU59" s="12"/>
      <c r="GV59" s="13"/>
      <c r="GW59" s="12"/>
      <c r="GX59" s="13"/>
      <c r="GY59" s="12"/>
      <c r="GZ59" s="13"/>
      <c r="HA59" s="12"/>
      <c r="HB59" s="13"/>
      <c r="HC59" s="12"/>
    </row>
    <row r="60" spans="1:211" x14ac:dyDescent="0.25">
      <c r="A60" s="9">
        <v>43155</v>
      </c>
      <c r="B60" s="10">
        <v>1</v>
      </c>
      <c r="C60" s="11">
        <v>2.0973999999999999</v>
      </c>
      <c r="D60" s="10">
        <v>10</v>
      </c>
      <c r="E60" s="11">
        <v>2.4024999999999999</v>
      </c>
      <c r="F60" s="10">
        <v>1</v>
      </c>
      <c r="G60" s="11">
        <v>1.9593</v>
      </c>
      <c r="H60" s="10">
        <v>100</v>
      </c>
      <c r="I60" s="11">
        <v>3.4624999999999999</v>
      </c>
      <c r="J60" s="23"/>
      <c r="K60" s="25">
        <v>43182</v>
      </c>
      <c r="L60" s="26">
        <v>100</v>
      </c>
      <c r="M60" s="10">
        <v>3.4285000000000001</v>
      </c>
      <c r="N60" s="13"/>
      <c r="O60" s="12"/>
      <c r="P60" s="13"/>
      <c r="Q60" s="12"/>
      <c r="R60" s="13"/>
      <c r="S60" s="12"/>
      <c r="T60" s="13"/>
      <c r="U60" s="12"/>
      <c r="V60" s="13"/>
      <c r="W60" s="12"/>
      <c r="X60" s="13"/>
      <c r="Y60" s="12"/>
      <c r="Z60" s="13"/>
      <c r="AA60" s="12"/>
      <c r="AB60" s="13"/>
      <c r="AC60" s="12"/>
      <c r="AD60" s="13"/>
      <c r="AE60" s="12"/>
      <c r="AF60" s="13"/>
      <c r="AG60" s="12"/>
      <c r="AH60" s="13"/>
      <c r="AI60" s="12"/>
      <c r="AJ60" s="13"/>
      <c r="AK60" s="12"/>
      <c r="AL60" s="13"/>
      <c r="AM60" s="12"/>
      <c r="AN60" s="13"/>
      <c r="AO60" s="12"/>
      <c r="AP60" s="13"/>
      <c r="AQ60" s="12"/>
      <c r="AR60" s="13"/>
      <c r="AS60" s="12"/>
      <c r="AT60" s="13"/>
      <c r="AU60" s="12"/>
      <c r="AV60" s="13"/>
      <c r="AW60" s="12"/>
      <c r="AX60" s="13"/>
      <c r="AY60" s="12"/>
      <c r="AZ60" s="13"/>
      <c r="BA60" s="12"/>
      <c r="BB60" s="13"/>
      <c r="BC60" s="12"/>
      <c r="BD60" s="13"/>
      <c r="BE60" s="12"/>
      <c r="BF60" s="13"/>
      <c r="BG60" s="12"/>
      <c r="BH60" s="13"/>
      <c r="BI60" s="12"/>
      <c r="BJ60" s="13"/>
      <c r="BK60" s="12"/>
      <c r="BL60" s="13"/>
      <c r="BM60" s="12"/>
      <c r="BN60" s="13"/>
      <c r="BO60" s="12"/>
      <c r="BP60" s="13"/>
      <c r="BQ60" s="12"/>
      <c r="BR60" s="13"/>
      <c r="BS60" s="12"/>
      <c r="BT60" s="13"/>
      <c r="BU60" s="12"/>
      <c r="BV60" s="13"/>
      <c r="BW60" s="12"/>
      <c r="BX60" s="13"/>
      <c r="BY60" s="12"/>
      <c r="BZ60" s="13"/>
      <c r="CA60" s="12"/>
      <c r="CB60" s="13"/>
      <c r="CC60" s="12"/>
      <c r="CD60" s="13"/>
      <c r="CE60" s="12"/>
      <c r="CF60" s="13"/>
      <c r="CG60" s="12"/>
      <c r="CH60" s="13"/>
      <c r="CI60" s="12"/>
      <c r="CJ60" s="13"/>
      <c r="CK60" s="12"/>
      <c r="CL60" s="13"/>
      <c r="CM60" s="12"/>
      <c r="CN60" s="13"/>
      <c r="CO60" s="12"/>
      <c r="CP60" s="13"/>
      <c r="CQ60" s="12"/>
      <c r="CR60" s="13"/>
      <c r="CS60" s="12"/>
      <c r="CT60" s="13"/>
      <c r="CU60" s="12"/>
      <c r="CV60" s="13"/>
      <c r="CW60" s="12"/>
      <c r="CX60" s="13"/>
      <c r="CY60" s="12"/>
      <c r="CZ60" s="13"/>
      <c r="DA60" s="12"/>
      <c r="DB60" s="13"/>
      <c r="DC60" s="12"/>
      <c r="DD60" s="13"/>
      <c r="DE60" s="12"/>
      <c r="DF60" s="13"/>
      <c r="DG60" s="12"/>
      <c r="DH60" s="13"/>
      <c r="DI60" s="12"/>
      <c r="DJ60" s="13"/>
      <c r="DK60" s="12"/>
      <c r="DL60" s="13"/>
      <c r="DM60" s="12"/>
      <c r="DN60" s="13"/>
      <c r="DO60" s="12"/>
      <c r="DP60" s="13"/>
      <c r="DQ60" s="12"/>
      <c r="DR60" s="13"/>
      <c r="DS60" s="12"/>
      <c r="DT60" s="13"/>
      <c r="DU60" s="12"/>
      <c r="DV60" s="13"/>
      <c r="DW60" s="12"/>
      <c r="DX60" s="13"/>
      <c r="DY60" s="12"/>
      <c r="DZ60" s="13"/>
      <c r="EA60" s="12"/>
      <c r="EB60" s="13"/>
      <c r="EC60" s="12"/>
      <c r="ED60" s="13"/>
      <c r="EE60" s="12"/>
      <c r="EF60" s="13"/>
      <c r="EG60" s="12"/>
      <c r="EH60" s="13"/>
      <c r="EI60" s="12"/>
      <c r="EJ60" s="13"/>
      <c r="EK60" s="12"/>
      <c r="EL60" s="13"/>
      <c r="EM60" s="12"/>
      <c r="EN60" s="13"/>
      <c r="EO60" s="12"/>
      <c r="EP60" s="13"/>
      <c r="EQ60" s="12"/>
      <c r="ER60" s="13"/>
      <c r="ES60" s="12"/>
      <c r="ET60" s="13"/>
      <c r="EU60" s="12"/>
      <c r="EV60" s="13"/>
      <c r="EW60" s="12"/>
      <c r="EX60" s="13"/>
      <c r="EY60" s="12"/>
      <c r="EZ60" s="13"/>
      <c r="FA60" s="12"/>
      <c r="FB60" s="13"/>
      <c r="FC60" s="12"/>
      <c r="FD60" s="13"/>
      <c r="FE60" s="12"/>
      <c r="FF60" s="13"/>
      <c r="FG60" s="12"/>
      <c r="FH60" s="13"/>
      <c r="FI60" s="12"/>
      <c r="FJ60" s="13"/>
      <c r="FK60" s="12"/>
      <c r="FL60" s="13"/>
      <c r="FM60" s="12"/>
      <c r="FN60" s="13"/>
      <c r="FO60" s="12"/>
      <c r="FP60" s="13"/>
      <c r="FQ60" s="12"/>
      <c r="FR60" s="13"/>
      <c r="FS60" s="12"/>
      <c r="FT60" s="13"/>
      <c r="FU60" s="12"/>
      <c r="FV60" s="13"/>
      <c r="FW60" s="12"/>
      <c r="FX60" s="13"/>
      <c r="FY60" s="12"/>
      <c r="FZ60" s="13"/>
      <c r="GA60" s="12"/>
      <c r="GB60" s="13"/>
      <c r="GC60" s="12"/>
      <c r="GD60" s="13"/>
      <c r="GE60" s="12"/>
      <c r="GF60" s="13"/>
      <c r="GG60" s="12"/>
      <c r="GH60" s="13"/>
      <c r="GI60" s="12"/>
      <c r="GJ60" s="13"/>
      <c r="GK60" s="12"/>
      <c r="GL60" s="13"/>
      <c r="GM60" s="12"/>
      <c r="GN60" s="13"/>
      <c r="GO60" s="12"/>
      <c r="GP60" s="13"/>
      <c r="GQ60" s="12"/>
      <c r="GR60" s="13"/>
      <c r="GS60" s="12"/>
      <c r="GT60" s="13"/>
      <c r="GU60" s="12"/>
      <c r="GV60" s="13"/>
      <c r="GW60" s="12"/>
      <c r="GX60" s="13"/>
      <c r="GY60" s="12"/>
      <c r="GZ60" s="13"/>
      <c r="HA60" s="12"/>
      <c r="HB60" s="13"/>
      <c r="HC60" s="12"/>
    </row>
    <row r="61" spans="1:211" x14ac:dyDescent="0.25">
      <c r="A61" s="9">
        <v>43156</v>
      </c>
      <c r="B61" s="10">
        <v>1</v>
      </c>
      <c r="C61" s="11">
        <v>2.0973999999999999</v>
      </c>
      <c r="D61" s="10">
        <v>10</v>
      </c>
      <c r="E61" s="11">
        <v>2.4024999999999999</v>
      </c>
      <c r="F61" s="10">
        <v>1</v>
      </c>
      <c r="G61" s="11">
        <v>1.9593</v>
      </c>
      <c r="H61" s="10">
        <v>100</v>
      </c>
      <c r="I61" s="11">
        <v>3.4624999999999999</v>
      </c>
      <c r="J61" s="23"/>
      <c r="K61" s="25">
        <v>43185</v>
      </c>
      <c r="L61" s="26">
        <v>100</v>
      </c>
      <c r="M61" s="10">
        <v>3.4127000000000001</v>
      </c>
      <c r="N61" s="13"/>
      <c r="O61" s="12"/>
      <c r="P61" s="13"/>
      <c r="Q61" s="12"/>
      <c r="R61" s="13"/>
      <c r="S61" s="12"/>
      <c r="T61" s="13"/>
      <c r="U61" s="12"/>
      <c r="V61" s="13"/>
      <c r="W61" s="12"/>
      <c r="X61" s="13"/>
      <c r="Y61" s="12"/>
      <c r="Z61" s="13"/>
      <c r="AA61" s="12"/>
      <c r="AB61" s="13"/>
      <c r="AC61" s="12"/>
      <c r="AD61" s="13"/>
      <c r="AE61" s="12"/>
      <c r="AF61" s="13"/>
      <c r="AG61" s="12"/>
      <c r="AH61" s="13"/>
      <c r="AI61" s="12"/>
      <c r="AJ61" s="13"/>
      <c r="AK61" s="12"/>
      <c r="AL61" s="13"/>
      <c r="AM61" s="12"/>
      <c r="AN61" s="13"/>
      <c r="AO61" s="12"/>
      <c r="AP61" s="13"/>
      <c r="AQ61" s="12"/>
      <c r="AR61" s="13"/>
      <c r="AS61" s="12"/>
      <c r="AT61" s="13"/>
      <c r="AU61" s="12"/>
      <c r="AV61" s="13"/>
      <c r="AW61" s="12"/>
      <c r="AX61" s="13"/>
      <c r="AY61" s="12"/>
      <c r="AZ61" s="13"/>
      <c r="BA61" s="12"/>
      <c r="BB61" s="13"/>
      <c r="BC61" s="12"/>
      <c r="BD61" s="13"/>
      <c r="BE61" s="12"/>
      <c r="BF61" s="13"/>
      <c r="BG61" s="12"/>
      <c r="BH61" s="13"/>
      <c r="BI61" s="12"/>
      <c r="BJ61" s="13"/>
      <c r="BK61" s="12"/>
      <c r="BL61" s="13"/>
      <c r="BM61" s="12"/>
      <c r="BN61" s="13"/>
      <c r="BO61" s="12"/>
      <c r="BP61" s="13"/>
      <c r="BQ61" s="12"/>
      <c r="BR61" s="13"/>
      <c r="BS61" s="12"/>
      <c r="BT61" s="13"/>
      <c r="BU61" s="12"/>
      <c r="BV61" s="13"/>
      <c r="BW61" s="12"/>
      <c r="BX61" s="13"/>
      <c r="BY61" s="12"/>
      <c r="BZ61" s="13"/>
      <c r="CA61" s="12"/>
      <c r="CB61" s="13"/>
      <c r="CC61" s="12"/>
      <c r="CD61" s="13"/>
      <c r="CE61" s="12"/>
      <c r="CF61" s="13"/>
      <c r="CG61" s="12"/>
      <c r="CH61" s="13"/>
      <c r="CI61" s="12"/>
      <c r="CJ61" s="13"/>
      <c r="CK61" s="12"/>
      <c r="CL61" s="13"/>
      <c r="CM61" s="12"/>
      <c r="CN61" s="13"/>
      <c r="CO61" s="12"/>
      <c r="CP61" s="13"/>
      <c r="CQ61" s="12"/>
      <c r="CR61" s="13"/>
      <c r="CS61" s="12"/>
      <c r="CT61" s="13"/>
      <c r="CU61" s="12"/>
      <c r="CV61" s="13"/>
      <c r="CW61" s="12"/>
      <c r="CX61" s="13"/>
      <c r="CY61" s="12"/>
      <c r="CZ61" s="13"/>
      <c r="DA61" s="12"/>
      <c r="DB61" s="13"/>
      <c r="DC61" s="12"/>
      <c r="DD61" s="13"/>
      <c r="DE61" s="12"/>
      <c r="DF61" s="13"/>
      <c r="DG61" s="12"/>
      <c r="DH61" s="13"/>
      <c r="DI61" s="12"/>
      <c r="DJ61" s="13"/>
      <c r="DK61" s="12"/>
      <c r="DL61" s="13"/>
      <c r="DM61" s="12"/>
      <c r="DN61" s="13"/>
      <c r="DO61" s="12"/>
      <c r="DP61" s="13"/>
      <c r="DQ61" s="12"/>
      <c r="DR61" s="13"/>
      <c r="DS61" s="12"/>
      <c r="DT61" s="13"/>
      <c r="DU61" s="12"/>
      <c r="DV61" s="13"/>
      <c r="DW61" s="12"/>
      <c r="DX61" s="13"/>
      <c r="DY61" s="12"/>
      <c r="DZ61" s="13"/>
      <c r="EA61" s="12"/>
      <c r="EB61" s="13"/>
      <c r="EC61" s="12"/>
      <c r="ED61" s="13"/>
      <c r="EE61" s="12"/>
      <c r="EF61" s="13"/>
      <c r="EG61" s="12"/>
      <c r="EH61" s="13"/>
      <c r="EI61" s="12"/>
      <c r="EJ61" s="13"/>
      <c r="EK61" s="12"/>
      <c r="EL61" s="13"/>
      <c r="EM61" s="12"/>
      <c r="EN61" s="13"/>
      <c r="EO61" s="12"/>
      <c r="EP61" s="13"/>
      <c r="EQ61" s="12"/>
      <c r="ER61" s="13"/>
      <c r="ES61" s="12"/>
      <c r="ET61" s="13"/>
      <c r="EU61" s="12"/>
      <c r="EV61" s="13"/>
      <c r="EW61" s="12"/>
      <c r="EX61" s="13"/>
      <c r="EY61" s="12"/>
      <c r="EZ61" s="13"/>
      <c r="FA61" s="12"/>
      <c r="FB61" s="13"/>
      <c r="FC61" s="12"/>
      <c r="FD61" s="13"/>
      <c r="FE61" s="12"/>
      <c r="FF61" s="13"/>
      <c r="FG61" s="12"/>
      <c r="FH61" s="13"/>
      <c r="FI61" s="12"/>
      <c r="FJ61" s="13"/>
      <c r="FK61" s="12"/>
      <c r="FL61" s="13"/>
      <c r="FM61" s="12"/>
      <c r="FN61" s="13"/>
      <c r="FO61" s="12"/>
      <c r="FP61" s="13"/>
      <c r="FQ61" s="12"/>
      <c r="FR61" s="13"/>
      <c r="FS61" s="12"/>
      <c r="FT61" s="13"/>
      <c r="FU61" s="12"/>
      <c r="FV61" s="13"/>
      <c r="FW61" s="12"/>
      <c r="FX61" s="13"/>
      <c r="FY61" s="12"/>
      <c r="FZ61" s="13"/>
      <c r="GA61" s="12"/>
      <c r="GB61" s="13"/>
      <c r="GC61" s="12"/>
      <c r="GD61" s="13"/>
      <c r="GE61" s="12"/>
      <c r="GF61" s="13"/>
      <c r="GG61" s="12"/>
      <c r="GH61" s="13"/>
      <c r="GI61" s="12"/>
      <c r="GJ61" s="13"/>
      <c r="GK61" s="12"/>
      <c r="GL61" s="13"/>
      <c r="GM61" s="12"/>
      <c r="GN61" s="13"/>
      <c r="GO61" s="12"/>
      <c r="GP61" s="13"/>
      <c r="GQ61" s="12"/>
      <c r="GR61" s="13"/>
      <c r="GS61" s="12"/>
      <c r="GT61" s="13"/>
      <c r="GU61" s="12"/>
      <c r="GV61" s="13"/>
      <c r="GW61" s="12"/>
      <c r="GX61" s="13"/>
      <c r="GY61" s="12"/>
      <c r="GZ61" s="13"/>
      <c r="HA61" s="12"/>
      <c r="HB61" s="13"/>
      <c r="HC61" s="12"/>
    </row>
    <row r="62" spans="1:211" x14ac:dyDescent="0.25">
      <c r="A62" s="9">
        <v>43157</v>
      </c>
      <c r="B62" s="10">
        <v>1</v>
      </c>
      <c r="C62" s="11">
        <v>2.0973999999999999</v>
      </c>
      <c r="D62" s="10">
        <v>10</v>
      </c>
      <c r="E62" s="11">
        <v>2.4024999999999999</v>
      </c>
      <c r="F62" s="10">
        <v>1</v>
      </c>
      <c r="G62" s="11">
        <v>1.9593</v>
      </c>
      <c r="H62" s="10">
        <v>100</v>
      </c>
      <c r="I62" s="11">
        <v>3.4624999999999999</v>
      </c>
      <c r="J62" s="23"/>
      <c r="K62" s="25">
        <v>43186</v>
      </c>
      <c r="L62" s="26">
        <v>100</v>
      </c>
      <c r="M62" s="10">
        <v>3.4180000000000001</v>
      </c>
      <c r="N62" s="13"/>
      <c r="O62" s="12"/>
      <c r="P62" s="13"/>
      <c r="Q62" s="12"/>
      <c r="R62" s="13"/>
      <c r="S62" s="12"/>
      <c r="T62" s="13"/>
      <c r="U62" s="12"/>
      <c r="V62" s="13"/>
      <c r="W62" s="12"/>
      <c r="X62" s="13"/>
      <c r="Y62" s="12"/>
      <c r="Z62" s="13"/>
      <c r="AA62" s="12"/>
      <c r="AB62" s="13"/>
      <c r="AC62" s="12"/>
      <c r="AD62" s="13"/>
      <c r="AE62" s="12"/>
      <c r="AF62" s="13"/>
      <c r="AG62" s="12"/>
      <c r="AH62" s="13"/>
      <c r="AI62" s="12"/>
      <c r="AJ62" s="13"/>
      <c r="AK62" s="12"/>
      <c r="AL62" s="13"/>
      <c r="AM62" s="12"/>
      <c r="AN62" s="13"/>
      <c r="AO62" s="12"/>
      <c r="AP62" s="13"/>
      <c r="AQ62" s="12"/>
      <c r="AR62" s="13"/>
      <c r="AS62" s="12"/>
      <c r="AT62" s="13"/>
      <c r="AU62" s="12"/>
      <c r="AV62" s="13"/>
      <c r="AW62" s="12"/>
      <c r="AX62" s="13"/>
      <c r="AY62" s="12"/>
      <c r="AZ62" s="13"/>
      <c r="BA62" s="12"/>
      <c r="BB62" s="13"/>
      <c r="BC62" s="12"/>
      <c r="BD62" s="13"/>
      <c r="BE62" s="12"/>
      <c r="BF62" s="13"/>
      <c r="BG62" s="12"/>
      <c r="BH62" s="13"/>
      <c r="BI62" s="12"/>
      <c r="BJ62" s="13"/>
      <c r="BK62" s="12"/>
      <c r="BL62" s="13"/>
      <c r="BM62" s="12"/>
      <c r="BN62" s="13"/>
      <c r="BO62" s="12"/>
      <c r="BP62" s="13"/>
      <c r="BQ62" s="12"/>
      <c r="BR62" s="13"/>
      <c r="BS62" s="12"/>
      <c r="BT62" s="13"/>
      <c r="BU62" s="12"/>
      <c r="BV62" s="13"/>
      <c r="BW62" s="12"/>
      <c r="BX62" s="13"/>
      <c r="BY62" s="12"/>
      <c r="BZ62" s="13"/>
      <c r="CA62" s="12"/>
      <c r="CB62" s="13"/>
      <c r="CC62" s="12"/>
      <c r="CD62" s="13"/>
      <c r="CE62" s="12"/>
      <c r="CF62" s="13"/>
      <c r="CG62" s="12"/>
      <c r="CH62" s="13"/>
      <c r="CI62" s="12"/>
      <c r="CJ62" s="13"/>
      <c r="CK62" s="12"/>
      <c r="CL62" s="13"/>
      <c r="CM62" s="12"/>
      <c r="CN62" s="13"/>
      <c r="CO62" s="12"/>
      <c r="CP62" s="13"/>
      <c r="CQ62" s="12"/>
      <c r="CR62" s="13"/>
      <c r="CS62" s="12"/>
      <c r="CT62" s="13"/>
      <c r="CU62" s="12"/>
      <c r="CV62" s="13"/>
      <c r="CW62" s="12"/>
      <c r="CX62" s="13"/>
      <c r="CY62" s="12"/>
      <c r="CZ62" s="13"/>
      <c r="DA62" s="12"/>
      <c r="DB62" s="13"/>
      <c r="DC62" s="12"/>
      <c r="DD62" s="13"/>
      <c r="DE62" s="12"/>
      <c r="DF62" s="13"/>
      <c r="DG62" s="12"/>
      <c r="DH62" s="13"/>
      <c r="DI62" s="12"/>
      <c r="DJ62" s="13"/>
      <c r="DK62" s="12"/>
      <c r="DL62" s="13"/>
      <c r="DM62" s="12"/>
      <c r="DN62" s="13"/>
      <c r="DO62" s="12"/>
      <c r="DP62" s="13"/>
      <c r="DQ62" s="12"/>
      <c r="DR62" s="13"/>
      <c r="DS62" s="12"/>
      <c r="DT62" s="13"/>
      <c r="DU62" s="12"/>
      <c r="DV62" s="13"/>
      <c r="DW62" s="12"/>
      <c r="DX62" s="13"/>
      <c r="DY62" s="12"/>
      <c r="DZ62" s="13"/>
      <c r="EA62" s="12"/>
      <c r="EB62" s="13"/>
      <c r="EC62" s="12"/>
      <c r="ED62" s="13"/>
      <c r="EE62" s="12"/>
      <c r="EF62" s="13"/>
      <c r="EG62" s="12"/>
      <c r="EH62" s="13"/>
      <c r="EI62" s="12"/>
      <c r="EJ62" s="13"/>
      <c r="EK62" s="12"/>
      <c r="EL62" s="13"/>
      <c r="EM62" s="12"/>
      <c r="EN62" s="13"/>
      <c r="EO62" s="12"/>
      <c r="EP62" s="13"/>
      <c r="EQ62" s="12"/>
      <c r="ER62" s="13"/>
      <c r="ES62" s="12"/>
      <c r="ET62" s="13"/>
      <c r="EU62" s="12"/>
      <c r="EV62" s="13"/>
      <c r="EW62" s="12"/>
      <c r="EX62" s="13"/>
      <c r="EY62" s="12"/>
      <c r="EZ62" s="13"/>
      <c r="FA62" s="12"/>
      <c r="FB62" s="13"/>
      <c r="FC62" s="12"/>
      <c r="FD62" s="13"/>
      <c r="FE62" s="12"/>
      <c r="FF62" s="13"/>
      <c r="FG62" s="12"/>
      <c r="FH62" s="13"/>
      <c r="FI62" s="12"/>
      <c r="FJ62" s="13"/>
      <c r="FK62" s="12"/>
      <c r="FL62" s="13"/>
      <c r="FM62" s="12"/>
      <c r="FN62" s="13"/>
      <c r="FO62" s="12"/>
      <c r="FP62" s="13"/>
      <c r="FQ62" s="12"/>
      <c r="FR62" s="13"/>
      <c r="FS62" s="12"/>
      <c r="FT62" s="13"/>
      <c r="FU62" s="12"/>
      <c r="FV62" s="13"/>
      <c r="FW62" s="12"/>
      <c r="FX62" s="13"/>
      <c r="FY62" s="12"/>
      <c r="FZ62" s="13"/>
      <c r="GA62" s="12"/>
      <c r="GB62" s="13"/>
      <c r="GC62" s="12"/>
      <c r="GD62" s="13"/>
      <c r="GE62" s="12"/>
      <c r="GF62" s="13"/>
      <c r="GG62" s="12"/>
      <c r="GH62" s="13"/>
      <c r="GI62" s="12"/>
      <c r="GJ62" s="13"/>
      <c r="GK62" s="12"/>
      <c r="GL62" s="13"/>
      <c r="GM62" s="12"/>
      <c r="GN62" s="13"/>
      <c r="GO62" s="12"/>
      <c r="GP62" s="13"/>
      <c r="GQ62" s="12"/>
      <c r="GR62" s="13"/>
      <c r="GS62" s="12"/>
      <c r="GT62" s="13"/>
      <c r="GU62" s="12"/>
      <c r="GV62" s="13"/>
      <c r="GW62" s="12"/>
      <c r="GX62" s="13"/>
      <c r="GY62" s="12"/>
      <c r="GZ62" s="13"/>
      <c r="HA62" s="12"/>
      <c r="HB62" s="13"/>
      <c r="HC62" s="12"/>
    </row>
    <row r="63" spans="1:211" x14ac:dyDescent="0.25">
      <c r="A63" s="9">
        <v>43158</v>
      </c>
      <c r="B63" s="10">
        <v>1</v>
      </c>
      <c r="C63" s="11">
        <v>2.0952000000000002</v>
      </c>
      <c r="D63" s="10">
        <v>10</v>
      </c>
      <c r="E63" s="11">
        <v>2.4037000000000002</v>
      </c>
      <c r="F63" s="10">
        <v>1</v>
      </c>
      <c r="G63" s="11">
        <v>1.9556</v>
      </c>
      <c r="H63" s="10">
        <v>100</v>
      </c>
      <c r="I63" s="11">
        <v>3.4943</v>
      </c>
      <c r="J63" s="23"/>
      <c r="K63" s="25">
        <v>43187</v>
      </c>
      <c r="L63" s="26">
        <v>100</v>
      </c>
      <c r="M63" s="10">
        <v>3.4045999999999998</v>
      </c>
      <c r="N63" s="13"/>
      <c r="O63" s="12"/>
      <c r="P63" s="13"/>
      <c r="Q63" s="12"/>
      <c r="R63" s="13"/>
      <c r="S63" s="12"/>
      <c r="T63" s="13"/>
      <c r="U63" s="12"/>
      <c r="V63" s="13"/>
      <c r="W63" s="12"/>
      <c r="X63" s="13"/>
      <c r="Y63" s="12"/>
      <c r="Z63" s="13"/>
      <c r="AA63" s="12"/>
      <c r="AB63" s="13"/>
      <c r="AC63" s="12"/>
      <c r="AD63" s="13"/>
      <c r="AE63" s="12"/>
      <c r="AF63" s="13"/>
      <c r="AG63" s="12"/>
      <c r="AH63" s="13"/>
      <c r="AI63" s="12"/>
      <c r="AJ63" s="13"/>
      <c r="AK63" s="12"/>
      <c r="AL63" s="13"/>
      <c r="AM63" s="12"/>
      <c r="AN63" s="13"/>
      <c r="AO63" s="12"/>
      <c r="AP63" s="13"/>
      <c r="AQ63" s="12"/>
      <c r="AR63" s="13"/>
      <c r="AS63" s="12"/>
      <c r="AT63" s="13"/>
      <c r="AU63" s="12"/>
      <c r="AV63" s="13"/>
      <c r="AW63" s="12"/>
      <c r="AX63" s="13"/>
      <c r="AY63" s="12"/>
      <c r="AZ63" s="13"/>
      <c r="BA63" s="12"/>
      <c r="BB63" s="13"/>
      <c r="BC63" s="12"/>
      <c r="BD63" s="13"/>
      <c r="BE63" s="12"/>
      <c r="BF63" s="13"/>
      <c r="BG63" s="12"/>
      <c r="BH63" s="13"/>
      <c r="BI63" s="12"/>
      <c r="BJ63" s="13"/>
      <c r="BK63" s="12"/>
      <c r="BL63" s="13"/>
      <c r="BM63" s="12"/>
      <c r="BN63" s="13"/>
      <c r="BO63" s="12"/>
      <c r="BP63" s="13"/>
      <c r="BQ63" s="12"/>
      <c r="BR63" s="13"/>
      <c r="BS63" s="12"/>
      <c r="BT63" s="13"/>
      <c r="BU63" s="12"/>
      <c r="BV63" s="13"/>
      <c r="BW63" s="12"/>
      <c r="BX63" s="13"/>
      <c r="BY63" s="12"/>
      <c r="BZ63" s="13"/>
      <c r="CA63" s="12"/>
      <c r="CB63" s="13"/>
      <c r="CC63" s="12"/>
      <c r="CD63" s="13"/>
      <c r="CE63" s="12"/>
      <c r="CF63" s="13"/>
      <c r="CG63" s="12"/>
      <c r="CH63" s="13"/>
      <c r="CI63" s="12"/>
      <c r="CJ63" s="13"/>
      <c r="CK63" s="12"/>
      <c r="CL63" s="13"/>
      <c r="CM63" s="12"/>
      <c r="CN63" s="13"/>
      <c r="CO63" s="12"/>
      <c r="CP63" s="13"/>
      <c r="CQ63" s="12"/>
      <c r="CR63" s="13"/>
      <c r="CS63" s="12"/>
      <c r="CT63" s="13"/>
      <c r="CU63" s="12"/>
      <c r="CV63" s="13"/>
      <c r="CW63" s="12"/>
      <c r="CX63" s="13"/>
      <c r="CY63" s="12"/>
      <c r="CZ63" s="13"/>
      <c r="DA63" s="12"/>
      <c r="DB63" s="13"/>
      <c r="DC63" s="12"/>
      <c r="DD63" s="13"/>
      <c r="DE63" s="12"/>
      <c r="DF63" s="13"/>
      <c r="DG63" s="12"/>
      <c r="DH63" s="13"/>
      <c r="DI63" s="12"/>
      <c r="DJ63" s="13"/>
      <c r="DK63" s="12"/>
      <c r="DL63" s="13"/>
      <c r="DM63" s="12"/>
      <c r="DN63" s="13"/>
      <c r="DO63" s="12"/>
      <c r="DP63" s="13"/>
      <c r="DQ63" s="12"/>
      <c r="DR63" s="13"/>
      <c r="DS63" s="12"/>
      <c r="DT63" s="13"/>
      <c r="DU63" s="12"/>
      <c r="DV63" s="13"/>
      <c r="DW63" s="12"/>
      <c r="DX63" s="13"/>
      <c r="DY63" s="12"/>
      <c r="DZ63" s="13"/>
      <c r="EA63" s="12"/>
      <c r="EB63" s="13"/>
      <c r="EC63" s="12"/>
      <c r="ED63" s="13"/>
      <c r="EE63" s="12"/>
      <c r="EF63" s="13"/>
      <c r="EG63" s="12"/>
      <c r="EH63" s="13"/>
      <c r="EI63" s="12"/>
      <c r="EJ63" s="13"/>
      <c r="EK63" s="12"/>
      <c r="EL63" s="13"/>
      <c r="EM63" s="12"/>
      <c r="EN63" s="13"/>
      <c r="EO63" s="12"/>
      <c r="EP63" s="13"/>
      <c r="EQ63" s="12"/>
      <c r="ER63" s="13"/>
      <c r="ES63" s="12"/>
      <c r="ET63" s="13"/>
      <c r="EU63" s="12"/>
      <c r="EV63" s="13"/>
      <c r="EW63" s="12"/>
      <c r="EX63" s="13"/>
      <c r="EY63" s="12"/>
      <c r="EZ63" s="13"/>
      <c r="FA63" s="12"/>
      <c r="FB63" s="13"/>
      <c r="FC63" s="12"/>
      <c r="FD63" s="13"/>
      <c r="FE63" s="12"/>
      <c r="FF63" s="13"/>
      <c r="FG63" s="12"/>
      <c r="FH63" s="13"/>
      <c r="FI63" s="12"/>
      <c r="FJ63" s="13"/>
      <c r="FK63" s="12"/>
      <c r="FL63" s="13"/>
      <c r="FM63" s="12"/>
      <c r="FN63" s="13"/>
      <c r="FO63" s="12"/>
      <c r="FP63" s="13"/>
      <c r="FQ63" s="12"/>
      <c r="FR63" s="13"/>
      <c r="FS63" s="12"/>
      <c r="FT63" s="13"/>
      <c r="FU63" s="12"/>
      <c r="FV63" s="13"/>
      <c r="FW63" s="12"/>
      <c r="FX63" s="13"/>
      <c r="FY63" s="12"/>
      <c r="FZ63" s="13"/>
      <c r="GA63" s="12"/>
      <c r="GB63" s="13"/>
      <c r="GC63" s="12"/>
      <c r="GD63" s="13"/>
      <c r="GE63" s="12"/>
      <c r="GF63" s="13"/>
      <c r="GG63" s="12"/>
      <c r="GH63" s="13"/>
      <c r="GI63" s="12"/>
      <c r="GJ63" s="13"/>
      <c r="GK63" s="12"/>
      <c r="GL63" s="13"/>
      <c r="GM63" s="12"/>
      <c r="GN63" s="13"/>
      <c r="GO63" s="12"/>
      <c r="GP63" s="13"/>
      <c r="GQ63" s="12"/>
      <c r="GR63" s="13"/>
      <c r="GS63" s="12"/>
      <c r="GT63" s="13"/>
      <c r="GU63" s="12"/>
      <c r="GV63" s="13"/>
      <c r="GW63" s="12"/>
      <c r="GX63" s="13"/>
      <c r="GY63" s="12"/>
      <c r="GZ63" s="13"/>
      <c r="HA63" s="12"/>
      <c r="HB63" s="13"/>
      <c r="HC63" s="12"/>
    </row>
    <row r="64" spans="1:211" x14ac:dyDescent="0.25">
      <c r="A64" s="9">
        <v>43159</v>
      </c>
      <c r="B64" s="10">
        <v>1</v>
      </c>
      <c r="C64" s="11">
        <v>2.0847000000000002</v>
      </c>
      <c r="D64" s="10">
        <v>10</v>
      </c>
      <c r="E64" s="11">
        <v>2.3898999999999999</v>
      </c>
      <c r="F64" s="10">
        <v>1</v>
      </c>
      <c r="G64" s="11">
        <v>1.9537</v>
      </c>
      <c r="H64" s="10">
        <v>100</v>
      </c>
      <c r="I64" s="11">
        <v>3.5084</v>
      </c>
      <c r="J64" s="23"/>
      <c r="K64" s="25">
        <v>43188</v>
      </c>
      <c r="L64" s="26">
        <v>100</v>
      </c>
      <c r="M64" s="10">
        <v>3.3895</v>
      </c>
      <c r="N64" s="13"/>
      <c r="O64" s="12"/>
      <c r="P64" s="13"/>
      <c r="Q64" s="12"/>
      <c r="R64" s="13"/>
      <c r="S64" s="12"/>
      <c r="T64" s="13"/>
      <c r="U64" s="12"/>
      <c r="V64" s="13"/>
      <c r="W64" s="12"/>
      <c r="X64" s="13"/>
      <c r="Y64" s="12"/>
      <c r="Z64" s="13"/>
      <c r="AA64" s="12"/>
      <c r="AB64" s="13"/>
      <c r="AC64" s="12"/>
      <c r="AD64" s="13"/>
      <c r="AE64" s="12"/>
      <c r="AF64" s="13"/>
      <c r="AG64" s="12"/>
      <c r="AH64" s="13"/>
      <c r="AI64" s="12"/>
      <c r="AJ64" s="13"/>
      <c r="AK64" s="12"/>
      <c r="AL64" s="13"/>
      <c r="AM64" s="12"/>
      <c r="AN64" s="13"/>
      <c r="AO64" s="12"/>
      <c r="AP64" s="13"/>
      <c r="AQ64" s="12"/>
      <c r="AR64" s="13"/>
      <c r="AS64" s="12"/>
      <c r="AT64" s="13"/>
      <c r="AU64" s="12"/>
      <c r="AV64" s="13"/>
      <c r="AW64" s="12"/>
      <c r="AX64" s="13"/>
      <c r="AY64" s="12"/>
      <c r="AZ64" s="13"/>
      <c r="BA64" s="12"/>
      <c r="BB64" s="13"/>
      <c r="BC64" s="12"/>
      <c r="BD64" s="13"/>
      <c r="BE64" s="12"/>
      <c r="BF64" s="13"/>
      <c r="BG64" s="12"/>
      <c r="BH64" s="13"/>
      <c r="BI64" s="12"/>
      <c r="BJ64" s="13"/>
      <c r="BK64" s="12"/>
      <c r="BL64" s="13"/>
      <c r="BM64" s="12"/>
      <c r="BN64" s="13"/>
      <c r="BO64" s="12"/>
      <c r="BP64" s="13"/>
      <c r="BQ64" s="12"/>
      <c r="BR64" s="13"/>
      <c r="BS64" s="12"/>
      <c r="BT64" s="13"/>
      <c r="BU64" s="12"/>
      <c r="BV64" s="13"/>
      <c r="BW64" s="12"/>
      <c r="BX64" s="13"/>
      <c r="BY64" s="12"/>
      <c r="BZ64" s="13"/>
      <c r="CA64" s="12"/>
      <c r="CB64" s="13"/>
      <c r="CC64" s="12"/>
      <c r="CD64" s="13"/>
      <c r="CE64" s="12"/>
      <c r="CF64" s="13"/>
      <c r="CG64" s="12"/>
      <c r="CH64" s="13"/>
      <c r="CI64" s="12"/>
      <c r="CJ64" s="13"/>
      <c r="CK64" s="12"/>
      <c r="CL64" s="13"/>
      <c r="CM64" s="12"/>
      <c r="CN64" s="13"/>
      <c r="CO64" s="12"/>
      <c r="CP64" s="13"/>
      <c r="CQ64" s="12"/>
      <c r="CR64" s="13"/>
      <c r="CS64" s="12"/>
      <c r="CT64" s="13"/>
      <c r="CU64" s="12"/>
      <c r="CV64" s="13"/>
      <c r="CW64" s="12"/>
      <c r="CX64" s="13"/>
      <c r="CY64" s="12"/>
      <c r="CZ64" s="13"/>
      <c r="DA64" s="12"/>
      <c r="DB64" s="13"/>
      <c r="DC64" s="12"/>
      <c r="DD64" s="13"/>
      <c r="DE64" s="12"/>
      <c r="DF64" s="13"/>
      <c r="DG64" s="12"/>
      <c r="DH64" s="13"/>
      <c r="DI64" s="12"/>
      <c r="DJ64" s="13"/>
      <c r="DK64" s="12"/>
      <c r="DL64" s="13"/>
      <c r="DM64" s="12"/>
      <c r="DN64" s="13"/>
      <c r="DO64" s="12"/>
      <c r="DP64" s="13"/>
      <c r="DQ64" s="12"/>
      <c r="DR64" s="13"/>
      <c r="DS64" s="12"/>
      <c r="DT64" s="13"/>
      <c r="DU64" s="12"/>
      <c r="DV64" s="13"/>
      <c r="DW64" s="12"/>
      <c r="DX64" s="13"/>
      <c r="DY64" s="12"/>
      <c r="DZ64" s="13"/>
      <c r="EA64" s="12"/>
      <c r="EB64" s="13"/>
      <c r="EC64" s="12"/>
      <c r="ED64" s="13"/>
      <c r="EE64" s="12"/>
      <c r="EF64" s="13"/>
      <c r="EG64" s="12"/>
      <c r="EH64" s="13"/>
      <c r="EI64" s="12"/>
      <c r="EJ64" s="13"/>
      <c r="EK64" s="12"/>
      <c r="EL64" s="13"/>
      <c r="EM64" s="12"/>
      <c r="EN64" s="13"/>
      <c r="EO64" s="12"/>
      <c r="EP64" s="13"/>
      <c r="EQ64" s="12"/>
      <c r="ER64" s="13"/>
      <c r="ES64" s="12"/>
      <c r="ET64" s="13"/>
      <c r="EU64" s="12"/>
      <c r="EV64" s="13"/>
      <c r="EW64" s="12"/>
      <c r="EX64" s="13"/>
      <c r="EY64" s="12"/>
      <c r="EZ64" s="13"/>
      <c r="FA64" s="12"/>
      <c r="FB64" s="13"/>
      <c r="FC64" s="12"/>
      <c r="FD64" s="13"/>
      <c r="FE64" s="12"/>
      <c r="FF64" s="13"/>
      <c r="FG64" s="12"/>
      <c r="FH64" s="13"/>
      <c r="FI64" s="12"/>
      <c r="FJ64" s="13"/>
      <c r="FK64" s="12"/>
      <c r="FL64" s="13"/>
      <c r="FM64" s="12"/>
      <c r="FN64" s="13"/>
      <c r="FO64" s="12"/>
      <c r="FP64" s="13"/>
      <c r="FQ64" s="12"/>
      <c r="FR64" s="13"/>
      <c r="FS64" s="12"/>
      <c r="FT64" s="13"/>
      <c r="FU64" s="12"/>
      <c r="FV64" s="13"/>
      <c r="FW64" s="12"/>
      <c r="FX64" s="13"/>
      <c r="FY64" s="12"/>
      <c r="FZ64" s="13"/>
      <c r="GA64" s="12"/>
      <c r="GB64" s="13"/>
      <c r="GC64" s="12"/>
      <c r="GD64" s="13"/>
      <c r="GE64" s="12"/>
      <c r="GF64" s="13"/>
      <c r="GG64" s="12"/>
      <c r="GH64" s="13"/>
      <c r="GI64" s="12"/>
      <c r="GJ64" s="13"/>
      <c r="GK64" s="12"/>
      <c r="GL64" s="13"/>
      <c r="GM64" s="12"/>
      <c r="GN64" s="13"/>
      <c r="GO64" s="12"/>
      <c r="GP64" s="13"/>
      <c r="GQ64" s="12"/>
      <c r="GR64" s="13"/>
      <c r="GS64" s="12"/>
      <c r="GT64" s="13"/>
      <c r="GU64" s="12"/>
      <c r="GV64" s="13"/>
      <c r="GW64" s="12"/>
      <c r="GX64" s="13"/>
      <c r="GY64" s="12"/>
      <c r="GZ64" s="13"/>
      <c r="HA64" s="12"/>
      <c r="HB64" s="13"/>
      <c r="HC64" s="12"/>
    </row>
    <row r="65" spans="1:211" x14ac:dyDescent="0.25">
      <c r="A65" s="9">
        <v>43160</v>
      </c>
      <c r="B65" s="10">
        <v>1</v>
      </c>
      <c r="C65" s="11">
        <v>2.0741999999999998</v>
      </c>
      <c r="D65" s="10">
        <v>10</v>
      </c>
      <c r="E65" s="11">
        <v>2.3721999999999999</v>
      </c>
      <c r="F65" s="10">
        <v>1</v>
      </c>
      <c r="G65" s="11">
        <v>1.9556</v>
      </c>
      <c r="H65" s="10">
        <v>100</v>
      </c>
      <c r="I65" s="11">
        <v>3.4693000000000001</v>
      </c>
      <c r="J65" s="23"/>
      <c r="K65" s="25">
        <v>43189</v>
      </c>
      <c r="L65" s="26">
        <v>100</v>
      </c>
      <c r="M65" s="10">
        <v>3.3893</v>
      </c>
      <c r="N65" s="13"/>
      <c r="O65" s="12"/>
      <c r="P65" s="13"/>
      <c r="Q65" s="12"/>
      <c r="R65" s="13"/>
      <c r="S65" s="12"/>
      <c r="T65" s="13"/>
      <c r="U65" s="12"/>
      <c r="V65" s="13"/>
      <c r="W65" s="12"/>
      <c r="X65" s="13"/>
      <c r="Y65" s="12"/>
      <c r="Z65" s="13"/>
      <c r="AA65" s="12"/>
      <c r="AB65" s="13"/>
      <c r="AC65" s="12"/>
      <c r="AD65" s="13"/>
      <c r="AE65" s="12"/>
      <c r="AF65" s="13"/>
      <c r="AG65" s="12"/>
      <c r="AH65" s="13"/>
      <c r="AI65" s="12"/>
      <c r="AJ65" s="13"/>
      <c r="AK65" s="12"/>
      <c r="AL65" s="13"/>
      <c r="AM65" s="12"/>
      <c r="AN65" s="13"/>
      <c r="AO65" s="12"/>
      <c r="AP65" s="13"/>
      <c r="AQ65" s="12"/>
      <c r="AR65" s="13"/>
      <c r="AS65" s="12"/>
      <c r="AT65" s="13"/>
      <c r="AU65" s="12"/>
      <c r="AV65" s="13"/>
      <c r="AW65" s="12"/>
      <c r="AX65" s="13"/>
      <c r="AY65" s="12"/>
      <c r="AZ65" s="13"/>
      <c r="BA65" s="12"/>
      <c r="BB65" s="13"/>
      <c r="BC65" s="12"/>
      <c r="BD65" s="13"/>
      <c r="BE65" s="12"/>
      <c r="BF65" s="13"/>
      <c r="BG65" s="12"/>
      <c r="BH65" s="13"/>
      <c r="BI65" s="12"/>
      <c r="BJ65" s="13"/>
      <c r="BK65" s="12"/>
      <c r="BL65" s="13"/>
      <c r="BM65" s="12"/>
      <c r="BN65" s="13"/>
      <c r="BO65" s="12"/>
      <c r="BP65" s="13"/>
      <c r="BQ65" s="12"/>
      <c r="BR65" s="13"/>
      <c r="BS65" s="12"/>
      <c r="BT65" s="13"/>
      <c r="BU65" s="12"/>
      <c r="BV65" s="13"/>
      <c r="BW65" s="12"/>
      <c r="BX65" s="13"/>
      <c r="BY65" s="12"/>
      <c r="BZ65" s="13"/>
      <c r="CA65" s="12"/>
      <c r="CB65" s="13"/>
      <c r="CC65" s="12"/>
      <c r="CD65" s="13"/>
      <c r="CE65" s="12"/>
      <c r="CF65" s="13"/>
      <c r="CG65" s="12"/>
      <c r="CH65" s="13"/>
      <c r="CI65" s="12"/>
      <c r="CJ65" s="13"/>
      <c r="CK65" s="12"/>
      <c r="CL65" s="13"/>
      <c r="CM65" s="12"/>
      <c r="CN65" s="13"/>
      <c r="CO65" s="12"/>
      <c r="CP65" s="13"/>
      <c r="CQ65" s="12"/>
      <c r="CR65" s="13"/>
      <c r="CS65" s="12"/>
      <c r="CT65" s="13"/>
      <c r="CU65" s="12"/>
      <c r="CV65" s="13"/>
      <c r="CW65" s="12"/>
      <c r="CX65" s="13"/>
      <c r="CY65" s="12"/>
      <c r="CZ65" s="13"/>
      <c r="DA65" s="12"/>
      <c r="DB65" s="13"/>
      <c r="DC65" s="12"/>
      <c r="DD65" s="13"/>
      <c r="DE65" s="12"/>
      <c r="DF65" s="13"/>
      <c r="DG65" s="12"/>
      <c r="DH65" s="13"/>
      <c r="DI65" s="12"/>
      <c r="DJ65" s="13"/>
      <c r="DK65" s="12"/>
      <c r="DL65" s="13"/>
      <c r="DM65" s="12"/>
      <c r="DN65" s="13"/>
      <c r="DO65" s="12"/>
      <c r="DP65" s="13"/>
      <c r="DQ65" s="12"/>
      <c r="DR65" s="13"/>
      <c r="DS65" s="12"/>
      <c r="DT65" s="13"/>
      <c r="DU65" s="12"/>
      <c r="DV65" s="13"/>
      <c r="DW65" s="12"/>
      <c r="DX65" s="13"/>
      <c r="DY65" s="12"/>
      <c r="DZ65" s="13"/>
      <c r="EA65" s="12"/>
      <c r="EB65" s="13"/>
      <c r="EC65" s="12"/>
      <c r="ED65" s="13"/>
      <c r="EE65" s="12"/>
      <c r="EF65" s="13"/>
      <c r="EG65" s="12"/>
      <c r="EH65" s="13"/>
      <c r="EI65" s="12"/>
      <c r="EJ65" s="13"/>
      <c r="EK65" s="12"/>
      <c r="EL65" s="13"/>
      <c r="EM65" s="12"/>
      <c r="EN65" s="13"/>
      <c r="EO65" s="12"/>
      <c r="EP65" s="13"/>
      <c r="EQ65" s="12"/>
      <c r="ER65" s="13"/>
      <c r="ES65" s="12"/>
      <c r="ET65" s="13"/>
      <c r="EU65" s="12"/>
      <c r="EV65" s="13"/>
      <c r="EW65" s="12"/>
      <c r="EX65" s="13"/>
      <c r="EY65" s="12"/>
      <c r="EZ65" s="13"/>
      <c r="FA65" s="12"/>
      <c r="FB65" s="13"/>
      <c r="FC65" s="12"/>
      <c r="FD65" s="13"/>
      <c r="FE65" s="12"/>
      <c r="FF65" s="13"/>
      <c r="FG65" s="12"/>
      <c r="FH65" s="13"/>
      <c r="FI65" s="12"/>
      <c r="FJ65" s="13"/>
      <c r="FK65" s="12"/>
      <c r="FL65" s="13"/>
      <c r="FM65" s="12"/>
      <c r="FN65" s="13"/>
      <c r="FO65" s="12"/>
      <c r="FP65" s="13"/>
      <c r="FQ65" s="12"/>
      <c r="FR65" s="13"/>
      <c r="FS65" s="12"/>
      <c r="FT65" s="13"/>
      <c r="FU65" s="12"/>
      <c r="FV65" s="13"/>
      <c r="FW65" s="12"/>
      <c r="FX65" s="13"/>
      <c r="FY65" s="12"/>
      <c r="FZ65" s="13"/>
      <c r="GA65" s="12"/>
      <c r="GB65" s="13"/>
      <c r="GC65" s="12"/>
      <c r="GD65" s="13"/>
      <c r="GE65" s="12"/>
      <c r="GF65" s="13"/>
      <c r="GG65" s="12"/>
      <c r="GH65" s="13"/>
      <c r="GI65" s="12"/>
      <c r="GJ65" s="13"/>
      <c r="GK65" s="12"/>
      <c r="GL65" s="13"/>
      <c r="GM65" s="12"/>
      <c r="GN65" s="13"/>
      <c r="GO65" s="12"/>
      <c r="GP65" s="13"/>
      <c r="GQ65" s="12"/>
      <c r="GR65" s="13"/>
      <c r="GS65" s="12"/>
      <c r="GT65" s="13"/>
      <c r="GU65" s="12"/>
      <c r="GV65" s="13"/>
      <c r="GW65" s="12"/>
      <c r="GX65" s="13"/>
      <c r="GY65" s="12"/>
      <c r="GZ65" s="13"/>
      <c r="HA65" s="12"/>
      <c r="HB65" s="13"/>
      <c r="HC65" s="12"/>
    </row>
    <row r="66" spans="1:211" x14ac:dyDescent="0.25">
      <c r="A66" s="9">
        <v>43161</v>
      </c>
      <c r="B66" s="10">
        <v>1</v>
      </c>
      <c r="C66" s="11">
        <v>2.0714999999999999</v>
      </c>
      <c r="D66" s="10">
        <v>10</v>
      </c>
      <c r="E66" s="11">
        <v>2.3597000000000001</v>
      </c>
      <c r="F66" s="10">
        <v>1</v>
      </c>
      <c r="G66" s="11">
        <v>1.9587000000000001</v>
      </c>
      <c r="H66" s="10">
        <v>100</v>
      </c>
      <c r="I66" s="11">
        <v>3.4672000000000001</v>
      </c>
      <c r="J66" s="23"/>
      <c r="K66" s="25">
        <v>43192</v>
      </c>
      <c r="L66" s="26">
        <v>100</v>
      </c>
      <c r="M66" s="10">
        <v>3.4022999999999999</v>
      </c>
      <c r="N66" s="13"/>
      <c r="O66" s="12"/>
      <c r="P66" s="13"/>
      <c r="Q66" s="12"/>
      <c r="R66" s="13"/>
      <c r="S66" s="12"/>
      <c r="T66" s="13"/>
      <c r="U66" s="12"/>
      <c r="V66" s="13"/>
      <c r="W66" s="12"/>
      <c r="X66" s="13"/>
      <c r="Y66" s="12"/>
      <c r="Z66" s="13"/>
      <c r="AA66" s="12"/>
      <c r="AB66" s="13"/>
      <c r="AC66" s="12"/>
      <c r="AD66" s="13"/>
      <c r="AE66" s="12"/>
      <c r="AF66" s="13"/>
      <c r="AG66" s="12"/>
      <c r="AH66" s="13"/>
      <c r="AI66" s="12"/>
      <c r="AJ66" s="13"/>
      <c r="AK66" s="12"/>
      <c r="AL66" s="13"/>
      <c r="AM66" s="12"/>
      <c r="AN66" s="13"/>
      <c r="AO66" s="12"/>
      <c r="AP66" s="13"/>
      <c r="AQ66" s="12"/>
      <c r="AR66" s="13"/>
      <c r="AS66" s="12"/>
      <c r="AT66" s="13"/>
      <c r="AU66" s="12"/>
      <c r="AV66" s="13"/>
      <c r="AW66" s="12"/>
      <c r="AX66" s="13"/>
      <c r="AY66" s="12"/>
      <c r="AZ66" s="13"/>
      <c r="BA66" s="12"/>
      <c r="BB66" s="13"/>
      <c r="BC66" s="12"/>
      <c r="BD66" s="13"/>
      <c r="BE66" s="12"/>
      <c r="BF66" s="13"/>
      <c r="BG66" s="12"/>
      <c r="BH66" s="13"/>
      <c r="BI66" s="12"/>
      <c r="BJ66" s="13"/>
      <c r="BK66" s="12"/>
      <c r="BL66" s="13"/>
      <c r="BM66" s="12"/>
      <c r="BN66" s="13"/>
      <c r="BO66" s="12"/>
      <c r="BP66" s="13"/>
      <c r="BQ66" s="12"/>
      <c r="BR66" s="13"/>
      <c r="BS66" s="12"/>
      <c r="BT66" s="13"/>
      <c r="BU66" s="12"/>
      <c r="BV66" s="13"/>
      <c r="BW66" s="12"/>
      <c r="BX66" s="13"/>
      <c r="BY66" s="12"/>
      <c r="BZ66" s="13"/>
      <c r="CA66" s="12"/>
      <c r="CB66" s="13"/>
      <c r="CC66" s="12"/>
      <c r="CD66" s="13"/>
      <c r="CE66" s="12"/>
      <c r="CF66" s="13"/>
      <c r="CG66" s="12"/>
      <c r="CH66" s="13"/>
      <c r="CI66" s="12"/>
      <c r="CJ66" s="13"/>
      <c r="CK66" s="12"/>
      <c r="CL66" s="13"/>
      <c r="CM66" s="12"/>
      <c r="CN66" s="13"/>
      <c r="CO66" s="12"/>
      <c r="CP66" s="13"/>
      <c r="CQ66" s="12"/>
      <c r="CR66" s="13"/>
      <c r="CS66" s="12"/>
      <c r="CT66" s="13"/>
      <c r="CU66" s="12"/>
      <c r="CV66" s="13"/>
      <c r="CW66" s="12"/>
      <c r="CX66" s="13"/>
      <c r="CY66" s="12"/>
      <c r="CZ66" s="13"/>
      <c r="DA66" s="12"/>
      <c r="DB66" s="13"/>
      <c r="DC66" s="12"/>
      <c r="DD66" s="13"/>
      <c r="DE66" s="12"/>
      <c r="DF66" s="13"/>
      <c r="DG66" s="12"/>
      <c r="DH66" s="13"/>
      <c r="DI66" s="12"/>
      <c r="DJ66" s="13"/>
      <c r="DK66" s="12"/>
      <c r="DL66" s="13"/>
      <c r="DM66" s="12"/>
      <c r="DN66" s="13"/>
      <c r="DO66" s="12"/>
      <c r="DP66" s="13"/>
      <c r="DQ66" s="12"/>
      <c r="DR66" s="13"/>
      <c r="DS66" s="12"/>
      <c r="DT66" s="13"/>
      <c r="DU66" s="12"/>
      <c r="DV66" s="13"/>
      <c r="DW66" s="12"/>
      <c r="DX66" s="13"/>
      <c r="DY66" s="12"/>
      <c r="DZ66" s="13"/>
      <c r="EA66" s="12"/>
      <c r="EB66" s="13"/>
      <c r="EC66" s="12"/>
      <c r="ED66" s="13"/>
      <c r="EE66" s="12"/>
      <c r="EF66" s="13"/>
      <c r="EG66" s="12"/>
      <c r="EH66" s="13"/>
      <c r="EI66" s="12"/>
      <c r="EJ66" s="13"/>
      <c r="EK66" s="12"/>
      <c r="EL66" s="13"/>
      <c r="EM66" s="12"/>
      <c r="EN66" s="13"/>
      <c r="EO66" s="12"/>
      <c r="EP66" s="13"/>
      <c r="EQ66" s="12"/>
      <c r="ER66" s="13"/>
      <c r="ES66" s="12"/>
      <c r="ET66" s="13"/>
      <c r="EU66" s="12"/>
      <c r="EV66" s="13"/>
      <c r="EW66" s="12"/>
      <c r="EX66" s="13"/>
      <c r="EY66" s="12"/>
      <c r="EZ66" s="13"/>
      <c r="FA66" s="12"/>
      <c r="FB66" s="13"/>
      <c r="FC66" s="12"/>
      <c r="FD66" s="13"/>
      <c r="FE66" s="12"/>
      <c r="FF66" s="13"/>
      <c r="FG66" s="12"/>
      <c r="FH66" s="13"/>
      <c r="FI66" s="12"/>
      <c r="FJ66" s="13"/>
      <c r="FK66" s="12"/>
      <c r="FL66" s="13"/>
      <c r="FM66" s="12"/>
      <c r="FN66" s="13"/>
      <c r="FO66" s="12"/>
      <c r="FP66" s="13"/>
      <c r="FQ66" s="12"/>
      <c r="FR66" s="13"/>
      <c r="FS66" s="12"/>
      <c r="FT66" s="13"/>
      <c r="FU66" s="12"/>
      <c r="FV66" s="13"/>
      <c r="FW66" s="12"/>
      <c r="FX66" s="13"/>
      <c r="FY66" s="12"/>
      <c r="FZ66" s="13"/>
      <c r="GA66" s="12"/>
      <c r="GB66" s="13"/>
      <c r="GC66" s="12"/>
      <c r="GD66" s="13"/>
      <c r="GE66" s="12"/>
      <c r="GF66" s="13"/>
      <c r="GG66" s="12"/>
      <c r="GH66" s="13"/>
      <c r="GI66" s="12"/>
      <c r="GJ66" s="13"/>
      <c r="GK66" s="12"/>
      <c r="GL66" s="13"/>
      <c r="GM66" s="12"/>
      <c r="GN66" s="13"/>
      <c r="GO66" s="12"/>
      <c r="GP66" s="13"/>
      <c r="GQ66" s="12"/>
      <c r="GR66" s="13"/>
      <c r="GS66" s="12"/>
      <c r="GT66" s="13"/>
      <c r="GU66" s="12"/>
      <c r="GV66" s="13"/>
      <c r="GW66" s="12"/>
      <c r="GX66" s="13"/>
      <c r="GY66" s="12"/>
      <c r="GZ66" s="13"/>
      <c r="HA66" s="12"/>
      <c r="HB66" s="13"/>
      <c r="HC66" s="12"/>
    </row>
    <row r="67" spans="1:211" x14ac:dyDescent="0.25">
      <c r="A67" s="9">
        <v>43162</v>
      </c>
      <c r="B67" s="10">
        <v>1</v>
      </c>
      <c r="C67" s="11">
        <v>2.0897999999999999</v>
      </c>
      <c r="D67" s="10">
        <v>10</v>
      </c>
      <c r="E67" s="11">
        <v>2.3698999999999999</v>
      </c>
      <c r="F67" s="10">
        <v>1</v>
      </c>
      <c r="G67" s="11">
        <v>1.9595</v>
      </c>
      <c r="H67" s="10">
        <v>100</v>
      </c>
      <c r="I67" s="11">
        <v>3.4599000000000002</v>
      </c>
      <c r="J67" s="23"/>
      <c r="K67" s="25">
        <v>43193</v>
      </c>
      <c r="L67" s="26">
        <v>100</v>
      </c>
      <c r="M67" s="10">
        <v>3.4043000000000001</v>
      </c>
      <c r="N67" s="13"/>
      <c r="O67" s="12"/>
      <c r="P67" s="13"/>
      <c r="Q67" s="12"/>
      <c r="R67" s="13"/>
      <c r="S67" s="12"/>
      <c r="T67" s="13"/>
      <c r="U67" s="12"/>
      <c r="V67" s="13"/>
      <c r="W67" s="12"/>
      <c r="X67" s="13"/>
      <c r="Y67" s="12"/>
      <c r="Z67" s="13"/>
      <c r="AA67" s="12"/>
      <c r="AB67" s="13"/>
      <c r="AC67" s="12"/>
      <c r="AD67" s="13"/>
      <c r="AE67" s="12"/>
      <c r="AF67" s="13"/>
      <c r="AG67" s="12"/>
      <c r="AH67" s="13"/>
      <c r="AI67" s="12"/>
      <c r="AJ67" s="13"/>
      <c r="AK67" s="12"/>
      <c r="AL67" s="13"/>
      <c r="AM67" s="12"/>
      <c r="AN67" s="13"/>
      <c r="AO67" s="12"/>
      <c r="AP67" s="13"/>
      <c r="AQ67" s="12"/>
      <c r="AR67" s="13"/>
      <c r="AS67" s="12"/>
      <c r="AT67" s="13"/>
      <c r="AU67" s="12"/>
      <c r="AV67" s="13"/>
      <c r="AW67" s="12"/>
      <c r="AX67" s="13"/>
      <c r="AY67" s="12"/>
      <c r="AZ67" s="13"/>
      <c r="BA67" s="12"/>
      <c r="BB67" s="13"/>
      <c r="BC67" s="12"/>
      <c r="BD67" s="13"/>
      <c r="BE67" s="12"/>
      <c r="BF67" s="13"/>
      <c r="BG67" s="12"/>
      <c r="BH67" s="13"/>
      <c r="BI67" s="12"/>
      <c r="BJ67" s="13"/>
      <c r="BK67" s="12"/>
      <c r="BL67" s="13"/>
      <c r="BM67" s="12"/>
      <c r="BN67" s="13"/>
      <c r="BO67" s="12"/>
      <c r="BP67" s="13"/>
      <c r="BQ67" s="12"/>
      <c r="BR67" s="13"/>
      <c r="BS67" s="12"/>
      <c r="BT67" s="13"/>
      <c r="BU67" s="12"/>
      <c r="BV67" s="13"/>
      <c r="BW67" s="12"/>
      <c r="BX67" s="13"/>
      <c r="BY67" s="12"/>
      <c r="BZ67" s="13"/>
      <c r="CA67" s="12"/>
      <c r="CB67" s="13"/>
      <c r="CC67" s="12"/>
      <c r="CD67" s="13"/>
      <c r="CE67" s="12"/>
      <c r="CF67" s="13"/>
      <c r="CG67" s="12"/>
      <c r="CH67" s="13"/>
      <c r="CI67" s="12"/>
      <c r="CJ67" s="13"/>
      <c r="CK67" s="12"/>
      <c r="CL67" s="13"/>
      <c r="CM67" s="12"/>
      <c r="CN67" s="13"/>
      <c r="CO67" s="12"/>
      <c r="CP67" s="13"/>
      <c r="CQ67" s="12"/>
      <c r="CR67" s="13"/>
      <c r="CS67" s="12"/>
      <c r="CT67" s="13"/>
      <c r="CU67" s="12"/>
      <c r="CV67" s="13"/>
      <c r="CW67" s="12"/>
      <c r="CX67" s="13"/>
      <c r="CY67" s="12"/>
      <c r="CZ67" s="13"/>
      <c r="DA67" s="12"/>
      <c r="DB67" s="13"/>
      <c r="DC67" s="12"/>
      <c r="DD67" s="13"/>
      <c r="DE67" s="12"/>
      <c r="DF67" s="13"/>
      <c r="DG67" s="12"/>
      <c r="DH67" s="13"/>
      <c r="DI67" s="12"/>
      <c r="DJ67" s="13"/>
      <c r="DK67" s="12"/>
      <c r="DL67" s="13"/>
      <c r="DM67" s="12"/>
      <c r="DN67" s="13"/>
      <c r="DO67" s="12"/>
      <c r="DP67" s="13"/>
      <c r="DQ67" s="12"/>
      <c r="DR67" s="13"/>
      <c r="DS67" s="12"/>
      <c r="DT67" s="13"/>
      <c r="DU67" s="12"/>
      <c r="DV67" s="13"/>
      <c r="DW67" s="12"/>
      <c r="DX67" s="13"/>
      <c r="DY67" s="12"/>
      <c r="DZ67" s="13"/>
      <c r="EA67" s="12"/>
      <c r="EB67" s="13"/>
      <c r="EC67" s="12"/>
      <c r="ED67" s="13"/>
      <c r="EE67" s="12"/>
      <c r="EF67" s="13"/>
      <c r="EG67" s="12"/>
      <c r="EH67" s="13"/>
      <c r="EI67" s="12"/>
      <c r="EJ67" s="13"/>
      <c r="EK67" s="12"/>
      <c r="EL67" s="13"/>
      <c r="EM67" s="12"/>
      <c r="EN67" s="13"/>
      <c r="EO67" s="12"/>
      <c r="EP67" s="13"/>
      <c r="EQ67" s="12"/>
      <c r="ER67" s="13"/>
      <c r="ES67" s="12"/>
      <c r="ET67" s="13"/>
      <c r="EU67" s="12"/>
      <c r="EV67" s="13"/>
      <c r="EW67" s="12"/>
      <c r="EX67" s="13"/>
      <c r="EY67" s="12"/>
      <c r="EZ67" s="13"/>
      <c r="FA67" s="12"/>
      <c r="FB67" s="13"/>
      <c r="FC67" s="12"/>
      <c r="FD67" s="13"/>
      <c r="FE67" s="12"/>
      <c r="FF67" s="13"/>
      <c r="FG67" s="12"/>
      <c r="FH67" s="13"/>
      <c r="FI67" s="12"/>
      <c r="FJ67" s="13"/>
      <c r="FK67" s="12"/>
      <c r="FL67" s="13"/>
      <c r="FM67" s="12"/>
      <c r="FN67" s="13"/>
      <c r="FO67" s="12"/>
      <c r="FP67" s="13"/>
      <c r="FQ67" s="12"/>
      <c r="FR67" s="13"/>
      <c r="FS67" s="12"/>
      <c r="FT67" s="13"/>
      <c r="FU67" s="12"/>
      <c r="FV67" s="13"/>
      <c r="FW67" s="12"/>
      <c r="FX67" s="13"/>
      <c r="FY67" s="12"/>
      <c r="FZ67" s="13"/>
      <c r="GA67" s="12"/>
      <c r="GB67" s="13"/>
      <c r="GC67" s="12"/>
      <c r="GD67" s="13"/>
      <c r="GE67" s="12"/>
      <c r="GF67" s="13"/>
      <c r="GG67" s="12"/>
      <c r="GH67" s="13"/>
      <c r="GI67" s="12"/>
      <c r="GJ67" s="13"/>
      <c r="GK67" s="12"/>
      <c r="GL67" s="13"/>
      <c r="GM67" s="12"/>
      <c r="GN67" s="13"/>
      <c r="GO67" s="12"/>
      <c r="GP67" s="13"/>
      <c r="GQ67" s="12"/>
      <c r="GR67" s="13"/>
      <c r="GS67" s="12"/>
      <c r="GT67" s="13"/>
      <c r="GU67" s="12"/>
      <c r="GV67" s="13"/>
      <c r="GW67" s="12"/>
      <c r="GX67" s="13"/>
      <c r="GY67" s="12"/>
      <c r="GZ67" s="13"/>
      <c r="HA67" s="12"/>
      <c r="HB67" s="13"/>
      <c r="HC67" s="12"/>
    </row>
    <row r="68" spans="1:211" x14ac:dyDescent="0.25">
      <c r="A68" s="9">
        <v>43163</v>
      </c>
      <c r="B68" s="10">
        <v>1</v>
      </c>
      <c r="C68" s="11">
        <v>2.0903</v>
      </c>
      <c r="D68" s="10">
        <v>10</v>
      </c>
      <c r="E68" s="11">
        <v>2.3774000000000002</v>
      </c>
      <c r="F68" s="10">
        <v>1</v>
      </c>
      <c r="G68" s="11">
        <v>1.9611000000000001</v>
      </c>
      <c r="H68" s="10">
        <v>100</v>
      </c>
      <c r="I68" s="11">
        <v>3.4550000000000001</v>
      </c>
      <c r="J68" s="23"/>
      <c r="K68" s="25">
        <v>43194</v>
      </c>
      <c r="L68" s="26">
        <v>100</v>
      </c>
      <c r="M68" s="10">
        <v>3.4037000000000002</v>
      </c>
      <c r="N68" s="13"/>
      <c r="O68" s="12"/>
      <c r="P68" s="13"/>
      <c r="Q68" s="12"/>
      <c r="R68" s="13"/>
      <c r="S68" s="12"/>
      <c r="T68" s="13"/>
      <c r="U68" s="12"/>
      <c r="V68" s="13"/>
      <c r="W68" s="12"/>
      <c r="X68" s="13"/>
      <c r="Y68" s="12"/>
      <c r="Z68" s="13"/>
      <c r="AA68" s="12"/>
      <c r="AB68" s="13"/>
      <c r="AC68" s="12"/>
      <c r="AD68" s="13"/>
      <c r="AE68" s="12"/>
      <c r="AF68" s="13"/>
      <c r="AG68" s="12"/>
      <c r="AH68" s="13"/>
      <c r="AI68" s="12"/>
      <c r="AJ68" s="13"/>
      <c r="AK68" s="12"/>
      <c r="AL68" s="13"/>
      <c r="AM68" s="12"/>
      <c r="AN68" s="13"/>
      <c r="AO68" s="12"/>
      <c r="AP68" s="13"/>
      <c r="AQ68" s="12"/>
      <c r="AR68" s="13"/>
      <c r="AS68" s="12"/>
      <c r="AT68" s="13"/>
      <c r="AU68" s="12"/>
      <c r="AV68" s="13"/>
      <c r="AW68" s="12"/>
      <c r="AX68" s="13"/>
      <c r="AY68" s="12"/>
      <c r="AZ68" s="13"/>
      <c r="BA68" s="12"/>
      <c r="BB68" s="13"/>
      <c r="BC68" s="12"/>
      <c r="BD68" s="13"/>
      <c r="BE68" s="12"/>
      <c r="BF68" s="13"/>
      <c r="BG68" s="12"/>
      <c r="BH68" s="13"/>
      <c r="BI68" s="12"/>
      <c r="BJ68" s="13"/>
      <c r="BK68" s="12"/>
      <c r="BL68" s="13"/>
      <c r="BM68" s="12"/>
      <c r="BN68" s="13"/>
      <c r="BO68" s="12"/>
      <c r="BP68" s="13"/>
      <c r="BQ68" s="12"/>
      <c r="BR68" s="13"/>
      <c r="BS68" s="12"/>
      <c r="BT68" s="13"/>
      <c r="BU68" s="12"/>
      <c r="BV68" s="13"/>
      <c r="BW68" s="12"/>
      <c r="BX68" s="13"/>
      <c r="BY68" s="12"/>
      <c r="BZ68" s="13"/>
      <c r="CA68" s="12"/>
      <c r="CB68" s="13"/>
      <c r="CC68" s="12"/>
      <c r="CD68" s="13"/>
      <c r="CE68" s="12"/>
      <c r="CF68" s="13"/>
      <c r="CG68" s="12"/>
      <c r="CH68" s="13"/>
      <c r="CI68" s="12"/>
      <c r="CJ68" s="13"/>
      <c r="CK68" s="12"/>
      <c r="CL68" s="13"/>
      <c r="CM68" s="12"/>
      <c r="CN68" s="13"/>
      <c r="CO68" s="12"/>
      <c r="CP68" s="13"/>
      <c r="CQ68" s="12"/>
      <c r="CR68" s="13"/>
      <c r="CS68" s="12"/>
      <c r="CT68" s="13"/>
      <c r="CU68" s="12"/>
      <c r="CV68" s="13"/>
      <c r="CW68" s="12"/>
      <c r="CX68" s="13"/>
      <c r="CY68" s="12"/>
      <c r="CZ68" s="13"/>
      <c r="DA68" s="12"/>
      <c r="DB68" s="13"/>
      <c r="DC68" s="12"/>
      <c r="DD68" s="13"/>
      <c r="DE68" s="12"/>
      <c r="DF68" s="13"/>
      <c r="DG68" s="12"/>
      <c r="DH68" s="13"/>
      <c r="DI68" s="12"/>
      <c r="DJ68" s="13"/>
      <c r="DK68" s="12"/>
      <c r="DL68" s="13"/>
      <c r="DM68" s="12"/>
      <c r="DN68" s="13"/>
      <c r="DO68" s="12"/>
      <c r="DP68" s="13"/>
      <c r="DQ68" s="12"/>
      <c r="DR68" s="13"/>
      <c r="DS68" s="12"/>
      <c r="DT68" s="13"/>
      <c r="DU68" s="12"/>
      <c r="DV68" s="13"/>
      <c r="DW68" s="12"/>
      <c r="DX68" s="13"/>
      <c r="DY68" s="12"/>
      <c r="DZ68" s="13"/>
      <c r="EA68" s="12"/>
      <c r="EB68" s="13"/>
      <c r="EC68" s="12"/>
      <c r="ED68" s="13"/>
      <c r="EE68" s="12"/>
      <c r="EF68" s="13"/>
      <c r="EG68" s="12"/>
      <c r="EH68" s="13"/>
      <c r="EI68" s="12"/>
      <c r="EJ68" s="13"/>
      <c r="EK68" s="12"/>
      <c r="EL68" s="13"/>
      <c r="EM68" s="12"/>
      <c r="EN68" s="13"/>
      <c r="EO68" s="12"/>
      <c r="EP68" s="13"/>
      <c r="EQ68" s="12"/>
      <c r="ER68" s="13"/>
      <c r="ES68" s="12"/>
      <c r="ET68" s="13"/>
      <c r="EU68" s="12"/>
      <c r="EV68" s="13"/>
      <c r="EW68" s="12"/>
      <c r="EX68" s="13"/>
      <c r="EY68" s="12"/>
      <c r="EZ68" s="13"/>
      <c r="FA68" s="12"/>
      <c r="FB68" s="13"/>
      <c r="FC68" s="12"/>
      <c r="FD68" s="13"/>
      <c r="FE68" s="12"/>
      <c r="FF68" s="13"/>
      <c r="FG68" s="12"/>
      <c r="FH68" s="13"/>
      <c r="FI68" s="12"/>
      <c r="FJ68" s="13"/>
      <c r="FK68" s="12"/>
      <c r="FL68" s="13"/>
      <c r="FM68" s="12"/>
      <c r="FN68" s="13"/>
      <c r="FO68" s="12"/>
      <c r="FP68" s="13"/>
      <c r="FQ68" s="12"/>
      <c r="FR68" s="13"/>
      <c r="FS68" s="12"/>
      <c r="FT68" s="13"/>
      <c r="FU68" s="12"/>
      <c r="FV68" s="13"/>
      <c r="FW68" s="12"/>
      <c r="FX68" s="13"/>
      <c r="FY68" s="12"/>
      <c r="FZ68" s="13"/>
      <c r="GA68" s="12"/>
      <c r="GB68" s="13"/>
      <c r="GC68" s="12"/>
      <c r="GD68" s="13"/>
      <c r="GE68" s="12"/>
      <c r="GF68" s="13"/>
      <c r="GG68" s="12"/>
      <c r="GH68" s="13"/>
      <c r="GI68" s="12"/>
      <c r="GJ68" s="13"/>
      <c r="GK68" s="12"/>
      <c r="GL68" s="13"/>
      <c r="GM68" s="12"/>
      <c r="GN68" s="13"/>
      <c r="GO68" s="12"/>
      <c r="GP68" s="13"/>
      <c r="GQ68" s="12"/>
      <c r="GR68" s="13"/>
      <c r="GS68" s="12"/>
      <c r="GT68" s="13"/>
      <c r="GU68" s="12"/>
      <c r="GV68" s="13"/>
      <c r="GW68" s="12"/>
      <c r="GX68" s="13"/>
      <c r="GY68" s="12"/>
      <c r="GZ68" s="13"/>
      <c r="HA68" s="12"/>
      <c r="HB68" s="13"/>
      <c r="HC68" s="12"/>
    </row>
    <row r="69" spans="1:211" x14ac:dyDescent="0.25">
      <c r="A69" s="9">
        <v>43164</v>
      </c>
      <c r="B69" s="10">
        <v>1</v>
      </c>
      <c r="C69" s="11">
        <v>2.0903</v>
      </c>
      <c r="D69" s="10">
        <v>10</v>
      </c>
      <c r="E69" s="11">
        <v>2.3774000000000002</v>
      </c>
      <c r="F69" s="10">
        <v>1</v>
      </c>
      <c r="G69" s="11">
        <v>1.9611000000000001</v>
      </c>
      <c r="H69" s="10">
        <v>100</v>
      </c>
      <c r="I69" s="11">
        <v>3.4550000000000001</v>
      </c>
      <c r="J69" s="23"/>
      <c r="K69" s="25">
        <v>43195</v>
      </c>
      <c r="L69" s="26">
        <v>100</v>
      </c>
      <c r="M69" s="10">
        <v>3.4033000000000002</v>
      </c>
      <c r="N69" s="13"/>
      <c r="O69" s="12"/>
      <c r="P69" s="13"/>
      <c r="Q69" s="12"/>
      <c r="R69" s="13"/>
      <c r="S69" s="12"/>
      <c r="T69" s="13"/>
      <c r="U69" s="12"/>
      <c r="V69" s="13"/>
      <c r="W69" s="12"/>
      <c r="X69" s="13"/>
      <c r="Y69" s="12"/>
      <c r="Z69" s="13"/>
      <c r="AA69" s="12"/>
      <c r="AB69" s="13"/>
      <c r="AC69" s="12"/>
      <c r="AD69" s="13"/>
      <c r="AE69" s="12"/>
      <c r="AF69" s="13"/>
      <c r="AG69" s="12"/>
      <c r="AH69" s="13"/>
      <c r="AI69" s="12"/>
      <c r="AJ69" s="13"/>
      <c r="AK69" s="12"/>
      <c r="AL69" s="13"/>
      <c r="AM69" s="12"/>
      <c r="AN69" s="13"/>
      <c r="AO69" s="12"/>
      <c r="AP69" s="13"/>
      <c r="AQ69" s="12"/>
      <c r="AR69" s="13"/>
      <c r="AS69" s="12"/>
      <c r="AT69" s="13"/>
      <c r="AU69" s="12"/>
      <c r="AV69" s="13"/>
      <c r="AW69" s="12"/>
      <c r="AX69" s="13"/>
      <c r="AY69" s="12"/>
      <c r="AZ69" s="13"/>
      <c r="BA69" s="12"/>
      <c r="BB69" s="13"/>
      <c r="BC69" s="12"/>
      <c r="BD69" s="13"/>
      <c r="BE69" s="12"/>
      <c r="BF69" s="13"/>
      <c r="BG69" s="12"/>
      <c r="BH69" s="13"/>
      <c r="BI69" s="12"/>
      <c r="BJ69" s="13"/>
      <c r="BK69" s="12"/>
      <c r="BL69" s="13"/>
      <c r="BM69" s="12"/>
      <c r="BN69" s="13"/>
      <c r="BO69" s="12"/>
      <c r="BP69" s="13"/>
      <c r="BQ69" s="12"/>
      <c r="BR69" s="13"/>
      <c r="BS69" s="12"/>
      <c r="BT69" s="13"/>
      <c r="BU69" s="12"/>
      <c r="BV69" s="13"/>
      <c r="BW69" s="12"/>
      <c r="BX69" s="13"/>
      <c r="BY69" s="12"/>
      <c r="BZ69" s="13"/>
      <c r="CA69" s="12"/>
      <c r="CB69" s="13"/>
      <c r="CC69" s="12"/>
      <c r="CD69" s="13"/>
      <c r="CE69" s="12"/>
      <c r="CF69" s="13"/>
      <c r="CG69" s="12"/>
      <c r="CH69" s="13"/>
      <c r="CI69" s="12"/>
      <c r="CJ69" s="13"/>
      <c r="CK69" s="12"/>
      <c r="CL69" s="13"/>
      <c r="CM69" s="12"/>
      <c r="CN69" s="13"/>
      <c r="CO69" s="12"/>
      <c r="CP69" s="13"/>
      <c r="CQ69" s="12"/>
      <c r="CR69" s="13"/>
      <c r="CS69" s="12"/>
      <c r="CT69" s="13"/>
      <c r="CU69" s="12"/>
      <c r="CV69" s="13"/>
      <c r="CW69" s="12"/>
      <c r="CX69" s="13"/>
      <c r="CY69" s="12"/>
      <c r="CZ69" s="13"/>
      <c r="DA69" s="12"/>
      <c r="DB69" s="13"/>
      <c r="DC69" s="12"/>
      <c r="DD69" s="13"/>
      <c r="DE69" s="12"/>
      <c r="DF69" s="13"/>
      <c r="DG69" s="12"/>
      <c r="DH69" s="13"/>
      <c r="DI69" s="12"/>
      <c r="DJ69" s="13"/>
      <c r="DK69" s="12"/>
      <c r="DL69" s="13"/>
      <c r="DM69" s="12"/>
      <c r="DN69" s="13"/>
      <c r="DO69" s="12"/>
      <c r="DP69" s="13"/>
      <c r="DQ69" s="12"/>
      <c r="DR69" s="13"/>
      <c r="DS69" s="12"/>
      <c r="DT69" s="13"/>
      <c r="DU69" s="12"/>
      <c r="DV69" s="13"/>
      <c r="DW69" s="12"/>
      <c r="DX69" s="13"/>
      <c r="DY69" s="12"/>
      <c r="DZ69" s="13"/>
      <c r="EA69" s="12"/>
      <c r="EB69" s="13"/>
      <c r="EC69" s="12"/>
      <c r="ED69" s="13"/>
      <c r="EE69" s="12"/>
      <c r="EF69" s="13"/>
      <c r="EG69" s="12"/>
      <c r="EH69" s="13"/>
      <c r="EI69" s="12"/>
      <c r="EJ69" s="13"/>
      <c r="EK69" s="12"/>
      <c r="EL69" s="13"/>
      <c r="EM69" s="12"/>
      <c r="EN69" s="13"/>
      <c r="EO69" s="12"/>
      <c r="EP69" s="13"/>
      <c r="EQ69" s="12"/>
      <c r="ER69" s="13"/>
      <c r="ES69" s="12"/>
      <c r="ET69" s="13"/>
      <c r="EU69" s="12"/>
      <c r="EV69" s="13"/>
      <c r="EW69" s="12"/>
      <c r="EX69" s="13"/>
      <c r="EY69" s="12"/>
      <c r="EZ69" s="13"/>
      <c r="FA69" s="12"/>
      <c r="FB69" s="13"/>
      <c r="FC69" s="12"/>
      <c r="FD69" s="13"/>
      <c r="FE69" s="12"/>
      <c r="FF69" s="13"/>
      <c r="FG69" s="12"/>
      <c r="FH69" s="13"/>
      <c r="FI69" s="12"/>
      <c r="FJ69" s="13"/>
      <c r="FK69" s="12"/>
      <c r="FL69" s="13"/>
      <c r="FM69" s="12"/>
      <c r="FN69" s="13"/>
      <c r="FO69" s="12"/>
      <c r="FP69" s="13"/>
      <c r="FQ69" s="12"/>
      <c r="FR69" s="13"/>
      <c r="FS69" s="12"/>
      <c r="FT69" s="13"/>
      <c r="FU69" s="12"/>
      <c r="FV69" s="13"/>
      <c r="FW69" s="12"/>
      <c r="FX69" s="13"/>
      <c r="FY69" s="12"/>
      <c r="FZ69" s="13"/>
      <c r="GA69" s="12"/>
      <c r="GB69" s="13"/>
      <c r="GC69" s="12"/>
      <c r="GD69" s="13"/>
      <c r="GE69" s="12"/>
      <c r="GF69" s="13"/>
      <c r="GG69" s="12"/>
      <c r="GH69" s="13"/>
      <c r="GI69" s="12"/>
      <c r="GJ69" s="13"/>
      <c r="GK69" s="12"/>
      <c r="GL69" s="13"/>
      <c r="GM69" s="12"/>
      <c r="GN69" s="13"/>
      <c r="GO69" s="12"/>
      <c r="GP69" s="13"/>
      <c r="GQ69" s="12"/>
      <c r="GR69" s="13"/>
      <c r="GS69" s="12"/>
      <c r="GT69" s="13"/>
      <c r="GU69" s="12"/>
      <c r="GV69" s="13"/>
      <c r="GW69" s="12"/>
      <c r="GX69" s="13"/>
      <c r="GY69" s="12"/>
      <c r="GZ69" s="13"/>
      <c r="HA69" s="12"/>
      <c r="HB69" s="13"/>
      <c r="HC69" s="12"/>
    </row>
    <row r="70" spans="1:211" x14ac:dyDescent="0.25">
      <c r="A70" s="9">
        <v>43165</v>
      </c>
      <c r="B70" s="10">
        <v>1</v>
      </c>
      <c r="C70" s="11">
        <v>2.1059000000000001</v>
      </c>
      <c r="D70" s="10">
        <v>10</v>
      </c>
      <c r="E70" s="11">
        <v>2.3868999999999998</v>
      </c>
      <c r="F70" s="10">
        <v>1</v>
      </c>
      <c r="G70" s="11">
        <v>1.9714</v>
      </c>
      <c r="H70" s="10">
        <v>100</v>
      </c>
      <c r="I70" s="11">
        <v>3.4523999999999999</v>
      </c>
      <c r="J70" s="23"/>
      <c r="K70" s="25">
        <v>43196</v>
      </c>
      <c r="L70" s="26">
        <v>100</v>
      </c>
      <c r="M70" s="10">
        <v>3.4095</v>
      </c>
      <c r="N70" s="13"/>
      <c r="O70" s="12"/>
      <c r="P70" s="13"/>
      <c r="Q70" s="12"/>
      <c r="R70" s="13"/>
      <c r="S70" s="12"/>
      <c r="T70" s="13"/>
      <c r="U70" s="12"/>
      <c r="V70" s="13"/>
      <c r="W70" s="12"/>
      <c r="X70" s="13"/>
      <c r="Y70" s="12"/>
      <c r="Z70" s="13"/>
      <c r="AA70" s="12"/>
      <c r="AB70" s="13"/>
      <c r="AC70" s="12"/>
      <c r="AD70" s="13"/>
      <c r="AE70" s="12"/>
      <c r="AF70" s="13"/>
      <c r="AG70" s="12"/>
      <c r="AH70" s="13"/>
      <c r="AI70" s="12"/>
      <c r="AJ70" s="13"/>
      <c r="AK70" s="12"/>
      <c r="AL70" s="13"/>
      <c r="AM70" s="12"/>
      <c r="AN70" s="13"/>
      <c r="AO70" s="12"/>
      <c r="AP70" s="13"/>
      <c r="AQ70" s="12"/>
      <c r="AR70" s="13"/>
      <c r="AS70" s="12"/>
      <c r="AT70" s="13"/>
      <c r="AU70" s="12"/>
      <c r="AV70" s="13"/>
      <c r="AW70" s="12"/>
      <c r="AX70" s="13"/>
      <c r="AY70" s="12"/>
      <c r="AZ70" s="13"/>
      <c r="BA70" s="12"/>
      <c r="BB70" s="13"/>
      <c r="BC70" s="12"/>
      <c r="BD70" s="13"/>
      <c r="BE70" s="12"/>
      <c r="BF70" s="13"/>
      <c r="BG70" s="12"/>
      <c r="BH70" s="13"/>
      <c r="BI70" s="12"/>
      <c r="BJ70" s="13"/>
      <c r="BK70" s="12"/>
      <c r="BL70" s="13"/>
      <c r="BM70" s="12"/>
      <c r="BN70" s="13"/>
      <c r="BO70" s="12"/>
      <c r="BP70" s="13"/>
      <c r="BQ70" s="12"/>
      <c r="BR70" s="13"/>
      <c r="BS70" s="12"/>
      <c r="BT70" s="13"/>
      <c r="BU70" s="12"/>
      <c r="BV70" s="13"/>
      <c r="BW70" s="12"/>
      <c r="BX70" s="13"/>
      <c r="BY70" s="12"/>
      <c r="BZ70" s="13"/>
      <c r="CA70" s="12"/>
      <c r="CB70" s="13"/>
      <c r="CC70" s="12"/>
      <c r="CD70" s="13"/>
      <c r="CE70" s="12"/>
      <c r="CF70" s="13"/>
      <c r="CG70" s="12"/>
      <c r="CH70" s="13"/>
      <c r="CI70" s="12"/>
      <c r="CJ70" s="13"/>
      <c r="CK70" s="12"/>
      <c r="CL70" s="13"/>
      <c r="CM70" s="12"/>
      <c r="CN70" s="13"/>
      <c r="CO70" s="12"/>
      <c r="CP70" s="13"/>
      <c r="CQ70" s="12"/>
      <c r="CR70" s="13"/>
      <c r="CS70" s="12"/>
      <c r="CT70" s="13"/>
      <c r="CU70" s="12"/>
      <c r="CV70" s="13"/>
      <c r="CW70" s="12"/>
      <c r="CX70" s="13"/>
      <c r="CY70" s="12"/>
      <c r="CZ70" s="13"/>
      <c r="DA70" s="12"/>
      <c r="DB70" s="13"/>
      <c r="DC70" s="12"/>
      <c r="DD70" s="13"/>
      <c r="DE70" s="12"/>
      <c r="DF70" s="13"/>
      <c r="DG70" s="12"/>
      <c r="DH70" s="13"/>
      <c r="DI70" s="12"/>
      <c r="DJ70" s="13"/>
      <c r="DK70" s="12"/>
      <c r="DL70" s="13"/>
      <c r="DM70" s="12"/>
      <c r="DN70" s="13"/>
      <c r="DO70" s="12"/>
      <c r="DP70" s="13"/>
      <c r="DQ70" s="12"/>
      <c r="DR70" s="13"/>
      <c r="DS70" s="12"/>
      <c r="DT70" s="13"/>
      <c r="DU70" s="12"/>
      <c r="DV70" s="13"/>
      <c r="DW70" s="12"/>
      <c r="DX70" s="13"/>
      <c r="DY70" s="12"/>
      <c r="DZ70" s="13"/>
      <c r="EA70" s="12"/>
      <c r="EB70" s="13"/>
      <c r="EC70" s="12"/>
      <c r="ED70" s="13"/>
      <c r="EE70" s="12"/>
      <c r="EF70" s="13"/>
      <c r="EG70" s="12"/>
      <c r="EH70" s="13"/>
      <c r="EI70" s="12"/>
      <c r="EJ70" s="13"/>
      <c r="EK70" s="12"/>
      <c r="EL70" s="13"/>
      <c r="EM70" s="12"/>
      <c r="EN70" s="13"/>
      <c r="EO70" s="12"/>
      <c r="EP70" s="13"/>
      <c r="EQ70" s="12"/>
      <c r="ER70" s="13"/>
      <c r="ES70" s="12"/>
      <c r="ET70" s="13"/>
      <c r="EU70" s="12"/>
      <c r="EV70" s="13"/>
      <c r="EW70" s="12"/>
      <c r="EX70" s="13"/>
      <c r="EY70" s="12"/>
      <c r="EZ70" s="13"/>
      <c r="FA70" s="12"/>
      <c r="FB70" s="13"/>
      <c r="FC70" s="12"/>
      <c r="FD70" s="13"/>
      <c r="FE70" s="12"/>
      <c r="FF70" s="13"/>
      <c r="FG70" s="12"/>
      <c r="FH70" s="13"/>
      <c r="FI70" s="12"/>
      <c r="FJ70" s="13"/>
      <c r="FK70" s="12"/>
      <c r="FL70" s="13"/>
      <c r="FM70" s="12"/>
      <c r="FN70" s="13"/>
      <c r="FO70" s="12"/>
      <c r="FP70" s="13"/>
      <c r="FQ70" s="12"/>
      <c r="FR70" s="13"/>
      <c r="FS70" s="12"/>
      <c r="FT70" s="13"/>
      <c r="FU70" s="12"/>
      <c r="FV70" s="13"/>
      <c r="FW70" s="12"/>
      <c r="FX70" s="13"/>
      <c r="FY70" s="12"/>
      <c r="FZ70" s="13"/>
      <c r="GA70" s="12"/>
      <c r="GB70" s="13"/>
      <c r="GC70" s="12"/>
      <c r="GD70" s="13"/>
      <c r="GE70" s="12"/>
      <c r="GF70" s="13"/>
      <c r="GG70" s="12"/>
      <c r="GH70" s="13"/>
      <c r="GI70" s="12"/>
      <c r="GJ70" s="13"/>
      <c r="GK70" s="12"/>
      <c r="GL70" s="13"/>
      <c r="GM70" s="12"/>
      <c r="GN70" s="13"/>
      <c r="GO70" s="12"/>
      <c r="GP70" s="13"/>
      <c r="GQ70" s="12"/>
      <c r="GR70" s="13"/>
      <c r="GS70" s="12"/>
      <c r="GT70" s="13"/>
      <c r="GU70" s="12"/>
      <c r="GV70" s="13"/>
      <c r="GW70" s="12"/>
      <c r="GX70" s="13"/>
      <c r="GY70" s="12"/>
      <c r="GZ70" s="13"/>
      <c r="HA70" s="12"/>
      <c r="HB70" s="13"/>
      <c r="HC70" s="12"/>
    </row>
    <row r="71" spans="1:211" x14ac:dyDescent="0.25">
      <c r="A71" s="9">
        <v>43166</v>
      </c>
      <c r="B71" s="10">
        <v>1</v>
      </c>
      <c r="C71" s="11">
        <v>2.0910000000000002</v>
      </c>
      <c r="D71" s="10">
        <v>10</v>
      </c>
      <c r="E71" s="11">
        <v>2.3811</v>
      </c>
      <c r="F71" s="10">
        <v>1</v>
      </c>
      <c r="G71" s="11">
        <v>1.9649000000000001</v>
      </c>
      <c r="H71" s="10">
        <v>100</v>
      </c>
      <c r="I71" s="11">
        <v>3.4742999999999999</v>
      </c>
      <c r="J71" s="23"/>
      <c r="K71" s="25">
        <v>43199</v>
      </c>
      <c r="L71" s="26">
        <v>100</v>
      </c>
      <c r="M71" s="10">
        <v>3.3944999999999999</v>
      </c>
      <c r="N71" s="13"/>
      <c r="O71" s="12"/>
      <c r="P71" s="13"/>
      <c r="Q71" s="12"/>
      <c r="R71" s="13"/>
      <c r="S71" s="12"/>
      <c r="T71" s="13"/>
      <c r="U71" s="12"/>
      <c r="V71" s="13"/>
      <c r="W71" s="12"/>
      <c r="X71" s="13"/>
      <c r="Y71" s="12"/>
      <c r="Z71" s="13"/>
      <c r="AA71" s="12"/>
      <c r="AB71" s="13"/>
      <c r="AC71" s="12"/>
      <c r="AD71" s="13"/>
      <c r="AE71" s="12"/>
      <c r="AF71" s="13"/>
      <c r="AG71" s="12"/>
      <c r="AH71" s="13"/>
      <c r="AI71" s="12"/>
      <c r="AJ71" s="13"/>
      <c r="AK71" s="12"/>
      <c r="AL71" s="13"/>
      <c r="AM71" s="12"/>
      <c r="AN71" s="13"/>
      <c r="AO71" s="12"/>
      <c r="AP71" s="13"/>
      <c r="AQ71" s="12"/>
      <c r="AR71" s="13"/>
      <c r="AS71" s="12"/>
      <c r="AT71" s="13"/>
      <c r="AU71" s="12"/>
      <c r="AV71" s="13"/>
      <c r="AW71" s="12"/>
      <c r="AX71" s="13"/>
      <c r="AY71" s="12"/>
      <c r="AZ71" s="13"/>
      <c r="BA71" s="12"/>
      <c r="BB71" s="13"/>
      <c r="BC71" s="12"/>
      <c r="BD71" s="13"/>
      <c r="BE71" s="12"/>
      <c r="BF71" s="13"/>
      <c r="BG71" s="12"/>
      <c r="BH71" s="13"/>
      <c r="BI71" s="12"/>
      <c r="BJ71" s="13"/>
      <c r="BK71" s="12"/>
      <c r="BL71" s="13"/>
      <c r="BM71" s="12"/>
      <c r="BN71" s="13"/>
      <c r="BO71" s="12"/>
      <c r="BP71" s="13"/>
      <c r="BQ71" s="12"/>
      <c r="BR71" s="13"/>
      <c r="BS71" s="12"/>
      <c r="BT71" s="13"/>
      <c r="BU71" s="12"/>
      <c r="BV71" s="13"/>
      <c r="BW71" s="12"/>
      <c r="BX71" s="13"/>
      <c r="BY71" s="12"/>
      <c r="BZ71" s="13"/>
      <c r="CA71" s="12"/>
      <c r="CB71" s="13"/>
      <c r="CC71" s="12"/>
      <c r="CD71" s="13"/>
      <c r="CE71" s="12"/>
      <c r="CF71" s="13"/>
      <c r="CG71" s="12"/>
      <c r="CH71" s="13"/>
      <c r="CI71" s="12"/>
      <c r="CJ71" s="13"/>
      <c r="CK71" s="12"/>
      <c r="CL71" s="13"/>
      <c r="CM71" s="12"/>
      <c r="CN71" s="13"/>
      <c r="CO71" s="12"/>
      <c r="CP71" s="13"/>
      <c r="CQ71" s="12"/>
      <c r="CR71" s="13"/>
      <c r="CS71" s="12"/>
      <c r="CT71" s="13"/>
      <c r="CU71" s="12"/>
      <c r="CV71" s="13"/>
      <c r="CW71" s="12"/>
      <c r="CX71" s="13"/>
      <c r="CY71" s="12"/>
      <c r="CZ71" s="13"/>
      <c r="DA71" s="12"/>
      <c r="DB71" s="13"/>
      <c r="DC71" s="12"/>
      <c r="DD71" s="13"/>
      <c r="DE71" s="12"/>
      <c r="DF71" s="13"/>
      <c r="DG71" s="12"/>
      <c r="DH71" s="13"/>
      <c r="DI71" s="12"/>
      <c r="DJ71" s="13"/>
      <c r="DK71" s="12"/>
      <c r="DL71" s="13"/>
      <c r="DM71" s="12"/>
      <c r="DN71" s="13"/>
      <c r="DO71" s="12"/>
      <c r="DP71" s="13"/>
      <c r="DQ71" s="12"/>
      <c r="DR71" s="13"/>
      <c r="DS71" s="12"/>
      <c r="DT71" s="13"/>
      <c r="DU71" s="12"/>
      <c r="DV71" s="13"/>
      <c r="DW71" s="12"/>
      <c r="DX71" s="13"/>
      <c r="DY71" s="12"/>
      <c r="DZ71" s="13"/>
      <c r="EA71" s="12"/>
      <c r="EB71" s="13"/>
      <c r="EC71" s="12"/>
      <c r="ED71" s="13"/>
      <c r="EE71" s="12"/>
      <c r="EF71" s="13"/>
      <c r="EG71" s="12"/>
      <c r="EH71" s="13"/>
      <c r="EI71" s="12"/>
      <c r="EJ71" s="13"/>
      <c r="EK71" s="12"/>
      <c r="EL71" s="13"/>
      <c r="EM71" s="12"/>
      <c r="EN71" s="13"/>
      <c r="EO71" s="12"/>
      <c r="EP71" s="13"/>
      <c r="EQ71" s="12"/>
      <c r="ER71" s="13"/>
      <c r="ES71" s="12"/>
      <c r="ET71" s="13"/>
      <c r="EU71" s="12"/>
      <c r="EV71" s="13"/>
      <c r="EW71" s="12"/>
      <c r="EX71" s="13"/>
      <c r="EY71" s="12"/>
      <c r="EZ71" s="13"/>
      <c r="FA71" s="12"/>
      <c r="FB71" s="13"/>
      <c r="FC71" s="12"/>
      <c r="FD71" s="13"/>
      <c r="FE71" s="12"/>
      <c r="FF71" s="13"/>
      <c r="FG71" s="12"/>
      <c r="FH71" s="13"/>
      <c r="FI71" s="12"/>
      <c r="FJ71" s="13"/>
      <c r="FK71" s="12"/>
      <c r="FL71" s="13"/>
      <c r="FM71" s="12"/>
      <c r="FN71" s="13"/>
      <c r="FO71" s="12"/>
      <c r="FP71" s="13"/>
      <c r="FQ71" s="12"/>
      <c r="FR71" s="13"/>
      <c r="FS71" s="12"/>
      <c r="FT71" s="13"/>
      <c r="FU71" s="12"/>
      <c r="FV71" s="13"/>
      <c r="FW71" s="12"/>
      <c r="FX71" s="13"/>
      <c r="FY71" s="12"/>
      <c r="FZ71" s="13"/>
      <c r="GA71" s="12"/>
      <c r="GB71" s="13"/>
      <c r="GC71" s="12"/>
      <c r="GD71" s="13"/>
      <c r="GE71" s="12"/>
      <c r="GF71" s="13"/>
      <c r="GG71" s="12"/>
      <c r="GH71" s="13"/>
      <c r="GI71" s="12"/>
      <c r="GJ71" s="13"/>
      <c r="GK71" s="12"/>
      <c r="GL71" s="13"/>
      <c r="GM71" s="12"/>
      <c r="GN71" s="13"/>
      <c r="GO71" s="12"/>
      <c r="GP71" s="13"/>
      <c r="GQ71" s="12"/>
      <c r="GR71" s="13"/>
      <c r="GS71" s="12"/>
      <c r="GT71" s="13"/>
      <c r="GU71" s="12"/>
      <c r="GV71" s="13"/>
      <c r="GW71" s="12"/>
      <c r="GX71" s="13"/>
      <c r="GY71" s="12"/>
      <c r="GZ71" s="13"/>
      <c r="HA71" s="12"/>
      <c r="HB71" s="13"/>
      <c r="HC71" s="12"/>
    </row>
    <row r="72" spans="1:211" x14ac:dyDescent="0.25">
      <c r="A72" s="9">
        <v>43167</v>
      </c>
      <c r="B72" s="10">
        <v>1</v>
      </c>
      <c r="C72" s="11">
        <v>2.089</v>
      </c>
      <c r="D72" s="10">
        <v>10</v>
      </c>
      <c r="E72" s="11">
        <v>2.383</v>
      </c>
      <c r="F72" s="10">
        <v>1</v>
      </c>
      <c r="G72" s="11">
        <v>1.9589000000000001</v>
      </c>
      <c r="H72" s="10">
        <v>100</v>
      </c>
      <c r="I72" s="11">
        <v>3.4481999999999999</v>
      </c>
      <c r="J72" s="23"/>
      <c r="K72" s="25">
        <v>43200</v>
      </c>
      <c r="L72" s="26">
        <v>100</v>
      </c>
      <c r="M72" s="10">
        <v>3.359</v>
      </c>
      <c r="N72" s="13"/>
      <c r="O72" s="12"/>
      <c r="P72" s="13"/>
      <c r="Q72" s="12"/>
      <c r="R72" s="13"/>
      <c r="S72" s="12"/>
      <c r="T72" s="13"/>
      <c r="U72" s="12"/>
      <c r="V72" s="13"/>
      <c r="W72" s="12"/>
      <c r="X72" s="13"/>
      <c r="Y72" s="12"/>
      <c r="Z72" s="13"/>
      <c r="AA72" s="12"/>
      <c r="AB72" s="13"/>
      <c r="AC72" s="12"/>
      <c r="AD72" s="13"/>
      <c r="AE72" s="12"/>
      <c r="AF72" s="13"/>
      <c r="AG72" s="12"/>
      <c r="AH72" s="13"/>
      <c r="AI72" s="12"/>
      <c r="AJ72" s="13"/>
      <c r="AK72" s="12"/>
      <c r="AL72" s="13"/>
      <c r="AM72" s="12"/>
      <c r="AN72" s="13"/>
      <c r="AO72" s="12"/>
      <c r="AP72" s="13"/>
      <c r="AQ72" s="12"/>
      <c r="AR72" s="13"/>
      <c r="AS72" s="12"/>
      <c r="AT72" s="13"/>
      <c r="AU72" s="12"/>
      <c r="AV72" s="13"/>
      <c r="AW72" s="12"/>
      <c r="AX72" s="13"/>
      <c r="AY72" s="12"/>
      <c r="AZ72" s="13"/>
      <c r="BA72" s="12"/>
      <c r="BB72" s="13"/>
      <c r="BC72" s="12"/>
      <c r="BD72" s="13"/>
      <c r="BE72" s="12"/>
      <c r="BF72" s="13"/>
      <c r="BG72" s="12"/>
      <c r="BH72" s="13"/>
      <c r="BI72" s="12"/>
      <c r="BJ72" s="13"/>
      <c r="BK72" s="12"/>
      <c r="BL72" s="13"/>
      <c r="BM72" s="12"/>
      <c r="BN72" s="13"/>
      <c r="BO72" s="12"/>
      <c r="BP72" s="13"/>
      <c r="BQ72" s="12"/>
      <c r="BR72" s="13"/>
      <c r="BS72" s="12"/>
      <c r="BT72" s="13"/>
      <c r="BU72" s="12"/>
      <c r="BV72" s="13"/>
      <c r="BW72" s="12"/>
      <c r="BX72" s="13"/>
      <c r="BY72" s="12"/>
      <c r="BZ72" s="13"/>
      <c r="CA72" s="12"/>
      <c r="CB72" s="13"/>
      <c r="CC72" s="12"/>
      <c r="CD72" s="13"/>
      <c r="CE72" s="12"/>
      <c r="CF72" s="13"/>
      <c r="CG72" s="12"/>
      <c r="CH72" s="13"/>
      <c r="CI72" s="12"/>
      <c r="CJ72" s="13"/>
      <c r="CK72" s="12"/>
      <c r="CL72" s="13"/>
      <c r="CM72" s="12"/>
      <c r="CN72" s="13"/>
      <c r="CO72" s="12"/>
      <c r="CP72" s="13"/>
      <c r="CQ72" s="12"/>
      <c r="CR72" s="13"/>
      <c r="CS72" s="12"/>
      <c r="CT72" s="13"/>
      <c r="CU72" s="12"/>
      <c r="CV72" s="13"/>
      <c r="CW72" s="12"/>
      <c r="CX72" s="13"/>
      <c r="CY72" s="12"/>
      <c r="CZ72" s="13"/>
      <c r="DA72" s="12"/>
      <c r="DB72" s="13"/>
      <c r="DC72" s="12"/>
      <c r="DD72" s="13"/>
      <c r="DE72" s="12"/>
      <c r="DF72" s="13"/>
      <c r="DG72" s="12"/>
      <c r="DH72" s="13"/>
      <c r="DI72" s="12"/>
      <c r="DJ72" s="13"/>
      <c r="DK72" s="12"/>
      <c r="DL72" s="13"/>
      <c r="DM72" s="12"/>
      <c r="DN72" s="13"/>
      <c r="DO72" s="12"/>
      <c r="DP72" s="13"/>
      <c r="DQ72" s="12"/>
      <c r="DR72" s="13"/>
      <c r="DS72" s="12"/>
      <c r="DT72" s="13"/>
      <c r="DU72" s="12"/>
      <c r="DV72" s="13"/>
      <c r="DW72" s="12"/>
      <c r="DX72" s="13"/>
      <c r="DY72" s="12"/>
      <c r="DZ72" s="13"/>
      <c r="EA72" s="12"/>
      <c r="EB72" s="13"/>
      <c r="EC72" s="12"/>
      <c r="ED72" s="13"/>
      <c r="EE72" s="12"/>
      <c r="EF72" s="13"/>
      <c r="EG72" s="12"/>
      <c r="EH72" s="13"/>
      <c r="EI72" s="12"/>
      <c r="EJ72" s="13"/>
      <c r="EK72" s="12"/>
      <c r="EL72" s="13"/>
      <c r="EM72" s="12"/>
      <c r="EN72" s="13"/>
      <c r="EO72" s="12"/>
      <c r="EP72" s="13"/>
      <c r="EQ72" s="12"/>
      <c r="ER72" s="13"/>
      <c r="ES72" s="12"/>
      <c r="ET72" s="13"/>
      <c r="EU72" s="12"/>
      <c r="EV72" s="13"/>
      <c r="EW72" s="12"/>
      <c r="EX72" s="13"/>
      <c r="EY72" s="12"/>
      <c r="EZ72" s="13"/>
      <c r="FA72" s="12"/>
      <c r="FB72" s="13"/>
      <c r="FC72" s="12"/>
      <c r="FD72" s="13"/>
      <c r="FE72" s="12"/>
      <c r="FF72" s="13"/>
      <c r="FG72" s="12"/>
      <c r="FH72" s="13"/>
      <c r="FI72" s="12"/>
      <c r="FJ72" s="13"/>
      <c r="FK72" s="12"/>
      <c r="FL72" s="13"/>
      <c r="FM72" s="12"/>
      <c r="FN72" s="13"/>
      <c r="FO72" s="12"/>
      <c r="FP72" s="13"/>
      <c r="FQ72" s="12"/>
      <c r="FR72" s="13"/>
      <c r="FS72" s="12"/>
      <c r="FT72" s="13"/>
      <c r="FU72" s="12"/>
      <c r="FV72" s="13"/>
      <c r="FW72" s="12"/>
      <c r="FX72" s="13"/>
      <c r="FY72" s="12"/>
      <c r="FZ72" s="13"/>
      <c r="GA72" s="12"/>
      <c r="GB72" s="13"/>
      <c r="GC72" s="12"/>
      <c r="GD72" s="13"/>
      <c r="GE72" s="12"/>
      <c r="GF72" s="13"/>
      <c r="GG72" s="12"/>
      <c r="GH72" s="13"/>
      <c r="GI72" s="12"/>
      <c r="GJ72" s="13"/>
      <c r="GK72" s="12"/>
      <c r="GL72" s="13"/>
      <c r="GM72" s="12"/>
      <c r="GN72" s="13"/>
      <c r="GO72" s="12"/>
      <c r="GP72" s="13"/>
      <c r="GQ72" s="12"/>
      <c r="GR72" s="13"/>
      <c r="GS72" s="12"/>
      <c r="GT72" s="13"/>
      <c r="GU72" s="12"/>
      <c r="GV72" s="13"/>
      <c r="GW72" s="12"/>
      <c r="GX72" s="13"/>
      <c r="GY72" s="12"/>
      <c r="GZ72" s="13"/>
      <c r="HA72" s="12"/>
      <c r="HB72" s="13"/>
      <c r="HC72" s="12"/>
    </row>
    <row r="73" spans="1:211" x14ac:dyDescent="0.25">
      <c r="A73" s="9">
        <v>43168</v>
      </c>
      <c r="B73" s="10">
        <v>1</v>
      </c>
      <c r="C73" s="11">
        <v>2.089</v>
      </c>
      <c r="D73" s="10">
        <v>10</v>
      </c>
      <c r="E73" s="11">
        <v>2.383</v>
      </c>
      <c r="F73" s="10">
        <v>1</v>
      </c>
      <c r="G73" s="11">
        <v>1.9589000000000001</v>
      </c>
      <c r="H73" s="10">
        <v>100</v>
      </c>
      <c r="I73" s="11">
        <v>3.4481999999999999</v>
      </c>
      <c r="J73" s="23"/>
      <c r="K73" s="25">
        <v>43201</v>
      </c>
      <c r="L73" s="26">
        <v>100</v>
      </c>
      <c r="M73" s="10">
        <v>3.2507000000000001</v>
      </c>
      <c r="N73" s="13"/>
      <c r="O73" s="12"/>
      <c r="P73" s="13"/>
      <c r="Q73" s="12"/>
      <c r="R73" s="13"/>
      <c r="S73" s="12"/>
      <c r="T73" s="13"/>
      <c r="U73" s="12"/>
      <c r="V73" s="13"/>
      <c r="W73" s="12"/>
      <c r="X73" s="13"/>
      <c r="Y73" s="12"/>
      <c r="Z73" s="13"/>
      <c r="AA73" s="12"/>
      <c r="AB73" s="13"/>
      <c r="AC73" s="12"/>
      <c r="AD73" s="13"/>
      <c r="AE73" s="12"/>
      <c r="AF73" s="13"/>
      <c r="AG73" s="12"/>
      <c r="AH73" s="13"/>
      <c r="AI73" s="12"/>
      <c r="AJ73" s="13"/>
      <c r="AK73" s="12"/>
      <c r="AL73" s="13"/>
      <c r="AM73" s="12"/>
      <c r="AN73" s="13"/>
      <c r="AO73" s="12"/>
      <c r="AP73" s="13"/>
      <c r="AQ73" s="12"/>
      <c r="AR73" s="13"/>
      <c r="AS73" s="12"/>
      <c r="AT73" s="13"/>
      <c r="AU73" s="12"/>
      <c r="AV73" s="13"/>
      <c r="AW73" s="12"/>
      <c r="AX73" s="13"/>
      <c r="AY73" s="12"/>
      <c r="AZ73" s="13"/>
      <c r="BA73" s="12"/>
      <c r="BB73" s="13"/>
      <c r="BC73" s="12"/>
      <c r="BD73" s="13"/>
      <c r="BE73" s="12"/>
      <c r="BF73" s="13"/>
      <c r="BG73" s="12"/>
      <c r="BH73" s="13"/>
      <c r="BI73" s="12"/>
      <c r="BJ73" s="13"/>
      <c r="BK73" s="12"/>
      <c r="BL73" s="13"/>
      <c r="BM73" s="12"/>
      <c r="BN73" s="13"/>
      <c r="BO73" s="12"/>
      <c r="BP73" s="13"/>
      <c r="BQ73" s="12"/>
      <c r="BR73" s="13"/>
      <c r="BS73" s="12"/>
      <c r="BT73" s="13"/>
      <c r="BU73" s="12"/>
      <c r="BV73" s="13"/>
      <c r="BW73" s="12"/>
      <c r="BX73" s="13"/>
      <c r="BY73" s="12"/>
      <c r="BZ73" s="13"/>
      <c r="CA73" s="12"/>
      <c r="CB73" s="13"/>
      <c r="CC73" s="12"/>
      <c r="CD73" s="13"/>
      <c r="CE73" s="12"/>
      <c r="CF73" s="13"/>
      <c r="CG73" s="12"/>
      <c r="CH73" s="13"/>
      <c r="CI73" s="12"/>
      <c r="CJ73" s="13"/>
      <c r="CK73" s="12"/>
      <c r="CL73" s="13"/>
      <c r="CM73" s="12"/>
      <c r="CN73" s="13"/>
      <c r="CO73" s="12"/>
      <c r="CP73" s="13"/>
      <c r="CQ73" s="12"/>
      <c r="CR73" s="13"/>
      <c r="CS73" s="12"/>
      <c r="CT73" s="13"/>
      <c r="CU73" s="12"/>
      <c r="CV73" s="13"/>
      <c r="CW73" s="12"/>
      <c r="CX73" s="13"/>
      <c r="CY73" s="12"/>
      <c r="CZ73" s="13"/>
      <c r="DA73" s="12"/>
      <c r="DB73" s="13"/>
      <c r="DC73" s="12"/>
      <c r="DD73" s="13"/>
      <c r="DE73" s="12"/>
      <c r="DF73" s="13"/>
      <c r="DG73" s="12"/>
      <c r="DH73" s="13"/>
      <c r="DI73" s="12"/>
      <c r="DJ73" s="13"/>
      <c r="DK73" s="12"/>
      <c r="DL73" s="13"/>
      <c r="DM73" s="12"/>
      <c r="DN73" s="13"/>
      <c r="DO73" s="12"/>
      <c r="DP73" s="13"/>
      <c r="DQ73" s="12"/>
      <c r="DR73" s="13"/>
      <c r="DS73" s="12"/>
      <c r="DT73" s="13"/>
      <c r="DU73" s="12"/>
      <c r="DV73" s="13"/>
      <c r="DW73" s="12"/>
      <c r="DX73" s="13"/>
      <c r="DY73" s="12"/>
      <c r="DZ73" s="13"/>
      <c r="EA73" s="12"/>
      <c r="EB73" s="13"/>
      <c r="EC73" s="12"/>
      <c r="ED73" s="13"/>
      <c r="EE73" s="12"/>
      <c r="EF73" s="13"/>
      <c r="EG73" s="12"/>
      <c r="EH73" s="13"/>
      <c r="EI73" s="12"/>
      <c r="EJ73" s="13"/>
      <c r="EK73" s="12"/>
      <c r="EL73" s="13"/>
      <c r="EM73" s="12"/>
      <c r="EN73" s="13"/>
      <c r="EO73" s="12"/>
      <c r="EP73" s="13"/>
      <c r="EQ73" s="12"/>
      <c r="ER73" s="13"/>
      <c r="ES73" s="12"/>
      <c r="ET73" s="13"/>
      <c r="EU73" s="12"/>
      <c r="EV73" s="13"/>
      <c r="EW73" s="12"/>
      <c r="EX73" s="13"/>
      <c r="EY73" s="12"/>
      <c r="EZ73" s="13"/>
      <c r="FA73" s="12"/>
      <c r="FB73" s="13"/>
      <c r="FC73" s="12"/>
      <c r="FD73" s="13"/>
      <c r="FE73" s="12"/>
      <c r="FF73" s="13"/>
      <c r="FG73" s="12"/>
      <c r="FH73" s="13"/>
      <c r="FI73" s="12"/>
      <c r="FJ73" s="13"/>
      <c r="FK73" s="12"/>
      <c r="FL73" s="13"/>
      <c r="FM73" s="12"/>
      <c r="FN73" s="13"/>
      <c r="FO73" s="12"/>
      <c r="FP73" s="13"/>
      <c r="FQ73" s="12"/>
      <c r="FR73" s="13"/>
      <c r="FS73" s="12"/>
      <c r="FT73" s="13"/>
      <c r="FU73" s="12"/>
      <c r="FV73" s="13"/>
      <c r="FW73" s="12"/>
      <c r="FX73" s="13"/>
      <c r="FY73" s="12"/>
      <c r="FZ73" s="13"/>
      <c r="GA73" s="12"/>
      <c r="GB73" s="13"/>
      <c r="GC73" s="12"/>
      <c r="GD73" s="13"/>
      <c r="GE73" s="12"/>
      <c r="GF73" s="13"/>
      <c r="GG73" s="12"/>
      <c r="GH73" s="13"/>
      <c r="GI73" s="12"/>
      <c r="GJ73" s="13"/>
      <c r="GK73" s="12"/>
      <c r="GL73" s="13"/>
      <c r="GM73" s="12"/>
      <c r="GN73" s="13"/>
      <c r="GO73" s="12"/>
      <c r="GP73" s="13"/>
      <c r="GQ73" s="12"/>
      <c r="GR73" s="13"/>
      <c r="GS73" s="12"/>
      <c r="GT73" s="13"/>
      <c r="GU73" s="12"/>
      <c r="GV73" s="13"/>
      <c r="GW73" s="12"/>
      <c r="GX73" s="13"/>
      <c r="GY73" s="12"/>
      <c r="GZ73" s="13"/>
      <c r="HA73" s="12"/>
      <c r="HB73" s="13"/>
      <c r="HC73" s="12"/>
    </row>
    <row r="74" spans="1:211" x14ac:dyDescent="0.25">
      <c r="A74" s="9">
        <v>43169</v>
      </c>
      <c r="B74" s="10">
        <v>1</v>
      </c>
      <c r="C74" s="11">
        <v>2.089</v>
      </c>
      <c r="D74" s="10">
        <v>10</v>
      </c>
      <c r="E74" s="11">
        <v>2.383</v>
      </c>
      <c r="F74" s="10">
        <v>1</v>
      </c>
      <c r="G74" s="11">
        <v>1.9589000000000001</v>
      </c>
      <c r="H74" s="10">
        <v>100</v>
      </c>
      <c r="I74" s="11">
        <v>3.4481999999999999</v>
      </c>
      <c r="J74" s="23"/>
      <c r="K74" s="25">
        <v>43202</v>
      </c>
      <c r="L74" s="26">
        <v>100</v>
      </c>
      <c r="M74" s="10">
        <v>3.2317</v>
      </c>
      <c r="N74" s="13"/>
      <c r="O74" s="12"/>
      <c r="P74" s="13"/>
      <c r="Q74" s="12"/>
      <c r="R74" s="13"/>
      <c r="S74" s="12"/>
      <c r="T74" s="13"/>
      <c r="U74" s="12"/>
      <c r="V74" s="13"/>
      <c r="W74" s="12"/>
      <c r="X74" s="13"/>
      <c r="Y74" s="12"/>
      <c r="Z74" s="13"/>
      <c r="AA74" s="12"/>
      <c r="AB74" s="13"/>
      <c r="AC74" s="12"/>
      <c r="AD74" s="13"/>
      <c r="AE74" s="12"/>
      <c r="AF74" s="13"/>
      <c r="AG74" s="12"/>
      <c r="AH74" s="13"/>
      <c r="AI74" s="12"/>
      <c r="AJ74" s="13"/>
      <c r="AK74" s="12"/>
      <c r="AL74" s="13"/>
      <c r="AM74" s="12"/>
      <c r="AN74" s="13"/>
      <c r="AO74" s="12"/>
      <c r="AP74" s="13"/>
      <c r="AQ74" s="12"/>
      <c r="AR74" s="13"/>
      <c r="AS74" s="12"/>
      <c r="AT74" s="13"/>
      <c r="AU74" s="12"/>
      <c r="AV74" s="13"/>
      <c r="AW74" s="12"/>
      <c r="AX74" s="13"/>
      <c r="AY74" s="12"/>
      <c r="AZ74" s="13"/>
      <c r="BA74" s="12"/>
      <c r="BB74" s="13"/>
      <c r="BC74" s="12"/>
      <c r="BD74" s="13"/>
      <c r="BE74" s="12"/>
      <c r="BF74" s="13"/>
      <c r="BG74" s="12"/>
      <c r="BH74" s="13"/>
      <c r="BI74" s="12"/>
      <c r="BJ74" s="13"/>
      <c r="BK74" s="12"/>
      <c r="BL74" s="13"/>
      <c r="BM74" s="12"/>
      <c r="BN74" s="13"/>
      <c r="BO74" s="12"/>
      <c r="BP74" s="13"/>
      <c r="BQ74" s="12"/>
      <c r="BR74" s="13"/>
      <c r="BS74" s="12"/>
      <c r="BT74" s="13"/>
      <c r="BU74" s="12"/>
      <c r="BV74" s="13"/>
      <c r="BW74" s="12"/>
      <c r="BX74" s="13"/>
      <c r="BY74" s="12"/>
      <c r="BZ74" s="13"/>
      <c r="CA74" s="12"/>
      <c r="CB74" s="13"/>
      <c r="CC74" s="12"/>
      <c r="CD74" s="13"/>
      <c r="CE74" s="12"/>
      <c r="CF74" s="13"/>
      <c r="CG74" s="12"/>
      <c r="CH74" s="13"/>
      <c r="CI74" s="12"/>
      <c r="CJ74" s="13"/>
      <c r="CK74" s="12"/>
      <c r="CL74" s="13"/>
      <c r="CM74" s="12"/>
      <c r="CN74" s="13"/>
      <c r="CO74" s="12"/>
      <c r="CP74" s="13"/>
      <c r="CQ74" s="12"/>
      <c r="CR74" s="13"/>
      <c r="CS74" s="12"/>
      <c r="CT74" s="13"/>
      <c r="CU74" s="12"/>
      <c r="CV74" s="13"/>
      <c r="CW74" s="12"/>
      <c r="CX74" s="13"/>
      <c r="CY74" s="12"/>
      <c r="CZ74" s="13"/>
      <c r="DA74" s="12"/>
      <c r="DB74" s="13"/>
      <c r="DC74" s="12"/>
      <c r="DD74" s="13"/>
      <c r="DE74" s="12"/>
      <c r="DF74" s="13"/>
      <c r="DG74" s="12"/>
      <c r="DH74" s="13"/>
      <c r="DI74" s="12"/>
      <c r="DJ74" s="13"/>
      <c r="DK74" s="12"/>
      <c r="DL74" s="13"/>
      <c r="DM74" s="12"/>
      <c r="DN74" s="13"/>
      <c r="DO74" s="12"/>
      <c r="DP74" s="13"/>
      <c r="DQ74" s="12"/>
      <c r="DR74" s="13"/>
      <c r="DS74" s="12"/>
      <c r="DT74" s="13"/>
      <c r="DU74" s="12"/>
      <c r="DV74" s="13"/>
      <c r="DW74" s="12"/>
      <c r="DX74" s="13"/>
      <c r="DY74" s="12"/>
      <c r="DZ74" s="13"/>
      <c r="EA74" s="12"/>
      <c r="EB74" s="13"/>
      <c r="EC74" s="12"/>
      <c r="ED74" s="13"/>
      <c r="EE74" s="12"/>
      <c r="EF74" s="13"/>
      <c r="EG74" s="12"/>
      <c r="EH74" s="13"/>
      <c r="EI74" s="12"/>
      <c r="EJ74" s="13"/>
      <c r="EK74" s="12"/>
      <c r="EL74" s="13"/>
      <c r="EM74" s="12"/>
      <c r="EN74" s="13"/>
      <c r="EO74" s="12"/>
      <c r="EP74" s="13"/>
      <c r="EQ74" s="12"/>
      <c r="ER74" s="13"/>
      <c r="ES74" s="12"/>
      <c r="ET74" s="13"/>
      <c r="EU74" s="12"/>
      <c r="EV74" s="13"/>
      <c r="EW74" s="12"/>
      <c r="EX74" s="13"/>
      <c r="EY74" s="12"/>
      <c r="EZ74" s="13"/>
      <c r="FA74" s="12"/>
      <c r="FB74" s="13"/>
      <c r="FC74" s="12"/>
      <c r="FD74" s="13"/>
      <c r="FE74" s="12"/>
      <c r="FF74" s="13"/>
      <c r="FG74" s="12"/>
      <c r="FH74" s="13"/>
      <c r="FI74" s="12"/>
      <c r="FJ74" s="13"/>
      <c r="FK74" s="12"/>
      <c r="FL74" s="13"/>
      <c r="FM74" s="12"/>
      <c r="FN74" s="13"/>
      <c r="FO74" s="12"/>
      <c r="FP74" s="13"/>
      <c r="FQ74" s="12"/>
      <c r="FR74" s="13"/>
      <c r="FS74" s="12"/>
      <c r="FT74" s="13"/>
      <c r="FU74" s="12"/>
      <c r="FV74" s="13"/>
      <c r="FW74" s="12"/>
      <c r="FX74" s="13"/>
      <c r="FY74" s="12"/>
      <c r="FZ74" s="13"/>
      <c r="GA74" s="12"/>
      <c r="GB74" s="13"/>
      <c r="GC74" s="12"/>
      <c r="GD74" s="13"/>
      <c r="GE74" s="12"/>
      <c r="GF74" s="13"/>
      <c r="GG74" s="12"/>
      <c r="GH74" s="13"/>
      <c r="GI74" s="12"/>
      <c r="GJ74" s="13"/>
      <c r="GK74" s="12"/>
      <c r="GL74" s="13"/>
      <c r="GM74" s="12"/>
      <c r="GN74" s="13"/>
      <c r="GO74" s="12"/>
      <c r="GP74" s="13"/>
      <c r="GQ74" s="12"/>
      <c r="GR74" s="13"/>
      <c r="GS74" s="12"/>
      <c r="GT74" s="13"/>
      <c r="GU74" s="12"/>
      <c r="GV74" s="13"/>
      <c r="GW74" s="12"/>
      <c r="GX74" s="13"/>
      <c r="GY74" s="12"/>
      <c r="GZ74" s="13"/>
      <c r="HA74" s="12"/>
      <c r="HB74" s="13"/>
      <c r="HC74" s="12"/>
    </row>
    <row r="75" spans="1:211" x14ac:dyDescent="0.25">
      <c r="A75" s="9">
        <v>43170</v>
      </c>
      <c r="B75" s="10">
        <v>1</v>
      </c>
      <c r="C75" s="11">
        <v>2.089</v>
      </c>
      <c r="D75" s="10">
        <v>10</v>
      </c>
      <c r="E75" s="11">
        <v>2.383</v>
      </c>
      <c r="F75" s="10">
        <v>1</v>
      </c>
      <c r="G75" s="11">
        <v>1.9589000000000001</v>
      </c>
      <c r="H75" s="10">
        <v>100</v>
      </c>
      <c r="I75" s="11">
        <v>3.4481999999999999</v>
      </c>
      <c r="J75" s="23"/>
      <c r="K75" s="25">
        <v>43203</v>
      </c>
      <c r="L75" s="26">
        <v>100</v>
      </c>
      <c r="M75" s="10">
        <v>3.3012000000000001</v>
      </c>
      <c r="N75" s="13"/>
      <c r="O75" s="12"/>
      <c r="P75" s="13"/>
      <c r="Q75" s="12"/>
      <c r="R75" s="13"/>
      <c r="S75" s="12"/>
      <c r="T75" s="13"/>
      <c r="U75" s="12"/>
      <c r="V75" s="13"/>
      <c r="W75" s="12"/>
      <c r="X75" s="13"/>
      <c r="Y75" s="12"/>
      <c r="Z75" s="13"/>
      <c r="AA75" s="12"/>
      <c r="AB75" s="13"/>
      <c r="AC75" s="12"/>
      <c r="AD75" s="13"/>
      <c r="AE75" s="12"/>
      <c r="AF75" s="13"/>
      <c r="AG75" s="12"/>
      <c r="AH75" s="13"/>
      <c r="AI75" s="12"/>
      <c r="AJ75" s="13"/>
      <c r="AK75" s="12"/>
      <c r="AL75" s="13"/>
      <c r="AM75" s="12"/>
      <c r="AN75" s="13"/>
      <c r="AO75" s="12"/>
      <c r="AP75" s="13"/>
      <c r="AQ75" s="12"/>
      <c r="AR75" s="13"/>
      <c r="AS75" s="12"/>
      <c r="AT75" s="13"/>
      <c r="AU75" s="12"/>
      <c r="AV75" s="13"/>
      <c r="AW75" s="12"/>
      <c r="AX75" s="13"/>
      <c r="AY75" s="12"/>
      <c r="AZ75" s="13"/>
      <c r="BA75" s="12"/>
      <c r="BB75" s="13"/>
      <c r="BC75" s="12"/>
      <c r="BD75" s="13"/>
      <c r="BE75" s="12"/>
      <c r="BF75" s="13"/>
      <c r="BG75" s="12"/>
      <c r="BH75" s="13"/>
      <c r="BI75" s="12"/>
      <c r="BJ75" s="13"/>
      <c r="BK75" s="12"/>
      <c r="BL75" s="13"/>
      <c r="BM75" s="12"/>
      <c r="BN75" s="13"/>
      <c r="BO75" s="12"/>
      <c r="BP75" s="13"/>
      <c r="BQ75" s="12"/>
      <c r="BR75" s="13"/>
      <c r="BS75" s="12"/>
      <c r="BT75" s="13"/>
      <c r="BU75" s="12"/>
      <c r="BV75" s="13"/>
      <c r="BW75" s="12"/>
      <c r="BX75" s="13"/>
      <c r="BY75" s="12"/>
      <c r="BZ75" s="13"/>
      <c r="CA75" s="12"/>
      <c r="CB75" s="13"/>
      <c r="CC75" s="12"/>
      <c r="CD75" s="13"/>
      <c r="CE75" s="12"/>
      <c r="CF75" s="13"/>
      <c r="CG75" s="12"/>
      <c r="CH75" s="13"/>
      <c r="CI75" s="12"/>
      <c r="CJ75" s="13"/>
      <c r="CK75" s="12"/>
      <c r="CL75" s="13"/>
      <c r="CM75" s="12"/>
      <c r="CN75" s="13"/>
      <c r="CO75" s="12"/>
      <c r="CP75" s="13"/>
      <c r="CQ75" s="12"/>
      <c r="CR75" s="13"/>
      <c r="CS75" s="12"/>
      <c r="CT75" s="13"/>
      <c r="CU75" s="12"/>
      <c r="CV75" s="13"/>
      <c r="CW75" s="12"/>
      <c r="CX75" s="13"/>
      <c r="CY75" s="12"/>
      <c r="CZ75" s="13"/>
      <c r="DA75" s="12"/>
      <c r="DB75" s="13"/>
      <c r="DC75" s="12"/>
      <c r="DD75" s="13"/>
      <c r="DE75" s="12"/>
      <c r="DF75" s="13"/>
      <c r="DG75" s="12"/>
      <c r="DH75" s="13"/>
      <c r="DI75" s="12"/>
      <c r="DJ75" s="13"/>
      <c r="DK75" s="12"/>
      <c r="DL75" s="13"/>
      <c r="DM75" s="12"/>
      <c r="DN75" s="13"/>
      <c r="DO75" s="12"/>
      <c r="DP75" s="13"/>
      <c r="DQ75" s="12"/>
      <c r="DR75" s="13"/>
      <c r="DS75" s="12"/>
      <c r="DT75" s="13"/>
      <c r="DU75" s="12"/>
      <c r="DV75" s="13"/>
      <c r="DW75" s="12"/>
      <c r="DX75" s="13"/>
      <c r="DY75" s="12"/>
      <c r="DZ75" s="13"/>
      <c r="EA75" s="12"/>
      <c r="EB75" s="13"/>
      <c r="EC75" s="12"/>
      <c r="ED75" s="13"/>
      <c r="EE75" s="12"/>
      <c r="EF75" s="13"/>
      <c r="EG75" s="12"/>
      <c r="EH75" s="13"/>
      <c r="EI75" s="12"/>
      <c r="EJ75" s="13"/>
      <c r="EK75" s="12"/>
      <c r="EL75" s="13"/>
      <c r="EM75" s="12"/>
      <c r="EN75" s="13"/>
      <c r="EO75" s="12"/>
      <c r="EP75" s="13"/>
      <c r="EQ75" s="12"/>
      <c r="ER75" s="13"/>
      <c r="ES75" s="12"/>
      <c r="ET75" s="13"/>
      <c r="EU75" s="12"/>
      <c r="EV75" s="13"/>
      <c r="EW75" s="12"/>
      <c r="EX75" s="13"/>
      <c r="EY75" s="12"/>
      <c r="EZ75" s="13"/>
      <c r="FA75" s="12"/>
      <c r="FB75" s="13"/>
      <c r="FC75" s="12"/>
      <c r="FD75" s="13"/>
      <c r="FE75" s="12"/>
      <c r="FF75" s="13"/>
      <c r="FG75" s="12"/>
      <c r="FH75" s="13"/>
      <c r="FI75" s="12"/>
      <c r="FJ75" s="13"/>
      <c r="FK75" s="12"/>
      <c r="FL75" s="13"/>
      <c r="FM75" s="12"/>
      <c r="FN75" s="13"/>
      <c r="FO75" s="12"/>
      <c r="FP75" s="13"/>
      <c r="FQ75" s="12"/>
      <c r="FR75" s="13"/>
      <c r="FS75" s="12"/>
      <c r="FT75" s="13"/>
      <c r="FU75" s="12"/>
      <c r="FV75" s="13"/>
      <c r="FW75" s="12"/>
      <c r="FX75" s="13"/>
      <c r="FY75" s="12"/>
      <c r="FZ75" s="13"/>
      <c r="GA75" s="12"/>
      <c r="GB75" s="13"/>
      <c r="GC75" s="12"/>
      <c r="GD75" s="13"/>
      <c r="GE75" s="12"/>
      <c r="GF75" s="13"/>
      <c r="GG75" s="12"/>
      <c r="GH75" s="13"/>
      <c r="GI75" s="12"/>
      <c r="GJ75" s="13"/>
      <c r="GK75" s="12"/>
      <c r="GL75" s="13"/>
      <c r="GM75" s="12"/>
      <c r="GN75" s="13"/>
      <c r="GO75" s="12"/>
      <c r="GP75" s="13"/>
      <c r="GQ75" s="12"/>
      <c r="GR75" s="13"/>
      <c r="GS75" s="12"/>
      <c r="GT75" s="13"/>
      <c r="GU75" s="12"/>
      <c r="GV75" s="13"/>
      <c r="GW75" s="12"/>
      <c r="GX75" s="13"/>
      <c r="GY75" s="12"/>
      <c r="GZ75" s="13"/>
      <c r="HA75" s="12"/>
      <c r="HB75" s="13"/>
      <c r="HC75" s="12"/>
    </row>
    <row r="76" spans="1:211" x14ac:dyDescent="0.25">
      <c r="A76" s="9">
        <v>43171</v>
      </c>
      <c r="B76" s="10">
        <v>1</v>
      </c>
      <c r="C76" s="11">
        <v>2.089</v>
      </c>
      <c r="D76" s="10">
        <v>10</v>
      </c>
      <c r="E76" s="11">
        <v>2.383</v>
      </c>
      <c r="F76" s="10">
        <v>1</v>
      </c>
      <c r="G76" s="11">
        <v>1.9589000000000001</v>
      </c>
      <c r="H76" s="10">
        <v>100</v>
      </c>
      <c r="I76" s="11">
        <v>3.4481999999999999</v>
      </c>
      <c r="J76" s="23"/>
      <c r="K76" s="25">
        <v>43206</v>
      </c>
      <c r="L76" s="26">
        <v>100</v>
      </c>
      <c r="M76" s="10">
        <v>3.2706</v>
      </c>
      <c r="N76" s="13"/>
      <c r="O76" s="12"/>
      <c r="P76" s="13"/>
      <c r="Q76" s="12"/>
      <c r="R76" s="13"/>
      <c r="S76" s="12"/>
      <c r="T76" s="13"/>
      <c r="U76" s="12"/>
      <c r="V76" s="13"/>
      <c r="W76" s="12"/>
      <c r="X76" s="13"/>
      <c r="Y76" s="12"/>
      <c r="Z76" s="13"/>
      <c r="AA76" s="12"/>
      <c r="AB76" s="13"/>
      <c r="AC76" s="12"/>
      <c r="AD76" s="13"/>
      <c r="AE76" s="12"/>
      <c r="AF76" s="13"/>
      <c r="AG76" s="12"/>
      <c r="AH76" s="13"/>
      <c r="AI76" s="12"/>
      <c r="AJ76" s="13"/>
      <c r="AK76" s="12"/>
      <c r="AL76" s="13"/>
      <c r="AM76" s="12"/>
      <c r="AN76" s="13"/>
      <c r="AO76" s="12"/>
      <c r="AP76" s="13"/>
      <c r="AQ76" s="12"/>
      <c r="AR76" s="13"/>
      <c r="AS76" s="12"/>
      <c r="AT76" s="13"/>
      <c r="AU76" s="12"/>
      <c r="AV76" s="13"/>
      <c r="AW76" s="12"/>
      <c r="AX76" s="13"/>
      <c r="AY76" s="12"/>
      <c r="AZ76" s="13"/>
      <c r="BA76" s="12"/>
      <c r="BB76" s="13"/>
      <c r="BC76" s="12"/>
      <c r="BD76" s="13"/>
      <c r="BE76" s="12"/>
      <c r="BF76" s="13"/>
      <c r="BG76" s="12"/>
      <c r="BH76" s="13"/>
      <c r="BI76" s="12"/>
      <c r="BJ76" s="13"/>
      <c r="BK76" s="12"/>
      <c r="BL76" s="13"/>
      <c r="BM76" s="12"/>
      <c r="BN76" s="13"/>
      <c r="BO76" s="12"/>
      <c r="BP76" s="13"/>
      <c r="BQ76" s="12"/>
      <c r="BR76" s="13"/>
      <c r="BS76" s="12"/>
      <c r="BT76" s="13"/>
      <c r="BU76" s="12"/>
      <c r="BV76" s="13"/>
      <c r="BW76" s="12"/>
      <c r="BX76" s="13"/>
      <c r="BY76" s="12"/>
      <c r="BZ76" s="13"/>
      <c r="CA76" s="12"/>
      <c r="CB76" s="13"/>
      <c r="CC76" s="12"/>
      <c r="CD76" s="13"/>
      <c r="CE76" s="12"/>
      <c r="CF76" s="13"/>
      <c r="CG76" s="12"/>
      <c r="CH76" s="13"/>
      <c r="CI76" s="12"/>
      <c r="CJ76" s="13"/>
      <c r="CK76" s="12"/>
      <c r="CL76" s="13"/>
      <c r="CM76" s="12"/>
      <c r="CN76" s="13"/>
      <c r="CO76" s="12"/>
      <c r="CP76" s="13"/>
      <c r="CQ76" s="12"/>
      <c r="CR76" s="13"/>
      <c r="CS76" s="12"/>
      <c r="CT76" s="13"/>
      <c r="CU76" s="12"/>
      <c r="CV76" s="13"/>
      <c r="CW76" s="12"/>
      <c r="CX76" s="13"/>
      <c r="CY76" s="12"/>
      <c r="CZ76" s="13"/>
      <c r="DA76" s="12"/>
      <c r="DB76" s="13"/>
      <c r="DC76" s="12"/>
      <c r="DD76" s="13"/>
      <c r="DE76" s="12"/>
      <c r="DF76" s="13"/>
      <c r="DG76" s="12"/>
      <c r="DH76" s="13"/>
      <c r="DI76" s="12"/>
      <c r="DJ76" s="13"/>
      <c r="DK76" s="12"/>
      <c r="DL76" s="13"/>
      <c r="DM76" s="12"/>
      <c r="DN76" s="13"/>
      <c r="DO76" s="12"/>
      <c r="DP76" s="13"/>
      <c r="DQ76" s="12"/>
      <c r="DR76" s="13"/>
      <c r="DS76" s="12"/>
      <c r="DT76" s="13"/>
      <c r="DU76" s="12"/>
      <c r="DV76" s="13"/>
      <c r="DW76" s="12"/>
      <c r="DX76" s="13"/>
      <c r="DY76" s="12"/>
      <c r="DZ76" s="13"/>
      <c r="EA76" s="12"/>
      <c r="EB76" s="13"/>
      <c r="EC76" s="12"/>
      <c r="ED76" s="13"/>
      <c r="EE76" s="12"/>
      <c r="EF76" s="13"/>
      <c r="EG76" s="12"/>
      <c r="EH76" s="13"/>
      <c r="EI76" s="12"/>
      <c r="EJ76" s="13"/>
      <c r="EK76" s="12"/>
      <c r="EL76" s="13"/>
      <c r="EM76" s="12"/>
      <c r="EN76" s="13"/>
      <c r="EO76" s="12"/>
      <c r="EP76" s="13"/>
      <c r="EQ76" s="12"/>
      <c r="ER76" s="13"/>
      <c r="ES76" s="12"/>
      <c r="ET76" s="13"/>
      <c r="EU76" s="12"/>
      <c r="EV76" s="13"/>
      <c r="EW76" s="12"/>
      <c r="EX76" s="13"/>
      <c r="EY76" s="12"/>
      <c r="EZ76" s="13"/>
      <c r="FA76" s="12"/>
      <c r="FB76" s="13"/>
      <c r="FC76" s="12"/>
      <c r="FD76" s="13"/>
      <c r="FE76" s="12"/>
      <c r="FF76" s="13"/>
      <c r="FG76" s="12"/>
      <c r="FH76" s="13"/>
      <c r="FI76" s="12"/>
      <c r="FJ76" s="13"/>
      <c r="FK76" s="12"/>
      <c r="FL76" s="13"/>
      <c r="FM76" s="12"/>
      <c r="FN76" s="13"/>
      <c r="FO76" s="12"/>
      <c r="FP76" s="13"/>
      <c r="FQ76" s="12"/>
      <c r="FR76" s="13"/>
      <c r="FS76" s="12"/>
      <c r="FT76" s="13"/>
      <c r="FU76" s="12"/>
      <c r="FV76" s="13"/>
      <c r="FW76" s="12"/>
      <c r="FX76" s="13"/>
      <c r="FY76" s="12"/>
      <c r="FZ76" s="13"/>
      <c r="GA76" s="12"/>
      <c r="GB76" s="13"/>
      <c r="GC76" s="12"/>
      <c r="GD76" s="13"/>
      <c r="GE76" s="12"/>
      <c r="GF76" s="13"/>
      <c r="GG76" s="12"/>
      <c r="GH76" s="13"/>
      <c r="GI76" s="12"/>
      <c r="GJ76" s="13"/>
      <c r="GK76" s="12"/>
      <c r="GL76" s="13"/>
      <c r="GM76" s="12"/>
      <c r="GN76" s="13"/>
      <c r="GO76" s="12"/>
      <c r="GP76" s="13"/>
      <c r="GQ76" s="12"/>
      <c r="GR76" s="13"/>
      <c r="GS76" s="12"/>
      <c r="GT76" s="13"/>
      <c r="GU76" s="12"/>
      <c r="GV76" s="13"/>
      <c r="GW76" s="12"/>
      <c r="GX76" s="13"/>
      <c r="GY76" s="12"/>
      <c r="GZ76" s="13"/>
      <c r="HA76" s="12"/>
      <c r="HB76" s="13"/>
      <c r="HC76" s="12"/>
    </row>
    <row r="77" spans="1:211" x14ac:dyDescent="0.25">
      <c r="A77" s="9">
        <v>43172</v>
      </c>
      <c r="B77" s="10">
        <v>1</v>
      </c>
      <c r="C77" s="11">
        <v>2.0598999999999998</v>
      </c>
      <c r="D77" s="10">
        <v>10</v>
      </c>
      <c r="E77" s="11">
        <v>2.3696000000000002</v>
      </c>
      <c r="F77" s="10">
        <v>1</v>
      </c>
      <c r="G77" s="11">
        <v>1.9564999999999999</v>
      </c>
      <c r="H77" s="10">
        <v>100</v>
      </c>
      <c r="I77" s="11">
        <v>3.4540999999999999</v>
      </c>
      <c r="J77" s="23"/>
      <c r="K77" s="25">
        <v>43207</v>
      </c>
      <c r="L77" s="26">
        <v>100</v>
      </c>
      <c r="M77" s="10">
        <v>3.2706</v>
      </c>
      <c r="N77" s="13"/>
      <c r="O77" s="12"/>
      <c r="P77" s="13"/>
      <c r="Q77" s="12"/>
      <c r="R77" s="13"/>
      <c r="S77" s="12"/>
      <c r="T77" s="13"/>
      <c r="U77" s="12"/>
      <c r="V77" s="13"/>
      <c r="W77" s="12"/>
      <c r="X77" s="13"/>
      <c r="Y77" s="12"/>
      <c r="Z77" s="13"/>
      <c r="AA77" s="12"/>
      <c r="AB77" s="13"/>
      <c r="AC77" s="12"/>
      <c r="AD77" s="13"/>
      <c r="AE77" s="12"/>
      <c r="AF77" s="13"/>
      <c r="AG77" s="12"/>
      <c r="AH77" s="13"/>
      <c r="AI77" s="12"/>
      <c r="AJ77" s="13"/>
      <c r="AK77" s="12"/>
      <c r="AL77" s="13"/>
      <c r="AM77" s="12"/>
      <c r="AN77" s="13"/>
      <c r="AO77" s="12"/>
      <c r="AP77" s="13"/>
      <c r="AQ77" s="12"/>
      <c r="AR77" s="13"/>
      <c r="AS77" s="12"/>
      <c r="AT77" s="13"/>
      <c r="AU77" s="12"/>
      <c r="AV77" s="13"/>
      <c r="AW77" s="12"/>
      <c r="AX77" s="13"/>
      <c r="AY77" s="12"/>
      <c r="AZ77" s="13"/>
      <c r="BA77" s="12"/>
      <c r="BB77" s="13"/>
      <c r="BC77" s="12"/>
      <c r="BD77" s="13"/>
      <c r="BE77" s="12"/>
      <c r="BF77" s="13"/>
      <c r="BG77" s="12"/>
      <c r="BH77" s="13"/>
      <c r="BI77" s="12"/>
      <c r="BJ77" s="13"/>
      <c r="BK77" s="12"/>
      <c r="BL77" s="13"/>
      <c r="BM77" s="12"/>
      <c r="BN77" s="13"/>
      <c r="BO77" s="12"/>
      <c r="BP77" s="13"/>
      <c r="BQ77" s="12"/>
      <c r="BR77" s="13"/>
      <c r="BS77" s="12"/>
      <c r="BT77" s="13"/>
      <c r="BU77" s="12"/>
      <c r="BV77" s="13"/>
      <c r="BW77" s="12"/>
      <c r="BX77" s="13"/>
      <c r="BY77" s="12"/>
      <c r="BZ77" s="13"/>
      <c r="CA77" s="12"/>
      <c r="CB77" s="13"/>
      <c r="CC77" s="12"/>
      <c r="CD77" s="13"/>
      <c r="CE77" s="12"/>
      <c r="CF77" s="13"/>
      <c r="CG77" s="12"/>
      <c r="CH77" s="13"/>
      <c r="CI77" s="12"/>
      <c r="CJ77" s="13"/>
      <c r="CK77" s="12"/>
      <c r="CL77" s="13"/>
      <c r="CM77" s="12"/>
      <c r="CN77" s="13"/>
      <c r="CO77" s="12"/>
      <c r="CP77" s="13"/>
      <c r="CQ77" s="12"/>
      <c r="CR77" s="13"/>
      <c r="CS77" s="12"/>
      <c r="CT77" s="13"/>
      <c r="CU77" s="12"/>
      <c r="CV77" s="13"/>
      <c r="CW77" s="12"/>
      <c r="CX77" s="13"/>
      <c r="CY77" s="12"/>
      <c r="CZ77" s="13"/>
      <c r="DA77" s="12"/>
      <c r="DB77" s="13"/>
      <c r="DC77" s="12"/>
      <c r="DD77" s="13"/>
      <c r="DE77" s="12"/>
      <c r="DF77" s="13"/>
      <c r="DG77" s="12"/>
      <c r="DH77" s="13"/>
      <c r="DI77" s="12"/>
      <c r="DJ77" s="13"/>
      <c r="DK77" s="12"/>
      <c r="DL77" s="13"/>
      <c r="DM77" s="12"/>
      <c r="DN77" s="13"/>
      <c r="DO77" s="12"/>
      <c r="DP77" s="13"/>
      <c r="DQ77" s="12"/>
      <c r="DR77" s="13"/>
      <c r="DS77" s="12"/>
      <c r="DT77" s="13"/>
      <c r="DU77" s="12"/>
      <c r="DV77" s="13"/>
      <c r="DW77" s="12"/>
      <c r="DX77" s="13"/>
      <c r="DY77" s="12"/>
      <c r="DZ77" s="13"/>
      <c r="EA77" s="12"/>
      <c r="EB77" s="13"/>
      <c r="EC77" s="12"/>
      <c r="ED77" s="13"/>
      <c r="EE77" s="12"/>
      <c r="EF77" s="13"/>
      <c r="EG77" s="12"/>
      <c r="EH77" s="13"/>
      <c r="EI77" s="12"/>
      <c r="EJ77" s="13"/>
      <c r="EK77" s="12"/>
      <c r="EL77" s="13"/>
      <c r="EM77" s="12"/>
      <c r="EN77" s="13"/>
      <c r="EO77" s="12"/>
      <c r="EP77" s="13"/>
      <c r="EQ77" s="12"/>
      <c r="ER77" s="13"/>
      <c r="ES77" s="12"/>
      <c r="ET77" s="13"/>
      <c r="EU77" s="12"/>
      <c r="EV77" s="13"/>
      <c r="EW77" s="12"/>
      <c r="EX77" s="13"/>
      <c r="EY77" s="12"/>
      <c r="EZ77" s="13"/>
      <c r="FA77" s="12"/>
      <c r="FB77" s="13"/>
      <c r="FC77" s="12"/>
      <c r="FD77" s="13"/>
      <c r="FE77" s="12"/>
      <c r="FF77" s="13"/>
      <c r="FG77" s="12"/>
      <c r="FH77" s="13"/>
      <c r="FI77" s="12"/>
      <c r="FJ77" s="13"/>
      <c r="FK77" s="12"/>
      <c r="FL77" s="13"/>
      <c r="FM77" s="12"/>
      <c r="FN77" s="13"/>
      <c r="FO77" s="12"/>
      <c r="FP77" s="13"/>
      <c r="FQ77" s="12"/>
      <c r="FR77" s="13"/>
      <c r="FS77" s="12"/>
      <c r="FT77" s="13"/>
      <c r="FU77" s="12"/>
      <c r="FV77" s="13"/>
      <c r="FW77" s="12"/>
      <c r="FX77" s="13"/>
      <c r="FY77" s="12"/>
      <c r="FZ77" s="13"/>
      <c r="GA77" s="12"/>
      <c r="GB77" s="13"/>
      <c r="GC77" s="12"/>
      <c r="GD77" s="13"/>
      <c r="GE77" s="12"/>
      <c r="GF77" s="13"/>
      <c r="GG77" s="12"/>
      <c r="GH77" s="13"/>
      <c r="GI77" s="12"/>
      <c r="GJ77" s="13"/>
      <c r="GK77" s="12"/>
      <c r="GL77" s="13"/>
      <c r="GM77" s="12"/>
      <c r="GN77" s="13"/>
      <c r="GO77" s="12"/>
      <c r="GP77" s="13"/>
      <c r="GQ77" s="12"/>
      <c r="GR77" s="13"/>
      <c r="GS77" s="12"/>
      <c r="GT77" s="13"/>
      <c r="GU77" s="12"/>
      <c r="GV77" s="13"/>
      <c r="GW77" s="12"/>
      <c r="GX77" s="13"/>
      <c r="GY77" s="12"/>
      <c r="GZ77" s="13"/>
      <c r="HA77" s="12"/>
      <c r="HB77" s="13"/>
      <c r="HC77" s="12"/>
    </row>
    <row r="78" spans="1:211" x14ac:dyDescent="0.25">
      <c r="A78" s="9">
        <v>43173</v>
      </c>
      <c r="B78" s="10">
        <v>1</v>
      </c>
      <c r="C78" s="11">
        <v>2.0655999999999999</v>
      </c>
      <c r="D78" s="10">
        <v>10</v>
      </c>
      <c r="E78" s="11">
        <v>2.3774000000000002</v>
      </c>
      <c r="F78" s="10">
        <v>1</v>
      </c>
      <c r="G78" s="11">
        <v>1.9584999999999999</v>
      </c>
      <c r="H78" s="10">
        <v>100</v>
      </c>
      <c r="I78" s="11">
        <v>3.4409999999999998</v>
      </c>
      <c r="J78" s="23"/>
      <c r="K78" s="25">
        <v>43208</v>
      </c>
      <c r="L78" s="26">
        <v>100</v>
      </c>
      <c r="M78" s="10">
        <v>3.2706</v>
      </c>
      <c r="N78" s="13"/>
      <c r="O78" s="12"/>
      <c r="P78" s="13"/>
      <c r="Q78" s="12"/>
      <c r="R78" s="13"/>
      <c r="S78" s="12"/>
      <c r="T78" s="13"/>
      <c r="U78" s="12"/>
      <c r="V78" s="13"/>
      <c r="W78" s="12"/>
      <c r="X78" s="13"/>
      <c r="Y78" s="12"/>
      <c r="Z78" s="13"/>
      <c r="AA78" s="12"/>
      <c r="AB78" s="13"/>
      <c r="AC78" s="12"/>
      <c r="AD78" s="13"/>
      <c r="AE78" s="12"/>
      <c r="AF78" s="13"/>
      <c r="AG78" s="12"/>
      <c r="AH78" s="13"/>
      <c r="AI78" s="12"/>
      <c r="AJ78" s="13"/>
      <c r="AK78" s="12"/>
      <c r="AL78" s="13"/>
      <c r="AM78" s="12"/>
      <c r="AN78" s="13"/>
      <c r="AO78" s="12"/>
      <c r="AP78" s="13"/>
      <c r="AQ78" s="12"/>
      <c r="AR78" s="13"/>
      <c r="AS78" s="12"/>
      <c r="AT78" s="13"/>
      <c r="AU78" s="12"/>
      <c r="AV78" s="13"/>
      <c r="AW78" s="12"/>
      <c r="AX78" s="13"/>
      <c r="AY78" s="12"/>
      <c r="AZ78" s="13"/>
      <c r="BA78" s="12"/>
      <c r="BB78" s="13"/>
      <c r="BC78" s="12"/>
      <c r="BD78" s="13"/>
      <c r="BE78" s="12"/>
      <c r="BF78" s="13"/>
      <c r="BG78" s="12"/>
      <c r="BH78" s="13"/>
      <c r="BI78" s="12"/>
      <c r="BJ78" s="13"/>
      <c r="BK78" s="12"/>
      <c r="BL78" s="13"/>
      <c r="BM78" s="12"/>
      <c r="BN78" s="13"/>
      <c r="BO78" s="12"/>
      <c r="BP78" s="13"/>
      <c r="BQ78" s="12"/>
      <c r="BR78" s="13"/>
      <c r="BS78" s="12"/>
      <c r="BT78" s="13"/>
      <c r="BU78" s="12"/>
      <c r="BV78" s="13"/>
      <c r="BW78" s="12"/>
      <c r="BX78" s="13"/>
      <c r="BY78" s="12"/>
      <c r="BZ78" s="13"/>
      <c r="CA78" s="12"/>
      <c r="CB78" s="13"/>
      <c r="CC78" s="12"/>
      <c r="CD78" s="13"/>
      <c r="CE78" s="12"/>
      <c r="CF78" s="13"/>
      <c r="CG78" s="12"/>
      <c r="CH78" s="13"/>
      <c r="CI78" s="12"/>
      <c r="CJ78" s="13"/>
      <c r="CK78" s="12"/>
      <c r="CL78" s="13"/>
      <c r="CM78" s="12"/>
      <c r="CN78" s="13"/>
      <c r="CO78" s="12"/>
      <c r="CP78" s="13"/>
      <c r="CQ78" s="12"/>
      <c r="CR78" s="13"/>
      <c r="CS78" s="12"/>
      <c r="CT78" s="13"/>
      <c r="CU78" s="12"/>
      <c r="CV78" s="13"/>
      <c r="CW78" s="12"/>
      <c r="CX78" s="13"/>
      <c r="CY78" s="12"/>
      <c r="CZ78" s="13"/>
      <c r="DA78" s="12"/>
      <c r="DB78" s="13"/>
      <c r="DC78" s="12"/>
      <c r="DD78" s="13"/>
      <c r="DE78" s="12"/>
      <c r="DF78" s="13"/>
      <c r="DG78" s="12"/>
      <c r="DH78" s="13"/>
      <c r="DI78" s="12"/>
      <c r="DJ78" s="13"/>
      <c r="DK78" s="12"/>
      <c r="DL78" s="13"/>
      <c r="DM78" s="12"/>
      <c r="DN78" s="13"/>
      <c r="DO78" s="12"/>
      <c r="DP78" s="13"/>
      <c r="DQ78" s="12"/>
      <c r="DR78" s="13"/>
      <c r="DS78" s="12"/>
      <c r="DT78" s="13"/>
      <c r="DU78" s="12"/>
      <c r="DV78" s="13"/>
      <c r="DW78" s="12"/>
      <c r="DX78" s="13"/>
      <c r="DY78" s="12"/>
      <c r="DZ78" s="13"/>
      <c r="EA78" s="12"/>
      <c r="EB78" s="13"/>
      <c r="EC78" s="12"/>
      <c r="ED78" s="13"/>
      <c r="EE78" s="12"/>
      <c r="EF78" s="13"/>
      <c r="EG78" s="12"/>
      <c r="EH78" s="13"/>
      <c r="EI78" s="12"/>
      <c r="EJ78" s="13"/>
      <c r="EK78" s="12"/>
      <c r="EL78" s="13"/>
      <c r="EM78" s="12"/>
      <c r="EN78" s="13"/>
      <c r="EO78" s="12"/>
      <c r="EP78" s="13"/>
      <c r="EQ78" s="12"/>
      <c r="ER78" s="13"/>
      <c r="ES78" s="12"/>
      <c r="ET78" s="13"/>
      <c r="EU78" s="12"/>
      <c r="EV78" s="13"/>
      <c r="EW78" s="12"/>
      <c r="EX78" s="13"/>
      <c r="EY78" s="12"/>
      <c r="EZ78" s="13"/>
      <c r="FA78" s="12"/>
      <c r="FB78" s="13"/>
      <c r="FC78" s="12"/>
      <c r="FD78" s="13"/>
      <c r="FE78" s="12"/>
      <c r="FF78" s="13"/>
      <c r="FG78" s="12"/>
      <c r="FH78" s="13"/>
      <c r="FI78" s="12"/>
      <c r="FJ78" s="13"/>
      <c r="FK78" s="12"/>
      <c r="FL78" s="13"/>
      <c r="FM78" s="12"/>
      <c r="FN78" s="13"/>
      <c r="FO78" s="12"/>
      <c r="FP78" s="13"/>
      <c r="FQ78" s="12"/>
      <c r="FR78" s="13"/>
      <c r="FS78" s="12"/>
      <c r="FT78" s="13"/>
      <c r="FU78" s="12"/>
      <c r="FV78" s="13"/>
      <c r="FW78" s="12"/>
      <c r="FX78" s="13"/>
      <c r="FY78" s="12"/>
      <c r="FZ78" s="13"/>
      <c r="GA78" s="12"/>
      <c r="GB78" s="13"/>
      <c r="GC78" s="12"/>
      <c r="GD78" s="13"/>
      <c r="GE78" s="12"/>
      <c r="GF78" s="13"/>
      <c r="GG78" s="12"/>
      <c r="GH78" s="13"/>
      <c r="GI78" s="12"/>
      <c r="GJ78" s="13"/>
      <c r="GK78" s="12"/>
      <c r="GL78" s="13"/>
      <c r="GM78" s="12"/>
      <c r="GN78" s="13"/>
      <c r="GO78" s="12"/>
      <c r="GP78" s="13"/>
      <c r="GQ78" s="12"/>
      <c r="GR78" s="13"/>
      <c r="GS78" s="12"/>
      <c r="GT78" s="13"/>
      <c r="GU78" s="12"/>
      <c r="GV78" s="13"/>
      <c r="GW78" s="12"/>
      <c r="GX78" s="13"/>
      <c r="GY78" s="12"/>
      <c r="GZ78" s="13"/>
      <c r="HA78" s="12"/>
      <c r="HB78" s="13"/>
      <c r="HC78" s="12"/>
    </row>
    <row r="79" spans="1:211" x14ac:dyDescent="0.25">
      <c r="A79" s="9">
        <v>43174</v>
      </c>
      <c r="B79" s="10">
        <v>1</v>
      </c>
      <c r="C79" s="11">
        <v>2.0712999999999999</v>
      </c>
      <c r="D79" s="10">
        <v>10</v>
      </c>
      <c r="E79" s="11">
        <v>2.3864999999999998</v>
      </c>
      <c r="F79" s="10">
        <v>1</v>
      </c>
      <c r="G79" s="11">
        <v>1.9589000000000001</v>
      </c>
      <c r="H79" s="10">
        <v>100</v>
      </c>
      <c r="I79" s="11">
        <v>3.4422000000000001</v>
      </c>
      <c r="J79" s="23"/>
      <c r="K79" s="25">
        <v>43209</v>
      </c>
      <c r="L79" s="26">
        <v>100</v>
      </c>
      <c r="M79" s="10">
        <v>3.2925</v>
      </c>
      <c r="N79" s="13"/>
      <c r="O79" s="12"/>
      <c r="P79" s="13"/>
      <c r="Q79" s="12"/>
      <c r="R79" s="13"/>
      <c r="S79" s="12"/>
      <c r="T79" s="13"/>
      <c r="U79" s="12"/>
      <c r="V79" s="13"/>
      <c r="W79" s="12"/>
      <c r="X79" s="13"/>
      <c r="Y79" s="12"/>
      <c r="Z79" s="13"/>
      <c r="AA79" s="12"/>
      <c r="AB79" s="13"/>
      <c r="AC79" s="12"/>
      <c r="AD79" s="13"/>
      <c r="AE79" s="12"/>
      <c r="AF79" s="13"/>
      <c r="AG79" s="12"/>
      <c r="AH79" s="13"/>
      <c r="AI79" s="12"/>
      <c r="AJ79" s="13"/>
      <c r="AK79" s="12"/>
      <c r="AL79" s="13"/>
      <c r="AM79" s="12"/>
      <c r="AN79" s="13"/>
      <c r="AO79" s="12"/>
      <c r="AP79" s="13"/>
      <c r="AQ79" s="12"/>
      <c r="AR79" s="13"/>
      <c r="AS79" s="12"/>
      <c r="AT79" s="13"/>
      <c r="AU79" s="12"/>
      <c r="AV79" s="13"/>
      <c r="AW79" s="12"/>
      <c r="AX79" s="13"/>
      <c r="AY79" s="12"/>
      <c r="AZ79" s="13"/>
      <c r="BA79" s="12"/>
      <c r="BB79" s="13"/>
      <c r="BC79" s="12"/>
      <c r="BD79" s="13"/>
      <c r="BE79" s="12"/>
      <c r="BF79" s="13"/>
      <c r="BG79" s="12"/>
      <c r="BH79" s="13"/>
      <c r="BI79" s="12"/>
      <c r="BJ79" s="13"/>
      <c r="BK79" s="12"/>
      <c r="BL79" s="13"/>
      <c r="BM79" s="12"/>
      <c r="BN79" s="13"/>
      <c r="BO79" s="12"/>
      <c r="BP79" s="13"/>
      <c r="BQ79" s="12"/>
      <c r="BR79" s="13"/>
      <c r="BS79" s="12"/>
      <c r="BT79" s="13"/>
      <c r="BU79" s="12"/>
      <c r="BV79" s="13"/>
      <c r="BW79" s="12"/>
      <c r="BX79" s="13"/>
      <c r="BY79" s="12"/>
      <c r="BZ79" s="13"/>
      <c r="CA79" s="12"/>
      <c r="CB79" s="13"/>
      <c r="CC79" s="12"/>
      <c r="CD79" s="13"/>
      <c r="CE79" s="12"/>
      <c r="CF79" s="13"/>
      <c r="CG79" s="12"/>
      <c r="CH79" s="13"/>
      <c r="CI79" s="12"/>
      <c r="CJ79" s="13"/>
      <c r="CK79" s="12"/>
      <c r="CL79" s="13"/>
      <c r="CM79" s="12"/>
      <c r="CN79" s="13"/>
      <c r="CO79" s="12"/>
      <c r="CP79" s="13"/>
      <c r="CQ79" s="12"/>
      <c r="CR79" s="13"/>
      <c r="CS79" s="12"/>
      <c r="CT79" s="13"/>
      <c r="CU79" s="12"/>
      <c r="CV79" s="13"/>
      <c r="CW79" s="12"/>
      <c r="CX79" s="13"/>
      <c r="CY79" s="12"/>
      <c r="CZ79" s="13"/>
      <c r="DA79" s="12"/>
      <c r="DB79" s="13"/>
      <c r="DC79" s="12"/>
      <c r="DD79" s="13"/>
      <c r="DE79" s="12"/>
      <c r="DF79" s="13"/>
      <c r="DG79" s="12"/>
      <c r="DH79" s="13"/>
      <c r="DI79" s="12"/>
      <c r="DJ79" s="13"/>
      <c r="DK79" s="12"/>
      <c r="DL79" s="13"/>
      <c r="DM79" s="12"/>
      <c r="DN79" s="13"/>
      <c r="DO79" s="12"/>
      <c r="DP79" s="13"/>
      <c r="DQ79" s="12"/>
      <c r="DR79" s="13"/>
      <c r="DS79" s="12"/>
      <c r="DT79" s="13"/>
      <c r="DU79" s="12"/>
      <c r="DV79" s="13"/>
      <c r="DW79" s="12"/>
      <c r="DX79" s="13"/>
      <c r="DY79" s="12"/>
      <c r="DZ79" s="13"/>
      <c r="EA79" s="12"/>
      <c r="EB79" s="13"/>
      <c r="EC79" s="12"/>
      <c r="ED79" s="13"/>
      <c r="EE79" s="12"/>
      <c r="EF79" s="13"/>
      <c r="EG79" s="12"/>
      <c r="EH79" s="13"/>
      <c r="EI79" s="12"/>
      <c r="EJ79" s="13"/>
      <c r="EK79" s="12"/>
      <c r="EL79" s="13"/>
      <c r="EM79" s="12"/>
      <c r="EN79" s="13"/>
      <c r="EO79" s="12"/>
      <c r="EP79" s="13"/>
      <c r="EQ79" s="12"/>
      <c r="ER79" s="13"/>
      <c r="ES79" s="12"/>
      <c r="ET79" s="13"/>
      <c r="EU79" s="12"/>
      <c r="EV79" s="13"/>
      <c r="EW79" s="12"/>
      <c r="EX79" s="13"/>
      <c r="EY79" s="12"/>
      <c r="EZ79" s="13"/>
      <c r="FA79" s="12"/>
      <c r="FB79" s="13"/>
      <c r="FC79" s="12"/>
      <c r="FD79" s="13"/>
      <c r="FE79" s="12"/>
      <c r="FF79" s="13"/>
      <c r="FG79" s="12"/>
      <c r="FH79" s="13"/>
      <c r="FI79" s="12"/>
      <c r="FJ79" s="13"/>
      <c r="FK79" s="12"/>
      <c r="FL79" s="13"/>
      <c r="FM79" s="12"/>
      <c r="FN79" s="13"/>
      <c r="FO79" s="12"/>
      <c r="FP79" s="13"/>
      <c r="FQ79" s="12"/>
      <c r="FR79" s="13"/>
      <c r="FS79" s="12"/>
      <c r="FT79" s="13"/>
      <c r="FU79" s="12"/>
      <c r="FV79" s="13"/>
      <c r="FW79" s="12"/>
      <c r="FX79" s="13"/>
      <c r="FY79" s="12"/>
      <c r="FZ79" s="13"/>
      <c r="GA79" s="12"/>
      <c r="GB79" s="13"/>
      <c r="GC79" s="12"/>
      <c r="GD79" s="13"/>
      <c r="GE79" s="12"/>
      <c r="GF79" s="13"/>
      <c r="GG79" s="12"/>
      <c r="GH79" s="13"/>
      <c r="GI79" s="12"/>
      <c r="GJ79" s="13"/>
      <c r="GK79" s="12"/>
      <c r="GL79" s="13"/>
      <c r="GM79" s="12"/>
      <c r="GN79" s="13"/>
      <c r="GO79" s="12"/>
      <c r="GP79" s="13"/>
      <c r="GQ79" s="12"/>
      <c r="GR79" s="13"/>
      <c r="GS79" s="12"/>
      <c r="GT79" s="13"/>
      <c r="GU79" s="12"/>
      <c r="GV79" s="13"/>
      <c r="GW79" s="12"/>
      <c r="GX79" s="13"/>
      <c r="GY79" s="12"/>
      <c r="GZ79" s="13"/>
      <c r="HA79" s="12"/>
      <c r="HB79" s="13"/>
      <c r="HC79" s="12"/>
    </row>
    <row r="80" spans="1:211" x14ac:dyDescent="0.25">
      <c r="A80" s="9">
        <v>43175</v>
      </c>
      <c r="B80" s="10">
        <v>1</v>
      </c>
      <c r="C80" s="11">
        <v>2.0703999999999998</v>
      </c>
      <c r="D80" s="10">
        <v>10</v>
      </c>
      <c r="E80" s="11">
        <v>2.3976999999999999</v>
      </c>
      <c r="F80" s="10">
        <v>1</v>
      </c>
      <c r="G80" s="11">
        <v>1.9581</v>
      </c>
      <c r="H80" s="10">
        <v>100</v>
      </c>
      <c r="I80" s="11">
        <v>3.4354</v>
      </c>
      <c r="J80" s="23"/>
      <c r="K80" s="25">
        <v>43210</v>
      </c>
      <c r="L80" s="26">
        <v>100</v>
      </c>
      <c r="M80" s="10">
        <v>3.2907999999999999</v>
      </c>
      <c r="N80" s="13"/>
      <c r="O80" s="12"/>
      <c r="P80" s="13"/>
      <c r="Q80" s="12"/>
      <c r="R80" s="13"/>
      <c r="S80" s="12"/>
      <c r="T80" s="13"/>
      <c r="U80" s="12"/>
      <c r="V80" s="13"/>
      <c r="W80" s="12"/>
      <c r="X80" s="13"/>
      <c r="Y80" s="12"/>
      <c r="Z80" s="13"/>
      <c r="AA80" s="12"/>
      <c r="AB80" s="13"/>
      <c r="AC80" s="12"/>
      <c r="AD80" s="13"/>
      <c r="AE80" s="12"/>
      <c r="AF80" s="13"/>
      <c r="AG80" s="12"/>
      <c r="AH80" s="13"/>
      <c r="AI80" s="12"/>
      <c r="AJ80" s="13"/>
      <c r="AK80" s="12"/>
      <c r="AL80" s="13"/>
      <c r="AM80" s="12"/>
      <c r="AN80" s="13"/>
      <c r="AO80" s="12"/>
      <c r="AP80" s="13"/>
      <c r="AQ80" s="12"/>
      <c r="AR80" s="13"/>
      <c r="AS80" s="12"/>
      <c r="AT80" s="13"/>
      <c r="AU80" s="12"/>
      <c r="AV80" s="13"/>
      <c r="AW80" s="12"/>
      <c r="AX80" s="13"/>
      <c r="AY80" s="12"/>
      <c r="AZ80" s="13"/>
      <c r="BA80" s="12"/>
      <c r="BB80" s="13"/>
      <c r="BC80" s="12"/>
      <c r="BD80" s="13"/>
      <c r="BE80" s="12"/>
      <c r="BF80" s="13"/>
      <c r="BG80" s="12"/>
      <c r="BH80" s="13"/>
      <c r="BI80" s="12"/>
      <c r="BJ80" s="13"/>
      <c r="BK80" s="12"/>
      <c r="BL80" s="13"/>
      <c r="BM80" s="12"/>
      <c r="BN80" s="13"/>
      <c r="BO80" s="12"/>
      <c r="BP80" s="13"/>
      <c r="BQ80" s="12"/>
      <c r="BR80" s="13"/>
      <c r="BS80" s="12"/>
      <c r="BT80" s="13"/>
      <c r="BU80" s="12"/>
      <c r="BV80" s="13"/>
      <c r="BW80" s="12"/>
      <c r="BX80" s="13"/>
      <c r="BY80" s="12"/>
      <c r="BZ80" s="13"/>
      <c r="CA80" s="12"/>
      <c r="CB80" s="13"/>
      <c r="CC80" s="12"/>
      <c r="CD80" s="13"/>
      <c r="CE80" s="12"/>
      <c r="CF80" s="13"/>
      <c r="CG80" s="12"/>
      <c r="CH80" s="13"/>
      <c r="CI80" s="12"/>
      <c r="CJ80" s="13"/>
      <c r="CK80" s="12"/>
      <c r="CL80" s="13"/>
      <c r="CM80" s="12"/>
      <c r="CN80" s="13"/>
      <c r="CO80" s="12"/>
      <c r="CP80" s="13"/>
      <c r="CQ80" s="12"/>
      <c r="CR80" s="13"/>
      <c r="CS80" s="12"/>
      <c r="CT80" s="13"/>
      <c r="CU80" s="12"/>
      <c r="CV80" s="13"/>
      <c r="CW80" s="12"/>
      <c r="CX80" s="13"/>
      <c r="CY80" s="12"/>
      <c r="CZ80" s="13"/>
      <c r="DA80" s="12"/>
      <c r="DB80" s="13"/>
      <c r="DC80" s="12"/>
      <c r="DD80" s="13"/>
      <c r="DE80" s="12"/>
      <c r="DF80" s="13"/>
      <c r="DG80" s="12"/>
      <c r="DH80" s="13"/>
      <c r="DI80" s="12"/>
      <c r="DJ80" s="13"/>
      <c r="DK80" s="12"/>
      <c r="DL80" s="13"/>
      <c r="DM80" s="12"/>
      <c r="DN80" s="13"/>
      <c r="DO80" s="12"/>
      <c r="DP80" s="13"/>
      <c r="DQ80" s="12"/>
      <c r="DR80" s="13"/>
      <c r="DS80" s="12"/>
      <c r="DT80" s="13"/>
      <c r="DU80" s="12"/>
      <c r="DV80" s="13"/>
      <c r="DW80" s="12"/>
      <c r="DX80" s="13"/>
      <c r="DY80" s="12"/>
      <c r="DZ80" s="13"/>
      <c r="EA80" s="12"/>
      <c r="EB80" s="13"/>
      <c r="EC80" s="12"/>
      <c r="ED80" s="13"/>
      <c r="EE80" s="12"/>
      <c r="EF80" s="13"/>
      <c r="EG80" s="12"/>
      <c r="EH80" s="13"/>
      <c r="EI80" s="12"/>
      <c r="EJ80" s="13"/>
      <c r="EK80" s="12"/>
      <c r="EL80" s="13"/>
      <c r="EM80" s="12"/>
      <c r="EN80" s="13"/>
      <c r="EO80" s="12"/>
      <c r="EP80" s="13"/>
      <c r="EQ80" s="12"/>
      <c r="ER80" s="13"/>
      <c r="ES80" s="12"/>
      <c r="ET80" s="13"/>
      <c r="EU80" s="12"/>
      <c r="EV80" s="13"/>
      <c r="EW80" s="12"/>
      <c r="EX80" s="13"/>
      <c r="EY80" s="12"/>
      <c r="EZ80" s="13"/>
      <c r="FA80" s="12"/>
      <c r="FB80" s="13"/>
      <c r="FC80" s="12"/>
      <c r="FD80" s="13"/>
      <c r="FE80" s="12"/>
      <c r="FF80" s="13"/>
      <c r="FG80" s="12"/>
      <c r="FH80" s="13"/>
      <c r="FI80" s="12"/>
      <c r="FJ80" s="13"/>
      <c r="FK80" s="12"/>
      <c r="FL80" s="13"/>
      <c r="FM80" s="12"/>
      <c r="FN80" s="13"/>
      <c r="FO80" s="12"/>
      <c r="FP80" s="13"/>
      <c r="FQ80" s="12"/>
      <c r="FR80" s="13"/>
      <c r="FS80" s="12"/>
      <c r="FT80" s="13"/>
      <c r="FU80" s="12"/>
      <c r="FV80" s="13"/>
      <c r="FW80" s="12"/>
      <c r="FX80" s="13"/>
      <c r="FY80" s="12"/>
      <c r="FZ80" s="13"/>
      <c r="GA80" s="12"/>
      <c r="GB80" s="13"/>
      <c r="GC80" s="12"/>
      <c r="GD80" s="13"/>
      <c r="GE80" s="12"/>
      <c r="GF80" s="13"/>
      <c r="GG80" s="12"/>
      <c r="GH80" s="13"/>
      <c r="GI80" s="12"/>
      <c r="GJ80" s="13"/>
      <c r="GK80" s="12"/>
      <c r="GL80" s="13"/>
      <c r="GM80" s="12"/>
      <c r="GN80" s="13"/>
      <c r="GO80" s="12"/>
      <c r="GP80" s="13"/>
      <c r="GQ80" s="12"/>
      <c r="GR80" s="13"/>
      <c r="GS80" s="12"/>
      <c r="GT80" s="13"/>
      <c r="GU80" s="12"/>
      <c r="GV80" s="13"/>
      <c r="GW80" s="12"/>
      <c r="GX80" s="13"/>
      <c r="GY80" s="12"/>
      <c r="GZ80" s="13"/>
      <c r="HA80" s="12"/>
      <c r="HB80" s="13"/>
      <c r="HC80" s="12"/>
    </row>
    <row r="81" spans="1:211" x14ac:dyDescent="0.25">
      <c r="A81" s="9">
        <v>43176</v>
      </c>
      <c r="B81" s="10">
        <v>1</v>
      </c>
      <c r="C81" s="11">
        <v>2.0668000000000002</v>
      </c>
      <c r="D81" s="10">
        <v>10</v>
      </c>
      <c r="E81" s="11">
        <v>2.3969999999999998</v>
      </c>
      <c r="F81" s="10">
        <v>1</v>
      </c>
      <c r="G81" s="11">
        <v>1.9623999999999999</v>
      </c>
      <c r="H81" s="10">
        <v>100</v>
      </c>
      <c r="I81" s="11">
        <v>3.4133</v>
      </c>
      <c r="J81" s="23"/>
      <c r="K81" s="25">
        <v>43213</v>
      </c>
      <c r="L81" s="26">
        <v>100</v>
      </c>
      <c r="M81" s="10">
        <v>3.2694000000000001</v>
      </c>
      <c r="N81" s="13"/>
      <c r="O81" s="12"/>
      <c r="P81" s="13"/>
      <c r="Q81" s="12"/>
      <c r="R81" s="13"/>
      <c r="S81" s="12"/>
      <c r="T81" s="13"/>
      <c r="U81" s="12"/>
      <c r="V81" s="13"/>
      <c r="W81" s="12"/>
      <c r="X81" s="13"/>
      <c r="Y81" s="12"/>
      <c r="Z81" s="13"/>
      <c r="AA81" s="12"/>
      <c r="AB81" s="13"/>
      <c r="AC81" s="12"/>
      <c r="AD81" s="13"/>
      <c r="AE81" s="12"/>
      <c r="AF81" s="13"/>
      <c r="AG81" s="12"/>
      <c r="AH81" s="13"/>
      <c r="AI81" s="12"/>
      <c r="AJ81" s="13"/>
      <c r="AK81" s="12"/>
      <c r="AL81" s="13"/>
      <c r="AM81" s="12"/>
      <c r="AN81" s="13"/>
      <c r="AO81" s="12"/>
      <c r="AP81" s="13"/>
      <c r="AQ81" s="12"/>
      <c r="AR81" s="13"/>
      <c r="AS81" s="12"/>
      <c r="AT81" s="13"/>
      <c r="AU81" s="12"/>
      <c r="AV81" s="13"/>
      <c r="AW81" s="12"/>
      <c r="AX81" s="13"/>
      <c r="AY81" s="12"/>
      <c r="AZ81" s="13"/>
      <c r="BA81" s="12"/>
      <c r="BB81" s="13"/>
      <c r="BC81" s="12"/>
      <c r="BD81" s="13"/>
      <c r="BE81" s="12"/>
      <c r="BF81" s="13"/>
      <c r="BG81" s="12"/>
      <c r="BH81" s="13"/>
      <c r="BI81" s="12"/>
      <c r="BJ81" s="13"/>
      <c r="BK81" s="12"/>
      <c r="BL81" s="13"/>
      <c r="BM81" s="12"/>
      <c r="BN81" s="13"/>
      <c r="BO81" s="12"/>
      <c r="BP81" s="13"/>
      <c r="BQ81" s="12"/>
      <c r="BR81" s="13"/>
      <c r="BS81" s="12"/>
      <c r="BT81" s="13"/>
      <c r="BU81" s="12"/>
      <c r="BV81" s="13"/>
      <c r="BW81" s="12"/>
      <c r="BX81" s="13"/>
      <c r="BY81" s="12"/>
      <c r="BZ81" s="13"/>
      <c r="CA81" s="12"/>
      <c r="CB81" s="13"/>
      <c r="CC81" s="12"/>
      <c r="CD81" s="13"/>
      <c r="CE81" s="12"/>
      <c r="CF81" s="13"/>
      <c r="CG81" s="12"/>
      <c r="CH81" s="13"/>
      <c r="CI81" s="12"/>
      <c r="CJ81" s="13"/>
      <c r="CK81" s="12"/>
      <c r="CL81" s="13"/>
      <c r="CM81" s="12"/>
      <c r="CN81" s="13"/>
      <c r="CO81" s="12"/>
      <c r="CP81" s="13"/>
      <c r="CQ81" s="12"/>
      <c r="CR81" s="13"/>
      <c r="CS81" s="12"/>
      <c r="CT81" s="13"/>
      <c r="CU81" s="12"/>
      <c r="CV81" s="13"/>
      <c r="CW81" s="12"/>
      <c r="CX81" s="13"/>
      <c r="CY81" s="12"/>
      <c r="CZ81" s="13"/>
      <c r="DA81" s="12"/>
      <c r="DB81" s="13"/>
      <c r="DC81" s="12"/>
      <c r="DD81" s="13"/>
      <c r="DE81" s="12"/>
      <c r="DF81" s="13"/>
      <c r="DG81" s="12"/>
      <c r="DH81" s="13"/>
      <c r="DI81" s="12"/>
      <c r="DJ81" s="13"/>
      <c r="DK81" s="12"/>
      <c r="DL81" s="13"/>
      <c r="DM81" s="12"/>
      <c r="DN81" s="13"/>
      <c r="DO81" s="12"/>
      <c r="DP81" s="13"/>
      <c r="DQ81" s="12"/>
      <c r="DR81" s="13"/>
      <c r="DS81" s="12"/>
      <c r="DT81" s="13"/>
      <c r="DU81" s="12"/>
      <c r="DV81" s="13"/>
      <c r="DW81" s="12"/>
      <c r="DX81" s="13"/>
      <c r="DY81" s="12"/>
      <c r="DZ81" s="13"/>
      <c r="EA81" s="12"/>
      <c r="EB81" s="13"/>
      <c r="EC81" s="12"/>
      <c r="ED81" s="13"/>
      <c r="EE81" s="12"/>
      <c r="EF81" s="13"/>
      <c r="EG81" s="12"/>
      <c r="EH81" s="13"/>
      <c r="EI81" s="12"/>
      <c r="EJ81" s="13"/>
      <c r="EK81" s="12"/>
      <c r="EL81" s="13"/>
      <c r="EM81" s="12"/>
      <c r="EN81" s="13"/>
      <c r="EO81" s="12"/>
      <c r="EP81" s="13"/>
      <c r="EQ81" s="12"/>
      <c r="ER81" s="13"/>
      <c r="ES81" s="12"/>
      <c r="ET81" s="13"/>
      <c r="EU81" s="12"/>
      <c r="EV81" s="13"/>
      <c r="EW81" s="12"/>
      <c r="EX81" s="13"/>
      <c r="EY81" s="12"/>
      <c r="EZ81" s="13"/>
      <c r="FA81" s="12"/>
      <c r="FB81" s="13"/>
      <c r="FC81" s="12"/>
      <c r="FD81" s="13"/>
      <c r="FE81" s="12"/>
      <c r="FF81" s="13"/>
      <c r="FG81" s="12"/>
      <c r="FH81" s="13"/>
      <c r="FI81" s="12"/>
      <c r="FJ81" s="13"/>
      <c r="FK81" s="12"/>
      <c r="FL81" s="13"/>
      <c r="FM81" s="12"/>
      <c r="FN81" s="13"/>
      <c r="FO81" s="12"/>
      <c r="FP81" s="13"/>
      <c r="FQ81" s="12"/>
      <c r="FR81" s="13"/>
      <c r="FS81" s="12"/>
      <c r="FT81" s="13"/>
      <c r="FU81" s="12"/>
      <c r="FV81" s="13"/>
      <c r="FW81" s="12"/>
      <c r="FX81" s="13"/>
      <c r="FY81" s="12"/>
      <c r="FZ81" s="13"/>
      <c r="GA81" s="12"/>
      <c r="GB81" s="13"/>
      <c r="GC81" s="12"/>
      <c r="GD81" s="13"/>
      <c r="GE81" s="12"/>
      <c r="GF81" s="13"/>
      <c r="GG81" s="12"/>
      <c r="GH81" s="13"/>
      <c r="GI81" s="12"/>
      <c r="GJ81" s="13"/>
      <c r="GK81" s="12"/>
      <c r="GL81" s="13"/>
      <c r="GM81" s="12"/>
      <c r="GN81" s="13"/>
      <c r="GO81" s="12"/>
      <c r="GP81" s="13"/>
      <c r="GQ81" s="12"/>
      <c r="GR81" s="13"/>
      <c r="GS81" s="12"/>
      <c r="GT81" s="13"/>
      <c r="GU81" s="12"/>
      <c r="GV81" s="13"/>
      <c r="GW81" s="12"/>
      <c r="GX81" s="13"/>
      <c r="GY81" s="12"/>
      <c r="GZ81" s="13"/>
      <c r="HA81" s="12"/>
      <c r="HB81" s="13"/>
      <c r="HC81" s="12"/>
    </row>
    <row r="82" spans="1:211" x14ac:dyDescent="0.25">
      <c r="A82" s="9">
        <v>43177</v>
      </c>
      <c r="B82" s="10">
        <v>1</v>
      </c>
      <c r="C82" s="11">
        <v>2.0668000000000002</v>
      </c>
      <c r="D82" s="10">
        <v>10</v>
      </c>
      <c r="E82" s="11">
        <v>2.3969999999999998</v>
      </c>
      <c r="F82" s="10">
        <v>1</v>
      </c>
      <c r="G82" s="11">
        <v>1.9623999999999999</v>
      </c>
      <c r="H82" s="10">
        <v>100</v>
      </c>
      <c r="I82" s="11">
        <v>3.4133</v>
      </c>
      <c r="J82" s="23"/>
      <c r="K82" s="25">
        <v>43214</v>
      </c>
      <c r="L82" s="26">
        <v>100</v>
      </c>
      <c r="M82" s="10">
        <v>3.2427999999999999</v>
      </c>
      <c r="N82" s="13"/>
      <c r="O82" s="12"/>
      <c r="P82" s="13"/>
      <c r="Q82" s="12"/>
      <c r="R82" s="13"/>
      <c r="S82" s="12"/>
      <c r="T82" s="13"/>
      <c r="U82" s="12"/>
      <c r="V82" s="13"/>
      <c r="W82" s="12"/>
      <c r="X82" s="13"/>
      <c r="Y82" s="12"/>
      <c r="Z82" s="13"/>
      <c r="AA82" s="12"/>
      <c r="AB82" s="13"/>
      <c r="AC82" s="12"/>
      <c r="AD82" s="13"/>
      <c r="AE82" s="12"/>
      <c r="AF82" s="13"/>
      <c r="AG82" s="12"/>
      <c r="AH82" s="13"/>
      <c r="AI82" s="12"/>
      <c r="AJ82" s="13"/>
      <c r="AK82" s="12"/>
      <c r="AL82" s="13"/>
      <c r="AM82" s="12"/>
      <c r="AN82" s="13"/>
      <c r="AO82" s="12"/>
      <c r="AP82" s="13"/>
      <c r="AQ82" s="12"/>
      <c r="AR82" s="13"/>
      <c r="AS82" s="12"/>
      <c r="AT82" s="13"/>
      <c r="AU82" s="12"/>
      <c r="AV82" s="13"/>
      <c r="AW82" s="12"/>
      <c r="AX82" s="13"/>
      <c r="AY82" s="12"/>
      <c r="AZ82" s="13"/>
      <c r="BA82" s="12"/>
      <c r="BB82" s="13"/>
      <c r="BC82" s="12"/>
      <c r="BD82" s="13"/>
      <c r="BE82" s="12"/>
      <c r="BF82" s="13"/>
      <c r="BG82" s="12"/>
      <c r="BH82" s="13"/>
      <c r="BI82" s="12"/>
      <c r="BJ82" s="13"/>
      <c r="BK82" s="12"/>
      <c r="BL82" s="13"/>
      <c r="BM82" s="12"/>
      <c r="BN82" s="13"/>
      <c r="BO82" s="12"/>
      <c r="BP82" s="13"/>
      <c r="BQ82" s="12"/>
      <c r="BR82" s="13"/>
      <c r="BS82" s="12"/>
      <c r="BT82" s="13"/>
      <c r="BU82" s="12"/>
      <c r="BV82" s="13"/>
      <c r="BW82" s="12"/>
      <c r="BX82" s="13"/>
      <c r="BY82" s="12"/>
      <c r="BZ82" s="13"/>
      <c r="CA82" s="12"/>
      <c r="CB82" s="13"/>
      <c r="CC82" s="12"/>
      <c r="CD82" s="13"/>
      <c r="CE82" s="12"/>
      <c r="CF82" s="13"/>
      <c r="CG82" s="12"/>
      <c r="CH82" s="13"/>
      <c r="CI82" s="12"/>
      <c r="CJ82" s="13"/>
      <c r="CK82" s="12"/>
      <c r="CL82" s="13"/>
      <c r="CM82" s="12"/>
      <c r="CN82" s="13"/>
      <c r="CO82" s="12"/>
      <c r="CP82" s="13"/>
      <c r="CQ82" s="12"/>
      <c r="CR82" s="13"/>
      <c r="CS82" s="12"/>
      <c r="CT82" s="13"/>
      <c r="CU82" s="12"/>
      <c r="CV82" s="13"/>
      <c r="CW82" s="12"/>
      <c r="CX82" s="13"/>
      <c r="CY82" s="12"/>
      <c r="CZ82" s="13"/>
      <c r="DA82" s="12"/>
      <c r="DB82" s="13"/>
      <c r="DC82" s="12"/>
      <c r="DD82" s="13"/>
      <c r="DE82" s="12"/>
      <c r="DF82" s="13"/>
      <c r="DG82" s="12"/>
      <c r="DH82" s="13"/>
      <c r="DI82" s="12"/>
      <c r="DJ82" s="13"/>
      <c r="DK82" s="12"/>
      <c r="DL82" s="13"/>
      <c r="DM82" s="12"/>
      <c r="DN82" s="13"/>
      <c r="DO82" s="12"/>
      <c r="DP82" s="13"/>
      <c r="DQ82" s="12"/>
      <c r="DR82" s="13"/>
      <c r="DS82" s="12"/>
      <c r="DT82" s="13"/>
      <c r="DU82" s="12"/>
      <c r="DV82" s="13"/>
      <c r="DW82" s="12"/>
      <c r="DX82" s="13"/>
      <c r="DY82" s="12"/>
      <c r="DZ82" s="13"/>
      <c r="EA82" s="12"/>
      <c r="EB82" s="13"/>
      <c r="EC82" s="12"/>
      <c r="ED82" s="13"/>
      <c r="EE82" s="12"/>
      <c r="EF82" s="13"/>
      <c r="EG82" s="12"/>
      <c r="EH82" s="13"/>
      <c r="EI82" s="12"/>
      <c r="EJ82" s="13"/>
      <c r="EK82" s="12"/>
      <c r="EL82" s="13"/>
      <c r="EM82" s="12"/>
      <c r="EN82" s="13"/>
      <c r="EO82" s="12"/>
      <c r="EP82" s="13"/>
      <c r="EQ82" s="12"/>
      <c r="ER82" s="13"/>
      <c r="ES82" s="12"/>
      <c r="ET82" s="13"/>
      <c r="EU82" s="12"/>
      <c r="EV82" s="13"/>
      <c r="EW82" s="12"/>
      <c r="EX82" s="13"/>
      <c r="EY82" s="12"/>
      <c r="EZ82" s="13"/>
      <c r="FA82" s="12"/>
      <c r="FB82" s="13"/>
      <c r="FC82" s="12"/>
      <c r="FD82" s="13"/>
      <c r="FE82" s="12"/>
      <c r="FF82" s="13"/>
      <c r="FG82" s="12"/>
      <c r="FH82" s="13"/>
      <c r="FI82" s="12"/>
      <c r="FJ82" s="13"/>
      <c r="FK82" s="12"/>
      <c r="FL82" s="13"/>
      <c r="FM82" s="12"/>
      <c r="FN82" s="13"/>
      <c r="FO82" s="12"/>
      <c r="FP82" s="13"/>
      <c r="FQ82" s="12"/>
      <c r="FR82" s="13"/>
      <c r="FS82" s="12"/>
      <c r="FT82" s="13"/>
      <c r="FU82" s="12"/>
      <c r="FV82" s="13"/>
      <c r="FW82" s="12"/>
      <c r="FX82" s="13"/>
      <c r="FY82" s="12"/>
      <c r="FZ82" s="13"/>
      <c r="GA82" s="12"/>
      <c r="GB82" s="13"/>
      <c r="GC82" s="12"/>
      <c r="GD82" s="13"/>
      <c r="GE82" s="12"/>
      <c r="GF82" s="13"/>
      <c r="GG82" s="12"/>
      <c r="GH82" s="13"/>
      <c r="GI82" s="12"/>
      <c r="GJ82" s="13"/>
      <c r="GK82" s="12"/>
      <c r="GL82" s="13"/>
      <c r="GM82" s="12"/>
      <c r="GN82" s="13"/>
      <c r="GO82" s="12"/>
      <c r="GP82" s="13"/>
      <c r="GQ82" s="12"/>
      <c r="GR82" s="13"/>
      <c r="GS82" s="12"/>
      <c r="GT82" s="13"/>
      <c r="GU82" s="12"/>
      <c r="GV82" s="13"/>
      <c r="GW82" s="12"/>
      <c r="GX82" s="13"/>
      <c r="GY82" s="12"/>
      <c r="GZ82" s="13"/>
      <c r="HA82" s="12"/>
      <c r="HB82" s="13"/>
      <c r="HC82" s="12"/>
    </row>
    <row r="83" spans="1:211" x14ac:dyDescent="0.25">
      <c r="A83" s="9">
        <v>43178</v>
      </c>
      <c r="B83" s="10">
        <v>1</v>
      </c>
      <c r="C83" s="11">
        <v>2.0668000000000002</v>
      </c>
      <c r="D83" s="10">
        <v>10</v>
      </c>
      <c r="E83" s="11">
        <v>2.3969999999999998</v>
      </c>
      <c r="F83" s="10">
        <v>1</v>
      </c>
      <c r="G83" s="11">
        <v>1.9623999999999999</v>
      </c>
      <c r="H83" s="10">
        <v>100</v>
      </c>
      <c r="I83" s="11">
        <v>3.4133</v>
      </c>
      <c r="J83" s="23"/>
      <c r="K83" s="25">
        <v>43215</v>
      </c>
      <c r="L83" s="26">
        <v>100</v>
      </c>
      <c r="M83" s="10">
        <v>3.2492000000000001</v>
      </c>
      <c r="N83" s="13"/>
      <c r="O83" s="12"/>
      <c r="P83" s="13"/>
      <c r="Q83" s="12"/>
      <c r="R83" s="13"/>
      <c r="S83" s="12"/>
      <c r="T83" s="13"/>
      <c r="U83" s="12"/>
      <c r="V83" s="13"/>
      <c r="W83" s="12"/>
      <c r="X83" s="13"/>
      <c r="Y83" s="12"/>
      <c r="Z83" s="13"/>
      <c r="AA83" s="12"/>
      <c r="AB83" s="13"/>
      <c r="AC83" s="12"/>
      <c r="AD83" s="13"/>
      <c r="AE83" s="12"/>
      <c r="AF83" s="13"/>
      <c r="AG83" s="12"/>
      <c r="AH83" s="13"/>
      <c r="AI83" s="12"/>
      <c r="AJ83" s="13"/>
      <c r="AK83" s="12"/>
      <c r="AL83" s="13"/>
      <c r="AM83" s="12"/>
      <c r="AN83" s="13"/>
      <c r="AO83" s="12"/>
      <c r="AP83" s="13"/>
      <c r="AQ83" s="12"/>
      <c r="AR83" s="13"/>
      <c r="AS83" s="12"/>
      <c r="AT83" s="13"/>
      <c r="AU83" s="12"/>
      <c r="AV83" s="13"/>
      <c r="AW83" s="12"/>
      <c r="AX83" s="13"/>
      <c r="AY83" s="12"/>
      <c r="AZ83" s="13"/>
      <c r="BA83" s="12"/>
      <c r="BB83" s="13"/>
      <c r="BC83" s="12"/>
      <c r="BD83" s="13"/>
      <c r="BE83" s="12"/>
      <c r="BF83" s="13"/>
      <c r="BG83" s="12"/>
      <c r="BH83" s="13"/>
      <c r="BI83" s="12"/>
      <c r="BJ83" s="13"/>
      <c r="BK83" s="12"/>
      <c r="BL83" s="13"/>
      <c r="BM83" s="12"/>
      <c r="BN83" s="13"/>
      <c r="BO83" s="12"/>
      <c r="BP83" s="13"/>
      <c r="BQ83" s="12"/>
      <c r="BR83" s="13"/>
      <c r="BS83" s="12"/>
      <c r="BT83" s="13"/>
      <c r="BU83" s="12"/>
      <c r="BV83" s="13"/>
      <c r="BW83" s="12"/>
      <c r="BX83" s="13"/>
      <c r="BY83" s="12"/>
      <c r="BZ83" s="13"/>
      <c r="CA83" s="12"/>
      <c r="CB83" s="13"/>
      <c r="CC83" s="12"/>
      <c r="CD83" s="13"/>
      <c r="CE83" s="12"/>
      <c r="CF83" s="13"/>
      <c r="CG83" s="12"/>
      <c r="CH83" s="13"/>
      <c r="CI83" s="12"/>
      <c r="CJ83" s="13"/>
      <c r="CK83" s="12"/>
      <c r="CL83" s="13"/>
      <c r="CM83" s="12"/>
      <c r="CN83" s="13"/>
      <c r="CO83" s="12"/>
      <c r="CP83" s="13"/>
      <c r="CQ83" s="12"/>
      <c r="CR83" s="13"/>
      <c r="CS83" s="12"/>
      <c r="CT83" s="13"/>
      <c r="CU83" s="12"/>
      <c r="CV83" s="13"/>
      <c r="CW83" s="12"/>
      <c r="CX83" s="13"/>
      <c r="CY83" s="12"/>
      <c r="CZ83" s="13"/>
      <c r="DA83" s="12"/>
      <c r="DB83" s="13"/>
      <c r="DC83" s="12"/>
      <c r="DD83" s="13"/>
      <c r="DE83" s="12"/>
      <c r="DF83" s="13"/>
      <c r="DG83" s="12"/>
      <c r="DH83" s="13"/>
      <c r="DI83" s="12"/>
      <c r="DJ83" s="13"/>
      <c r="DK83" s="12"/>
      <c r="DL83" s="13"/>
      <c r="DM83" s="12"/>
      <c r="DN83" s="13"/>
      <c r="DO83" s="12"/>
      <c r="DP83" s="13"/>
      <c r="DQ83" s="12"/>
      <c r="DR83" s="13"/>
      <c r="DS83" s="12"/>
      <c r="DT83" s="13"/>
      <c r="DU83" s="12"/>
      <c r="DV83" s="13"/>
      <c r="DW83" s="12"/>
      <c r="DX83" s="13"/>
      <c r="DY83" s="12"/>
      <c r="DZ83" s="13"/>
      <c r="EA83" s="12"/>
      <c r="EB83" s="13"/>
      <c r="EC83" s="12"/>
      <c r="ED83" s="13"/>
      <c r="EE83" s="12"/>
      <c r="EF83" s="13"/>
      <c r="EG83" s="12"/>
      <c r="EH83" s="13"/>
      <c r="EI83" s="12"/>
      <c r="EJ83" s="13"/>
      <c r="EK83" s="12"/>
      <c r="EL83" s="13"/>
      <c r="EM83" s="12"/>
      <c r="EN83" s="13"/>
      <c r="EO83" s="12"/>
      <c r="EP83" s="13"/>
      <c r="EQ83" s="12"/>
      <c r="ER83" s="13"/>
      <c r="ES83" s="12"/>
      <c r="ET83" s="13"/>
      <c r="EU83" s="12"/>
      <c r="EV83" s="13"/>
      <c r="EW83" s="12"/>
      <c r="EX83" s="13"/>
      <c r="EY83" s="12"/>
      <c r="EZ83" s="13"/>
      <c r="FA83" s="12"/>
      <c r="FB83" s="13"/>
      <c r="FC83" s="12"/>
      <c r="FD83" s="13"/>
      <c r="FE83" s="12"/>
      <c r="FF83" s="13"/>
      <c r="FG83" s="12"/>
      <c r="FH83" s="13"/>
      <c r="FI83" s="12"/>
      <c r="FJ83" s="13"/>
      <c r="FK83" s="12"/>
      <c r="FL83" s="13"/>
      <c r="FM83" s="12"/>
      <c r="FN83" s="13"/>
      <c r="FO83" s="12"/>
      <c r="FP83" s="13"/>
      <c r="FQ83" s="12"/>
      <c r="FR83" s="13"/>
      <c r="FS83" s="12"/>
      <c r="FT83" s="13"/>
      <c r="FU83" s="12"/>
      <c r="FV83" s="13"/>
      <c r="FW83" s="12"/>
      <c r="FX83" s="13"/>
      <c r="FY83" s="12"/>
      <c r="FZ83" s="13"/>
      <c r="GA83" s="12"/>
      <c r="GB83" s="13"/>
      <c r="GC83" s="12"/>
      <c r="GD83" s="13"/>
      <c r="GE83" s="12"/>
      <c r="GF83" s="13"/>
      <c r="GG83" s="12"/>
      <c r="GH83" s="13"/>
      <c r="GI83" s="12"/>
      <c r="GJ83" s="13"/>
      <c r="GK83" s="12"/>
      <c r="GL83" s="13"/>
      <c r="GM83" s="12"/>
      <c r="GN83" s="13"/>
      <c r="GO83" s="12"/>
      <c r="GP83" s="13"/>
      <c r="GQ83" s="12"/>
      <c r="GR83" s="13"/>
      <c r="GS83" s="12"/>
      <c r="GT83" s="13"/>
      <c r="GU83" s="12"/>
      <c r="GV83" s="13"/>
      <c r="GW83" s="12"/>
      <c r="GX83" s="13"/>
      <c r="GY83" s="12"/>
      <c r="GZ83" s="13"/>
      <c r="HA83" s="12"/>
      <c r="HB83" s="13"/>
      <c r="HC83" s="12"/>
    </row>
    <row r="84" spans="1:211" x14ac:dyDescent="0.25">
      <c r="A84" s="9">
        <v>43179</v>
      </c>
      <c r="B84" s="10">
        <v>1</v>
      </c>
      <c r="C84" s="11">
        <v>2.0590000000000002</v>
      </c>
      <c r="D84" s="10">
        <v>10</v>
      </c>
      <c r="E84" s="11">
        <v>2.3904999999999998</v>
      </c>
      <c r="F84" s="10">
        <v>1</v>
      </c>
      <c r="G84" s="11">
        <v>1.9636</v>
      </c>
      <c r="H84" s="10">
        <v>100</v>
      </c>
      <c r="I84" s="11">
        <v>3.4116</v>
      </c>
      <c r="J84" s="23"/>
      <c r="K84" s="25">
        <v>43216</v>
      </c>
      <c r="L84" s="26">
        <v>100</v>
      </c>
      <c r="M84" s="10">
        <v>3.2454000000000001</v>
      </c>
      <c r="N84" s="13"/>
      <c r="O84" s="12"/>
      <c r="P84" s="13"/>
      <c r="Q84" s="12"/>
      <c r="R84" s="13"/>
      <c r="S84" s="12"/>
      <c r="T84" s="13"/>
      <c r="U84" s="12"/>
      <c r="V84" s="13"/>
      <c r="W84" s="12"/>
      <c r="X84" s="13"/>
      <c r="Y84" s="12"/>
      <c r="Z84" s="13"/>
      <c r="AA84" s="12"/>
      <c r="AB84" s="13"/>
      <c r="AC84" s="12"/>
      <c r="AD84" s="13"/>
      <c r="AE84" s="12"/>
      <c r="AF84" s="13"/>
      <c r="AG84" s="12"/>
      <c r="AH84" s="13"/>
      <c r="AI84" s="12"/>
      <c r="AJ84" s="13"/>
      <c r="AK84" s="12"/>
      <c r="AL84" s="13"/>
      <c r="AM84" s="12"/>
      <c r="AN84" s="13"/>
      <c r="AO84" s="12"/>
      <c r="AP84" s="13"/>
      <c r="AQ84" s="12"/>
      <c r="AR84" s="13"/>
      <c r="AS84" s="12"/>
      <c r="AT84" s="13"/>
      <c r="AU84" s="12"/>
      <c r="AV84" s="13"/>
      <c r="AW84" s="12"/>
      <c r="AX84" s="13"/>
      <c r="AY84" s="12"/>
      <c r="AZ84" s="13"/>
      <c r="BA84" s="12"/>
      <c r="BB84" s="13"/>
      <c r="BC84" s="12"/>
      <c r="BD84" s="13"/>
      <c r="BE84" s="12"/>
      <c r="BF84" s="13"/>
      <c r="BG84" s="12"/>
      <c r="BH84" s="13"/>
      <c r="BI84" s="12"/>
      <c r="BJ84" s="13"/>
      <c r="BK84" s="12"/>
      <c r="BL84" s="13"/>
      <c r="BM84" s="12"/>
      <c r="BN84" s="13"/>
      <c r="BO84" s="12"/>
      <c r="BP84" s="13"/>
      <c r="BQ84" s="12"/>
      <c r="BR84" s="13"/>
      <c r="BS84" s="12"/>
      <c r="BT84" s="13"/>
      <c r="BU84" s="12"/>
      <c r="BV84" s="13"/>
      <c r="BW84" s="12"/>
      <c r="BX84" s="13"/>
      <c r="BY84" s="12"/>
      <c r="BZ84" s="13"/>
      <c r="CA84" s="12"/>
      <c r="CB84" s="13"/>
      <c r="CC84" s="12"/>
      <c r="CD84" s="13"/>
      <c r="CE84" s="12"/>
      <c r="CF84" s="13"/>
      <c r="CG84" s="12"/>
      <c r="CH84" s="13"/>
      <c r="CI84" s="12"/>
      <c r="CJ84" s="13"/>
      <c r="CK84" s="12"/>
      <c r="CL84" s="13"/>
      <c r="CM84" s="12"/>
      <c r="CN84" s="13"/>
      <c r="CO84" s="12"/>
      <c r="CP84" s="13"/>
      <c r="CQ84" s="12"/>
      <c r="CR84" s="13"/>
      <c r="CS84" s="12"/>
      <c r="CT84" s="13"/>
      <c r="CU84" s="12"/>
      <c r="CV84" s="13"/>
      <c r="CW84" s="12"/>
      <c r="CX84" s="13"/>
      <c r="CY84" s="12"/>
      <c r="CZ84" s="13"/>
      <c r="DA84" s="12"/>
      <c r="DB84" s="13"/>
      <c r="DC84" s="12"/>
      <c r="DD84" s="13"/>
      <c r="DE84" s="12"/>
      <c r="DF84" s="13"/>
      <c r="DG84" s="12"/>
      <c r="DH84" s="13"/>
      <c r="DI84" s="12"/>
      <c r="DJ84" s="13"/>
      <c r="DK84" s="12"/>
      <c r="DL84" s="13"/>
      <c r="DM84" s="12"/>
      <c r="DN84" s="13"/>
      <c r="DO84" s="12"/>
      <c r="DP84" s="13"/>
      <c r="DQ84" s="12"/>
      <c r="DR84" s="13"/>
      <c r="DS84" s="12"/>
      <c r="DT84" s="13"/>
      <c r="DU84" s="12"/>
      <c r="DV84" s="13"/>
      <c r="DW84" s="12"/>
      <c r="DX84" s="13"/>
      <c r="DY84" s="12"/>
      <c r="DZ84" s="13"/>
      <c r="EA84" s="12"/>
      <c r="EB84" s="13"/>
      <c r="EC84" s="12"/>
      <c r="ED84" s="13"/>
      <c r="EE84" s="12"/>
      <c r="EF84" s="13"/>
      <c r="EG84" s="12"/>
      <c r="EH84" s="13"/>
      <c r="EI84" s="12"/>
      <c r="EJ84" s="13"/>
      <c r="EK84" s="12"/>
      <c r="EL84" s="13"/>
      <c r="EM84" s="12"/>
      <c r="EN84" s="13"/>
      <c r="EO84" s="12"/>
      <c r="EP84" s="13"/>
      <c r="EQ84" s="12"/>
      <c r="ER84" s="13"/>
      <c r="ES84" s="12"/>
      <c r="ET84" s="13"/>
      <c r="EU84" s="12"/>
      <c r="EV84" s="13"/>
      <c r="EW84" s="12"/>
      <c r="EX84" s="13"/>
      <c r="EY84" s="12"/>
      <c r="EZ84" s="13"/>
      <c r="FA84" s="12"/>
      <c r="FB84" s="13"/>
      <c r="FC84" s="12"/>
      <c r="FD84" s="13"/>
      <c r="FE84" s="12"/>
      <c r="FF84" s="13"/>
      <c r="FG84" s="12"/>
      <c r="FH84" s="13"/>
      <c r="FI84" s="12"/>
      <c r="FJ84" s="13"/>
      <c r="FK84" s="12"/>
      <c r="FL84" s="13"/>
      <c r="FM84" s="12"/>
      <c r="FN84" s="13"/>
      <c r="FO84" s="12"/>
      <c r="FP84" s="13"/>
      <c r="FQ84" s="12"/>
      <c r="FR84" s="13"/>
      <c r="FS84" s="12"/>
      <c r="FT84" s="13"/>
      <c r="FU84" s="12"/>
      <c r="FV84" s="13"/>
      <c r="FW84" s="12"/>
      <c r="FX84" s="13"/>
      <c r="FY84" s="12"/>
      <c r="FZ84" s="13"/>
      <c r="GA84" s="12"/>
      <c r="GB84" s="13"/>
      <c r="GC84" s="12"/>
      <c r="GD84" s="13"/>
      <c r="GE84" s="12"/>
      <c r="GF84" s="13"/>
      <c r="GG84" s="12"/>
      <c r="GH84" s="13"/>
      <c r="GI84" s="12"/>
      <c r="GJ84" s="13"/>
      <c r="GK84" s="12"/>
      <c r="GL84" s="13"/>
      <c r="GM84" s="12"/>
      <c r="GN84" s="13"/>
      <c r="GO84" s="12"/>
      <c r="GP84" s="13"/>
      <c r="GQ84" s="12"/>
      <c r="GR84" s="13"/>
      <c r="GS84" s="12"/>
      <c r="GT84" s="13"/>
      <c r="GU84" s="12"/>
      <c r="GV84" s="13"/>
      <c r="GW84" s="12"/>
      <c r="GX84" s="13"/>
      <c r="GY84" s="12"/>
      <c r="GZ84" s="13"/>
      <c r="HA84" s="12"/>
      <c r="HB84" s="13"/>
      <c r="HC84" s="12"/>
    </row>
    <row r="85" spans="1:211" x14ac:dyDescent="0.25">
      <c r="A85" s="9">
        <v>43180</v>
      </c>
      <c r="B85" s="10">
        <v>1</v>
      </c>
      <c r="C85" s="11">
        <v>2.0634999999999999</v>
      </c>
      <c r="D85" s="10">
        <v>10</v>
      </c>
      <c r="E85" s="11">
        <v>2.3986999999999998</v>
      </c>
      <c r="F85" s="10">
        <v>1</v>
      </c>
      <c r="G85" s="11">
        <v>1.9641</v>
      </c>
      <c r="H85" s="10">
        <v>100</v>
      </c>
      <c r="I85" s="11">
        <v>3.4028999999999998</v>
      </c>
      <c r="J85" s="23"/>
      <c r="K85" s="25">
        <v>43217</v>
      </c>
      <c r="L85" s="26">
        <v>100</v>
      </c>
      <c r="M85" s="10">
        <v>3.2010999999999998</v>
      </c>
      <c r="N85" s="13"/>
      <c r="O85" s="12"/>
      <c r="P85" s="13"/>
      <c r="Q85" s="12"/>
      <c r="R85" s="13"/>
      <c r="S85" s="12"/>
      <c r="T85" s="13"/>
      <c r="U85" s="12"/>
      <c r="V85" s="13"/>
      <c r="W85" s="12"/>
      <c r="X85" s="13"/>
      <c r="Y85" s="12"/>
      <c r="Z85" s="13"/>
      <c r="AA85" s="12"/>
      <c r="AB85" s="13"/>
      <c r="AC85" s="12"/>
      <c r="AD85" s="13"/>
      <c r="AE85" s="12"/>
      <c r="AF85" s="13"/>
      <c r="AG85" s="12"/>
      <c r="AH85" s="13"/>
      <c r="AI85" s="12"/>
      <c r="AJ85" s="13"/>
      <c r="AK85" s="12"/>
      <c r="AL85" s="13"/>
      <c r="AM85" s="12"/>
      <c r="AN85" s="13"/>
      <c r="AO85" s="12"/>
      <c r="AP85" s="13"/>
      <c r="AQ85" s="12"/>
      <c r="AR85" s="13"/>
      <c r="AS85" s="12"/>
      <c r="AT85" s="13"/>
      <c r="AU85" s="12"/>
      <c r="AV85" s="13"/>
      <c r="AW85" s="12"/>
      <c r="AX85" s="13"/>
      <c r="AY85" s="12"/>
      <c r="AZ85" s="13"/>
      <c r="BA85" s="12"/>
      <c r="BB85" s="13"/>
      <c r="BC85" s="12"/>
      <c r="BD85" s="13"/>
      <c r="BE85" s="12"/>
      <c r="BF85" s="13"/>
      <c r="BG85" s="12"/>
      <c r="BH85" s="13"/>
      <c r="BI85" s="12"/>
      <c r="BJ85" s="13"/>
      <c r="BK85" s="12"/>
      <c r="BL85" s="13"/>
      <c r="BM85" s="12"/>
      <c r="BN85" s="13"/>
      <c r="BO85" s="12"/>
      <c r="BP85" s="13"/>
      <c r="BQ85" s="12"/>
      <c r="BR85" s="13"/>
      <c r="BS85" s="12"/>
      <c r="BT85" s="13"/>
      <c r="BU85" s="12"/>
      <c r="BV85" s="13"/>
      <c r="BW85" s="12"/>
      <c r="BX85" s="13"/>
      <c r="BY85" s="12"/>
      <c r="BZ85" s="13"/>
      <c r="CA85" s="12"/>
      <c r="CB85" s="13"/>
      <c r="CC85" s="12"/>
      <c r="CD85" s="13"/>
      <c r="CE85" s="12"/>
      <c r="CF85" s="13"/>
      <c r="CG85" s="12"/>
      <c r="CH85" s="13"/>
      <c r="CI85" s="12"/>
      <c r="CJ85" s="13"/>
      <c r="CK85" s="12"/>
      <c r="CL85" s="13"/>
      <c r="CM85" s="12"/>
      <c r="CN85" s="13"/>
      <c r="CO85" s="12"/>
      <c r="CP85" s="13"/>
      <c r="CQ85" s="12"/>
      <c r="CR85" s="13"/>
      <c r="CS85" s="12"/>
      <c r="CT85" s="13"/>
      <c r="CU85" s="12"/>
      <c r="CV85" s="13"/>
      <c r="CW85" s="12"/>
      <c r="CX85" s="13"/>
      <c r="CY85" s="12"/>
      <c r="CZ85" s="13"/>
      <c r="DA85" s="12"/>
      <c r="DB85" s="13"/>
      <c r="DC85" s="12"/>
      <c r="DD85" s="13"/>
      <c r="DE85" s="12"/>
      <c r="DF85" s="13"/>
      <c r="DG85" s="12"/>
      <c r="DH85" s="13"/>
      <c r="DI85" s="12"/>
      <c r="DJ85" s="13"/>
      <c r="DK85" s="12"/>
      <c r="DL85" s="13"/>
      <c r="DM85" s="12"/>
      <c r="DN85" s="13"/>
      <c r="DO85" s="12"/>
      <c r="DP85" s="13"/>
      <c r="DQ85" s="12"/>
      <c r="DR85" s="13"/>
      <c r="DS85" s="12"/>
      <c r="DT85" s="13"/>
      <c r="DU85" s="12"/>
      <c r="DV85" s="13"/>
      <c r="DW85" s="12"/>
      <c r="DX85" s="13"/>
      <c r="DY85" s="12"/>
      <c r="DZ85" s="13"/>
      <c r="EA85" s="12"/>
      <c r="EB85" s="13"/>
      <c r="EC85" s="12"/>
      <c r="ED85" s="13"/>
      <c r="EE85" s="12"/>
      <c r="EF85" s="13"/>
      <c r="EG85" s="12"/>
      <c r="EH85" s="13"/>
      <c r="EI85" s="12"/>
      <c r="EJ85" s="13"/>
      <c r="EK85" s="12"/>
      <c r="EL85" s="13"/>
      <c r="EM85" s="12"/>
      <c r="EN85" s="13"/>
      <c r="EO85" s="12"/>
      <c r="EP85" s="13"/>
      <c r="EQ85" s="12"/>
      <c r="ER85" s="13"/>
      <c r="ES85" s="12"/>
      <c r="ET85" s="13"/>
      <c r="EU85" s="12"/>
      <c r="EV85" s="13"/>
      <c r="EW85" s="12"/>
      <c r="EX85" s="13"/>
      <c r="EY85" s="12"/>
      <c r="EZ85" s="13"/>
      <c r="FA85" s="12"/>
      <c r="FB85" s="13"/>
      <c r="FC85" s="12"/>
      <c r="FD85" s="13"/>
      <c r="FE85" s="12"/>
      <c r="FF85" s="13"/>
      <c r="FG85" s="12"/>
      <c r="FH85" s="13"/>
      <c r="FI85" s="12"/>
      <c r="FJ85" s="13"/>
      <c r="FK85" s="12"/>
      <c r="FL85" s="13"/>
      <c r="FM85" s="12"/>
      <c r="FN85" s="13"/>
      <c r="FO85" s="12"/>
      <c r="FP85" s="13"/>
      <c r="FQ85" s="12"/>
      <c r="FR85" s="13"/>
      <c r="FS85" s="12"/>
      <c r="FT85" s="13"/>
      <c r="FU85" s="12"/>
      <c r="FV85" s="13"/>
      <c r="FW85" s="12"/>
      <c r="FX85" s="13"/>
      <c r="FY85" s="12"/>
      <c r="FZ85" s="13"/>
      <c r="GA85" s="12"/>
      <c r="GB85" s="13"/>
      <c r="GC85" s="12"/>
      <c r="GD85" s="13"/>
      <c r="GE85" s="12"/>
      <c r="GF85" s="13"/>
      <c r="GG85" s="12"/>
      <c r="GH85" s="13"/>
      <c r="GI85" s="12"/>
      <c r="GJ85" s="13"/>
      <c r="GK85" s="12"/>
      <c r="GL85" s="13"/>
      <c r="GM85" s="12"/>
      <c r="GN85" s="13"/>
      <c r="GO85" s="12"/>
      <c r="GP85" s="13"/>
      <c r="GQ85" s="12"/>
      <c r="GR85" s="13"/>
      <c r="GS85" s="12"/>
      <c r="GT85" s="13"/>
      <c r="GU85" s="12"/>
      <c r="GV85" s="13"/>
      <c r="GW85" s="12"/>
      <c r="GX85" s="13"/>
      <c r="GY85" s="12"/>
      <c r="GZ85" s="13"/>
      <c r="HA85" s="12"/>
      <c r="HB85" s="13"/>
      <c r="HC85" s="12"/>
    </row>
    <row r="86" spans="1:211" x14ac:dyDescent="0.25">
      <c r="A86" s="9">
        <v>43181</v>
      </c>
      <c r="B86" s="10">
        <v>1</v>
      </c>
      <c r="C86" s="11">
        <v>2.0567000000000002</v>
      </c>
      <c r="D86" s="10">
        <v>10</v>
      </c>
      <c r="E86" s="11">
        <v>2.3891</v>
      </c>
      <c r="F86" s="10">
        <v>1</v>
      </c>
      <c r="G86" s="11">
        <v>1.9622999999999999</v>
      </c>
      <c r="H86" s="10">
        <v>100</v>
      </c>
      <c r="I86" s="11">
        <v>3.4121000000000001</v>
      </c>
      <c r="J86" s="23"/>
      <c r="K86" s="25">
        <v>43218</v>
      </c>
      <c r="L86" s="26">
        <v>100</v>
      </c>
      <c r="M86" s="10">
        <v>3.2056</v>
      </c>
      <c r="N86" s="13"/>
      <c r="O86" s="12"/>
      <c r="P86" s="13"/>
      <c r="Q86" s="12"/>
      <c r="R86" s="13"/>
      <c r="S86" s="12"/>
      <c r="T86" s="13"/>
      <c r="U86" s="12"/>
      <c r="V86" s="13"/>
      <c r="W86" s="12"/>
      <c r="X86" s="13"/>
      <c r="Y86" s="12"/>
      <c r="Z86" s="13"/>
      <c r="AA86" s="12"/>
      <c r="AB86" s="13"/>
      <c r="AC86" s="12"/>
      <c r="AD86" s="13"/>
      <c r="AE86" s="12"/>
      <c r="AF86" s="13"/>
      <c r="AG86" s="12"/>
      <c r="AH86" s="13"/>
      <c r="AI86" s="12"/>
      <c r="AJ86" s="13"/>
      <c r="AK86" s="12"/>
      <c r="AL86" s="13"/>
      <c r="AM86" s="12"/>
      <c r="AN86" s="13"/>
      <c r="AO86" s="12"/>
      <c r="AP86" s="13"/>
      <c r="AQ86" s="12"/>
      <c r="AR86" s="13"/>
      <c r="AS86" s="12"/>
      <c r="AT86" s="13"/>
      <c r="AU86" s="12"/>
      <c r="AV86" s="13"/>
      <c r="AW86" s="12"/>
      <c r="AX86" s="13"/>
      <c r="AY86" s="12"/>
      <c r="AZ86" s="13"/>
      <c r="BA86" s="12"/>
      <c r="BB86" s="13"/>
      <c r="BC86" s="12"/>
      <c r="BD86" s="13"/>
      <c r="BE86" s="12"/>
      <c r="BF86" s="13"/>
      <c r="BG86" s="12"/>
      <c r="BH86" s="13"/>
      <c r="BI86" s="12"/>
      <c r="BJ86" s="13"/>
      <c r="BK86" s="12"/>
      <c r="BL86" s="13"/>
      <c r="BM86" s="12"/>
      <c r="BN86" s="13"/>
      <c r="BO86" s="12"/>
      <c r="BP86" s="13"/>
      <c r="BQ86" s="12"/>
      <c r="BR86" s="13"/>
      <c r="BS86" s="12"/>
      <c r="BT86" s="13"/>
      <c r="BU86" s="12"/>
      <c r="BV86" s="13"/>
      <c r="BW86" s="12"/>
      <c r="BX86" s="13"/>
      <c r="BY86" s="12"/>
      <c r="BZ86" s="13"/>
      <c r="CA86" s="12"/>
      <c r="CB86" s="13"/>
      <c r="CC86" s="12"/>
      <c r="CD86" s="13"/>
      <c r="CE86" s="12"/>
      <c r="CF86" s="13"/>
      <c r="CG86" s="12"/>
      <c r="CH86" s="13"/>
      <c r="CI86" s="12"/>
      <c r="CJ86" s="13"/>
      <c r="CK86" s="12"/>
      <c r="CL86" s="13"/>
      <c r="CM86" s="12"/>
      <c r="CN86" s="13"/>
      <c r="CO86" s="12"/>
      <c r="CP86" s="13"/>
      <c r="CQ86" s="12"/>
      <c r="CR86" s="13"/>
      <c r="CS86" s="12"/>
      <c r="CT86" s="13"/>
      <c r="CU86" s="12"/>
      <c r="CV86" s="13"/>
      <c r="CW86" s="12"/>
      <c r="CX86" s="13"/>
      <c r="CY86" s="12"/>
      <c r="CZ86" s="13"/>
      <c r="DA86" s="12"/>
      <c r="DB86" s="13"/>
      <c r="DC86" s="12"/>
      <c r="DD86" s="13"/>
      <c r="DE86" s="12"/>
      <c r="DF86" s="13"/>
      <c r="DG86" s="12"/>
      <c r="DH86" s="13"/>
      <c r="DI86" s="12"/>
      <c r="DJ86" s="13"/>
      <c r="DK86" s="12"/>
      <c r="DL86" s="13"/>
      <c r="DM86" s="12"/>
      <c r="DN86" s="13"/>
      <c r="DO86" s="12"/>
      <c r="DP86" s="13"/>
      <c r="DQ86" s="12"/>
      <c r="DR86" s="13"/>
      <c r="DS86" s="12"/>
      <c r="DT86" s="13"/>
      <c r="DU86" s="12"/>
      <c r="DV86" s="13"/>
      <c r="DW86" s="12"/>
      <c r="DX86" s="13"/>
      <c r="DY86" s="12"/>
      <c r="DZ86" s="13"/>
      <c r="EA86" s="12"/>
      <c r="EB86" s="13"/>
      <c r="EC86" s="12"/>
      <c r="ED86" s="13"/>
      <c r="EE86" s="12"/>
      <c r="EF86" s="13"/>
      <c r="EG86" s="12"/>
      <c r="EH86" s="13"/>
      <c r="EI86" s="12"/>
      <c r="EJ86" s="13"/>
      <c r="EK86" s="12"/>
      <c r="EL86" s="13"/>
      <c r="EM86" s="12"/>
      <c r="EN86" s="13"/>
      <c r="EO86" s="12"/>
      <c r="EP86" s="13"/>
      <c r="EQ86" s="12"/>
      <c r="ER86" s="13"/>
      <c r="ES86" s="12"/>
      <c r="ET86" s="13"/>
      <c r="EU86" s="12"/>
      <c r="EV86" s="13"/>
      <c r="EW86" s="12"/>
      <c r="EX86" s="13"/>
      <c r="EY86" s="12"/>
      <c r="EZ86" s="13"/>
      <c r="FA86" s="12"/>
      <c r="FB86" s="13"/>
      <c r="FC86" s="12"/>
      <c r="FD86" s="13"/>
      <c r="FE86" s="12"/>
      <c r="FF86" s="13"/>
      <c r="FG86" s="12"/>
      <c r="FH86" s="13"/>
      <c r="FI86" s="12"/>
      <c r="FJ86" s="13"/>
      <c r="FK86" s="12"/>
      <c r="FL86" s="13"/>
      <c r="FM86" s="12"/>
      <c r="FN86" s="13"/>
      <c r="FO86" s="12"/>
      <c r="FP86" s="13"/>
      <c r="FQ86" s="12"/>
      <c r="FR86" s="13"/>
      <c r="FS86" s="12"/>
      <c r="FT86" s="13"/>
      <c r="FU86" s="12"/>
      <c r="FV86" s="13"/>
      <c r="FW86" s="12"/>
      <c r="FX86" s="13"/>
      <c r="FY86" s="12"/>
      <c r="FZ86" s="13"/>
      <c r="GA86" s="12"/>
      <c r="GB86" s="13"/>
      <c r="GC86" s="12"/>
      <c r="GD86" s="13"/>
      <c r="GE86" s="12"/>
      <c r="GF86" s="13"/>
      <c r="GG86" s="12"/>
      <c r="GH86" s="13"/>
      <c r="GI86" s="12"/>
      <c r="GJ86" s="13"/>
      <c r="GK86" s="12"/>
      <c r="GL86" s="13"/>
      <c r="GM86" s="12"/>
      <c r="GN86" s="13"/>
      <c r="GO86" s="12"/>
      <c r="GP86" s="13"/>
      <c r="GQ86" s="12"/>
      <c r="GR86" s="13"/>
      <c r="GS86" s="12"/>
      <c r="GT86" s="13"/>
      <c r="GU86" s="12"/>
      <c r="GV86" s="13"/>
      <c r="GW86" s="12"/>
      <c r="GX86" s="13"/>
      <c r="GY86" s="12"/>
      <c r="GZ86" s="13"/>
      <c r="HA86" s="12"/>
      <c r="HB86" s="13"/>
      <c r="HC86" s="12"/>
    </row>
    <row r="87" spans="1:211" x14ac:dyDescent="0.25">
      <c r="A87" s="9">
        <v>43182</v>
      </c>
      <c r="B87" s="10">
        <v>1</v>
      </c>
      <c r="C87" s="11">
        <v>2.0543</v>
      </c>
      <c r="D87" s="10">
        <v>10</v>
      </c>
      <c r="E87" s="11">
        <v>2.379</v>
      </c>
      <c r="F87" s="10">
        <v>1</v>
      </c>
      <c r="G87" s="11">
        <v>1.9482999999999999</v>
      </c>
      <c r="H87" s="10">
        <v>100</v>
      </c>
      <c r="I87" s="11">
        <v>3.4285000000000001</v>
      </c>
      <c r="J87" s="23"/>
      <c r="K87" s="25">
        <v>43220</v>
      </c>
      <c r="L87" s="26">
        <v>100</v>
      </c>
      <c r="M87" s="10">
        <v>3.2212000000000001</v>
      </c>
      <c r="N87" s="13"/>
      <c r="O87" s="12"/>
      <c r="P87" s="13"/>
      <c r="Q87" s="12"/>
      <c r="R87" s="13"/>
      <c r="S87" s="12"/>
      <c r="T87" s="13"/>
      <c r="U87" s="12"/>
      <c r="V87" s="13"/>
      <c r="W87" s="12"/>
      <c r="X87" s="13"/>
      <c r="Y87" s="12"/>
      <c r="Z87" s="13"/>
      <c r="AA87" s="12"/>
      <c r="AB87" s="13"/>
      <c r="AC87" s="12"/>
      <c r="AD87" s="13"/>
      <c r="AE87" s="12"/>
      <c r="AF87" s="13"/>
      <c r="AG87" s="12"/>
      <c r="AH87" s="13"/>
      <c r="AI87" s="12"/>
      <c r="AJ87" s="13"/>
      <c r="AK87" s="12"/>
      <c r="AL87" s="13"/>
      <c r="AM87" s="12"/>
      <c r="AN87" s="13"/>
      <c r="AO87" s="12"/>
      <c r="AP87" s="13"/>
      <c r="AQ87" s="12"/>
      <c r="AR87" s="13"/>
      <c r="AS87" s="12"/>
      <c r="AT87" s="13"/>
      <c r="AU87" s="12"/>
      <c r="AV87" s="13"/>
      <c r="AW87" s="12"/>
      <c r="AX87" s="13"/>
      <c r="AY87" s="12"/>
      <c r="AZ87" s="13"/>
      <c r="BA87" s="12"/>
      <c r="BB87" s="13"/>
      <c r="BC87" s="12"/>
      <c r="BD87" s="13"/>
      <c r="BE87" s="12"/>
      <c r="BF87" s="13"/>
      <c r="BG87" s="12"/>
      <c r="BH87" s="13"/>
      <c r="BI87" s="12"/>
      <c r="BJ87" s="13"/>
      <c r="BK87" s="12"/>
      <c r="BL87" s="13"/>
      <c r="BM87" s="12"/>
      <c r="BN87" s="13"/>
      <c r="BO87" s="12"/>
      <c r="BP87" s="13"/>
      <c r="BQ87" s="12"/>
      <c r="BR87" s="13"/>
      <c r="BS87" s="12"/>
      <c r="BT87" s="13"/>
      <c r="BU87" s="12"/>
      <c r="BV87" s="13"/>
      <c r="BW87" s="12"/>
      <c r="BX87" s="13"/>
      <c r="BY87" s="12"/>
      <c r="BZ87" s="13"/>
      <c r="CA87" s="12"/>
      <c r="CB87" s="13"/>
      <c r="CC87" s="12"/>
      <c r="CD87" s="13"/>
      <c r="CE87" s="12"/>
      <c r="CF87" s="13"/>
      <c r="CG87" s="12"/>
      <c r="CH87" s="13"/>
      <c r="CI87" s="12"/>
      <c r="CJ87" s="13"/>
      <c r="CK87" s="12"/>
      <c r="CL87" s="13"/>
      <c r="CM87" s="12"/>
      <c r="CN87" s="13"/>
      <c r="CO87" s="12"/>
      <c r="CP87" s="13"/>
      <c r="CQ87" s="12"/>
      <c r="CR87" s="13"/>
      <c r="CS87" s="12"/>
      <c r="CT87" s="13"/>
      <c r="CU87" s="12"/>
      <c r="CV87" s="13"/>
      <c r="CW87" s="12"/>
      <c r="CX87" s="13"/>
      <c r="CY87" s="12"/>
      <c r="CZ87" s="13"/>
      <c r="DA87" s="12"/>
      <c r="DB87" s="13"/>
      <c r="DC87" s="12"/>
      <c r="DD87" s="13"/>
      <c r="DE87" s="12"/>
      <c r="DF87" s="13"/>
      <c r="DG87" s="12"/>
      <c r="DH87" s="13"/>
      <c r="DI87" s="12"/>
      <c r="DJ87" s="13"/>
      <c r="DK87" s="12"/>
      <c r="DL87" s="13"/>
      <c r="DM87" s="12"/>
      <c r="DN87" s="13"/>
      <c r="DO87" s="12"/>
      <c r="DP87" s="13"/>
      <c r="DQ87" s="12"/>
      <c r="DR87" s="13"/>
      <c r="DS87" s="12"/>
      <c r="DT87" s="13"/>
      <c r="DU87" s="12"/>
      <c r="DV87" s="13"/>
      <c r="DW87" s="12"/>
      <c r="DX87" s="13"/>
      <c r="DY87" s="12"/>
      <c r="DZ87" s="13"/>
      <c r="EA87" s="12"/>
      <c r="EB87" s="13"/>
      <c r="EC87" s="12"/>
      <c r="ED87" s="13"/>
      <c r="EE87" s="12"/>
      <c r="EF87" s="13"/>
      <c r="EG87" s="12"/>
      <c r="EH87" s="13"/>
      <c r="EI87" s="12"/>
      <c r="EJ87" s="13"/>
      <c r="EK87" s="12"/>
      <c r="EL87" s="13"/>
      <c r="EM87" s="12"/>
      <c r="EN87" s="13"/>
      <c r="EO87" s="12"/>
      <c r="EP87" s="13"/>
      <c r="EQ87" s="12"/>
      <c r="ER87" s="13"/>
      <c r="ES87" s="12"/>
      <c r="ET87" s="13"/>
      <c r="EU87" s="12"/>
      <c r="EV87" s="13"/>
      <c r="EW87" s="12"/>
      <c r="EX87" s="13"/>
      <c r="EY87" s="12"/>
      <c r="EZ87" s="13"/>
      <c r="FA87" s="12"/>
      <c r="FB87" s="13"/>
      <c r="FC87" s="12"/>
      <c r="FD87" s="13"/>
      <c r="FE87" s="12"/>
      <c r="FF87" s="13"/>
      <c r="FG87" s="12"/>
      <c r="FH87" s="13"/>
      <c r="FI87" s="12"/>
      <c r="FJ87" s="13"/>
      <c r="FK87" s="12"/>
      <c r="FL87" s="13"/>
      <c r="FM87" s="12"/>
      <c r="FN87" s="13"/>
      <c r="FO87" s="12"/>
      <c r="FP87" s="13"/>
      <c r="FQ87" s="12"/>
      <c r="FR87" s="13"/>
      <c r="FS87" s="12"/>
      <c r="FT87" s="13"/>
      <c r="FU87" s="12"/>
      <c r="FV87" s="13"/>
      <c r="FW87" s="12"/>
      <c r="FX87" s="13"/>
      <c r="FY87" s="12"/>
      <c r="FZ87" s="13"/>
      <c r="GA87" s="12"/>
      <c r="GB87" s="13"/>
      <c r="GC87" s="12"/>
      <c r="GD87" s="13"/>
      <c r="GE87" s="12"/>
      <c r="GF87" s="13"/>
      <c r="GG87" s="12"/>
      <c r="GH87" s="13"/>
      <c r="GI87" s="12"/>
      <c r="GJ87" s="13"/>
      <c r="GK87" s="12"/>
      <c r="GL87" s="13"/>
      <c r="GM87" s="12"/>
      <c r="GN87" s="13"/>
      <c r="GO87" s="12"/>
      <c r="GP87" s="13"/>
      <c r="GQ87" s="12"/>
      <c r="GR87" s="13"/>
      <c r="GS87" s="12"/>
      <c r="GT87" s="13"/>
      <c r="GU87" s="12"/>
      <c r="GV87" s="13"/>
      <c r="GW87" s="12"/>
      <c r="GX87" s="13"/>
      <c r="GY87" s="12"/>
      <c r="GZ87" s="13"/>
      <c r="HA87" s="12"/>
      <c r="HB87" s="13"/>
      <c r="HC87" s="12"/>
    </row>
    <row r="88" spans="1:211" x14ac:dyDescent="0.25">
      <c r="A88" s="9">
        <v>43183</v>
      </c>
      <c r="B88" s="10">
        <v>1</v>
      </c>
      <c r="C88" s="11">
        <v>2.0562999999999998</v>
      </c>
      <c r="D88" s="10">
        <v>10</v>
      </c>
      <c r="E88" s="11">
        <v>2.3561000000000001</v>
      </c>
      <c r="F88" s="10">
        <v>1</v>
      </c>
      <c r="G88" s="11">
        <v>1.9487000000000001</v>
      </c>
      <c r="H88" s="10">
        <v>100</v>
      </c>
      <c r="I88" s="11">
        <v>3.4127000000000001</v>
      </c>
      <c r="J88" s="23"/>
      <c r="K88" s="25">
        <v>43222</v>
      </c>
      <c r="L88" s="26">
        <v>100</v>
      </c>
      <c r="M88" s="10">
        <v>3.2212000000000001</v>
      </c>
      <c r="N88" s="13"/>
      <c r="O88" s="12"/>
      <c r="P88" s="13"/>
      <c r="Q88" s="12"/>
      <c r="R88" s="13"/>
      <c r="S88" s="12"/>
      <c r="T88" s="13"/>
      <c r="U88" s="12"/>
      <c r="V88" s="13"/>
      <c r="W88" s="12"/>
      <c r="X88" s="13"/>
      <c r="Y88" s="12"/>
      <c r="Z88" s="13"/>
      <c r="AA88" s="12"/>
      <c r="AB88" s="13"/>
      <c r="AC88" s="12"/>
      <c r="AD88" s="13"/>
      <c r="AE88" s="12"/>
      <c r="AF88" s="13"/>
      <c r="AG88" s="12"/>
      <c r="AH88" s="13"/>
      <c r="AI88" s="12"/>
      <c r="AJ88" s="13"/>
      <c r="AK88" s="12"/>
      <c r="AL88" s="13"/>
      <c r="AM88" s="12"/>
      <c r="AN88" s="13"/>
      <c r="AO88" s="12"/>
      <c r="AP88" s="13"/>
      <c r="AQ88" s="12"/>
      <c r="AR88" s="13"/>
      <c r="AS88" s="12"/>
      <c r="AT88" s="13"/>
      <c r="AU88" s="12"/>
      <c r="AV88" s="13"/>
      <c r="AW88" s="12"/>
      <c r="AX88" s="13"/>
      <c r="AY88" s="12"/>
      <c r="AZ88" s="13"/>
      <c r="BA88" s="12"/>
      <c r="BB88" s="13"/>
      <c r="BC88" s="12"/>
      <c r="BD88" s="13"/>
      <c r="BE88" s="12"/>
      <c r="BF88" s="13"/>
      <c r="BG88" s="12"/>
      <c r="BH88" s="13"/>
      <c r="BI88" s="12"/>
      <c r="BJ88" s="13"/>
      <c r="BK88" s="12"/>
      <c r="BL88" s="13"/>
      <c r="BM88" s="12"/>
      <c r="BN88" s="13"/>
      <c r="BO88" s="12"/>
      <c r="BP88" s="13"/>
      <c r="BQ88" s="12"/>
      <c r="BR88" s="13"/>
      <c r="BS88" s="12"/>
      <c r="BT88" s="13"/>
      <c r="BU88" s="12"/>
      <c r="BV88" s="13"/>
      <c r="BW88" s="12"/>
      <c r="BX88" s="13"/>
      <c r="BY88" s="12"/>
      <c r="BZ88" s="13"/>
      <c r="CA88" s="12"/>
      <c r="CB88" s="13"/>
      <c r="CC88" s="12"/>
      <c r="CD88" s="13"/>
      <c r="CE88" s="12"/>
      <c r="CF88" s="13"/>
      <c r="CG88" s="12"/>
      <c r="CH88" s="13"/>
      <c r="CI88" s="12"/>
      <c r="CJ88" s="13"/>
      <c r="CK88" s="12"/>
      <c r="CL88" s="13"/>
      <c r="CM88" s="12"/>
      <c r="CN88" s="13"/>
      <c r="CO88" s="12"/>
      <c r="CP88" s="13"/>
      <c r="CQ88" s="12"/>
      <c r="CR88" s="13"/>
      <c r="CS88" s="12"/>
      <c r="CT88" s="13"/>
      <c r="CU88" s="12"/>
      <c r="CV88" s="13"/>
      <c r="CW88" s="12"/>
      <c r="CX88" s="13"/>
      <c r="CY88" s="12"/>
      <c r="CZ88" s="13"/>
      <c r="DA88" s="12"/>
      <c r="DB88" s="13"/>
      <c r="DC88" s="12"/>
      <c r="DD88" s="13"/>
      <c r="DE88" s="12"/>
      <c r="DF88" s="13"/>
      <c r="DG88" s="12"/>
      <c r="DH88" s="13"/>
      <c r="DI88" s="12"/>
      <c r="DJ88" s="13"/>
      <c r="DK88" s="12"/>
      <c r="DL88" s="13"/>
      <c r="DM88" s="12"/>
      <c r="DN88" s="13"/>
      <c r="DO88" s="12"/>
      <c r="DP88" s="13"/>
      <c r="DQ88" s="12"/>
      <c r="DR88" s="13"/>
      <c r="DS88" s="12"/>
      <c r="DT88" s="13"/>
      <c r="DU88" s="12"/>
      <c r="DV88" s="13"/>
      <c r="DW88" s="12"/>
      <c r="DX88" s="13"/>
      <c r="DY88" s="12"/>
      <c r="DZ88" s="13"/>
      <c r="EA88" s="12"/>
      <c r="EB88" s="13"/>
      <c r="EC88" s="12"/>
      <c r="ED88" s="13"/>
      <c r="EE88" s="12"/>
      <c r="EF88" s="13"/>
      <c r="EG88" s="12"/>
      <c r="EH88" s="13"/>
      <c r="EI88" s="12"/>
      <c r="EJ88" s="13"/>
      <c r="EK88" s="12"/>
      <c r="EL88" s="13"/>
      <c r="EM88" s="12"/>
      <c r="EN88" s="13"/>
      <c r="EO88" s="12"/>
      <c r="EP88" s="13"/>
      <c r="EQ88" s="12"/>
      <c r="ER88" s="13"/>
      <c r="ES88" s="12"/>
      <c r="ET88" s="13"/>
      <c r="EU88" s="12"/>
      <c r="EV88" s="13"/>
      <c r="EW88" s="12"/>
      <c r="EX88" s="13"/>
      <c r="EY88" s="12"/>
      <c r="EZ88" s="13"/>
      <c r="FA88" s="12"/>
      <c r="FB88" s="13"/>
      <c r="FC88" s="12"/>
      <c r="FD88" s="13"/>
      <c r="FE88" s="12"/>
      <c r="FF88" s="13"/>
      <c r="FG88" s="12"/>
      <c r="FH88" s="13"/>
      <c r="FI88" s="12"/>
      <c r="FJ88" s="13"/>
      <c r="FK88" s="12"/>
      <c r="FL88" s="13"/>
      <c r="FM88" s="12"/>
      <c r="FN88" s="13"/>
      <c r="FO88" s="12"/>
      <c r="FP88" s="13"/>
      <c r="FQ88" s="12"/>
      <c r="FR88" s="13"/>
      <c r="FS88" s="12"/>
      <c r="FT88" s="13"/>
      <c r="FU88" s="12"/>
      <c r="FV88" s="13"/>
      <c r="FW88" s="12"/>
      <c r="FX88" s="13"/>
      <c r="FY88" s="12"/>
      <c r="FZ88" s="13"/>
      <c r="GA88" s="12"/>
      <c r="GB88" s="13"/>
      <c r="GC88" s="12"/>
      <c r="GD88" s="13"/>
      <c r="GE88" s="12"/>
      <c r="GF88" s="13"/>
      <c r="GG88" s="12"/>
      <c r="GH88" s="13"/>
      <c r="GI88" s="12"/>
      <c r="GJ88" s="13"/>
      <c r="GK88" s="12"/>
      <c r="GL88" s="13"/>
      <c r="GM88" s="12"/>
      <c r="GN88" s="13"/>
      <c r="GO88" s="12"/>
      <c r="GP88" s="13"/>
      <c r="GQ88" s="12"/>
      <c r="GR88" s="13"/>
      <c r="GS88" s="12"/>
      <c r="GT88" s="13"/>
      <c r="GU88" s="12"/>
      <c r="GV88" s="13"/>
      <c r="GW88" s="12"/>
      <c r="GX88" s="13"/>
      <c r="GY88" s="12"/>
      <c r="GZ88" s="13"/>
      <c r="HA88" s="12"/>
      <c r="HB88" s="13"/>
      <c r="HC88" s="12"/>
    </row>
    <row r="89" spans="1:211" x14ac:dyDescent="0.25">
      <c r="A89" s="9">
        <v>43184</v>
      </c>
      <c r="B89" s="10">
        <v>1</v>
      </c>
      <c r="C89" s="11">
        <v>2.0562999999999998</v>
      </c>
      <c r="D89" s="10">
        <v>10</v>
      </c>
      <c r="E89" s="11">
        <v>2.3561000000000001</v>
      </c>
      <c r="F89" s="10">
        <v>1</v>
      </c>
      <c r="G89" s="11">
        <v>1.9487000000000001</v>
      </c>
      <c r="H89" s="10">
        <v>100</v>
      </c>
      <c r="I89" s="11">
        <v>3.4127000000000001</v>
      </c>
      <c r="J89" s="23"/>
      <c r="K89" s="25">
        <v>43223</v>
      </c>
      <c r="L89" s="26">
        <v>100</v>
      </c>
      <c r="M89" s="10">
        <v>3.1837</v>
      </c>
      <c r="N89" s="13"/>
      <c r="O89" s="12"/>
      <c r="P89" s="13"/>
      <c r="Q89" s="12"/>
      <c r="R89" s="13"/>
      <c r="S89" s="12"/>
      <c r="T89" s="13"/>
      <c r="U89" s="12"/>
      <c r="V89" s="13"/>
      <c r="W89" s="12"/>
      <c r="X89" s="13"/>
      <c r="Y89" s="12"/>
      <c r="Z89" s="13"/>
      <c r="AA89" s="12"/>
      <c r="AB89" s="13"/>
      <c r="AC89" s="12"/>
      <c r="AD89" s="13"/>
      <c r="AE89" s="12"/>
      <c r="AF89" s="13"/>
      <c r="AG89" s="12"/>
      <c r="AH89" s="13"/>
      <c r="AI89" s="12"/>
      <c r="AJ89" s="13"/>
      <c r="AK89" s="12"/>
      <c r="AL89" s="13"/>
      <c r="AM89" s="12"/>
      <c r="AN89" s="13"/>
      <c r="AO89" s="12"/>
      <c r="AP89" s="13"/>
      <c r="AQ89" s="12"/>
      <c r="AR89" s="13"/>
      <c r="AS89" s="12"/>
      <c r="AT89" s="13"/>
      <c r="AU89" s="12"/>
      <c r="AV89" s="13"/>
      <c r="AW89" s="12"/>
      <c r="AX89" s="13"/>
      <c r="AY89" s="12"/>
      <c r="AZ89" s="13"/>
      <c r="BA89" s="12"/>
      <c r="BB89" s="13"/>
      <c r="BC89" s="12"/>
      <c r="BD89" s="13"/>
      <c r="BE89" s="12"/>
      <c r="BF89" s="13"/>
      <c r="BG89" s="12"/>
      <c r="BH89" s="13"/>
      <c r="BI89" s="12"/>
      <c r="BJ89" s="13"/>
      <c r="BK89" s="12"/>
      <c r="BL89" s="13"/>
      <c r="BM89" s="12"/>
      <c r="BN89" s="13"/>
      <c r="BO89" s="12"/>
      <c r="BP89" s="13"/>
      <c r="BQ89" s="12"/>
      <c r="BR89" s="13"/>
      <c r="BS89" s="12"/>
      <c r="BT89" s="13"/>
      <c r="BU89" s="12"/>
      <c r="BV89" s="13"/>
      <c r="BW89" s="12"/>
      <c r="BX89" s="13"/>
      <c r="BY89" s="12"/>
      <c r="BZ89" s="13"/>
      <c r="CA89" s="12"/>
      <c r="CB89" s="13"/>
      <c r="CC89" s="12"/>
      <c r="CD89" s="13"/>
      <c r="CE89" s="12"/>
      <c r="CF89" s="13"/>
      <c r="CG89" s="12"/>
      <c r="CH89" s="13"/>
      <c r="CI89" s="12"/>
      <c r="CJ89" s="13"/>
      <c r="CK89" s="12"/>
      <c r="CL89" s="13"/>
      <c r="CM89" s="12"/>
      <c r="CN89" s="13"/>
      <c r="CO89" s="12"/>
      <c r="CP89" s="13"/>
      <c r="CQ89" s="12"/>
      <c r="CR89" s="13"/>
      <c r="CS89" s="12"/>
      <c r="CT89" s="13"/>
      <c r="CU89" s="12"/>
      <c r="CV89" s="13"/>
      <c r="CW89" s="12"/>
      <c r="CX89" s="13"/>
      <c r="CY89" s="12"/>
      <c r="CZ89" s="13"/>
      <c r="DA89" s="12"/>
      <c r="DB89" s="13"/>
      <c r="DC89" s="12"/>
      <c r="DD89" s="13"/>
      <c r="DE89" s="12"/>
      <c r="DF89" s="13"/>
      <c r="DG89" s="12"/>
      <c r="DH89" s="13"/>
      <c r="DI89" s="12"/>
      <c r="DJ89" s="13"/>
      <c r="DK89" s="12"/>
      <c r="DL89" s="13"/>
      <c r="DM89" s="12"/>
      <c r="DN89" s="13"/>
      <c r="DO89" s="12"/>
      <c r="DP89" s="13"/>
      <c r="DQ89" s="12"/>
      <c r="DR89" s="13"/>
      <c r="DS89" s="12"/>
      <c r="DT89" s="13"/>
      <c r="DU89" s="12"/>
      <c r="DV89" s="13"/>
      <c r="DW89" s="12"/>
      <c r="DX89" s="13"/>
      <c r="DY89" s="12"/>
      <c r="DZ89" s="13"/>
      <c r="EA89" s="12"/>
      <c r="EB89" s="13"/>
      <c r="EC89" s="12"/>
      <c r="ED89" s="13"/>
      <c r="EE89" s="12"/>
      <c r="EF89" s="13"/>
      <c r="EG89" s="12"/>
      <c r="EH89" s="13"/>
      <c r="EI89" s="12"/>
      <c r="EJ89" s="13"/>
      <c r="EK89" s="12"/>
      <c r="EL89" s="13"/>
      <c r="EM89" s="12"/>
      <c r="EN89" s="13"/>
      <c r="EO89" s="12"/>
      <c r="EP89" s="13"/>
      <c r="EQ89" s="12"/>
      <c r="ER89" s="13"/>
      <c r="ES89" s="12"/>
      <c r="ET89" s="13"/>
      <c r="EU89" s="12"/>
      <c r="EV89" s="13"/>
      <c r="EW89" s="12"/>
      <c r="EX89" s="13"/>
      <c r="EY89" s="12"/>
      <c r="EZ89" s="13"/>
      <c r="FA89" s="12"/>
      <c r="FB89" s="13"/>
      <c r="FC89" s="12"/>
      <c r="FD89" s="13"/>
      <c r="FE89" s="12"/>
      <c r="FF89" s="13"/>
      <c r="FG89" s="12"/>
      <c r="FH89" s="13"/>
      <c r="FI89" s="12"/>
      <c r="FJ89" s="13"/>
      <c r="FK89" s="12"/>
      <c r="FL89" s="13"/>
      <c r="FM89" s="12"/>
      <c r="FN89" s="13"/>
      <c r="FO89" s="12"/>
      <c r="FP89" s="13"/>
      <c r="FQ89" s="12"/>
      <c r="FR89" s="13"/>
      <c r="FS89" s="12"/>
      <c r="FT89" s="13"/>
      <c r="FU89" s="12"/>
      <c r="FV89" s="13"/>
      <c r="FW89" s="12"/>
      <c r="FX89" s="13"/>
      <c r="FY89" s="12"/>
      <c r="FZ89" s="13"/>
      <c r="GA89" s="12"/>
      <c r="GB89" s="13"/>
      <c r="GC89" s="12"/>
      <c r="GD89" s="13"/>
      <c r="GE89" s="12"/>
      <c r="GF89" s="13"/>
      <c r="GG89" s="12"/>
      <c r="GH89" s="13"/>
      <c r="GI89" s="12"/>
      <c r="GJ89" s="13"/>
      <c r="GK89" s="12"/>
      <c r="GL89" s="13"/>
      <c r="GM89" s="12"/>
      <c r="GN89" s="13"/>
      <c r="GO89" s="12"/>
      <c r="GP89" s="13"/>
      <c r="GQ89" s="12"/>
      <c r="GR89" s="13"/>
      <c r="GS89" s="12"/>
      <c r="GT89" s="13"/>
      <c r="GU89" s="12"/>
      <c r="GV89" s="13"/>
      <c r="GW89" s="12"/>
      <c r="GX89" s="13"/>
      <c r="GY89" s="12"/>
      <c r="GZ89" s="13"/>
      <c r="HA89" s="12"/>
      <c r="HB89" s="13"/>
      <c r="HC89" s="12"/>
    </row>
    <row r="90" spans="1:211" x14ac:dyDescent="0.25">
      <c r="A90" s="9">
        <v>43185</v>
      </c>
      <c r="B90" s="10">
        <v>1</v>
      </c>
      <c r="C90" s="11">
        <v>2.0562999999999998</v>
      </c>
      <c r="D90" s="10">
        <v>10</v>
      </c>
      <c r="E90" s="11">
        <v>2.3561000000000001</v>
      </c>
      <c r="F90" s="10">
        <v>1</v>
      </c>
      <c r="G90" s="11">
        <v>1.9487000000000001</v>
      </c>
      <c r="H90" s="10">
        <v>100</v>
      </c>
      <c r="I90" s="11">
        <v>3.4127000000000001</v>
      </c>
      <c r="J90" s="23"/>
      <c r="K90" s="25">
        <v>43224</v>
      </c>
      <c r="L90" s="26">
        <v>100</v>
      </c>
      <c r="M90" s="10">
        <v>3.1888999999999998</v>
      </c>
      <c r="N90" s="13"/>
      <c r="O90" s="12"/>
      <c r="P90" s="13"/>
      <c r="Q90" s="12"/>
      <c r="R90" s="13"/>
      <c r="S90" s="12"/>
      <c r="T90" s="13"/>
      <c r="U90" s="12"/>
      <c r="V90" s="13"/>
      <c r="W90" s="12"/>
      <c r="X90" s="13"/>
      <c r="Y90" s="12"/>
      <c r="Z90" s="13"/>
      <c r="AA90" s="12"/>
      <c r="AB90" s="13"/>
      <c r="AC90" s="12"/>
      <c r="AD90" s="13"/>
      <c r="AE90" s="12"/>
      <c r="AF90" s="13"/>
      <c r="AG90" s="12"/>
      <c r="AH90" s="13"/>
      <c r="AI90" s="12"/>
      <c r="AJ90" s="13"/>
      <c r="AK90" s="12"/>
      <c r="AL90" s="13"/>
      <c r="AM90" s="12"/>
      <c r="AN90" s="13"/>
      <c r="AO90" s="12"/>
      <c r="AP90" s="13"/>
      <c r="AQ90" s="12"/>
      <c r="AR90" s="13"/>
      <c r="AS90" s="12"/>
      <c r="AT90" s="13"/>
      <c r="AU90" s="12"/>
      <c r="AV90" s="13"/>
      <c r="AW90" s="12"/>
      <c r="AX90" s="13"/>
      <c r="AY90" s="12"/>
      <c r="AZ90" s="13"/>
      <c r="BA90" s="12"/>
      <c r="BB90" s="13"/>
      <c r="BC90" s="12"/>
      <c r="BD90" s="13"/>
      <c r="BE90" s="12"/>
      <c r="BF90" s="13"/>
      <c r="BG90" s="12"/>
      <c r="BH90" s="13"/>
      <c r="BI90" s="12"/>
      <c r="BJ90" s="13"/>
      <c r="BK90" s="12"/>
      <c r="BL90" s="13"/>
      <c r="BM90" s="12"/>
      <c r="BN90" s="13"/>
      <c r="BO90" s="12"/>
      <c r="BP90" s="13"/>
      <c r="BQ90" s="12"/>
      <c r="BR90" s="13"/>
      <c r="BS90" s="12"/>
      <c r="BT90" s="13"/>
      <c r="BU90" s="12"/>
      <c r="BV90" s="13"/>
      <c r="BW90" s="12"/>
      <c r="BX90" s="13"/>
      <c r="BY90" s="12"/>
      <c r="BZ90" s="13"/>
      <c r="CA90" s="12"/>
      <c r="CB90" s="13"/>
      <c r="CC90" s="12"/>
      <c r="CD90" s="13"/>
      <c r="CE90" s="12"/>
      <c r="CF90" s="13"/>
      <c r="CG90" s="12"/>
      <c r="CH90" s="13"/>
      <c r="CI90" s="12"/>
      <c r="CJ90" s="13"/>
      <c r="CK90" s="12"/>
      <c r="CL90" s="13"/>
      <c r="CM90" s="12"/>
      <c r="CN90" s="13"/>
      <c r="CO90" s="12"/>
      <c r="CP90" s="13"/>
      <c r="CQ90" s="12"/>
      <c r="CR90" s="13"/>
      <c r="CS90" s="12"/>
      <c r="CT90" s="13"/>
      <c r="CU90" s="12"/>
      <c r="CV90" s="13"/>
      <c r="CW90" s="12"/>
      <c r="CX90" s="13"/>
      <c r="CY90" s="12"/>
      <c r="CZ90" s="13"/>
      <c r="DA90" s="12"/>
      <c r="DB90" s="13"/>
      <c r="DC90" s="12"/>
      <c r="DD90" s="13"/>
      <c r="DE90" s="12"/>
      <c r="DF90" s="13"/>
      <c r="DG90" s="12"/>
      <c r="DH90" s="13"/>
      <c r="DI90" s="12"/>
      <c r="DJ90" s="13"/>
      <c r="DK90" s="12"/>
      <c r="DL90" s="13"/>
      <c r="DM90" s="12"/>
      <c r="DN90" s="13"/>
      <c r="DO90" s="12"/>
      <c r="DP90" s="13"/>
      <c r="DQ90" s="12"/>
      <c r="DR90" s="13"/>
      <c r="DS90" s="12"/>
      <c r="DT90" s="13"/>
      <c r="DU90" s="12"/>
      <c r="DV90" s="13"/>
      <c r="DW90" s="12"/>
      <c r="DX90" s="13"/>
      <c r="DY90" s="12"/>
      <c r="DZ90" s="13"/>
      <c r="EA90" s="12"/>
      <c r="EB90" s="13"/>
      <c r="EC90" s="12"/>
      <c r="ED90" s="13"/>
      <c r="EE90" s="12"/>
      <c r="EF90" s="13"/>
      <c r="EG90" s="12"/>
      <c r="EH90" s="13"/>
      <c r="EI90" s="12"/>
      <c r="EJ90" s="13"/>
      <c r="EK90" s="12"/>
      <c r="EL90" s="13"/>
      <c r="EM90" s="12"/>
      <c r="EN90" s="13"/>
      <c r="EO90" s="12"/>
      <c r="EP90" s="13"/>
      <c r="EQ90" s="12"/>
      <c r="ER90" s="13"/>
      <c r="ES90" s="12"/>
      <c r="ET90" s="13"/>
      <c r="EU90" s="12"/>
      <c r="EV90" s="13"/>
      <c r="EW90" s="12"/>
      <c r="EX90" s="13"/>
      <c r="EY90" s="12"/>
      <c r="EZ90" s="13"/>
      <c r="FA90" s="12"/>
      <c r="FB90" s="13"/>
      <c r="FC90" s="12"/>
      <c r="FD90" s="13"/>
      <c r="FE90" s="12"/>
      <c r="FF90" s="13"/>
      <c r="FG90" s="12"/>
      <c r="FH90" s="13"/>
      <c r="FI90" s="12"/>
      <c r="FJ90" s="13"/>
      <c r="FK90" s="12"/>
      <c r="FL90" s="13"/>
      <c r="FM90" s="12"/>
      <c r="FN90" s="13"/>
      <c r="FO90" s="12"/>
      <c r="FP90" s="13"/>
      <c r="FQ90" s="12"/>
      <c r="FR90" s="13"/>
      <c r="FS90" s="12"/>
      <c r="FT90" s="13"/>
      <c r="FU90" s="12"/>
      <c r="FV90" s="13"/>
      <c r="FW90" s="12"/>
      <c r="FX90" s="13"/>
      <c r="FY90" s="12"/>
      <c r="FZ90" s="13"/>
      <c r="GA90" s="12"/>
      <c r="GB90" s="13"/>
      <c r="GC90" s="12"/>
      <c r="GD90" s="13"/>
      <c r="GE90" s="12"/>
      <c r="GF90" s="13"/>
      <c r="GG90" s="12"/>
      <c r="GH90" s="13"/>
      <c r="GI90" s="12"/>
      <c r="GJ90" s="13"/>
      <c r="GK90" s="12"/>
      <c r="GL90" s="13"/>
      <c r="GM90" s="12"/>
      <c r="GN90" s="13"/>
      <c r="GO90" s="12"/>
      <c r="GP90" s="13"/>
      <c r="GQ90" s="12"/>
      <c r="GR90" s="13"/>
      <c r="GS90" s="12"/>
      <c r="GT90" s="13"/>
      <c r="GU90" s="12"/>
      <c r="GV90" s="13"/>
      <c r="GW90" s="12"/>
      <c r="GX90" s="13"/>
      <c r="GY90" s="12"/>
      <c r="GZ90" s="13"/>
      <c r="HA90" s="12"/>
      <c r="HB90" s="13"/>
      <c r="HC90" s="12"/>
    </row>
    <row r="91" spans="1:211" x14ac:dyDescent="0.25">
      <c r="A91" s="9">
        <v>43186</v>
      </c>
      <c r="B91" s="10">
        <v>1</v>
      </c>
      <c r="C91" s="11">
        <v>2.0586000000000002</v>
      </c>
      <c r="D91" s="10">
        <v>10</v>
      </c>
      <c r="E91" s="11">
        <v>2.3754</v>
      </c>
      <c r="F91" s="10">
        <v>1</v>
      </c>
      <c r="G91" s="11">
        <v>1.9474</v>
      </c>
      <c r="H91" s="10">
        <v>100</v>
      </c>
      <c r="I91" s="11">
        <v>3.4180000000000001</v>
      </c>
      <c r="J91" s="23"/>
      <c r="K91" s="25">
        <v>43227</v>
      </c>
      <c r="L91" s="26">
        <v>100</v>
      </c>
      <c r="M91" s="10">
        <v>3.1989999999999998</v>
      </c>
      <c r="N91" s="13"/>
      <c r="O91" s="12"/>
      <c r="P91" s="13"/>
      <c r="Q91" s="12"/>
      <c r="R91" s="13"/>
      <c r="S91" s="12"/>
      <c r="T91" s="13"/>
      <c r="U91" s="12"/>
      <c r="V91" s="13"/>
      <c r="W91" s="12"/>
      <c r="X91" s="13"/>
      <c r="Y91" s="12"/>
      <c r="Z91" s="13"/>
      <c r="AA91" s="12"/>
      <c r="AB91" s="13"/>
      <c r="AC91" s="12"/>
      <c r="AD91" s="13"/>
      <c r="AE91" s="12"/>
      <c r="AF91" s="13"/>
      <c r="AG91" s="12"/>
      <c r="AH91" s="13"/>
      <c r="AI91" s="12"/>
      <c r="AJ91" s="13"/>
      <c r="AK91" s="12"/>
      <c r="AL91" s="13"/>
      <c r="AM91" s="12"/>
      <c r="AN91" s="13"/>
      <c r="AO91" s="12"/>
      <c r="AP91" s="13"/>
      <c r="AQ91" s="12"/>
      <c r="AR91" s="13"/>
      <c r="AS91" s="12"/>
      <c r="AT91" s="13"/>
      <c r="AU91" s="12"/>
      <c r="AV91" s="13"/>
      <c r="AW91" s="12"/>
      <c r="AX91" s="13"/>
      <c r="AY91" s="12"/>
      <c r="AZ91" s="13"/>
      <c r="BA91" s="12"/>
      <c r="BB91" s="13"/>
      <c r="BC91" s="12"/>
      <c r="BD91" s="13"/>
      <c r="BE91" s="12"/>
      <c r="BF91" s="13"/>
      <c r="BG91" s="12"/>
      <c r="BH91" s="13"/>
      <c r="BI91" s="12"/>
      <c r="BJ91" s="13"/>
      <c r="BK91" s="12"/>
      <c r="BL91" s="13"/>
      <c r="BM91" s="12"/>
      <c r="BN91" s="13"/>
      <c r="BO91" s="12"/>
      <c r="BP91" s="13"/>
      <c r="BQ91" s="12"/>
      <c r="BR91" s="13"/>
      <c r="BS91" s="12"/>
      <c r="BT91" s="13"/>
      <c r="BU91" s="12"/>
      <c r="BV91" s="13"/>
      <c r="BW91" s="12"/>
      <c r="BX91" s="13"/>
      <c r="BY91" s="12"/>
      <c r="BZ91" s="13"/>
      <c r="CA91" s="12"/>
      <c r="CB91" s="13"/>
      <c r="CC91" s="12"/>
      <c r="CD91" s="13"/>
      <c r="CE91" s="12"/>
      <c r="CF91" s="13"/>
      <c r="CG91" s="12"/>
      <c r="CH91" s="13"/>
      <c r="CI91" s="12"/>
      <c r="CJ91" s="13"/>
      <c r="CK91" s="12"/>
      <c r="CL91" s="13"/>
      <c r="CM91" s="12"/>
      <c r="CN91" s="13"/>
      <c r="CO91" s="12"/>
      <c r="CP91" s="13"/>
      <c r="CQ91" s="12"/>
      <c r="CR91" s="13"/>
      <c r="CS91" s="12"/>
      <c r="CT91" s="13"/>
      <c r="CU91" s="12"/>
      <c r="CV91" s="13"/>
      <c r="CW91" s="12"/>
      <c r="CX91" s="13"/>
      <c r="CY91" s="12"/>
      <c r="CZ91" s="13"/>
      <c r="DA91" s="12"/>
      <c r="DB91" s="13"/>
      <c r="DC91" s="12"/>
      <c r="DD91" s="13"/>
      <c r="DE91" s="12"/>
      <c r="DF91" s="13"/>
      <c r="DG91" s="12"/>
      <c r="DH91" s="13"/>
      <c r="DI91" s="12"/>
      <c r="DJ91" s="13"/>
      <c r="DK91" s="12"/>
      <c r="DL91" s="13"/>
      <c r="DM91" s="12"/>
      <c r="DN91" s="13"/>
      <c r="DO91" s="12"/>
      <c r="DP91" s="13"/>
      <c r="DQ91" s="12"/>
      <c r="DR91" s="13"/>
      <c r="DS91" s="12"/>
      <c r="DT91" s="13"/>
      <c r="DU91" s="12"/>
      <c r="DV91" s="13"/>
      <c r="DW91" s="12"/>
      <c r="DX91" s="13"/>
      <c r="DY91" s="12"/>
      <c r="DZ91" s="13"/>
      <c r="EA91" s="12"/>
      <c r="EB91" s="13"/>
      <c r="EC91" s="12"/>
      <c r="ED91" s="13"/>
      <c r="EE91" s="12"/>
      <c r="EF91" s="13"/>
      <c r="EG91" s="12"/>
      <c r="EH91" s="13"/>
      <c r="EI91" s="12"/>
      <c r="EJ91" s="13"/>
      <c r="EK91" s="12"/>
      <c r="EL91" s="13"/>
      <c r="EM91" s="12"/>
      <c r="EN91" s="13"/>
      <c r="EO91" s="12"/>
      <c r="EP91" s="13"/>
      <c r="EQ91" s="12"/>
      <c r="ER91" s="13"/>
      <c r="ES91" s="12"/>
      <c r="ET91" s="13"/>
      <c r="EU91" s="12"/>
      <c r="EV91" s="13"/>
      <c r="EW91" s="12"/>
      <c r="EX91" s="13"/>
      <c r="EY91" s="12"/>
      <c r="EZ91" s="13"/>
      <c r="FA91" s="12"/>
      <c r="FB91" s="13"/>
      <c r="FC91" s="12"/>
      <c r="FD91" s="13"/>
      <c r="FE91" s="12"/>
      <c r="FF91" s="13"/>
      <c r="FG91" s="12"/>
      <c r="FH91" s="13"/>
      <c r="FI91" s="12"/>
      <c r="FJ91" s="13"/>
      <c r="FK91" s="12"/>
      <c r="FL91" s="13"/>
      <c r="FM91" s="12"/>
      <c r="FN91" s="13"/>
      <c r="FO91" s="12"/>
      <c r="FP91" s="13"/>
      <c r="FQ91" s="12"/>
      <c r="FR91" s="13"/>
      <c r="FS91" s="12"/>
      <c r="FT91" s="13"/>
      <c r="FU91" s="12"/>
      <c r="FV91" s="13"/>
      <c r="FW91" s="12"/>
      <c r="FX91" s="13"/>
      <c r="FY91" s="12"/>
      <c r="FZ91" s="13"/>
      <c r="GA91" s="12"/>
      <c r="GB91" s="13"/>
      <c r="GC91" s="12"/>
      <c r="GD91" s="13"/>
      <c r="GE91" s="12"/>
      <c r="GF91" s="13"/>
      <c r="GG91" s="12"/>
      <c r="GH91" s="13"/>
      <c r="GI91" s="12"/>
      <c r="GJ91" s="13"/>
      <c r="GK91" s="12"/>
      <c r="GL91" s="13"/>
      <c r="GM91" s="12"/>
      <c r="GN91" s="13"/>
      <c r="GO91" s="12"/>
      <c r="GP91" s="13"/>
      <c r="GQ91" s="12"/>
      <c r="GR91" s="13"/>
      <c r="GS91" s="12"/>
      <c r="GT91" s="13"/>
      <c r="GU91" s="12"/>
      <c r="GV91" s="13"/>
      <c r="GW91" s="12"/>
      <c r="GX91" s="13"/>
      <c r="GY91" s="12"/>
      <c r="GZ91" s="13"/>
      <c r="HA91" s="12"/>
      <c r="HB91" s="13"/>
      <c r="HC91" s="12"/>
    </row>
    <row r="92" spans="1:211" x14ac:dyDescent="0.25">
      <c r="A92" s="9">
        <v>43187</v>
      </c>
      <c r="B92" s="10">
        <v>1</v>
      </c>
      <c r="C92" s="11">
        <v>2.0552999999999999</v>
      </c>
      <c r="D92" s="10">
        <v>10</v>
      </c>
      <c r="E92" s="11">
        <v>2.3677000000000001</v>
      </c>
      <c r="F92" s="10">
        <v>1</v>
      </c>
      <c r="G92" s="11">
        <v>1.9463999999999999</v>
      </c>
      <c r="H92" s="10">
        <v>100</v>
      </c>
      <c r="I92" s="11">
        <v>3.4045999999999998</v>
      </c>
      <c r="J92" s="23"/>
      <c r="K92" s="25">
        <v>43228</v>
      </c>
      <c r="L92" s="26">
        <v>100</v>
      </c>
      <c r="M92" s="10">
        <v>3.2162000000000002</v>
      </c>
      <c r="N92" s="13"/>
      <c r="O92" s="12"/>
      <c r="P92" s="13"/>
      <c r="Q92" s="12"/>
      <c r="R92" s="13"/>
      <c r="S92" s="12"/>
      <c r="T92" s="13"/>
      <c r="U92" s="12"/>
      <c r="V92" s="13"/>
      <c r="W92" s="12"/>
      <c r="X92" s="13"/>
      <c r="Y92" s="12"/>
      <c r="Z92" s="13"/>
      <c r="AA92" s="12"/>
      <c r="AB92" s="13"/>
      <c r="AC92" s="12"/>
      <c r="AD92" s="13"/>
      <c r="AE92" s="12"/>
      <c r="AF92" s="13"/>
      <c r="AG92" s="12"/>
      <c r="AH92" s="13"/>
      <c r="AI92" s="12"/>
      <c r="AJ92" s="13"/>
      <c r="AK92" s="12"/>
      <c r="AL92" s="13"/>
      <c r="AM92" s="12"/>
      <c r="AN92" s="13"/>
      <c r="AO92" s="12"/>
      <c r="AP92" s="13"/>
      <c r="AQ92" s="12"/>
      <c r="AR92" s="13"/>
      <c r="AS92" s="12"/>
      <c r="AT92" s="13"/>
      <c r="AU92" s="12"/>
      <c r="AV92" s="13"/>
      <c r="AW92" s="12"/>
      <c r="AX92" s="13"/>
      <c r="AY92" s="12"/>
      <c r="AZ92" s="13"/>
      <c r="BA92" s="12"/>
      <c r="BB92" s="13"/>
      <c r="BC92" s="12"/>
      <c r="BD92" s="13"/>
      <c r="BE92" s="12"/>
      <c r="BF92" s="13"/>
      <c r="BG92" s="12"/>
      <c r="BH92" s="13"/>
      <c r="BI92" s="12"/>
      <c r="BJ92" s="13"/>
      <c r="BK92" s="12"/>
      <c r="BL92" s="13"/>
      <c r="BM92" s="12"/>
      <c r="BN92" s="13"/>
      <c r="BO92" s="12"/>
      <c r="BP92" s="13"/>
      <c r="BQ92" s="12"/>
      <c r="BR92" s="13"/>
      <c r="BS92" s="12"/>
      <c r="BT92" s="13"/>
      <c r="BU92" s="12"/>
      <c r="BV92" s="13"/>
      <c r="BW92" s="12"/>
      <c r="BX92" s="13"/>
      <c r="BY92" s="12"/>
      <c r="BZ92" s="13"/>
      <c r="CA92" s="12"/>
      <c r="CB92" s="13"/>
      <c r="CC92" s="12"/>
      <c r="CD92" s="13"/>
      <c r="CE92" s="12"/>
      <c r="CF92" s="13"/>
      <c r="CG92" s="12"/>
      <c r="CH92" s="13"/>
      <c r="CI92" s="12"/>
      <c r="CJ92" s="13"/>
      <c r="CK92" s="12"/>
      <c r="CL92" s="13"/>
      <c r="CM92" s="12"/>
      <c r="CN92" s="13"/>
      <c r="CO92" s="12"/>
      <c r="CP92" s="13"/>
      <c r="CQ92" s="12"/>
      <c r="CR92" s="13"/>
      <c r="CS92" s="12"/>
      <c r="CT92" s="13"/>
      <c r="CU92" s="12"/>
      <c r="CV92" s="13"/>
      <c r="CW92" s="12"/>
      <c r="CX92" s="13"/>
      <c r="CY92" s="12"/>
      <c r="CZ92" s="13"/>
      <c r="DA92" s="12"/>
      <c r="DB92" s="13"/>
      <c r="DC92" s="12"/>
      <c r="DD92" s="13"/>
      <c r="DE92" s="12"/>
      <c r="DF92" s="13"/>
      <c r="DG92" s="12"/>
      <c r="DH92" s="13"/>
      <c r="DI92" s="12"/>
      <c r="DJ92" s="13"/>
      <c r="DK92" s="12"/>
      <c r="DL92" s="13"/>
      <c r="DM92" s="12"/>
      <c r="DN92" s="13"/>
      <c r="DO92" s="12"/>
      <c r="DP92" s="13"/>
      <c r="DQ92" s="12"/>
      <c r="DR92" s="13"/>
      <c r="DS92" s="12"/>
      <c r="DT92" s="13"/>
      <c r="DU92" s="12"/>
      <c r="DV92" s="13"/>
      <c r="DW92" s="12"/>
      <c r="DX92" s="13"/>
      <c r="DY92" s="12"/>
      <c r="DZ92" s="13"/>
      <c r="EA92" s="12"/>
      <c r="EB92" s="13"/>
      <c r="EC92" s="12"/>
      <c r="ED92" s="13"/>
      <c r="EE92" s="12"/>
      <c r="EF92" s="13"/>
      <c r="EG92" s="12"/>
      <c r="EH92" s="13"/>
      <c r="EI92" s="12"/>
      <c r="EJ92" s="13"/>
      <c r="EK92" s="12"/>
      <c r="EL92" s="13"/>
      <c r="EM92" s="12"/>
      <c r="EN92" s="13"/>
      <c r="EO92" s="12"/>
      <c r="EP92" s="13"/>
      <c r="EQ92" s="12"/>
      <c r="ER92" s="13"/>
      <c r="ES92" s="12"/>
      <c r="ET92" s="13"/>
      <c r="EU92" s="12"/>
      <c r="EV92" s="13"/>
      <c r="EW92" s="12"/>
      <c r="EX92" s="13"/>
      <c r="EY92" s="12"/>
      <c r="EZ92" s="13"/>
      <c r="FA92" s="12"/>
      <c r="FB92" s="13"/>
      <c r="FC92" s="12"/>
      <c r="FD92" s="13"/>
      <c r="FE92" s="12"/>
      <c r="FF92" s="13"/>
      <c r="FG92" s="12"/>
      <c r="FH92" s="13"/>
      <c r="FI92" s="12"/>
      <c r="FJ92" s="13"/>
      <c r="FK92" s="12"/>
      <c r="FL92" s="13"/>
      <c r="FM92" s="12"/>
      <c r="FN92" s="13"/>
      <c r="FO92" s="12"/>
      <c r="FP92" s="13"/>
      <c r="FQ92" s="12"/>
      <c r="FR92" s="13"/>
      <c r="FS92" s="12"/>
      <c r="FT92" s="13"/>
      <c r="FU92" s="12"/>
      <c r="FV92" s="13"/>
      <c r="FW92" s="12"/>
      <c r="FX92" s="13"/>
      <c r="FY92" s="12"/>
      <c r="FZ92" s="13"/>
      <c r="GA92" s="12"/>
      <c r="GB92" s="13"/>
      <c r="GC92" s="12"/>
      <c r="GD92" s="13"/>
      <c r="GE92" s="12"/>
      <c r="GF92" s="13"/>
      <c r="GG92" s="12"/>
      <c r="GH92" s="13"/>
      <c r="GI92" s="12"/>
      <c r="GJ92" s="13"/>
      <c r="GK92" s="12"/>
      <c r="GL92" s="13"/>
      <c r="GM92" s="12"/>
      <c r="GN92" s="13"/>
      <c r="GO92" s="12"/>
      <c r="GP92" s="13"/>
      <c r="GQ92" s="12"/>
      <c r="GR92" s="13"/>
      <c r="GS92" s="12"/>
      <c r="GT92" s="13"/>
      <c r="GU92" s="12"/>
      <c r="GV92" s="13"/>
      <c r="GW92" s="12"/>
      <c r="GX92" s="13"/>
      <c r="GY92" s="12"/>
      <c r="GZ92" s="13"/>
      <c r="HA92" s="12"/>
      <c r="HB92" s="13"/>
      <c r="HC92" s="12"/>
    </row>
    <row r="93" spans="1:211" x14ac:dyDescent="0.25">
      <c r="A93" s="9">
        <v>43188</v>
      </c>
      <c r="B93" s="10">
        <v>1</v>
      </c>
      <c r="C93" s="11">
        <v>2.0527000000000002</v>
      </c>
      <c r="D93" s="10">
        <v>10</v>
      </c>
      <c r="E93" s="11">
        <v>2.3532999999999999</v>
      </c>
      <c r="F93" s="10">
        <v>1</v>
      </c>
      <c r="G93" s="11">
        <v>1.9511000000000001</v>
      </c>
      <c r="H93" s="10">
        <v>100</v>
      </c>
      <c r="I93" s="11">
        <v>3.3895</v>
      </c>
      <c r="J93" s="23"/>
      <c r="K93" s="25">
        <v>43230</v>
      </c>
      <c r="L93" s="26">
        <v>100</v>
      </c>
      <c r="M93" s="10">
        <v>3.2082000000000002</v>
      </c>
      <c r="N93" s="13"/>
      <c r="O93" s="12"/>
      <c r="P93" s="13"/>
      <c r="Q93" s="12"/>
      <c r="R93" s="13"/>
      <c r="S93" s="12"/>
      <c r="T93" s="13"/>
      <c r="U93" s="12"/>
      <c r="V93" s="13"/>
      <c r="W93" s="12"/>
      <c r="X93" s="13"/>
      <c r="Y93" s="12"/>
      <c r="Z93" s="13"/>
      <c r="AA93" s="12"/>
      <c r="AB93" s="13"/>
      <c r="AC93" s="12"/>
      <c r="AD93" s="13"/>
      <c r="AE93" s="12"/>
      <c r="AF93" s="13"/>
      <c r="AG93" s="12"/>
      <c r="AH93" s="13"/>
      <c r="AI93" s="12"/>
      <c r="AJ93" s="13"/>
      <c r="AK93" s="12"/>
      <c r="AL93" s="13"/>
      <c r="AM93" s="12"/>
      <c r="AN93" s="13"/>
      <c r="AO93" s="12"/>
      <c r="AP93" s="13"/>
      <c r="AQ93" s="12"/>
      <c r="AR93" s="13"/>
      <c r="AS93" s="12"/>
      <c r="AT93" s="13"/>
      <c r="AU93" s="12"/>
      <c r="AV93" s="13"/>
      <c r="AW93" s="12"/>
      <c r="AX93" s="13"/>
      <c r="AY93" s="12"/>
      <c r="AZ93" s="13"/>
      <c r="BA93" s="12"/>
      <c r="BB93" s="13"/>
      <c r="BC93" s="12"/>
      <c r="BD93" s="13"/>
      <c r="BE93" s="12"/>
      <c r="BF93" s="13"/>
      <c r="BG93" s="12"/>
      <c r="BH93" s="13"/>
      <c r="BI93" s="12"/>
      <c r="BJ93" s="13"/>
      <c r="BK93" s="12"/>
      <c r="BL93" s="13"/>
      <c r="BM93" s="12"/>
      <c r="BN93" s="13"/>
      <c r="BO93" s="12"/>
      <c r="BP93" s="13"/>
      <c r="BQ93" s="12"/>
      <c r="BR93" s="13"/>
      <c r="BS93" s="12"/>
      <c r="BT93" s="13"/>
      <c r="BU93" s="12"/>
      <c r="BV93" s="13"/>
      <c r="BW93" s="12"/>
      <c r="BX93" s="13"/>
      <c r="BY93" s="12"/>
      <c r="BZ93" s="13"/>
      <c r="CA93" s="12"/>
      <c r="CB93" s="13"/>
      <c r="CC93" s="12"/>
      <c r="CD93" s="13"/>
      <c r="CE93" s="12"/>
      <c r="CF93" s="13"/>
      <c r="CG93" s="12"/>
      <c r="CH93" s="13"/>
      <c r="CI93" s="12"/>
      <c r="CJ93" s="13"/>
      <c r="CK93" s="12"/>
      <c r="CL93" s="13"/>
      <c r="CM93" s="12"/>
      <c r="CN93" s="13"/>
      <c r="CO93" s="12"/>
      <c r="CP93" s="13"/>
      <c r="CQ93" s="12"/>
      <c r="CR93" s="13"/>
      <c r="CS93" s="12"/>
      <c r="CT93" s="13"/>
      <c r="CU93" s="12"/>
      <c r="CV93" s="13"/>
      <c r="CW93" s="12"/>
      <c r="CX93" s="13"/>
      <c r="CY93" s="12"/>
      <c r="CZ93" s="13"/>
      <c r="DA93" s="12"/>
      <c r="DB93" s="13"/>
      <c r="DC93" s="12"/>
      <c r="DD93" s="13"/>
      <c r="DE93" s="12"/>
      <c r="DF93" s="13"/>
      <c r="DG93" s="12"/>
      <c r="DH93" s="13"/>
      <c r="DI93" s="12"/>
      <c r="DJ93" s="13"/>
      <c r="DK93" s="12"/>
      <c r="DL93" s="13"/>
      <c r="DM93" s="12"/>
      <c r="DN93" s="13"/>
      <c r="DO93" s="12"/>
      <c r="DP93" s="13"/>
      <c r="DQ93" s="12"/>
      <c r="DR93" s="13"/>
      <c r="DS93" s="12"/>
      <c r="DT93" s="13"/>
      <c r="DU93" s="12"/>
      <c r="DV93" s="13"/>
      <c r="DW93" s="12"/>
      <c r="DX93" s="13"/>
      <c r="DY93" s="12"/>
      <c r="DZ93" s="13"/>
      <c r="EA93" s="12"/>
      <c r="EB93" s="13"/>
      <c r="EC93" s="12"/>
      <c r="ED93" s="13"/>
      <c r="EE93" s="12"/>
      <c r="EF93" s="13"/>
      <c r="EG93" s="12"/>
      <c r="EH93" s="13"/>
      <c r="EI93" s="12"/>
      <c r="EJ93" s="13"/>
      <c r="EK93" s="12"/>
      <c r="EL93" s="13"/>
      <c r="EM93" s="12"/>
      <c r="EN93" s="13"/>
      <c r="EO93" s="12"/>
      <c r="EP93" s="13"/>
      <c r="EQ93" s="12"/>
      <c r="ER93" s="13"/>
      <c r="ES93" s="12"/>
      <c r="ET93" s="13"/>
      <c r="EU93" s="12"/>
      <c r="EV93" s="13"/>
      <c r="EW93" s="12"/>
      <c r="EX93" s="13"/>
      <c r="EY93" s="12"/>
      <c r="EZ93" s="13"/>
      <c r="FA93" s="12"/>
      <c r="FB93" s="13"/>
      <c r="FC93" s="12"/>
      <c r="FD93" s="13"/>
      <c r="FE93" s="12"/>
      <c r="FF93" s="13"/>
      <c r="FG93" s="12"/>
      <c r="FH93" s="13"/>
      <c r="FI93" s="12"/>
      <c r="FJ93" s="13"/>
      <c r="FK93" s="12"/>
      <c r="FL93" s="13"/>
      <c r="FM93" s="12"/>
      <c r="FN93" s="13"/>
      <c r="FO93" s="12"/>
      <c r="FP93" s="13"/>
      <c r="FQ93" s="12"/>
      <c r="FR93" s="13"/>
      <c r="FS93" s="12"/>
      <c r="FT93" s="13"/>
      <c r="FU93" s="12"/>
      <c r="FV93" s="13"/>
      <c r="FW93" s="12"/>
      <c r="FX93" s="13"/>
      <c r="FY93" s="12"/>
      <c r="FZ93" s="13"/>
      <c r="GA93" s="12"/>
      <c r="GB93" s="13"/>
      <c r="GC93" s="12"/>
      <c r="GD93" s="13"/>
      <c r="GE93" s="12"/>
      <c r="GF93" s="13"/>
      <c r="GG93" s="12"/>
      <c r="GH93" s="13"/>
      <c r="GI93" s="12"/>
      <c r="GJ93" s="13"/>
      <c r="GK93" s="12"/>
      <c r="GL93" s="13"/>
      <c r="GM93" s="12"/>
      <c r="GN93" s="13"/>
      <c r="GO93" s="12"/>
      <c r="GP93" s="13"/>
      <c r="GQ93" s="12"/>
      <c r="GR93" s="13"/>
      <c r="GS93" s="12"/>
      <c r="GT93" s="13"/>
      <c r="GU93" s="12"/>
      <c r="GV93" s="13"/>
      <c r="GW93" s="12"/>
      <c r="GX93" s="13"/>
      <c r="GY93" s="12"/>
      <c r="GZ93" s="13"/>
      <c r="HA93" s="12"/>
      <c r="HB93" s="13"/>
      <c r="HC93" s="12"/>
    </row>
    <row r="94" spans="1:211" x14ac:dyDescent="0.25">
      <c r="A94" s="9">
        <v>43189</v>
      </c>
      <c r="B94" s="10">
        <v>1</v>
      </c>
      <c r="C94" s="11">
        <v>2.0421999999999998</v>
      </c>
      <c r="D94" s="10">
        <v>10</v>
      </c>
      <c r="E94" s="11">
        <v>2.3422000000000001</v>
      </c>
      <c r="F94" s="10">
        <v>1</v>
      </c>
      <c r="G94" s="11">
        <v>1.9568000000000001</v>
      </c>
      <c r="H94" s="10">
        <v>100</v>
      </c>
      <c r="I94" s="11">
        <v>3.3893</v>
      </c>
      <c r="J94" s="23"/>
      <c r="K94" s="25">
        <v>43231</v>
      </c>
      <c r="L94" s="26">
        <v>100</v>
      </c>
      <c r="M94" s="10">
        <v>3.2301000000000002</v>
      </c>
      <c r="N94" s="13"/>
      <c r="O94" s="12"/>
      <c r="P94" s="13"/>
      <c r="Q94" s="12"/>
      <c r="R94" s="13"/>
      <c r="S94" s="12"/>
      <c r="T94" s="13"/>
      <c r="U94" s="12"/>
      <c r="V94" s="13"/>
      <c r="W94" s="12"/>
      <c r="X94" s="13"/>
      <c r="Y94" s="12"/>
      <c r="Z94" s="13"/>
      <c r="AA94" s="12"/>
      <c r="AB94" s="13"/>
      <c r="AC94" s="12"/>
      <c r="AD94" s="13"/>
      <c r="AE94" s="12"/>
      <c r="AF94" s="13"/>
      <c r="AG94" s="12"/>
      <c r="AH94" s="13"/>
      <c r="AI94" s="12"/>
      <c r="AJ94" s="13"/>
      <c r="AK94" s="12"/>
      <c r="AL94" s="13"/>
      <c r="AM94" s="12"/>
      <c r="AN94" s="13"/>
      <c r="AO94" s="12"/>
      <c r="AP94" s="13"/>
      <c r="AQ94" s="12"/>
      <c r="AR94" s="13"/>
      <c r="AS94" s="12"/>
      <c r="AT94" s="13"/>
      <c r="AU94" s="12"/>
      <c r="AV94" s="13"/>
      <c r="AW94" s="12"/>
      <c r="AX94" s="13"/>
      <c r="AY94" s="12"/>
      <c r="AZ94" s="13"/>
      <c r="BA94" s="12"/>
      <c r="BB94" s="13"/>
      <c r="BC94" s="12"/>
      <c r="BD94" s="13"/>
      <c r="BE94" s="12"/>
      <c r="BF94" s="13"/>
      <c r="BG94" s="12"/>
      <c r="BH94" s="13"/>
      <c r="BI94" s="12"/>
      <c r="BJ94" s="13"/>
      <c r="BK94" s="12"/>
      <c r="BL94" s="13"/>
      <c r="BM94" s="12"/>
      <c r="BN94" s="13"/>
      <c r="BO94" s="12"/>
      <c r="BP94" s="13"/>
      <c r="BQ94" s="12"/>
      <c r="BR94" s="13"/>
      <c r="BS94" s="12"/>
      <c r="BT94" s="13"/>
      <c r="BU94" s="12"/>
      <c r="BV94" s="13"/>
      <c r="BW94" s="12"/>
      <c r="BX94" s="13"/>
      <c r="BY94" s="12"/>
      <c r="BZ94" s="13"/>
      <c r="CA94" s="12"/>
      <c r="CB94" s="13"/>
      <c r="CC94" s="12"/>
      <c r="CD94" s="13"/>
      <c r="CE94" s="12"/>
      <c r="CF94" s="13"/>
      <c r="CG94" s="12"/>
      <c r="CH94" s="13"/>
      <c r="CI94" s="12"/>
      <c r="CJ94" s="13"/>
      <c r="CK94" s="12"/>
      <c r="CL94" s="13"/>
      <c r="CM94" s="12"/>
      <c r="CN94" s="13"/>
      <c r="CO94" s="12"/>
      <c r="CP94" s="13"/>
      <c r="CQ94" s="12"/>
      <c r="CR94" s="13"/>
      <c r="CS94" s="12"/>
      <c r="CT94" s="13"/>
      <c r="CU94" s="12"/>
      <c r="CV94" s="13"/>
      <c r="CW94" s="12"/>
      <c r="CX94" s="13"/>
      <c r="CY94" s="12"/>
      <c r="CZ94" s="13"/>
      <c r="DA94" s="12"/>
      <c r="DB94" s="13"/>
      <c r="DC94" s="12"/>
      <c r="DD94" s="13"/>
      <c r="DE94" s="12"/>
      <c r="DF94" s="13"/>
      <c r="DG94" s="12"/>
      <c r="DH94" s="13"/>
      <c r="DI94" s="12"/>
      <c r="DJ94" s="13"/>
      <c r="DK94" s="12"/>
      <c r="DL94" s="13"/>
      <c r="DM94" s="12"/>
      <c r="DN94" s="13"/>
      <c r="DO94" s="12"/>
      <c r="DP94" s="13"/>
      <c r="DQ94" s="12"/>
      <c r="DR94" s="13"/>
      <c r="DS94" s="12"/>
      <c r="DT94" s="13"/>
      <c r="DU94" s="12"/>
      <c r="DV94" s="13"/>
      <c r="DW94" s="12"/>
      <c r="DX94" s="13"/>
      <c r="DY94" s="12"/>
      <c r="DZ94" s="13"/>
      <c r="EA94" s="12"/>
      <c r="EB94" s="13"/>
      <c r="EC94" s="12"/>
      <c r="ED94" s="13"/>
      <c r="EE94" s="12"/>
      <c r="EF94" s="13"/>
      <c r="EG94" s="12"/>
      <c r="EH94" s="13"/>
      <c r="EI94" s="12"/>
      <c r="EJ94" s="13"/>
      <c r="EK94" s="12"/>
      <c r="EL94" s="13"/>
      <c r="EM94" s="12"/>
      <c r="EN94" s="13"/>
      <c r="EO94" s="12"/>
      <c r="EP94" s="13"/>
      <c r="EQ94" s="12"/>
      <c r="ER94" s="13"/>
      <c r="ES94" s="12"/>
      <c r="ET94" s="13"/>
      <c r="EU94" s="12"/>
      <c r="EV94" s="13"/>
      <c r="EW94" s="12"/>
      <c r="EX94" s="13"/>
      <c r="EY94" s="12"/>
      <c r="EZ94" s="13"/>
      <c r="FA94" s="12"/>
      <c r="FB94" s="13"/>
      <c r="FC94" s="12"/>
      <c r="FD94" s="13"/>
      <c r="FE94" s="12"/>
      <c r="FF94" s="13"/>
      <c r="FG94" s="12"/>
      <c r="FH94" s="13"/>
      <c r="FI94" s="12"/>
      <c r="FJ94" s="13"/>
      <c r="FK94" s="12"/>
      <c r="FL94" s="13"/>
      <c r="FM94" s="12"/>
      <c r="FN94" s="13"/>
      <c r="FO94" s="12"/>
      <c r="FP94" s="13"/>
      <c r="FQ94" s="12"/>
      <c r="FR94" s="13"/>
      <c r="FS94" s="12"/>
      <c r="FT94" s="13"/>
      <c r="FU94" s="12"/>
      <c r="FV94" s="13"/>
      <c r="FW94" s="12"/>
      <c r="FX94" s="13"/>
      <c r="FY94" s="12"/>
      <c r="FZ94" s="13"/>
      <c r="GA94" s="12"/>
      <c r="GB94" s="13"/>
      <c r="GC94" s="12"/>
      <c r="GD94" s="13"/>
      <c r="GE94" s="12"/>
      <c r="GF94" s="13"/>
      <c r="GG94" s="12"/>
      <c r="GH94" s="13"/>
      <c r="GI94" s="12"/>
      <c r="GJ94" s="13"/>
      <c r="GK94" s="12"/>
      <c r="GL94" s="13"/>
      <c r="GM94" s="12"/>
      <c r="GN94" s="13"/>
      <c r="GO94" s="12"/>
      <c r="GP94" s="13"/>
      <c r="GQ94" s="12"/>
      <c r="GR94" s="13"/>
      <c r="GS94" s="12"/>
      <c r="GT94" s="13"/>
      <c r="GU94" s="12"/>
      <c r="GV94" s="13"/>
      <c r="GW94" s="12"/>
      <c r="GX94" s="13"/>
      <c r="GY94" s="12"/>
      <c r="GZ94" s="13"/>
      <c r="HA94" s="12"/>
      <c r="HB94" s="13"/>
      <c r="HC94" s="12"/>
    </row>
    <row r="95" spans="1:211" x14ac:dyDescent="0.25">
      <c r="A95" s="9">
        <v>43190</v>
      </c>
      <c r="B95" s="10">
        <v>1</v>
      </c>
      <c r="C95" s="11">
        <v>2.0455999999999999</v>
      </c>
      <c r="D95" s="10">
        <v>10</v>
      </c>
      <c r="E95" s="11">
        <v>2.3399000000000001</v>
      </c>
      <c r="F95" s="10">
        <v>1</v>
      </c>
      <c r="G95" s="11">
        <v>1.9500999999999999</v>
      </c>
      <c r="H95" s="10">
        <v>100</v>
      </c>
      <c r="I95" s="11">
        <v>3.4022999999999999</v>
      </c>
      <c r="J95" s="23"/>
      <c r="K95" s="25">
        <v>43234</v>
      </c>
      <c r="L95" s="26">
        <v>100</v>
      </c>
      <c r="M95" s="10">
        <v>3.2469999999999999</v>
      </c>
      <c r="N95" s="13"/>
      <c r="O95" s="12"/>
      <c r="P95" s="13"/>
      <c r="Q95" s="12"/>
      <c r="R95" s="13"/>
      <c r="S95" s="12"/>
      <c r="T95" s="13"/>
      <c r="U95" s="12"/>
      <c r="V95" s="13"/>
      <c r="W95" s="12"/>
      <c r="X95" s="13"/>
      <c r="Y95" s="12"/>
      <c r="Z95" s="13"/>
      <c r="AA95" s="12"/>
      <c r="AB95" s="13"/>
      <c r="AC95" s="12"/>
      <c r="AD95" s="13"/>
      <c r="AE95" s="12"/>
      <c r="AF95" s="13"/>
      <c r="AG95" s="12"/>
      <c r="AH95" s="13"/>
      <c r="AI95" s="12"/>
      <c r="AJ95" s="13"/>
      <c r="AK95" s="12"/>
      <c r="AL95" s="13"/>
      <c r="AM95" s="12"/>
      <c r="AN95" s="13"/>
      <c r="AO95" s="12"/>
      <c r="AP95" s="13"/>
      <c r="AQ95" s="12"/>
      <c r="AR95" s="13"/>
      <c r="AS95" s="12"/>
      <c r="AT95" s="13"/>
      <c r="AU95" s="12"/>
      <c r="AV95" s="13"/>
      <c r="AW95" s="12"/>
      <c r="AX95" s="13"/>
      <c r="AY95" s="12"/>
      <c r="AZ95" s="13"/>
      <c r="BA95" s="12"/>
      <c r="BB95" s="13"/>
      <c r="BC95" s="12"/>
      <c r="BD95" s="13"/>
      <c r="BE95" s="12"/>
      <c r="BF95" s="13"/>
      <c r="BG95" s="12"/>
      <c r="BH95" s="13"/>
      <c r="BI95" s="12"/>
      <c r="BJ95" s="13"/>
      <c r="BK95" s="12"/>
      <c r="BL95" s="13"/>
      <c r="BM95" s="12"/>
      <c r="BN95" s="13"/>
      <c r="BO95" s="12"/>
      <c r="BP95" s="13"/>
      <c r="BQ95" s="12"/>
      <c r="BR95" s="13"/>
      <c r="BS95" s="12"/>
      <c r="BT95" s="13"/>
      <c r="BU95" s="12"/>
      <c r="BV95" s="13"/>
      <c r="BW95" s="12"/>
      <c r="BX95" s="13"/>
      <c r="BY95" s="12"/>
      <c r="BZ95" s="13"/>
      <c r="CA95" s="12"/>
      <c r="CB95" s="13"/>
      <c r="CC95" s="12"/>
      <c r="CD95" s="13"/>
      <c r="CE95" s="12"/>
      <c r="CF95" s="13"/>
      <c r="CG95" s="12"/>
      <c r="CH95" s="13"/>
      <c r="CI95" s="12"/>
      <c r="CJ95" s="13"/>
      <c r="CK95" s="12"/>
      <c r="CL95" s="13"/>
      <c r="CM95" s="12"/>
      <c r="CN95" s="13"/>
      <c r="CO95" s="12"/>
      <c r="CP95" s="13"/>
      <c r="CQ95" s="12"/>
      <c r="CR95" s="13"/>
      <c r="CS95" s="12"/>
      <c r="CT95" s="13"/>
      <c r="CU95" s="12"/>
      <c r="CV95" s="13"/>
      <c r="CW95" s="12"/>
      <c r="CX95" s="13"/>
      <c r="CY95" s="12"/>
      <c r="CZ95" s="13"/>
      <c r="DA95" s="12"/>
      <c r="DB95" s="13"/>
      <c r="DC95" s="12"/>
      <c r="DD95" s="13"/>
      <c r="DE95" s="12"/>
      <c r="DF95" s="13"/>
      <c r="DG95" s="12"/>
      <c r="DH95" s="13"/>
      <c r="DI95" s="12"/>
      <c r="DJ95" s="13"/>
      <c r="DK95" s="12"/>
      <c r="DL95" s="13"/>
      <c r="DM95" s="12"/>
      <c r="DN95" s="13"/>
      <c r="DO95" s="12"/>
      <c r="DP95" s="13"/>
      <c r="DQ95" s="12"/>
      <c r="DR95" s="13"/>
      <c r="DS95" s="12"/>
      <c r="DT95" s="13"/>
      <c r="DU95" s="12"/>
      <c r="DV95" s="13"/>
      <c r="DW95" s="12"/>
      <c r="DX95" s="13"/>
      <c r="DY95" s="12"/>
      <c r="DZ95" s="13"/>
      <c r="EA95" s="12"/>
      <c r="EB95" s="13"/>
      <c r="EC95" s="12"/>
      <c r="ED95" s="13"/>
      <c r="EE95" s="12"/>
      <c r="EF95" s="13"/>
      <c r="EG95" s="12"/>
      <c r="EH95" s="13"/>
      <c r="EI95" s="12"/>
      <c r="EJ95" s="13"/>
      <c r="EK95" s="12"/>
      <c r="EL95" s="13"/>
      <c r="EM95" s="12"/>
      <c r="EN95" s="13"/>
      <c r="EO95" s="12"/>
      <c r="EP95" s="13"/>
      <c r="EQ95" s="12"/>
      <c r="ER95" s="13"/>
      <c r="ES95" s="12"/>
      <c r="ET95" s="13"/>
      <c r="EU95" s="12"/>
      <c r="EV95" s="13"/>
      <c r="EW95" s="12"/>
      <c r="EX95" s="13"/>
      <c r="EY95" s="12"/>
      <c r="EZ95" s="13"/>
      <c r="FA95" s="12"/>
      <c r="FB95" s="13"/>
      <c r="FC95" s="12"/>
      <c r="FD95" s="13"/>
      <c r="FE95" s="12"/>
      <c r="FF95" s="13"/>
      <c r="FG95" s="12"/>
      <c r="FH95" s="13"/>
      <c r="FI95" s="12"/>
      <c r="FJ95" s="13"/>
      <c r="FK95" s="12"/>
      <c r="FL95" s="13"/>
      <c r="FM95" s="12"/>
      <c r="FN95" s="13"/>
      <c r="FO95" s="12"/>
      <c r="FP95" s="13"/>
      <c r="FQ95" s="12"/>
      <c r="FR95" s="13"/>
      <c r="FS95" s="12"/>
      <c r="FT95" s="13"/>
      <c r="FU95" s="12"/>
      <c r="FV95" s="13"/>
      <c r="FW95" s="12"/>
      <c r="FX95" s="13"/>
      <c r="FY95" s="12"/>
      <c r="FZ95" s="13"/>
      <c r="GA95" s="12"/>
      <c r="GB95" s="13"/>
      <c r="GC95" s="12"/>
      <c r="GD95" s="13"/>
      <c r="GE95" s="12"/>
      <c r="GF95" s="13"/>
      <c r="GG95" s="12"/>
      <c r="GH95" s="13"/>
      <c r="GI95" s="12"/>
      <c r="GJ95" s="13"/>
      <c r="GK95" s="12"/>
      <c r="GL95" s="13"/>
      <c r="GM95" s="12"/>
      <c r="GN95" s="13"/>
      <c r="GO95" s="12"/>
      <c r="GP95" s="13"/>
      <c r="GQ95" s="12"/>
      <c r="GR95" s="13"/>
      <c r="GS95" s="12"/>
      <c r="GT95" s="13"/>
      <c r="GU95" s="12"/>
      <c r="GV95" s="13"/>
      <c r="GW95" s="12"/>
      <c r="GX95" s="13"/>
      <c r="GY95" s="12"/>
      <c r="GZ95" s="13"/>
      <c r="HA95" s="12"/>
      <c r="HB95" s="13"/>
      <c r="HC95" s="12"/>
    </row>
    <row r="96" spans="1:211" x14ac:dyDescent="0.25">
      <c r="A96" s="9">
        <v>43191</v>
      </c>
      <c r="B96" s="10">
        <v>1</v>
      </c>
      <c r="C96" s="11">
        <v>2.0455999999999999</v>
      </c>
      <c r="D96" s="10">
        <v>10</v>
      </c>
      <c r="E96" s="11">
        <v>2.3399000000000001</v>
      </c>
      <c r="F96" s="10">
        <v>1</v>
      </c>
      <c r="G96" s="11">
        <v>1.9500999999999999</v>
      </c>
      <c r="H96" s="10">
        <v>100</v>
      </c>
      <c r="I96" s="11">
        <v>3.4022999999999999</v>
      </c>
      <c r="J96" s="23"/>
      <c r="K96" s="25">
        <v>43235</v>
      </c>
      <c r="L96" s="26">
        <v>100</v>
      </c>
      <c r="M96" s="10">
        <v>3.24</v>
      </c>
      <c r="N96" s="13"/>
      <c r="O96" s="12"/>
      <c r="P96" s="13"/>
      <c r="Q96" s="12"/>
      <c r="R96" s="13"/>
      <c r="S96" s="12"/>
      <c r="T96" s="13"/>
      <c r="U96" s="12"/>
      <c r="V96" s="13"/>
      <c r="W96" s="12"/>
      <c r="X96" s="13"/>
      <c r="Y96" s="12"/>
      <c r="Z96" s="13"/>
      <c r="AA96" s="12"/>
      <c r="AB96" s="13"/>
      <c r="AC96" s="12"/>
      <c r="AD96" s="13"/>
      <c r="AE96" s="12"/>
      <c r="AF96" s="13"/>
      <c r="AG96" s="12"/>
      <c r="AH96" s="13"/>
      <c r="AI96" s="12"/>
      <c r="AJ96" s="13"/>
      <c r="AK96" s="12"/>
      <c r="AL96" s="13"/>
      <c r="AM96" s="12"/>
      <c r="AN96" s="13"/>
      <c r="AO96" s="12"/>
      <c r="AP96" s="13"/>
      <c r="AQ96" s="12"/>
      <c r="AR96" s="13"/>
      <c r="AS96" s="12"/>
      <c r="AT96" s="13"/>
      <c r="AU96" s="12"/>
      <c r="AV96" s="13"/>
      <c r="AW96" s="12"/>
      <c r="AX96" s="13"/>
      <c r="AY96" s="12"/>
      <c r="AZ96" s="13"/>
      <c r="BA96" s="12"/>
      <c r="BB96" s="13"/>
      <c r="BC96" s="12"/>
      <c r="BD96" s="13"/>
      <c r="BE96" s="12"/>
      <c r="BF96" s="13"/>
      <c r="BG96" s="12"/>
      <c r="BH96" s="13"/>
      <c r="BI96" s="12"/>
      <c r="BJ96" s="13"/>
      <c r="BK96" s="12"/>
      <c r="BL96" s="13"/>
      <c r="BM96" s="12"/>
      <c r="BN96" s="13"/>
      <c r="BO96" s="12"/>
      <c r="BP96" s="13"/>
      <c r="BQ96" s="12"/>
      <c r="BR96" s="13"/>
      <c r="BS96" s="12"/>
      <c r="BT96" s="13"/>
      <c r="BU96" s="12"/>
      <c r="BV96" s="13"/>
      <c r="BW96" s="12"/>
      <c r="BX96" s="13"/>
      <c r="BY96" s="12"/>
      <c r="BZ96" s="13"/>
      <c r="CA96" s="12"/>
      <c r="CB96" s="13"/>
      <c r="CC96" s="12"/>
      <c r="CD96" s="13"/>
      <c r="CE96" s="12"/>
      <c r="CF96" s="13"/>
      <c r="CG96" s="12"/>
      <c r="CH96" s="13"/>
      <c r="CI96" s="12"/>
      <c r="CJ96" s="13"/>
      <c r="CK96" s="12"/>
      <c r="CL96" s="13"/>
      <c r="CM96" s="12"/>
      <c r="CN96" s="13"/>
      <c r="CO96" s="12"/>
      <c r="CP96" s="13"/>
      <c r="CQ96" s="12"/>
      <c r="CR96" s="13"/>
      <c r="CS96" s="12"/>
      <c r="CT96" s="13"/>
      <c r="CU96" s="12"/>
      <c r="CV96" s="13"/>
      <c r="CW96" s="12"/>
      <c r="CX96" s="13"/>
      <c r="CY96" s="12"/>
      <c r="CZ96" s="13"/>
      <c r="DA96" s="12"/>
      <c r="DB96" s="13"/>
      <c r="DC96" s="12"/>
      <c r="DD96" s="13"/>
      <c r="DE96" s="12"/>
      <c r="DF96" s="13"/>
      <c r="DG96" s="12"/>
      <c r="DH96" s="13"/>
      <c r="DI96" s="12"/>
      <c r="DJ96" s="13"/>
      <c r="DK96" s="12"/>
      <c r="DL96" s="13"/>
      <c r="DM96" s="12"/>
      <c r="DN96" s="13"/>
      <c r="DO96" s="12"/>
      <c r="DP96" s="13"/>
      <c r="DQ96" s="12"/>
      <c r="DR96" s="13"/>
      <c r="DS96" s="12"/>
      <c r="DT96" s="13"/>
      <c r="DU96" s="12"/>
      <c r="DV96" s="13"/>
      <c r="DW96" s="12"/>
      <c r="DX96" s="13"/>
      <c r="DY96" s="12"/>
      <c r="DZ96" s="13"/>
      <c r="EA96" s="12"/>
      <c r="EB96" s="13"/>
      <c r="EC96" s="12"/>
      <c r="ED96" s="13"/>
      <c r="EE96" s="12"/>
      <c r="EF96" s="13"/>
      <c r="EG96" s="12"/>
      <c r="EH96" s="13"/>
      <c r="EI96" s="12"/>
      <c r="EJ96" s="13"/>
      <c r="EK96" s="12"/>
      <c r="EL96" s="13"/>
      <c r="EM96" s="12"/>
      <c r="EN96" s="13"/>
      <c r="EO96" s="12"/>
      <c r="EP96" s="13"/>
      <c r="EQ96" s="12"/>
      <c r="ER96" s="13"/>
      <c r="ES96" s="12"/>
      <c r="ET96" s="13"/>
      <c r="EU96" s="12"/>
      <c r="EV96" s="13"/>
      <c r="EW96" s="12"/>
      <c r="EX96" s="13"/>
      <c r="EY96" s="12"/>
      <c r="EZ96" s="13"/>
      <c r="FA96" s="12"/>
      <c r="FB96" s="13"/>
      <c r="FC96" s="12"/>
      <c r="FD96" s="13"/>
      <c r="FE96" s="12"/>
      <c r="FF96" s="13"/>
      <c r="FG96" s="12"/>
      <c r="FH96" s="13"/>
      <c r="FI96" s="12"/>
      <c r="FJ96" s="13"/>
      <c r="FK96" s="12"/>
      <c r="FL96" s="13"/>
      <c r="FM96" s="12"/>
      <c r="FN96" s="13"/>
      <c r="FO96" s="12"/>
      <c r="FP96" s="13"/>
      <c r="FQ96" s="12"/>
      <c r="FR96" s="13"/>
      <c r="FS96" s="12"/>
      <c r="FT96" s="13"/>
      <c r="FU96" s="12"/>
      <c r="FV96" s="13"/>
      <c r="FW96" s="12"/>
      <c r="FX96" s="13"/>
      <c r="FY96" s="12"/>
      <c r="FZ96" s="13"/>
      <c r="GA96" s="12"/>
      <c r="GB96" s="13"/>
      <c r="GC96" s="12"/>
      <c r="GD96" s="13"/>
      <c r="GE96" s="12"/>
      <c r="GF96" s="13"/>
      <c r="GG96" s="12"/>
      <c r="GH96" s="13"/>
      <c r="GI96" s="12"/>
      <c r="GJ96" s="13"/>
      <c r="GK96" s="12"/>
      <c r="GL96" s="13"/>
      <c r="GM96" s="12"/>
      <c r="GN96" s="13"/>
      <c r="GO96" s="12"/>
      <c r="GP96" s="13"/>
      <c r="GQ96" s="12"/>
      <c r="GR96" s="13"/>
      <c r="GS96" s="12"/>
      <c r="GT96" s="13"/>
      <c r="GU96" s="12"/>
      <c r="GV96" s="13"/>
      <c r="GW96" s="12"/>
      <c r="GX96" s="13"/>
      <c r="GY96" s="12"/>
      <c r="GZ96" s="13"/>
      <c r="HA96" s="12"/>
      <c r="HB96" s="13"/>
      <c r="HC96" s="12"/>
    </row>
    <row r="97" spans="1:211" x14ac:dyDescent="0.25">
      <c r="A97" s="9">
        <v>43192</v>
      </c>
      <c r="B97" s="10">
        <v>1</v>
      </c>
      <c r="C97" s="11">
        <v>2.0455999999999999</v>
      </c>
      <c r="D97" s="10">
        <v>10</v>
      </c>
      <c r="E97" s="11">
        <v>2.3399000000000001</v>
      </c>
      <c r="F97" s="10">
        <v>1</v>
      </c>
      <c r="G97" s="11">
        <v>1.9500999999999999</v>
      </c>
      <c r="H97" s="10">
        <v>100</v>
      </c>
      <c r="I97" s="11">
        <v>3.4022999999999999</v>
      </c>
      <c r="J97" s="23"/>
      <c r="K97" s="25">
        <v>43236</v>
      </c>
      <c r="L97" s="26">
        <v>100</v>
      </c>
      <c r="M97" s="10">
        <v>3.2320000000000002</v>
      </c>
      <c r="N97" s="13"/>
      <c r="O97" s="12"/>
      <c r="P97" s="13"/>
      <c r="Q97" s="12"/>
      <c r="R97" s="13"/>
      <c r="S97" s="12"/>
      <c r="T97" s="13"/>
      <c r="U97" s="12"/>
      <c r="V97" s="13"/>
      <c r="W97" s="12"/>
      <c r="X97" s="13"/>
      <c r="Y97" s="12"/>
      <c r="Z97" s="13"/>
      <c r="AA97" s="12"/>
      <c r="AB97" s="13"/>
      <c r="AC97" s="12"/>
      <c r="AD97" s="13"/>
      <c r="AE97" s="12"/>
      <c r="AF97" s="13"/>
      <c r="AG97" s="12"/>
      <c r="AH97" s="13"/>
      <c r="AI97" s="12"/>
      <c r="AJ97" s="13"/>
      <c r="AK97" s="12"/>
      <c r="AL97" s="13"/>
      <c r="AM97" s="12"/>
      <c r="AN97" s="13"/>
      <c r="AO97" s="12"/>
      <c r="AP97" s="13"/>
      <c r="AQ97" s="12"/>
      <c r="AR97" s="13"/>
      <c r="AS97" s="12"/>
      <c r="AT97" s="13"/>
      <c r="AU97" s="12"/>
      <c r="AV97" s="13"/>
      <c r="AW97" s="12"/>
      <c r="AX97" s="13"/>
      <c r="AY97" s="12"/>
      <c r="AZ97" s="13"/>
      <c r="BA97" s="12"/>
      <c r="BB97" s="13"/>
      <c r="BC97" s="12"/>
      <c r="BD97" s="13"/>
      <c r="BE97" s="12"/>
      <c r="BF97" s="13"/>
      <c r="BG97" s="12"/>
      <c r="BH97" s="13"/>
      <c r="BI97" s="12"/>
      <c r="BJ97" s="13"/>
      <c r="BK97" s="12"/>
      <c r="BL97" s="13"/>
      <c r="BM97" s="12"/>
      <c r="BN97" s="13"/>
      <c r="BO97" s="12"/>
      <c r="BP97" s="13"/>
      <c r="BQ97" s="12"/>
      <c r="BR97" s="13"/>
      <c r="BS97" s="12"/>
      <c r="BT97" s="13"/>
      <c r="BU97" s="12"/>
      <c r="BV97" s="13"/>
      <c r="BW97" s="12"/>
      <c r="BX97" s="13"/>
      <c r="BY97" s="12"/>
      <c r="BZ97" s="13"/>
      <c r="CA97" s="12"/>
      <c r="CB97" s="13"/>
      <c r="CC97" s="12"/>
      <c r="CD97" s="13"/>
      <c r="CE97" s="12"/>
      <c r="CF97" s="13"/>
      <c r="CG97" s="12"/>
      <c r="CH97" s="13"/>
      <c r="CI97" s="12"/>
      <c r="CJ97" s="13"/>
      <c r="CK97" s="12"/>
      <c r="CL97" s="13"/>
      <c r="CM97" s="12"/>
      <c r="CN97" s="13"/>
      <c r="CO97" s="12"/>
      <c r="CP97" s="13"/>
      <c r="CQ97" s="12"/>
      <c r="CR97" s="13"/>
      <c r="CS97" s="12"/>
      <c r="CT97" s="13"/>
      <c r="CU97" s="12"/>
      <c r="CV97" s="13"/>
      <c r="CW97" s="12"/>
      <c r="CX97" s="13"/>
      <c r="CY97" s="12"/>
      <c r="CZ97" s="13"/>
      <c r="DA97" s="12"/>
      <c r="DB97" s="13"/>
      <c r="DC97" s="12"/>
      <c r="DD97" s="13"/>
      <c r="DE97" s="12"/>
      <c r="DF97" s="13"/>
      <c r="DG97" s="12"/>
      <c r="DH97" s="13"/>
      <c r="DI97" s="12"/>
      <c r="DJ97" s="13"/>
      <c r="DK97" s="12"/>
      <c r="DL97" s="13"/>
      <c r="DM97" s="12"/>
      <c r="DN97" s="13"/>
      <c r="DO97" s="12"/>
      <c r="DP97" s="13"/>
      <c r="DQ97" s="12"/>
      <c r="DR97" s="13"/>
      <c r="DS97" s="12"/>
      <c r="DT97" s="13"/>
      <c r="DU97" s="12"/>
      <c r="DV97" s="13"/>
      <c r="DW97" s="12"/>
      <c r="DX97" s="13"/>
      <c r="DY97" s="12"/>
      <c r="DZ97" s="13"/>
      <c r="EA97" s="12"/>
      <c r="EB97" s="13"/>
      <c r="EC97" s="12"/>
      <c r="ED97" s="13"/>
      <c r="EE97" s="12"/>
      <c r="EF97" s="13"/>
      <c r="EG97" s="12"/>
      <c r="EH97" s="13"/>
      <c r="EI97" s="12"/>
      <c r="EJ97" s="13"/>
      <c r="EK97" s="12"/>
      <c r="EL97" s="13"/>
      <c r="EM97" s="12"/>
      <c r="EN97" s="13"/>
      <c r="EO97" s="12"/>
      <c r="EP97" s="13"/>
      <c r="EQ97" s="12"/>
      <c r="ER97" s="13"/>
      <c r="ES97" s="12"/>
      <c r="ET97" s="13"/>
      <c r="EU97" s="12"/>
      <c r="EV97" s="13"/>
      <c r="EW97" s="12"/>
      <c r="EX97" s="13"/>
      <c r="EY97" s="12"/>
      <c r="EZ97" s="13"/>
      <c r="FA97" s="12"/>
      <c r="FB97" s="13"/>
      <c r="FC97" s="12"/>
      <c r="FD97" s="13"/>
      <c r="FE97" s="12"/>
      <c r="FF97" s="13"/>
      <c r="FG97" s="12"/>
      <c r="FH97" s="13"/>
      <c r="FI97" s="12"/>
      <c r="FJ97" s="13"/>
      <c r="FK97" s="12"/>
      <c r="FL97" s="13"/>
      <c r="FM97" s="12"/>
      <c r="FN97" s="13"/>
      <c r="FO97" s="12"/>
      <c r="FP97" s="13"/>
      <c r="FQ97" s="12"/>
      <c r="FR97" s="13"/>
      <c r="FS97" s="12"/>
      <c r="FT97" s="13"/>
      <c r="FU97" s="12"/>
      <c r="FV97" s="13"/>
      <c r="FW97" s="12"/>
      <c r="FX97" s="13"/>
      <c r="FY97" s="12"/>
      <c r="FZ97" s="13"/>
      <c r="GA97" s="12"/>
      <c r="GB97" s="13"/>
      <c r="GC97" s="12"/>
      <c r="GD97" s="13"/>
      <c r="GE97" s="12"/>
      <c r="GF97" s="13"/>
      <c r="GG97" s="12"/>
      <c r="GH97" s="13"/>
      <c r="GI97" s="12"/>
      <c r="GJ97" s="13"/>
      <c r="GK97" s="12"/>
      <c r="GL97" s="13"/>
      <c r="GM97" s="12"/>
      <c r="GN97" s="13"/>
      <c r="GO97" s="12"/>
      <c r="GP97" s="13"/>
      <c r="GQ97" s="12"/>
      <c r="GR97" s="13"/>
      <c r="GS97" s="12"/>
      <c r="GT97" s="13"/>
      <c r="GU97" s="12"/>
      <c r="GV97" s="13"/>
      <c r="GW97" s="12"/>
      <c r="GX97" s="13"/>
      <c r="GY97" s="12"/>
      <c r="GZ97" s="13"/>
      <c r="HA97" s="12"/>
      <c r="HB97" s="13"/>
      <c r="HC97" s="12"/>
    </row>
    <row r="98" spans="1:211" x14ac:dyDescent="0.25">
      <c r="A98" s="9">
        <v>43193</v>
      </c>
      <c r="B98" s="10">
        <v>1</v>
      </c>
      <c r="C98" s="11">
        <v>2.0455999999999999</v>
      </c>
      <c r="D98" s="10">
        <v>10</v>
      </c>
      <c r="E98" s="11">
        <v>2.3393999999999999</v>
      </c>
      <c r="F98" s="10">
        <v>1</v>
      </c>
      <c r="G98" s="11">
        <v>1.9508000000000001</v>
      </c>
      <c r="H98" s="10">
        <v>100</v>
      </c>
      <c r="I98" s="11">
        <v>3.4043000000000001</v>
      </c>
      <c r="J98" s="23"/>
      <c r="K98" s="25">
        <v>43237</v>
      </c>
      <c r="L98" s="26">
        <v>100</v>
      </c>
      <c r="M98" s="10">
        <v>3.2122000000000002</v>
      </c>
      <c r="N98" s="13"/>
      <c r="O98" s="12"/>
      <c r="P98" s="13"/>
      <c r="Q98" s="12"/>
      <c r="R98" s="13"/>
      <c r="S98" s="12"/>
      <c r="T98" s="13"/>
      <c r="U98" s="12"/>
      <c r="V98" s="13"/>
      <c r="W98" s="12"/>
      <c r="X98" s="13"/>
      <c r="Y98" s="12"/>
      <c r="Z98" s="13"/>
      <c r="AA98" s="12"/>
      <c r="AB98" s="13"/>
      <c r="AC98" s="12"/>
      <c r="AD98" s="13"/>
      <c r="AE98" s="12"/>
      <c r="AF98" s="13"/>
      <c r="AG98" s="12"/>
      <c r="AH98" s="13"/>
      <c r="AI98" s="12"/>
      <c r="AJ98" s="13"/>
      <c r="AK98" s="12"/>
      <c r="AL98" s="13"/>
      <c r="AM98" s="12"/>
      <c r="AN98" s="13"/>
      <c r="AO98" s="12"/>
      <c r="AP98" s="13"/>
      <c r="AQ98" s="12"/>
      <c r="AR98" s="13"/>
      <c r="AS98" s="12"/>
      <c r="AT98" s="13"/>
      <c r="AU98" s="12"/>
      <c r="AV98" s="13"/>
      <c r="AW98" s="12"/>
      <c r="AX98" s="13"/>
      <c r="AY98" s="12"/>
      <c r="AZ98" s="13"/>
      <c r="BA98" s="12"/>
      <c r="BB98" s="13"/>
      <c r="BC98" s="12"/>
      <c r="BD98" s="13"/>
      <c r="BE98" s="12"/>
      <c r="BF98" s="13"/>
      <c r="BG98" s="12"/>
      <c r="BH98" s="13"/>
      <c r="BI98" s="12"/>
      <c r="BJ98" s="13"/>
      <c r="BK98" s="12"/>
      <c r="BL98" s="13"/>
      <c r="BM98" s="12"/>
      <c r="BN98" s="13"/>
      <c r="BO98" s="12"/>
      <c r="BP98" s="13"/>
      <c r="BQ98" s="12"/>
      <c r="BR98" s="13"/>
      <c r="BS98" s="12"/>
      <c r="BT98" s="13"/>
      <c r="BU98" s="12"/>
      <c r="BV98" s="13"/>
      <c r="BW98" s="12"/>
      <c r="BX98" s="13"/>
      <c r="BY98" s="12"/>
      <c r="BZ98" s="13"/>
      <c r="CA98" s="12"/>
      <c r="CB98" s="13"/>
      <c r="CC98" s="12"/>
      <c r="CD98" s="13"/>
      <c r="CE98" s="12"/>
      <c r="CF98" s="13"/>
      <c r="CG98" s="12"/>
      <c r="CH98" s="13"/>
      <c r="CI98" s="12"/>
      <c r="CJ98" s="13"/>
      <c r="CK98" s="12"/>
      <c r="CL98" s="13"/>
      <c r="CM98" s="12"/>
      <c r="CN98" s="13"/>
      <c r="CO98" s="12"/>
      <c r="CP98" s="13"/>
      <c r="CQ98" s="12"/>
      <c r="CR98" s="13"/>
      <c r="CS98" s="12"/>
      <c r="CT98" s="13"/>
      <c r="CU98" s="12"/>
      <c r="CV98" s="13"/>
      <c r="CW98" s="12"/>
      <c r="CX98" s="13"/>
      <c r="CY98" s="12"/>
      <c r="CZ98" s="13"/>
      <c r="DA98" s="12"/>
      <c r="DB98" s="13"/>
      <c r="DC98" s="12"/>
      <c r="DD98" s="13"/>
      <c r="DE98" s="12"/>
      <c r="DF98" s="13"/>
      <c r="DG98" s="12"/>
      <c r="DH98" s="13"/>
      <c r="DI98" s="12"/>
      <c r="DJ98" s="13"/>
      <c r="DK98" s="12"/>
      <c r="DL98" s="13"/>
      <c r="DM98" s="12"/>
      <c r="DN98" s="13"/>
      <c r="DO98" s="12"/>
      <c r="DP98" s="13"/>
      <c r="DQ98" s="12"/>
      <c r="DR98" s="13"/>
      <c r="DS98" s="12"/>
      <c r="DT98" s="13"/>
      <c r="DU98" s="12"/>
      <c r="DV98" s="13"/>
      <c r="DW98" s="12"/>
      <c r="DX98" s="13"/>
      <c r="DY98" s="12"/>
      <c r="DZ98" s="13"/>
      <c r="EA98" s="12"/>
      <c r="EB98" s="13"/>
      <c r="EC98" s="12"/>
      <c r="ED98" s="13"/>
      <c r="EE98" s="12"/>
      <c r="EF98" s="13"/>
      <c r="EG98" s="12"/>
      <c r="EH98" s="13"/>
      <c r="EI98" s="12"/>
      <c r="EJ98" s="13"/>
      <c r="EK98" s="12"/>
      <c r="EL98" s="13"/>
      <c r="EM98" s="12"/>
      <c r="EN98" s="13"/>
      <c r="EO98" s="12"/>
      <c r="EP98" s="13"/>
      <c r="EQ98" s="12"/>
      <c r="ER98" s="13"/>
      <c r="ES98" s="12"/>
      <c r="ET98" s="13"/>
      <c r="EU98" s="12"/>
      <c r="EV98" s="13"/>
      <c r="EW98" s="12"/>
      <c r="EX98" s="13"/>
      <c r="EY98" s="12"/>
      <c r="EZ98" s="13"/>
      <c r="FA98" s="12"/>
      <c r="FB98" s="13"/>
      <c r="FC98" s="12"/>
      <c r="FD98" s="13"/>
      <c r="FE98" s="12"/>
      <c r="FF98" s="13"/>
      <c r="FG98" s="12"/>
      <c r="FH98" s="13"/>
      <c r="FI98" s="12"/>
      <c r="FJ98" s="13"/>
      <c r="FK98" s="12"/>
      <c r="FL98" s="13"/>
      <c r="FM98" s="12"/>
      <c r="FN98" s="13"/>
      <c r="FO98" s="12"/>
      <c r="FP98" s="13"/>
      <c r="FQ98" s="12"/>
      <c r="FR98" s="13"/>
      <c r="FS98" s="12"/>
      <c r="FT98" s="13"/>
      <c r="FU98" s="12"/>
      <c r="FV98" s="13"/>
      <c r="FW98" s="12"/>
      <c r="FX98" s="13"/>
      <c r="FY98" s="12"/>
      <c r="FZ98" s="13"/>
      <c r="GA98" s="12"/>
      <c r="GB98" s="13"/>
      <c r="GC98" s="12"/>
      <c r="GD98" s="13"/>
      <c r="GE98" s="12"/>
      <c r="GF98" s="13"/>
      <c r="GG98" s="12"/>
      <c r="GH98" s="13"/>
      <c r="GI98" s="12"/>
      <c r="GJ98" s="13"/>
      <c r="GK98" s="12"/>
      <c r="GL98" s="13"/>
      <c r="GM98" s="12"/>
      <c r="GN98" s="13"/>
      <c r="GO98" s="12"/>
      <c r="GP98" s="13"/>
      <c r="GQ98" s="12"/>
      <c r="GR98" s="13"/>
      <c r="GS98" s="12"/>
      <c r="GT98" s="13"/>
      <c r="GU98" s="12"/>
      <c r="GV98" s="13"/>
      <c r="GW98" s="12"/>
      <c r="GX98" s="13"/>
      <c r="GY98" s="12"/>
      <c r="GZ98" s="13"/>
      <c r="HA98" s="12"/>
      <c r="HB98" s="13"/>
      <c r="HC98" s="12"/>
    </row>
    <row r="99" spans="1:211" x14ac:dyDescent="0.25">
      <c r="A99" s="9">
        <v>43194</v>
      </c>
      <c r="B99" s="10">
        <v>1</v>
      </c>
      <c r="C99" s="11">
        <v>2.0512000000000001</v>
      </c>
      <c r="D99" s="10">
        <v>10</v>
      </c>
      <c r="E99" s="11">
        <v>2.3384</v>
      </c>
      <c r="F99" s="10">
        <v>1</v>
      </c>
      <c r="G99" s="11">
        <v>1.9593</v>
      </c>
      <c r="H99" s="10">
        <v>100</v>
      </c>
      <c r="I99" s="11">
        <v>3.4037000000000002</v>
      </c>
      <c r="J99" s="23"/>
      <c r="K99" s="25">
        <v>43238</v>
      </c>
      <c r="L99" s="26">
        <v>100</v>
      </c>
      <c r="M99" s="10">
        <v>3.2277</v>
      </c>
      <c r="N99" s="13"/>
      <c r="O99" s="12"/>
      <c r="P99" s="13"/>
      <c r="Q99" s="12"/>
      <c r="R99" s="13"/>
      <c r="S99" s="12"/>
      <c r="T99" s="13"/>
      <c r="U99" s="12"/>
      <c r="V99" s="13"/>
      <c r="W99" s="12"/>
      <c r="X99" s="13"/>
      <c r="Y99" s="12"/>
      <c r="Z99" s="13"/>
      <c r="AA99" s="12"/>
      <c r="AB99" s="13"/>
      <c r="AC99" s="12"/>
      <c r="AD99" s="13"/>
      <c r="AE99" s="12"/>
      <c r="AF99" s="13"/>
      <c r="AG99" s="12"/>
      <c r="AH99" s="13"/>
      <c r="AI99" s="12"/>
      <c r="AJ99" s="13"/>
      <c r="AK99" s="12"/>
      <c r="AL99" s="13"/>
      <c r="AM99" s="12"/>
      <c r="AN99" s="13"/>
      <c r="AO99" s="12"/>
      <c r="AP99" s="13"/>
      <c r="AQ99" s="12"/>
      <c r="AR99" s="13"/>
      <c r="AS99" s="12"/>
      <c r="AT99" s="13"/>
      <c r="AU99" s="12"/>
      <c r="AV99" s="13"/>
      <c r="AW99" s="12"/>
      <c r="AX99" s="13"/>
      <c r="AY99" s="12"/>
      <c r="AZ99" s="13"/>
      <c r="BA99" s="12"/>
      <c r="BB99" s="13"/>
      <c r="BC99" s="12"/>
      <c r="BD99" s="13"/>
      <c r="BE99" s="12"/>
      <c r="BF99" s="13"/>
      <c r="BG99" s="12"/>
      <c r="BH99" s="13"/>
      <c r="BI99" s="12"/>
      <c r="BJ99" s="13"/>
      <c r="BK99" s="12"/>
      <c r="BL99" s="13"/>
      <c r="BM99" s="12"/>
      <c r="BN99" s="13"/>
      <c r="BO99" s="12"/>
      <c r="BP99" s="13"/>
      <c r="BQ99" s="12"/>
      <c r="BR99" s="13"/>
      <c r="BS99" s="12"/>
      <c r="BT99" s="13"/>
      <c r="BU99" s="12"/>
      <c r="BV99" s="13"/>
      <c r="BW99" s="12"/>
      <c r="BX99" s="13"/>
      <c r="BY99" s="12"/>
      <c r="BZ99" s="13"/>
      <c r="CA99" s="12"/>
      <c r="CB99" s="13"/>
      <c r="CC99" s="12"/>
      <c r="CD99" s="13"/>
      <c r="CE99" s="12"/>
      <c r="CF99" s="13"/>
      <c r="CG99" s="12"/>
      <c r="CH99" s="13"/>
      <c r="CI99" s="12"/>
      <c r="CJ99" s="13"/>
      <c r="CK99" s="12"/>
      <c r="CL99" s="13"/>
      <c r="CM99" s="12"/>
      <c r="CN99" s="13"/>
      <c r="CO99" s="12"/>
      <c r="CP99" s="13"/>
      <c r="CQ99" s="12"/>
      <c r="CR99" s="13"/>
      <c r="CS99" s="12"/>
      <c r="CT99" s="13"/>
      <c r="CU99" s="12"/>
      <c r="CV99" s="13"/>
      <c r="CW99" s="12"/>
      <c r="CX99" s="13"/>
      <c r="CY99" s="12"/>
      <c r="CZ99" s="13"/>
      <c r="DA99" s="12"/>
      <c r="DB99" s="13"/>
      <c r="DC99" s="12"/>
      <c r="DD99" s="13"/>
      <c r="DE99" s="12"/>
      <c r="DF99" s="13"/>
      <c r="DG99" s="12"/>
      <c r="DH99" s="13"/>
      <c r="DI99" s="12"/>
      <c r="DJ99" s="13"/>
      <c r="DK99" s="12"/>
      <c r="DL99" s="13"/>
      <c r="DM99" s="12"/>
      <c r="DN99" s="13"/>
      <c r="DO99" s="12"/>
      <c r="DP99" s="13"/>
      <c r="DQ99" s="12"/>
      <c r="DR99" s="13"/>
      <c r="DS99" s="12"/>
      <c r="DT99" s="13"/>
      <c r="DU99" s="12"/>
      <c r="DV99" s="13"/>
      <c r="DW99" s="12"/>
      <c r="DX99" s="13"/>
      <c r="DY99" s="12"/>
      <c r="DZ99" s="13"/>
      <c r="EA99" s="12"/>
      <c r="EB99" s="13"/>
      <c r="EC99" s="12"/>
      <c r="ED99" s="13"/>
      <c r="EE99" s="12"/>
      <c r="EF99" s="13"/>
      <c r="EG99" s="12"/>
      <c r="EH99" s="13"/>
      <c r="EI99" s="12"/>
      <c r="EJ99" s="13"/>
      <c r="EK99" s="12"/>
      <c r="EL99" s="13"/>
      <c r="EM99" s="12"/>
      <c r="EN99" s="13"/>
      <c r="EO99" s="12"/>
      <c r="EP99" s="13"/>
      <c r="EQ99" s="12"/>
      <c r="ER99" s="13"/>
      <c r="ES99" s="12"/>
      <c r="ET99" s="13"/>
      <c r="EU99" s="12"/>
      <c r="EV99" s="13"/>
      <c r="EW99" s="12"/>
      <c r="EX99" s="13"/>
      <c r="EY99" s="12"/>
      <c r="EZ99" s="13"/>
      <c r="FA99" s="12"/>
      <c r="FB99" s="13"/>
      <c r="FC99" s="12"/>
      <c r="FD99" s="13"/>
      <c r="FE99" s="12"/>
      <c r="FF99" s="13"/>
      <c r="FG99" s="12"/>
      <c r="FH99" s="13"/>
      <c r="FI99" s="12"/>
      <c r="FJ99" s="13"/>
      <c r="FK99" s="12"/>
      <c r="FL99" s="13"/>
      <c r="FM99" s="12"/>
      <c r="FN99" s="13"/>
      <c r="FO99" s="12"/>
      <c r="FP99" s="13"/>
      <c r="FQ99" s="12"/>
      <c r="FR99" s="13"/>
      <c r="FS99" s="12"/>
      <c r="FT99" s="13"/>
      <c r="FU99" s="12"/>
      <c r="FV99" s="13"/>
      <c r="FW99" s="12"/>
      <c r="FX99" s="13"/>
      <c r="FY99" s="12"/>
      <c r="FZ99" s="13"/>
      <c r="GA99" s="12"/>
      <c r="GB99" s="13"/>
      <c r="GC99" s="12"/>
      <c r="GD99" s="13"/>
      <c r="GE99" s="12"/>
      <c r="GF99" s="13"/>
      <c r="GG99" s="12"/>
      <c r="GH99" s="13"/>
      <c r="GI99" s="12"/>
      <c r="GJ99" s="13"/>
      <c r="GK99" s="12"/>
      <c r="GL99" s="13"/>
      <c r="GM99" s="12"/>
      <c r="GN99" s="13"/>
      <c r="GO99" s="12"/>
      <c r="GP99" s="13"/>
      <c r="GQ99" s="12"/>
      <c r="GR99" s="13"/>
      <c r="GS99" s="12"/>
      <c r="GT99" s="13"/>
      <c r="GU99" s="12"/>
      <c r="GV99" s="13"/>
      <c r="GW99" s="12"/>
      <c r="GX99" s="13"/>
      <c r="GY99" s="12"/>
      <c r="GZ99" s="13"/>
      <c r="HA99" s="12"/>
      <c r="HB99" s="13"/>
      <c r="HC99" s="12"/>
    </row>
    <row r="100" spans="1:211" x14ac:dyDescent="0.25">
      <c r="A100" s="9">
        <v>43195</v>
      </c>
      <c r="B100" s="10">
        <v>1</v>
      </c>
      <c r="C100" s="11">
        <v>2.0510000000000002</v>
      </c>
      <c r="D100" s="10">
        <v>10</v>
      </c>
      <c r="E100" s="11">
        <v>2.3401999999999998</v>
      </c>
      <c r="F100" s="10">
        <v>1</v>
      </c>
      <c r="G100" s="11">
        <v>1.9668000000000001</v>
      </c>
      <c r="H100" s="10">
        <v>100</v>
      </c>
      <c r="I100" s="11">
        <v>3.4033000000000002</v>
      </c>
      <c r="J100" s="23"/>
      <c r="K100" s="25">
        <v>43241</v>
      </c>
      <c r="L100" s="26">
        <v>100</v>
      </c>
      <c r="M100" s="10">
        <v>3.2176</v>
      </c>
      <c r="N100" s="13"/>
      <c r="O100" s="12"/>
      <c r="P100" s="13"/>
      <c r="Q100" s="12"/>
      <c r="R100" s="13"/>
      <c r="S100" s="12"/>
      <c r="T100" s="13"/>
      <c r="U100" s="12"/>
      <c r="V100" s="13"/>
      <c r="W100" s="12"/>
      <c r="X100" s="13"/>
      <c r="Y100" s="12"/>
      <c r="Z100" s="13"/>
      <c r="AA100" s="12"/>
      <c r="AB100" s="13"/>
      <c r="AC100" s="12"/>
      <c r="AD100" s="13"/>
      <c r="AE100" s="12"/>
      <c r="AF100" s="13"/>
      <c r="AG100" s="12"/>
      <c r="AH100" s="13"/>
      <c r="AI100" s="12"/>
      <c r="AJ100" s="13"/>
      <c r="AK100" s="12"/>
      <c r="AL100" s="13"/>
      <c r="AM100" s="12"/>
      <c r="AN100" s="13"/>
      <c r="AO100" s="12"/>
      <c r="AP100" s="13"/>
      <c r="AQ100" s="12"/>
      <c r="AR100" s="13"/>
      <c r="AS100" s="12"/>
      <c r="AT100" s="13"/>
      <c r="AU100" s="12"/>
      <c r="AV100" s="13"/>
      <c r="AW100" s="12"/>
      <c r="AX100" s="13"/>
      <c r="AY100" s="12"/>
      <c r="AZ100" s="13"/>
      <c r="BA100" s="12"/>
      <c r="BB100" s="13"/>
      <c r="BC100" s="12"/>
      <c r="BD100" s="13"/>
      <c r="BE100" s="12"/>
      <c r="BF100" s="13"/>
      <c r="BG100" s="12"/>
      <c r="BH100" s="13"/>
      <c r="BI100" s="12"/>
      <c r="BJ100" s="13"/>
      <c r="BK100" s="12"/>
      <c r="BL100" s="13"/>
      <c r="BM100" s="12"/>
      <c r="BN100" s="13"/>
      <c r="BO100" s="12"/>
      <c r="BP100" s="13"/>
      <c r="BQ100" s="12"/>
      <c r="BR100" s="13"/>
      <c r="BS100" s="12"/>
      <c r="BT100" s="13"/>
      <c r="BU100" s="12"/>
      <c r="BV100" s="13"/>
      <c r="BW100" s="12"/>
      <c r="BX100" s="13"/>
      <c r="BY100" s="12"/>
      <c r="BZ100" s="13"/>
      <c r="CA100" s="12"/>
      <c r="CB100" s="13"/>
      <c r="CC100" s="12"/>
      <c r="CD100" s="13"/>
      <c r="CE100" s="12"/>
      <c r="CF100" s="13"/>
      <c r="CG100" s="12"/>
      <c r="CH100" s="13"/>
      <c r="CI100" s="12"/>
      <c r="CJ100" s="13"/>
      <c r="CK100" s="12"/>
      <c r="CL100" s="13"/>
      <c r="CM100" s="12"/>
      <c r="CN100" s="13"/>
      <c r="CO100" s="12"/>
      <c r="CP100" s="13"/>
      <c r="CQ100" s="12"/>
      <c r="CR100" s="13"/>
      <c r="CS100" s="12"/>
      <c r="CT100" s="13"/>
      <c r="CU100" s="12"/>
      <c r="CV100" s="13"/>
      <c r="CW100" s="12"/>
      <c r="CX100" s="13"/>
      <c r="CY100" s="12"/>
      <c r="CZ100" s="13"/>
      <c r="DA100" s="12"/>
      <c r="DB100" s="13"/>
      <c r="DC100" s="12"/>
      <c r="DD100" s="13"/>
      <c r="DE100" s="12"/>
      <c r="DF100" s="13"/>
      <c r="DG100" s="12"/>
      <c r="DH100" s="13"/>
      <c r="DI100" s="12"/>
      <c r="DJ100" s="13"/>
      <c r="DK100" s="12"/>
      <c r="DL100" s="13"/>
      <c r="DM100" s="12"/>
      <c r="DN100" s="13"/>
      <c r="DO100" s="12"/>
      <c r="DP100" s="13"/>
      <c r="DQ100" s="12"/>
      <c r="DR100" s="13"/>
      <c r="DS100" s="12"/>
      <c r="DT100" s="13"/>
      <c r="DU100" s="12"/>
      <c r="DV100" s="13"/>
      <c r="DW100" s="12"/>
      <c r="DX100" s="13"/>
      <c r="DY100" s="12"/>
      <c r="DZ100" s="13"/>
      <c r="EA100" s="12"/>
      <c r="EB100" s="13"/>
      <c r="EC100" s="12"/>
      <c r="ED100" s="13"/>
      <c r="EE100" s="12"/>
      <c r="EF100" s="13"/>
      <c r="EG100" s="12"/>
      <c r="EH100" s="13"/>
      <c r="EI100" s="12"/>
      <c r="EJ100" s="13"/>
      <c r="EK100" s="12"/>
      <c r="EL100" s="13"/>
      <c r="EM100" s="12"/>
      <c r="EN100" s="13"/>
      <c r="EO100" s="12"/>
      <c r="EP100" s="13"/>
      <c r="EQ100" s="12"/>
      <c r="ER100" s="13"/>
      <c r="ES100" s="12"/>
      <c r="ET100" s="13"/>
      <c r="EU100" s="12"/>
      <c r="EV100" s="13"/>
      <c r="EW100" s="12"/>
      <c r="EX100" s="13"/>
      <c r="EY100" s="12"/>
      <c r="EZ100" s="13"/>
      <c r="FA100" s="12"/>
      <c r="FB100" s="13"/>
      <c r="FC100" s="12"/>
      <c r="FD100" s="13"/>
      <c r="FE100" s="12"/>
      <c r="FF100" s="13"/>
      <c r="FG100" s="12"/>
      <c r="FH100" s="13"/>
      <c r="FI100" s="12"/>
      <c r="FJ100" s="13"/>
      <c r="FK100" s="12"/>
      <c r="FL100" s="13"/>
      <c r="FM100" s="12"/>
      <c r="FN100" s="13"/>
      <c r="FO100" s="12"/>
      <c r="FP100" s="13"/>
      <c r="FQ100" s="12"/>
      <c r="FR100" s="13"/>
      <c r="FS100" s="12"/>
      <c r="FT100" s="13"/>
      <c r="FU100" s="12"/>
      <c r="FV100" s="13"/>
      <c r="FW100" s="12"/>
      <c r="FX100" s="13"/>
      <c r="FY100" s="12"/>
      <c r="FZ100" s="13"/>
      <c r="GA100" s="12"/>
      <c r="GB100" s="13"/>
      <c r="GC100" s="12"/>
      <c r="GD100" s="13"/>
      <c r="GE100" s="12"/>
      <c r="GF100" s="13"/>
      <c r="GG100" s="12"/>
      <c r="GH100" s="13"/>
      <c r="GI100" s="12"/>
      <c r="GJ100" s="13"/>
      <c r="GK100" s="12"/>
      <c r="GL100" s="13"/>
      <c r="GM100" s="12"/>
      <c r="GN100" s="13"/>
      <c r="GO100" s="12"/>
      <c r="GP100" s="13"/>
      <c r="GQ100" s="12"/>
      <c r="GR100" s="13"/>
      <c r="GS100" s="12"/>
      <c r="GT100" s="13"/>
      <c r="GU100" s="12"/>
      <c r="GV100" s="13"/>
      <c r="GW100" s="12"/>
      <c r="GX100" s="13"/>
      <c r="GY100" s="12"/>
      <c r="GZ100" s="13"/>
      <c r="HA100" s="12"/>
      <c r="HB100" s="13"/>
      <c r="HC100" s="12"/>
    </row>
    <row r="101" spans="1:211" x14ac:dyDescent="0.25">
      <c r="A101" s="9">
        <v>43196</v>
      </c>
      <c r="B101" s="10">
        <v>1</v>
      </c>
      <c r="C101" s="11">
        <v>2.0442</v>
      </c>
      <c r="D101" s="10">
        <v>10</v>
      </c>
      <c r="E101" s="11">
        <v>2.3405999999999998</v>
      </c>
      <c r="F101" s="10">
        <v>1</v>
      </c>
      <c r="G101" s="11">
        <v>1.9637</v>
      </c>
      <c r="H101" s="10">
        <v>100</v>
      </c>
      <c r="I101" s="11">
        <v>3.4095</v>
      </c>
      <c r="J101" s="23"/>
      <c r="K101" s="25">
        <v>43242</v>
      </c>
      <c r="L101" s="26">
        <v>100</v>
      </c>
      <c r="M101" s="10">
        <v>3.2031000000000001</v>
      </c>
      <c r="N101" s="13"/>
      <c r="O101" s="12"/>
      <c r="P101" s="13"/>
      <c r="Q101" s="12"/>
      <c r="R101" s="13"/>
      <c r="S101" s="12"/>
      <c r="T101" s="13"/>
      <c r="U101" s="12"/>
      <c r="V101" s="13"/>
      <c r="W101" s="12"/>
      <c r="X101" s="13"/>
      <c r="Y101" s="12"/>
      <c r="Z101" s="13"/>
      <c r="AA101" s="12"/>
      <c r="AB101" s="13"/>
      <c r="AC101" s="12"/>
      <c r="AD101" s="13"/>
      <c r="AE101" s="12"/>
      <c r="AF101" s="13"/>
      <c r="AG101" s="12"/>
      <c r="AH101" s="13"/>
      <c r="AI101" s="12"/>
      <c r="AJ101" s="13"/>
      <c r="AK101" s="12"/>
      <c r="AL101" s="13"/>
      <c r="AM101" s="12"/>
      <c r="AN101" s="13"/>
      <c r="AO101" s="12"/>
      <c r="AP101" s="13"/>
      <c r="AQ101" s="12"/>
      <c r="AR101" s="13"/>
      <c r="AS101" s="12"/>
      <c r="AT101" s="13"/>
      <c r="AU101" s="12"/>
      <c r="AV101" s="13"/>
      <c r="AW101" s="12"/>
      <c r="AX101" s="13"/>
      <c r="AY101" s="12"/>
      <c r="AZ101" s="13"/>
      <c r="BA101" s="12"/>
      <c r="BB101" s="13"/>
      <c r="BC101" s="12"/>
      <c r="BD101" s="13"/>
      <c r="BE101" s="12"/>
      <c r="BF101" s="13"/>
      <c r="BG101" s="12"/>
      <c r="BH101" s="13"/>
      <c r="BI101" s="12"/>
      <c r="BJ101" s="13"/>
      <c r="BK101" s="12"/>
      <c r="BL101" s="13"/>
      <c r="BM101" s="12"/>
      <c r="BN101" s="13"/>
      <c r="BO101" s="12"/>
      <c r="BP101" s="13"/>
      <c r="BQ101" s="12"/>
      <c r="BR101" s="13"/>
      <c r="BS101" s="12"/>
      <c r="BT101" s="13"/>
      <c r="BU101" s="12"/>
      <c r="BV101" s="13"/>
      <c r="BW101" s="12"/>
      <c r="BX101" s="13"/>
      <c r="BY101" s="12"/>
      <c r="BZ101" s="13"/>
      <c r="CA101" s="12"/>
      <c r="CB101" s="13"/>
      <c r="CC101" s="12"/>
      <c r="CD101" s="13"/>
      <c r="CE101" s="12"/>
      <c r="CF101" s="13"/>
      <c r="CG101" s="12"/>
      <c r="CH101" s="13"/>
      <c r="CI101" s="12"/>
      <c r="CJ101" s="13"/>
      <c r="CK101" s="12"/>
      <c r="CL101" s="13"/>
      <c r="CM101" s="12"/>
      <c r="CN101" s="13"/>
      <c r="CO101" s="12"/>
      <c r="CP101" s="13"/>
      <c r="CQ101" s="12"/>
      <c r="CR101" s="13"/>
      <c r="CS101" s="12"/>
      <c r="CT101" s="13"/>
      <c r="CU101" s="12"/>
      <c r="CV101" s="13"/>
      <c r="CW101" s="12"/>
      <c r="CX101" s="13"/>
      <c r="CY101" s="12"/>
      <c r="CZ101" s="13"/>
      <c r="DA101" s="12"/>
      <c r="DB101" s="13"/>
      <c r="DC101" s="12"/>
      <c r="DD101" s="13"/>
      <c r="DE101" s="12"/>
      <c r="DF101" s="13"/>
      <c r="DG101" s="12"/>
      <c r="DH101" s="13"/>
      <c r="DI101" s="12"/>
      <c r="DJ101" s="13"/>
      <c r="DK101" s="12"/>
      <c r="DL101" s="13"/>
      <c r="DM101" s="12"/>
      <c r="DN101" s="13"/>
      <c r="DO101" s="12"/>
      <c r="DP101" s="13"/>
      <c r="DQ101" s="12"/>
      <c r="DR101" s="13"/>
      <c r="DS101" s="12"/>
      <c r="DT101" s="13"/>
      <c r="DU101" s="12"/>
      <c r="DV101" s="13"/>
      <c r="DW101" s="12"/>
      <c r="DX101" s="13"/>
      <c r="DY101" s="12"/>
      <c r="DZ101" s="13"/>
      <c r="EA101" s="12"/>
      <c r="EB101" s="13"/>
      <c r="EC101" s="12"/>
      <c r="ED101" s="13"/>
      <c r="EE101" s="12"/>
      <c r="EF101" s="13"/>
      <c r="EG101" s="12"/>
      <c r="EH101" s="13"/>
      <c r="EI101" s="12"/>
      <c r="EJ101" s="13"/>
      <c r="EK101" s="12"/>
      <c r="EL101" s="13"/>
      <c r="EM101" s="12"/>
      <c r="EN101" s="13"/>
      <c r="EO101" s="12"/>
      <c r="EP101" s="13"/>
      <c r="EQ101" s="12"/>
      <c r="ER101" s="13"/>
      <c r="ES101" s="12"/>
      <c r="ET101" s="13"/>
      <c r="EU101" s="12"/>
      <c r="EV101" s="13"/>
      <c r="EW101" s="12"/>
      <c r="EX101" s="13"/>
      <c r="EY101" s="12"/>
      <c r="EZ101" s="13"/>
      <c r="FA101" s="12"/>
      <c r="FB101" s="13"/>
      <c r="FC101" s="12"/>
      <c r="FD101" s="13"/>
      <c r="FE101" s="12"/>
      <c r="FF101" s="13"/>
      <c r="FG101" s="12"/>
      <c r="FH101" s="13"/>
      <c r="FI101" s="12"/>
      <c r="FJ101" s="13"/>
      <c r="FK101" s="12"/>
      <c r="FL101" s="13"/>
      <c r="FM101" s="12"/>
      <c r="FN101" s="13"/>
      <c r="FO101" s="12"/>
      <c r="FP101" s="13"/>
      <c r="FQ101" s="12"/>
      <c r="FR101" s="13"/>
      <c r="FS101" s="12"/>
      <c r="FT101" s="13"/>
      <c r="FU101" s="12"/>
      <c r="FV101" s="13"/>
      <c r="FW101" s="12"/>
      <c r="FX101" s="13"/>
      <c r="FY101" s="12"/>
      <c r="FZ101" s="13"/>
      <c r="GA101" s="12"/>
      <c r="GB101" s="13"/>
      <c r="GC101" s="12"/>
      <c r="GD101" s="13"/>
      <c r="GE101" s="12"/>
      <c r="GF101" s="13"/>
      <c r="GG101" s="12"/>
      <c r="GH101" s="13"/>
      <c r="GI101" s="12"/>
      <c r="GJ101" s="13"/>
      <c r="GK101" s="12"/>
      <c r="GL101" s="13"/>
      <c r="GM101" s="12"/>
      <c r="GN101" s="13"/>
      <c r="GO101" s="12"/>
      <c r="GP101" s="13"/>
      <c r="GQ101" s="12"/>
      <c r="GR101" s="13"/>
      <c r="GS101" s="12"/>
      <c r="GT101" s="13"/>
      <c r="GU101" s="12"/>
      <c r="GV101" s="13"/>
      <c r="GW101" s="12"/>
      <c r="GX101" s="13"/>
      <c r="GY101" s="12"/>
      <c r="GZ101" s="13"/>
      <c r="HA101" s="12"/>
      <c r="HB101" s="13"/>
      <c r="HC101" s="12"/>
    </row>
    <row r="102" spans="1:211" x14ac:dyDescent="0.25">
      <c r="A102" s="9">
        <v>43197</v>
      </c>
      <c r="B102" s="10">
        <v>1</v>
      </c>
      <c r="C102" s="11">
        <v>2.0396000000000001</v>
      </c>
      <c r="D102" s="10">
        <v>10</v>
      </c>
      <c r="E102" s="11">
        <v>2.3372999999999999</v>
      </c>
      <c r="F102" s="10">
        <v>1</v>
      </c>
      <c r="G102" s="11">
        <v>1.9637</v>
      </c>
      <c r="H102" s="10">
        <v>100</v>
      </c>
      <c r="I102" s="11">
        <v>3.3944999999999999</v>
      </c>
      <c r="J102" s="23"/>
      <c r="K102" s="25">
        <v>43243</v>
      </c>
      <c r="L102" s="26">
        <v>100</v>
      </c>
      <c r="M102" s="10">
        <v>3.2471000000000001</v>
      </c>
      <c r="N102" s="13"/>
      <c r="O102" s="12"/>
      <c r="P102" s="13"/>
      <c r="Q102" s="12"/>
      <c r="R102" s="13"/>
      <c r="S102" s="12"/>
      <c r="T102" s="13"/>
      <c r="U102" s="12"/>
      <c r="V102" s="13"/>
      <c r="W102" s="12"/>
      <c r="X102" s="13"/>
      <c r="Y102" s="12"/>
      <c r="Z102" s="13"/>
      <c r="AA102" s="12"/>
      <c r="AB102" s="13"/>
      <c r="AC102" s="12"/>
      <c r="AD102" s="13"/>
      <c r="AE102" s="12"/>
      <c r="AF102" s="13"/>
      <c r="AG102" s="12"/>
      <c r="AH102" s="13"/>
      <c r="AI102" s="12"/>
      <c r="AJ102" s="13"/>
      <c r="AK102" s="12"/>
      <c r="AL102" s="13"/>
      <c r="AM102" s="12"/>
      <c r="AN102" s="13"/>
      <c r="AO102" s="12"/>
      <c r="AP102" s="13"/>
      <c r="AQ102" s="12"/>
      <c r="AR102" s="13"/>
      <c r="AS102" s="12"/>
      <c r="AT102" s="13"/>
      <c r="AU102" s="12"/>
      <c r="AV102" s="13"/>
      <c r="AW102" s="12"/>
      <c r="AX102" s="13"/>
      <c r="AY102" s="12"/>
      <c r="AZ102" s="13"/>
      <c r="BA102" s="12"/>
      <c r="BB102" s="13"/>
      <c r="BC102" s="12"/>
      <c r="BD102" s="13"/>
      <c r="BE102" s="12"/>
      <c r="BF102" s="13"/>
      <c r="BG102" s="12"/>
      <c r="BH102" s="13"/>
      <c r="BI102" s="12"/>
      <c r="BJ102" s="13"/>
      <c r="BK102" s="12"/>
      <c r="BL102" s="13"/>
      <c r="BM102" s="12"/>
      <c r="BN102" s="13"/>
      <c r="BO102" s="12"/>
      <c r="BP102" s="13"/>
      <c r="BQ102" s="12"/>
      <c r="BR102" s="13"/>
      <c r="BS102" s="12"/>
      <c r="BT102" s="13"/>
      <c r="BU102" s="12"/>
      <c r="BV102" s="13"/>
      <c r="BW102" s="12"/>
      <c r="BX102" s="13"/>
      <c r="BY102" s="12"/>
      <c r="BZ102" s="13"/>
      <c r="CA102" s="12"/>
      <c r="CB102" s="13"/>
      <c r="CC102" s="12"/>
      <c r="CD102" s="13"/>
      <c r="CE102" s="12"/>
      <c r="CF102" s="13"/>
      <c r="CG102" s="12"/>
      <c r="CH102" s="13"/>
      <c r="CI102" s="12"/>
      <c r="CJ102" s="13"/>
      <c r="CK102" s="12"/>
      <c r="CL102" s="13"/>
      <c r="CM102" s="12"/>
      <c r="CN102" s="13"/>
      <c r="CO102" s="12"/>
      <c r="CP102" s="13"/>
      <c r="CQ102" s="12"/>
      <c r="CR102" s="13"/>
      <c r="CS102" s="12"/>
      <c r="CT102" s="13"/>
      <c r="CU102" s="12"/>
      <c r="CV102" s="13"/>
      <c r="CW102" s="12"/>
      <c r="CX102" s="13"/>
      <c r="CY102" s="12"/>
      <c r="CZ102" s="13"/>
      <c r="DA102" s="12"/>
      <c r="DB102" s="13"/>
      <c r="DC102" s="12"/>
      <c r="DD102" s="13"/>
      <c r="DE102" s="12"/>
      <c r="DF102" s="13"/>
      <c r="DG102" s="12"/>
      <c r="DH102" s="13"/>
      <c r="DI102" s="12"/>
      <c r="DJ102" s="13"/>
      <c r="DK102" s="12"/>
      <c r="DL102" s="13"/>
      <c r="DM102" s="12"/>
      <c r="DN102" s="13"/>
      <c r="DO102" s="12"/>
      <c r="DP102" s="13"/>
      <c r="DQ102" s="12"/>
      <c r="DR102" s="13"/>
      <c r="DS102" s="12"/>
      <c r="DT102" s="13"/>
      <c r="DU102" s="12"/>
      <c r="DV102" s="13"/>
      <c r="DW102" s="12"/>
      <c r="DX102" s="13"/>
      <c r="DY102" s="12"/>
      <c r="DZ102" s="13"/>
      <c r="EA102" s="12"/>
      <c r="EB102" s="13"/>
      <c r="EC102" s="12"/>
      <c r="ED102" s="13"/>
      <c r="EE102" s="12"/>
      <c r="EF102" s="13"/>
      <c r="EG102" s="12"/>
      <c r="EH102" s="13"/>
      <c r="EI102" s="12"/>
      <c r="EJ102" s="13"/>
      <c r="EK102" s="12"/>
      <c r="EL102" s="13"/>
      <c r="EM102" s="12"/>
      <c r="EN102" s="13"/>
      <c r="EO102" s="12"/>
      <c r="EP102" s="13"/>
      <c r="EQ102" s="12"/>
      <c r="ER102" s="13"/>
      <c r="ES102" s="12"/>
      <c r="ET102" s="13"/>
      <c r="EU102" s="12"/>
      <c r="EV102" s="13"/>
      <c r="EW102" s="12"/>
      <c r="EX102" s="13"/>
      <c r="EY102" s="12"/>
      <c r="EZ102" s="13"/>
      <c r="FA102" s="12"/>
      <c r="FB102" s="13"/>
      <c r="FC102" s="12"/>
      <c r="FD102" s="13"/>
      <c r="FE102" s="12"/>
      <c r="FF102" s="13"/>
      <c r="FG102" s="12"/>
      <c r="FH102" s="13"/>
      <c r="FI102" s="12"/>
      <c r="FJ102" s="13"/>
      <c r="FK102" s="12"/>
      <c r="FL102" s="13"/>
      <c r="FM102" s="12"/>
      <c r="FN102" s="13"/>
      <c r="FO102" s="12"/>
      <c r="FP102" s="13"/>
      <c r="FQ102" s="12"/>
      <c r="FR102" s="13"/>
      <c r="FS102" s="12"/>
      <c r="FT102" s="13"/>
      <c r="FU102" s="12"/>
      <c r="FV102" s="13"/>
      <c r="FW102" s="12"/>
      <c r="FX102" s="13"/>
      <c r="FY102" s="12"/>
      <c r="FZ102" s="13"/>
      <c r="GA102" s="12"/>
      <c r="GB102" s="13"/>
      <c r="GC102" s="12"/>
      <c r="GD102" s="13"/>
      <c r="GE102" s="12"/>
      <c r="GF102" s="13"/>
      <c r="GG102" s="12"/>
      <c r="GH102" s="13"/>
      <c r="GI102" s="12"/>
      <c r="GJ102" s="13"/>
      <c r="GK102" s="12"/>
      <c r="GL102" s="13"/>
      <c r="GM102" s="12"/>
      <c r="GN102" s="13"/>
      <c r="GO102" s="12"/>
      <c r="GP102" s="13"/>
      <c r="GQ102" s="12"/>
      <c r="GR102" s="13"/>
      <c r="GS102" s="12"/>
      <c r="GT102" s="13"/>
      <c r="GU102" s="12"/>
      <c r="GV102" s="13"/>
      <c r="GW102" s="12"/>
      <c r="GX102" s="13"/>
      <c r="GY102" s="12"/>
      <c r="GZ102" s="13"/>
      <c r="HA102" s="12"/>
      <c r="HB102" s="13"/>
      <c r="HC102" s="12"/>
    </row>
    <row r="103" spans="1:211" x14ac:dyDescent="0.25">
      <c r="A103" s="9">
        <v>43198</v>
      </c>
      <c r="B103" s="10">
        <v>1</v>
      </c>
      <c r="C103" s="11">
        <v>2.0396000000000001</v>
      </c>
      <c r="D103" s="10">
        <v>10</v>
      </c>
      <c r="E103" s="11">
        <v>2.3372999999999999</v>
      </c>
      <c r="F103" s="10">
        <v>1</v>
      </c>
      <c r="G103" s="11">
        <v>1.9637</v>
      </c>
      <c r="H103" s="10">
        <v>100</v>
      </c>
      <c r="I103" s="11">
        <v>3.3944999999999999</v>
      </c>
      <c r="J103" s="23"/>
      <c r="K103" s="25">
        <v>43244</v>
      </c>
      <c r="L103" s="26">
        <v>100</v>
      </c>
      <c r="M103" s="10">
        <v>3.2464</v>
      </c>
      <c r="N103" s="13"/>
      <c r="O103" s="12"/>
      <c r="P103" s="13"/>
      <c r="Q103" s="12"/>
      <c r="R103" s="13"/>
      <c r="S103" s="12"/>
      <c r="T103" s="13"/>
      <c r="U103" s="12"/>
      <c r="V103" s="13"/>
      <c r="W103" s="12"/>
      <c r="X103" s="13"/>
      <c r="Y103" s="12"/>
      <c r="Z103" s="13"/>
      <c r="AA103" s="12"/>
      <c r="AB103" s="13"/>
      <c r="AC103" s="12"/>
      <c r="AD103" s="13"/>
      <c r="AE103" s="12"/>
      <c r="AF103" s="13"/>
      <c r="AG103" s="12"/>
      <c r="AH103" s="13"/>
      <c r="AI103" s="12"/>
      <c r="AJ103" s="13"/>
      <c r="AK103" s="12"/>
      <c r="AL103" s="13"/>
      <c r="AM103" s="12"/>
      <c r="AN103" s="13"/>
      <c r="AO103" s="12"/>
      <c r="AP103" s="13"/>
      <c r="AQ103" s="12"/>
      <c r="AR103" s="13"/>
      <c r="AS103" s="12"/>
      <c r="AT103" s="13"/>
      <c r="AU103" s="12"/>
      <c r="AV103" s="13"/>
      <c r="AW103" s="12"/>
      <c r="AX103" s="13"/>
      <c r="AY103" s="12"/>
      <c r="AZ103" s="13"/>
      <c r="BA103" s="12"/>
      <c r="BB103" s="13"/>
      <c r="BC103" s="12"/>
      <c r="BD103" s="13"/>
      <c r="BE103" s="12"/>
      <c r="BF103" s="13"/>
      <c r="BG103" s="12"/>
      <c r="BH103" s="13"/>
      <c r="BI103" s="12"/>
      <c r="BJ103" s="13"/>
      <c r="BK103" s="12"/>
      <c r="BL103" s="13"/>
      <c r="BM103" s="12"/>
      <c r="BN103" s="13"/>
      <c r="BO103" s="12"/>
      <c r="BP103" s="13"/>
      <c r="BQ103" s="12"/>
      <c r="BR103" s="13"/>
      <c r="BS103" s="12"/>
      <c r="BT103" s="13"/>
      <c r="BU103" s="12"/>
      <c r="BV103" s="13"/>
      <c r="BW103" s="12"/>
      <c r="BX103" s="13"/>
      <c r="BY103" s="12"/>
      <c r="BZ103" s="13"/>
      <c r="CA103" s="12"/>
      <c r="CB103" s="13"/>
      <c r="CC103" s="12"/>
      <c r="CD103" s="13"/>
      <c r="CE103" s="12"/>
      <c r="CF103" s="13"/>
      <c r="CG103" s="12"/>
      <c r="CH103" s="13"/>
      <c r="CI103" s="12"/>
      <c r="CJ103" s="13"/>
      <c r="CK103" s="12"/>
      <c r="CL103" s="13"/>
      <c r="CM103" s="12"/>
      <c r="CN103" s="13"/>
      <c r="CO103" s="12"/>
      <c r="CP103" s="13"/>
      <c r="CQ103" s="12"/>
      <c r="CR103" s="13"/>
      <c r="CS103" s="12"/>
      <c r="CT103" s="13"/>
      <c r="CU103" s="12"/>
      <c r="CV103" s="13"/>
      <c r="CW103" s="12"/>
      <c r="CX103" s="13"/>
      <c r="CY103" s="12"/>
      <c r="CZ103" s="13"/>
      <c r="DA103" s="12"/>
      <c r="DB103" s="13"/>
      <c r="DC103" s="12"/>
      <c r="DD103" s="13"/>
      <c r="DE103" s="12"/>
      <c r="DF103" s="13"/>
      <c r="DG103" s="12"/>
      <c r="DH103" s="13"/>
      <c r="DI103" s="12"/>
      <c r="DJ103" s="13"/>
      <c r="DK103" s="12"/>
      <c r="DL103" s="13"/>
      <c r="DM103" s="12"/>
      <c r="DN103" s="13"/>
      <c r="DO103" s="12"/>
      <c r="DP103" s="13"/>
      <c r="DQ103" s="12"/>
      <c r="DR103" s="13"/>
      <c r="DS103" s="12"/>
      <c r="DT103" s="13"/>
      <c r="DU103" s="12"/>
      <c r="DV103" s="13"/>
      <c r="DW103" s="12"/>
      <c r="DX103" s="13"/>
      <c r="DY103" s="12"/>
      <c r="DZ103" s="13"/>
      <c r="EA103" s="12"/>
      <c r="EB103" s="13"/>
      <c r="EC103" s="12"/>
      <c r="ED103" s="13"/>
      <c r="EE103" s="12"/>
      <c r="EF103" s="13"/>
      <c r="EG103" s="12"/>
      <c r="EH103" s="13"/>
      <c r="EI103" s="12"/>
      <c r="EJ103" s="13"/>
      <c r="EK103" s="12"/>
      <c r="EL103" s="13"/>
      <c r="EM103" s="12"/>
      <c r="EN103" s="13"/>
      <c r="EO103" s="12"/>
      <c r="EP103" s="13"/>
      <c r="EQ103" s="12"/>
      <c r="ER103" s="13"/>
      <c r="ES103" s="12"/>
      <c r="ET103" s="13"/>
      <c r="EU103" s="12"/>
      <c r="EV103" s="13"/>
      <c r="EW103" s="12"/>
      <c r="EX103" s="13"/>
      <c r="EY103" s="12"/>
      <c r="EZ103" s="13"/>
      <c r="FA103" s="12"/>
      <c r="FB103" s="13"/>
      <c r="FC103" s="12"/>
      <c r="FD103" s="13"/>
      <c r="FE103" s="12"/>
      <c r="FF103" s="13"/>
      <c r="FG103" s="12"/>
      <c r="FH103" s="13"/>
      <c r="FI103" s="12"/>
      <c r="FJ103" s="13"/>
      <c r="FK103" s="12"/>
      <c r="FL103" s="13"/>
      <c r="FM103" s="12"/>
      <c r="FN103" s="13"/>
      <c r="FO103" s="12"/>
      <c r="FP103" s="13"/>
      <c r="FQ103" s="12"/>
      <c r="FR103" s="13"/>
      <c r="FS103" s="12"/>
      <c r="FT103" s="13"/>
      <c r="FU103" s="12"/>
      <c r="FV103" s="13"/>
      <c r="FW103" s="12"/>
      <c r="FX103" s="13"/>
      <c r="FY103" s="12"/>
      <c r="FZ103" s="13"/>
      <c r="GA103" s="12"/>
      <c r="GB103" s="13"/>
      <c r="GC103" s="12"/>
      <c r="GD103" s="13"/>
      <c r="GE103" s="12"/>
      <c r="GF103" s="13"/>
      <c r="GG103" s="12"/>
      <c r="GH103" s="13"/>
      <c r="GI103" s="12"/>
      <c r="GJ103" s="13"/>
      <c r="GK103" s="12"/>
      <c r="GL103" s="13"/>
      <c r="GM103" s="12"/>
      <c r="GN103" s="13"/>
      <c r="GO103" s="12"/>
      <c r="GP103" s="13"/>
      <c r="GQ103" s="12"/>
      <c r="GR103" s="13"/>
      <c r="GS103" s="12"/>
      <c r="GT103" s="13"/>
      <c r="GU103" s="12"/>
      <c r="GV103" s="13"/>
      <c r="GW103" s="12"/>
      <c r="GX103" s="13"/>
      <c r="GY103" s="12"/>
      <c r="GZ103" s="13"/>
      <c r="HA103" s="12"/>
      <c r="HB103" s="13"/>
      <c r="HC103" s="12"/>
    </row>
    <row r="104" spans="1:211" x14ac:dyDescent="0.25">
      <c r="A104" s="9">
        <v>43199</v>
      </c>
      <c r="B104" s="10">
        <v>1</v>
      </c>
      <c r="C104" s="11">
        <v>2.0396000000000001</v>
      </c>
      <c r="D104" s="10">
        <v>10</v>
      </c>
      <c r="E104" s="11">
        <v>2.3372999999999999</v>
      </c>
      <c r="F104" s="10">
        <v>1</v>
      </c>
      <c r="G104" s="11">
        <v>1.9637</v>
      </c>
      <c r="H104" s="10">
        <v>100</v>
      </c>
      <c r="I104" s="11">
        <v>3.3944999999999999</v>
      </c>
      <c r="J104" s="23"/>
      <c r="K104" s="25">
        <v>43245</v>
      </c>
      <c r="L104" s="26">
        <v>100</v>
      </c>
      <c r="M104" s="10">
        <v>3.2522000000000002</v>
      </c>
      <c r="N104" s="13"/>
      <c r="O104" s="12"/>
      <c r="P104" s="13"/>
      <c r="Q104" s="12"/>
      <c r="R104" s="13"/>
      <c r="S104" s="12"/>
      <c r="T104" s="13"/>
      <c r="U104" s="12"/>
      <c r="V104" s="13"/>
      <c r="W104" s="12"/>
      <c r="X104" s="13"/>
      <c r="Y104" s="12"/>
      <c r="Z104" s="13"/>
      <c r="AA104" s="12"/>
      <c r="AB104" s="13"/>
      <c r="AC104" s="12"/>
      <c r="AD104" s="13"/>
      <c r="AE104" s="12"/>
      <c r="AF104" s="13"/>
      <c r="AG104" s="12"/>
      <c r="AH104" s="13"/>
      <c r="AI104" s="12"/>
      <c r="AJ104" s="13"/>
      <c r="AK104" s="12"/>
      <c r="AL104" s="13"/>
      <c r="AM104" s="12"/>
      <c r="AN104" s="13"/>
      <c r="AO104" s="12"/>
      <c r="AP104" s="13"/>
      <c r="AQ104" s="12"/>
      <c r="AR104" s="13"/>
      <c r="AS104" s="12"/>
      <c r="AT104" s="13"/>
      <c r="AU104" s="12"/>
      <c r="AV104" s="13"/>
      <c r="AW104" s="12"/>
      <c r="AX104" s="13"/>
      <c r="AY104" s="12"/>
      <c r="AZ104" s="13"/>
      <c r="BA104" s="12"/>
      <c r="BB104" s="13"/>
      <c r="BC104" s="12"/>
      <c r="BD104" s="13"/>
      <c r="BE104" s="12"/>
      <c r="BF104" s="13"/>
      <c r="BG104" s="12"/>
      <c r="BH104" s="13"/>
      <c r="BI104" s="12"/>
      <c r="BJ104" s="13"/>
      <c r="BK104" s="12"/>
      <c r="BL104" s="13"/>
      <c r="BM104" s="12"/>
      <c r="BN104" s="13"/>
      <c r="BO104" s="12"/>
      <c r="BP104" s="13"/>
      <c r="BQ104" s="12"/>
      <c r="BR104" s="13"/>
      <c r="BS104" s="12"/>
      <c r="BT104" s="13"/>
      <c r="BU104" s="12"/>
      <c r="BV104" s="13"/>
      <c r="BW104" s="12"/>
      <c r="BX104" s="13"/>
      <c r="BY104" s="12"/>
      <c r="BZ104" s="13"/>
      <c r="CA104" s="12"/>
      <c r="CB104" s="13"/>
      <c r="CC104" s="12"/>
      <c r="CD104" s="13"/>
      <c r="CE104" s="12"/>
      <c r="CF104" s="13"/>
      <c r="CG104" s="12"/>
      <c r="CH104" s="13"/>
      <c r="CI104" s="12"/>
      <c r="CJ104" s="13"/>
      <c r="CK104" s="12"/>
      <c r="CL104" s="13"/>
      <c r="CM104" s="12"/>
      <c r="CN104" s="13"/>
      <c r="CO104" s="12"/>
      <c r="CP104" s="13"/>
      <c r="CQ104" s="12"/>
      <c r="CR104" s="13"/>
      <c r="CS104" s="12"/>
      <c r="CT104" s="13"/>
      <c r="CU104" s="12"/>
      <c r="CV104" s="13"/>
      <c r="CW104" s="12"/>
      <c r="CX104" s="13"/>
      <c r="CY104" s="12"/>
      <c r="CZ104" s="13"/>
      <c r="DA104" s="12"/>
      <c r="DB104" s="13"/>
      <c r="DC104" s="12"/>
      <c r="DD104" s="13"/>
      <c r="DE104" s="12"/>
      <c r="DF104" s="13"/>
      <c r="DG104" s="12"/>
      <c r="DH104" s="13"/>
      <c r="DI104" s="12"/>
      <c r="DJ104" s="13"/>
      <c r="DK104" s="12"/>
      <c r="DL104" s="13"/>
      <c r="DM104" s="12"/>
      <c r="DN104" s="13"/>
      <c r="DO104" s="12"/>
      <c r="DP104" s="13"/>
      <c r="DQ104" s="12"/>
      <c r="DR104" s="13"/>
      <c r="DS104" s="12"/>
      <c r="DT104" s="13"/>
      <c r="DU104" s="12"/>
      <c r="DV104" s="13"/>
      <c r="DW104" s="12"/>
      <c r="DX104" s="13"/>
      <c r="DY104" s="12"/>
      <c r="DZ104" s="13"/>
      <c r="EA104" s="12"/>
      <c r="EB104" s="13"/>
      <c r="EC104" s="12"/>
      <c r="ED104" s="13"/>
      <c r="EE104" s="12"/>
      <c r="EF104" s="13"/>
      <c r="EG104" s="12"/>
      <c r="EH104" s="13"/>
      <c r="EI104" s="12"/>
      <c r="EJ104" s="13"/>
      <c r="EK104" s="12"/>
      <c r="EL104" s="13"/>
      <c r="EM104" s="12"/>
      <c r="EN104" s="13"/>
      <c r="EO104" s="12"/>
      <c r="EP104" s="13"/>
      <c r="EQ104" s="12"/>
      <c r="ER104" s="13"/>
      <c r="ES104" s="12"/>
      <c r="ET104" s="13"/>
      <c r="EU104" s="12"/>
      <c r="EV104" s="13"/>
      <c r="EW104" s="12"/>
      <c r="EX104" s="13"/>
      <c r="EY104" s="12"/>
      <c r="EZ104" s="13"/>
      <c r="FA104" s="12"/>
      <c r="FB104" s="13"/>
      <c r="FC104" s="12"/>
      <c r="FD104" s="13"/>
      <c r="FE104" s="12"/>
      <c r="FF104" s="13"/>
      <c r="FG104" s="12"/>
      <c r="FH104" s="13"/>
      <c r="FI104" s="12"/>
      <c r="FJ104" s="13"/>
      <c r="FK104" s="12"/>
      <c r="FL104" s="13"/>
      <c r="FM104" s="12"/>
      <c r="FN104" s="13"/>
      <c r="FO104" s="12"/>
      <c r="FP104" s="13"/>
      <c r="FQ104" s="12"/>
      <c r="FR104" s="13"/>
      <c r="FS104" s="12"/>
      <c r="FT104" s="13"/>
      <c r="FU104" s="12"/>
      <c r="FV104" s="13"/>
      <c r="FW104" s="12"/>
      <c r="FX104" s="13"/>
      <c r="FY104" s="12"/>
      <c r="FZ104" s="13"/>
      <c r="GA104" s="12"/>
      <c r="GB104" s="13"/>
      <c r="GC104" s="12"/>
      <c r="GD104" s="13"/>
      <c r="GE104" s="12"/>
      <c r="GF104" s="13"/>
      <c r="GG104" s="12"/>
      <c r="GH104" s="13"/>
      <c r="GI104" s="12"/>
      <c r="GJ104" s="13"/>
      <c r="GK104" s="12"/>
      <c r="GL104" s="13"/>
      <c r="GM104" s="12"/>
      <c r="GN104" s="13"/>
      <c r="GO104" s="12"/>
      <c r="GP104" s="13"/>
      <c r="GQ104" s="12"/>
      <c r="GR104" s="13"/>
      <c r="GS104" s="12"/>
      <c r="GT104" s="13"/>
      <c r="GU104" s="12"/>
      <c r="GV104" s="13"/>
      <c r="GW104" s="12"/>
      <c r="GX104" s="13"/>
      <c r="GY104" s="12"/>
      <c r="GZ104" s="13"/>
      <c r="HA104" s="12"/>
      <c r="HB104" s="13"/>
      <c r="HC104" s="12"/>
    </row>
    <row r="105" spans="1:211" x14ac:dyDescent="0.25">
      <c r="A105" s="9">
        <v>43200</v>
      </c>
      <c r="B105" s="10">
        <v>1</v>
      </c>
      <c r="C105" s="11">
        <v>2.0567000000000002</v>
      </c>
      <c r="D105" s="10">
        <v>10</v>
      </c>
      <c r="E105" s="11">
        <v>2.3532999999999999</v>
      </c>
      <c r="F105" s="10">
        <v>1</v>
      </c>
      <c r="G105" s="11">
        <v>1.9757</v>
      </c>
      <c r="H105" s="10">
        <v>100</v>
      </c>
      <c r="I105" s="11">
        <v>3.359</v>
      </c>
      <c r="J105" s="23"/>
      <c r="K105" s="25">
        <v>43248</v>
      </c>
      <c r="L105" s="26">
        <v>100</v>
      </c>
      <c r="M105" s="10">
        <v>3.2467000000000001</v>
      </c>
      <c r="N105" s="13"/>
      <c r="O105" s="12"/>
      <c r="P105" s="13"/>
      <c r="Q105" s="12"/>
      <c r="R105" s="13"/>
      <c r="S105" s="12"/>
      <c r="T105" s="13"/>
      <c r="U105" s="12"/>
      <c r="V105" s="13"/>
      <c r="W105" s="12"/>
      <c r="X105" s="13"/>
      <c r="Y105" s="12"/>
      <c r="Z105" s="13"/>
      <c r="AA105" s="12"/>
      <c r="AB105" s="13"/>
      <c r="AC105" s="12"/>
      <c r="AD105" s="13"/>
      <c r="AE105" s="12"/>
      <c r="AF105" s="13"/>
      <c r="AG105" s="12"/>
      <c r="AH105" s="13"/>
      <c r="AI105" s="12"/>
      <c r="AJ105" s="13"/>
      <c r="AK105" s="12"/>
      <c r="AL105" s="13"/>
      <c r="AM105" s="12"/>
      <c r="AN105" s="13"/>
      <c r="AO105" s="12"/>
      <c r="AP105" s="13"/>
      <c r="AQ105" s="12"/>
      <c r="AR105" s="13"/>
      <c r="AS105" s="12"/>
      <c r="AT105" s="13"/>
      <c r="AU105" s="12"/>
      <c r="AV105" s="13"/>
      <c r="AW105" s="12"/>
      <c r="AX105" s="13"/>
      <c r="AY105" s="12"/>
      <c r="AZ105" s="13"/>
      <c r="BA105" s="12"/>
      <c r="BB105" s="13"/>
      <c r="BC105" s="12"/>
      <c r="BD105" s="13"/>
      <c r="BE105" s="12"/>
      <c r="BF105" s="13"/>
      <c r="BG105" s="12"/>
      <c r="BH105" s="13"/>
      <c r="BI105" s="12"/>
      <c r="BJ105" s="13"/>
      <c r="BK105" s="12"/>
      <c r="BL105" s="13"/>
      <c r="BM105" s="12"/>
      <c r="BN105" s="13"/>
      <c r="BO105" s="12"/>
      <c r="BP105" s="13"/>
      <c r="BQ105" s="12"/>
      <c r="BR105" s="13"/>
      <c r="BS105" s="12"/>
      <c r="BT105" s="13"/>
      <c r="BU105" s="12"/>
      <c r="BV105" s="13"/>
      <c r="BW105" s="12"/>
      <c r="BX105" s="13"/>
      <c r="BY105" s="12"/>
      <c r="BZ105" s="13"/>
      <c r="CA105" s="12"/>
      <c r="CB105" s="13"/>
      <c r="CC105" s="12"/>
      <c r="CD105" s="13"/>
      <c r="CE105" s="12"/>
      <c r="CF105" s="13"/>
      <c r="CG105" s="12"/>
      <c r="CH105" s="13"/>
      <c r="CI105" s="12"/>
      <c r="CJ105" s="13"/>
      <c r="CK105" s="12"/>
      <c r="CL105" s="13"/>
      <c r="CM105" s="12"/>
      <c r="CN105" s="13"/>
      <c r="CO105" s="12"/>
      <c r="CP105" s="13"/>
      <c r="CQ105" s="12"/>
      <c r="CR105" s="13"/>
      <c r="CS105" s="12"/>
      <c r="CT105" s="13"/>
      <c r="CU105" s="12"/>
      <c r="CV105" s="13"/>
      <c r="CW105" s="12"/>
      <c r="CX105" s="13"/>
      <c r="CY105" s="12"/>
      <c r="CZ105" s="13"/>
      <c r="DA105" s="12"/>
      <c r="DB105" s="13"/>
      <c r="DC105" s="12"/>
      <c r="DD105" s="13"/>
      <c r="DE105" s="12"/>
      <c r="DF105" s="13"/>
      <c r="DG105" s="12"/>
      <c r="DH105" s="13"/>
      <c r="DI105" s="12"/>
      <c r="DJ105" s="13"/>
      <c r="DK105" s="12"/>
      <c r="DL105" s="13"/>
      <c r="DM105" s="12"/>
      <c r="DN105" s="13"/>
      <c r="DO105" s="12"/>
      <c r="DP105" s="13"/>
      <c r="DQ105" s="12"/>
      <c r="DR105" s="13"/>
      <c r="DS105" s="12"/>
      <c r="DT105" s="13"/>
      <c r="DU105" s="12"/>
      <c r="DV105" s="13"/>
      <c r="DW105" s="12"/>
      <c r="DX105" s="13"/>
      <c r="DY105" s="12"/>
      <c r="DZ105" s="13"/>
      <c r="EA105" s="12"/>
      <c r="EB105" s="13"/>
      <c r="EC105" s="12"/>
      <c r="ED105" s="13"/>
      <c r="EE105" s="12"/>
      <c r="EF105" s="13"/>
      <c r="EG105" s="12"/>
      <c r="EH105" s="13"/>
      <c r="EI105" s="12"/>
      <c r="EJ105" s="13"/>
      <c r="EK105" s="12"/>
      <c r="EL105" s="13"/>
      <c r="EM105" s="12"/>
      <c r="EN105" s="13"/>
      <c r="EO105" s="12"/>
      <c r="EP105" s="13"/>
      <c r="EQ105" s="12"/>
      <c r="ER105" s="13"/>
      <c r="ES105" s="12"/>
      <c r="ET105" s="13"/>
      <c r="EU105" s="12"/>
      <c r="EV105" s="13"/>
      <c r="EW105" s="12"/>
      <c r="EX105" s="13"/>
      <c r="EY105" s="12"/>
      <c r="EZ105" s="13"/>
      <c r="FA105" s="12"/>
      <c r="FB105" s="13"/>
      <c r="FC105" s="12"/>
      <c r="FD105" s="13"/>
      <c r="FE105" s="12"/>
      <c r="FF105" s="13"/>
      <c r="FG105" s="12"/>
      <c r="FH105" s="13"/>
      <c r="FI105" s="12"/>
      <c r="FJ105" s="13"/>
      <c r="FK105" s="12"/>
      <c r="FL105" s="13"/>
      <c r="FM105" s="12"/>
      <c r="FN105" s="13"/>
      <c r="FO105" s="12"/>
      <c r="FP105" s="13"/>
      <c r="FQ105" s="12"/>
      <c r="FR105" s="13"/>
      <c r="FS105" s="12"/>
      <c r="FT105" s="13"/>
      <c r="FU105" s="12"/>
      <c r="FV105" s="13"/>
      <c r="FW105" s="12"/>
      <c r="FX105" s="13"/>
      <c r="FY105" s="12"/>
      <c r="FZ105" s="13"/>
      <c r="GA105" s="12"/>
      <c r="GB105" s="13"/>
      <c r="GC105" s="12"/>
      <c r="GD105" s="13"/>
      <c r="GE105" s="12"/>
      <c r="GF105" s="13"/>
      <c r="GG105" s="12"/>
      <c r="GH105" s="13"/>
      <c r="GI105" s="12"/>
      <c r="GJ105" s="13"/>
      <c r="GK105" s="12"/>
      <c r="GL105" s="13"/>
      <c r="GM105" s="12"/>
      <c r="GN105" s="13"/>
      <c r="GO105" s="12"/>
      <c r="GP105" s="13"/>
      <c r="GQ105" s="12"/>
      <c r="GR105" s="13"/>
      <c r="GS105" s="12"/>
      <c r="GT105" s="13"/>
      <c r="GU105" s="12"/>
      <c r="GV105" s="13"/>
      <c r="GW105" s="12"/>
      <c r="GX105" s="13"/>
      <c r="GY105" s="12"/>
      <c r="GZ105" s="13"/>
      <c r="HA105" s="12"/>
      <c r="HB105" s="13"/>
      <c r="HC105" s="12"/>
    </row>
    <row r="106" spans="1:211" x14ac:dyDescent="0.25">
      <c r="A106" s="9">
        <v>43201</v>
      </c>
      <c r="B106" s="10">
        <v>1</v>
      </c>
      <c r="C106" s="11">
        <v>2.1187999999999998</v>
      </c>
      <c r="D106" s="10">
        <v>10</v>
      </c>
      <c r="E106" s="11">
        <v>2.4255</v>
      </c>
      <c r="F106" s="10">
        <v>1</v>
      </c>
      <c r="G106" s="11">
        <v>2.0257999999999998</v>
      </c>
      <c r="H106" s="10">
        <v>100</v>
      </c>
      <c r="I106" s="11">
        <v>3.2507000000000001</v>
      </c>
      <c r="J106" s="23"/>
      <c r="K106" s="25">
        <v>43249</v>
      </c>
      <c r="L106" s="26">
        <v>100</v>
      </c>
      <c r="M106" s="10">
        <v>3.2212999999999998</v>
      </c>
      <c r="N106" s="13"/>
      <c r="O106" s="12"/>
      <c r="P106" s="13"/>
      <c r="Q106" s="12"/>
      <c r="R106" s="13"/>
      <c r="S106" s="12"/>
      <c r="T106" s="13"/>
      <c r="U106" s="12"/>
      <c r="V106" s="13"/>
      <c r="W106" s="12"/>
      <c r="X106" s="13"/>
      <c r="Y106" s="12"/>
      <c r="Z106" s="13"/>
      <c r="AA106" s="12"/>
      <c r="AB106" s="13"/>
      <c r="AC106" s="12"/>
      <c r="AD106" s="13"/>
      <c r="AE106" s="12"/>
      <c r="AF106" s="13"/>
      <c r="AG106" s="12"/>
      <c r="AH106" s="13"/>
      <c r="AI106" s="12"/>
      <c r="AJ106" s="13"/>
      <c r="AK106" s="12"/>
      <c r="AL106" s="13"/>
      <c r="AM106" s="12"/>
      <c r="AN106" s="13"/>
      <c r="AO106" s="12"/>
      <c r="AP106" s="13"/>
      <c r="AQ106" s="12"/>
      <c r="AR106" s="13"/>
      <c r="AS106" s="12"/>
      <c r="AT106" s="13"/>
      <c r="AU106" s="12"/>
      <c r="AV106" s="13"/>
      <c r="AW106" s="12"/>
      <c r="AX106" s="13"/>
      <c r="AY106" s="12"/>
      <c r="AZ106" s="13"/>
      <c r="BA106" s="12"/>
      <c r="BB106" s="13"/>
      <c r="BC106" s="12"/>
      <c r="BD106" s="13"/>
      <c r="BE106" s="12"/>
      <c r="BF106" s="13"/>
      <c r="BG106" s="12"/>
      <c r="BH106" s="13"/>
      <c r="BI106" s="12"/>
      <c r="BJ106" s="13"/>
      <c r="BK106" s="12"/>
      <c r="BL106" s="13"/>
      <c r="BM106" s="12"/>
      <c r="BN106" s="13"/>
      <c r="BO106" s="12"/>
      <c r="BP106" s="13"/>
      <c r="BQ106" s="12"/>
      <c r="BR106" s="13"/>
      <c r="BS106" s="12"/>
      <c r="BT106" s="13"/>
      <c r="BU106" s="12"/>
      <c r="BV106" s="13"/>
      <c r="BW106" s="12"/>
      <c r="BX106" s="13"/>
      <c r="BY106" s="12"/>
      <c r="BZ106" s="13"/>
      <c r="CA106" s="12"/>
      <c r="CB106" s="13"/>
      <c r="CC106" s="12"/>
      <c r="CD106" s="13"/>
      <c r="CE106" s="12"/>
      <c r="CF106" s="13"/>
      <c r="CG106" s="12"/>
      <c r="CH106" s="13"/>
      <c r="CI106" s="12"/>
      <c r="CJ106" s="13"/>
      <c r="CK106" s="12"/>
      <c r="CL106" s="13"/>
      <c r="CM106" s="12"/>
      <c r="CN106" s="13"/>
      <c r="CO106" s="12"/>
      <c r="CP106" s="13"/>
      <c r="CQ106" s="12"/>
      <c r="CR106" s="13"/>
      <c r="CS106" s="12"/>
      <c r="CT106" s="13"/>
      <c r="CU106" s="12"/>
      <c r="CV106" s="13"/>
      <c r="CW106" s="12"/>
      <c r="CX106" s="13"/>
      <c r="CY106" s="12"/>
      <c r="CZ106" s="13"/>
      <c r="DA106" s="12"/>
      <c r="DB106" s="13"/>
      <c r="DC106" s="12"/>
      <c r="DD106" s="13"/>
      <c r="DE106" s="12"/>
      <c r="DF106" s="13"/>
      <c r="DG106" s="12"/>
      <c r="DH106" s="13"/>
      <c r="DI106" s="12"/>
      <c r="DJ106" s="13"/>
      <c r="DK106" s="12"/>
      <c r="DL106" s="13"/>
      <c r="DM106" s="12"/>
      <c r="DN106" s="13"/>
      <c r="DO106" s="12"/>
      <c r="DP106" s="13"/>
      <c r="DQ106" s="12"/>
      <c r="DR106" s="13"/>
      <c r="DS106" s="12"/>
      <c r="DT106" s="13"/>
      <c r="DU106" s="12"/>
      <c r="DV106" s="13"/>
      <c r="DW106" s="12"/>
      <c r="DX106" s="13"/>
      <c r="DY106" s="12"/>
      <c r="DZ106" s="13"/>
      <c r="EA106" s="12"/>
      <c r="EB106" s="13"/>
      <c r="EC106" s="12"/>
      <c r="ED106" s="13"/>
      <c r="EE106" s="12"/>
      <c r="EF106" s="13"/>
      <c r="EG106" s="12"/>
      <c r="EH106" s="13"/>
      <c r="EI106" s="12"/>
      <c r="EJ106" s="13"/>
      <c r="EK106" s="12"/>
      <c r="EL106" s="13"/>
      <c r="EM106" s="12"/>
      <c r="EN106" s="13"/>
      <c r="EO106" s="12"/>
      <c r="EP106" s="13"/>
      <c r="EQ106" s="12"/>
      <c r="ER106" s="13"/>
      <c r="ES106" s="12"/>
      <c r="ET106" s="13"/>
      <c r="EU106" s="12"/>
      <c r="EV106" s="13"/>
      <c r="EW106" s="12"/>
      <c r="EX106" s="13"/>
      <c r="EY106" s="12"/>
      <c r="EZ106" s="13"/>
      <c r="FA106" s="12"/>
      <c r="FB106" s="13"/>
      <c r="FC106" s="12"/>
      <c r="FD106" s="13"/>
      <c r="FE106" s="12"/>
      <c r="FF106" s="13"/>
      <c r="FG106" s="12"/>
      <c r="FH106" s="13"/>
      <c r="FI106" s="12"/>
      <c r="FJ106" s="13"/>
      <c r="FK106" s="12"/>
      <c r="FL106" s="13"/>
      <c r="FM106" s="12"/>
      <c r="FN106" s="13"/>
      <c r="FO106" s="12"/>
      <c r="FP106" s="13"/>
      <c r="FQ106" s="12"/>
      <c r="FR106" s="13"/>
      <c r="FS106" s="12"/>
      <c r="FT106" s="13"/>
      <c r="FU106" s="12"/>
      <c r="FV106" s="13"/>
      <c r="FW106" s="12"/>
      <c r="FX106" s="13"/>
      <c r="FY106" s="12"/>
      <c r="FZ106" s="13"/>
      <c r="GA106" s="12"/>
      <c r="GB106" s="13"/>
      <c r="GC106" s="12"/>
      <c r="GD106" s="13"/>
      <c r="GE106" s="12"/>
      <c r="GF106" s="13"/>
      <c r="GG106" s="12"/>
      <c r="GH106" s="13"/>
      <c r="GI106" s="12"/>
      <c r="GJ106" s="13"/>
      <c r="GK106" s="12"/>
      <c r="GL106" s="13"/>
      <c r="GM106" s="12"/>
      <c r="GN106" s="13"/>
      <c r="GO106" s="12"/>
      <c r="GP106" s="13"/>
      <c r="GQ106" s="12"/>
      <c r="GR106" s="13"/>
      <c r="GS106" s="12"/>
      <c r="GT106" s="13"/>
      <c r="GU106" s="12"/>
      <c r="GV106" s="13"/>
      <c r="GW106" s="12"/>
      <c r="GX106" s="13"/>
      <c r="GY106" s="12"/>
      <c r="GZ106" s="13"/>
      <c r="HA106" s="12"/>
      <c r="HB106" s="13"/>
      <c r="HC106" s="12"/>
    </row>
    <row r="107" spans="1:211" x14ac:dyDescent="0.25">
      <c r="A107" s="9">
        <v>43202</v>
      </c>
      <c r="B107" s="10">
        <v>1</v>
      </c>
      <c r="C107" s="11">
        <v>2.1613000000000002</v>
      </c>
      <c r="D107" s="10">
        <v>10</v>
      </c>
      <c r="E107" s="11">
        <v>2.4914999999999998</v>
      </c>
      <c r="F107" s="10">
        <v>1</v>
      </c>
      <c r="G107" s="11">
        <v>2.0697999999999999</v>
      </c>
      <c r="H107" s="10">
        <v>100</v>
      </c>
      <c r="I107" s="11">
        <v>3.2317</v>
      </c>
      <c r="J107" s="23"/>
      <c r="K107" s="25">
        <v>43250</v>
      </c>
      <c r="L107" s="26">
        <v>100</v>
      </c>
      <c r="M107" s="10">
        <v>3.2261000000000002</v>
      </c>
      <c r="N107" s="13"/>
      <c r="O107" s="12"/>
      <c r="P107" s="13"/>
      <c r="Q107" s="12"/>
      <c r="R107" s="13"/>
      <c r="S107" s="12"/>
      <c r="T107" s="13"/>
      <c r="U107" s="12"/>
      <c r="V107" s="13"/>
      <c r="W107" s="12"/>
      <c r="X107" s="13"/>
      <c r="Y107" s="12"/>
      <c r="Z107" s="13"/>
      <c r="AA107" s="12"/>
      <c r="AB107" s="13"/>
      <c r="AC107" s="12"/>
      <c r="AD107" s="13"/>
      <c r="AE107" s="12"/>
      <c r="AF107" s="13"/>
      <c r="AG107" s="12"/>
      <c r="AH107" s="13"/>
      <c r="AI107" s="12"/>
      <c r="AJ107" s="13"/>
      <c r="AK107" s="12"/>
      <c r="AL107" s="13"/>
      <c r="AM107" s="12"/>
      <c r="AN107" s="13"/>
      <c r="AO107" s="12"/>
      <c r="AP107" s="13"/>
      <c r="AQ107" s="12"/>
      <c r="AR107" s="13"/>
      <c r="AS107" s="12"/>
      <c r="AT107" s="13"/>
      <c r="AU107" s="12"/>
      <c r="AV107" s="13"/>
      <c r="AW107" s="12"/>
      <c r="AX107" s="13"/>
      <c r="AY107" s="12"/>
      <c r="AZ107" s="13"/>
      <c r="BA107" s="12"/>
      <c r="BB107" s="13"/>
      <c r="BC107" s="12"/>
      <c r="BD107" s="13"/>
      <c r="BE107" s="12"/>
      <c r="BF107" s="13"/>
      <c r="BG107" s="12"/>
      <c r="BH107" s="13"/>
      <c r="BI107" s="12"/>
      <c r="BJ107" s="13"/>
      <c r="BK107" s="12"/>
      <c r="BL107" s="13"/>
      <c r="BM107" s="12"/>
      <c r="BN107" s="13"/>
      <c r="BO107" s="12"/>
      <c r="BP107" s="13"/>
      <c r="BQ107" s="12"/>
      <c r="BR107" s="13"/>
      <c r="BS107" s="12"/>
      <c r="BT107" s="13"/>
      <c r="BU107" s="12"/>
      <c r="BV107" s="13"/>
      <c r="BW107" s="12"/>
      <c r="BX107" s="13"/>
      <c r="BY107" s="12"/>
      <c r="BZ107" s="13"/>
      <c r="CA107" s="12"/>
      <c r="CB107" s="13"/>
      <c r="CC107" s="12"/>
      <c r="CD107" s="13"/>
      <c r="CE107" s="12"/>
      <c r="CF107" s="13"/>
      <c r="CG107" s="12"/>
      <c r="CH107" s="13"/>
      <c r="CI107" s="12"/>
      <c r="CJ107" s="13"/>
      <c r="CK107" s="12"/>
      <c r="CL107" s="13"/>
      <c r="CM107" s="12"/>
      <c r="CN107" s="13"/>
      <c r="CO107" s="12"/>
      <c r="CP107" s="13"/>
      <c r="CQ107" s="12"/>
      <c r="CR107" s="13"/>
      <c r="CS107" s="12"/>
      <c r="CT107" s="13"/>
      <c r="CU107" s="12"/>
      <c r="CV107" s="13"/>
      <c r="CW107" s="12"/>
      <c r="CX107" s="13"/>
      <c r="CY107" s="12"/>
      <c r="CZ107" s="13"/>
      <c r="DA107" s="12"/>
      <c r="DB107" s="13"/>
      <c r="DC107" s="12"/>
      <c r="DD107" s="13"/>
      <c r="DE107" s="12"/>
      <c r="DF107" s="13"/>
      <c r="DG107" s="12"/>
      <c r="DH107" s="13"/>
      <c r="DI107" s="12"/>
      <c r="DJ107" s="13"/>
      <c r="DK107" s="12"/>
      <c r="DL107" s="13"/>
      <c r="DM107" s="12"/>
      <c r="DN107" s="13"/>
      <c r="DO107" s="12"/>
      <c r="DP107" s="13"/>
      <c r="DQ107" s="12"/>
      <c r="DR107" s="13"/>
      <c r="DS107" s="12"/>
      <c r="DT107" s="13"/>
      <c r="DU107" s="12"/>
      <c r="DV107" s="13"/>
      <c r="DW107" s="12"/>
      <c r="DX107" s="13"/>
      <c r="DY107" s="12"/>
      <c r="DZ107" s="13"/>
      <c r="EA107" s="12"/>
      <c r="EB107" s="13"/>
      <c r="EC107" s="12"/>
      <c r="ED107" s="13"/>
      <c r="EE107" s="12"/>
      <c r="EF107" s="13"/>
      <c r="EG107" s="12"/>
      <c r="EH107" s="13"/>
      <c r="EI107" s="12"/>
      <c r="EJ107" s="13"/>
      <c r="EK107" s="12"/>
      <c r="EL107" s="13"/>
      <c r="EM107" s="12"/>
      <c r="EN107" s="13"/>
      <c r="EO107" s="12"/>
      <c r="EP107" s="13"/>
      <c r="EQ107" s="12"/>
      <c r="ER107" s="13"/>
      <c r="ES107" s="12"/>
      <c r="ET107" s="13"/>
      <c r="EU107" s="12"/>
      <c r="EV107" s="13"/>
      <c r="EW107" s="12"/>
      <c r="EX107" s="13"/>
      <c r="EY107" s="12"/>
      <c r="EZ107" s="13"/>
      <c r="FA107" s="12"/>
      <c r="FB107" s="13"/>
      <c r="FC107" s="12"/>
      <c r="FD107" s="13"/>
      <c r="FE107" s="12"/>
      <c r="FF107" s="13"/>
      <c r="FG107" s="12"/>
      <c r="FH107" s="13"/>
      <c r="FI107" s="12"/>
      <c r="FJ107" s="13"/>
      <c r="FK107" s="12"/>
      <c r="FL107" s="13"/>
      <c r="FM107" s="12"/>
      <c r="FN107" s="13"/>
      <c r="FO107" s="12"/>
      <c r="FP107" s="13"/>
      <c r="FQ107" s="12"/>
      <c r="FR107" s="13"/>
      <c r="FS107" s="12"/>
      <c r="FT107" s="13"/>
      <c r="FU107" s="12"/>
      <c r="FV107" s="13"/>
      <c r="FW107" s="12"/>
      <c r="FX107" s="13"/>
      <c r="FY107" s="12"/>
      <c r="FZ107" s="13"/>
      <c r="GA107" s="12"/>
      <c r="GB107" s="13"/>
      <c r="GC107" s="12"/>
      <c r="GD107" s="13"/>
      <c r="GE107" s="12"/>
      <c r="GF107" s="13"/>
      <c r="GG107" s="12"/>
      <c r="GH107" s="13"/>
      <c r="GI107" s="12"/>
      <c r="GJ107" s="13"/>
      <c r="GK107" s="12"/>
      <c r="GL107" s="13"/>
      <c r="GM107" s="12"/>
      <c r="GN107" s="13"/>
      <c r="GO107" s="12"/>
      <c r="GP107" s="13"/>
      <c r="GQ107" s="12"/>
      <c r="GR107" s="13"/>
      <c r="GS107" s="12"/>
      <c r="GT107" s="13"/>
      <c r="GU107" s="12"/>
      <c r="GV107" s="13"/>
      <c r="GW107" s="12"/>
      <c r="GX107" s="13"/>
      <c r="GY107" s="12"/>
      <c r="GZ107" s="13"/>
      <c r="HA107" s="12"/>
      <c r="HB107" s="13"/>
      <c r="HC107" s="12"/>
    </row>
    <row r="108" spans="1:211" x14ac:dyDescent="0.25">
      <c r="A108" s="9">
        <v>43203</v>
      </c>
      <c r="B108" s="10">
        <v>1</v>
      </c>
      <c r="C108" s="11">
        <v>2.1269</v>
      </c>
      <c r="D108" s="10">
        <v>10</v>
      </c>
      <c r="E108" s="11">
        <v>2.4312</v>
      </c>
      <c r="F108" s="10">
        <v>1</v>
      </c>
      <c r="G108" s="11">
        <v>2.0470000000000002</v>
      </c>
      <c r="H108" s="10">
        <v>100</v>
      </c>
      <c r="I108" s="11">
        <v>3.3012000000000001</v>
      </c>
      <c r="J108" s="23"/>
      <c r="K108" s="25">
        <v>43251</v>
      </c>
      <c r="L108" s="26">
        <v>100</v>
      </c>
      <c r="M108" s="10">
        <v>3.2330999999999999</v>
      </c>
      <c r="N108" s="13"/>
      <c r="O108" s="12"/>
      <c r="P108" s="13"/>
      <c r="Q108" s="12"/>
      <c r="R108" s="13"/>
      <c r="S108" s="12"/>
      <c r="T108" s="13"/>
      <c r="U108" s="12"/>
      <c r="V108" s="13"/>
      <c r="W108" s="12"/>
      <c r="X108" s="13"/>
      <c r="Y108" s="12"/>
      <c r="Z108" s="13"/>
      <c r="AA108" s="12"/>
      <c r="AB108" s="13"/>
      <c r="AC108" s="12"/>
      <c r="AD108" s="13"/>
      <c r="AE108" s="12"/>
      <c r="AF108" s="13"/>
      <c r="AG108" s="12"/>
      <c r="AH108" s="13"/>
      <c r="AI108" s="12"/>
      <c r="AJ108" s="13"/>
      <c r="AK108" s="12"/>
      <c r="AL108" s="13"/>
      <c r="AM108" s="12"/>
      <c r="AN108" s="13"/>
      <c r="AO108" s="12"/>
      <c r="AP108" s="13"/>
      <c r="AQ108" s="12"/>
      <c r="AR108" s="13"/>
      <c r="AS108" s="12"/>
      <c r="AT108" s="13"/>
      <c r="AU108" s="12"/>
      <c r="AV108" s="13"/>
      <c r="AW108" s="12"/>
      <c r="AX108" s="13"/>
      <c r="AY108" s="12"/>
      <c r="AZ108" s="13"/>
      <c r="BA108" s="12"/>
      <c r="BB108" s="13"/>
      <c r="BC108" s="12"/>
      <c r="BD108" s="13"/>
      <c r="BE108" s="12"/>
      <c r="BF108" s="13"/>
      <c r="BG108" s="12"/>
      <c r="BH108" s="13"/>
      <c r="BI108" s="12"/>
      <c r="BJ108" s="13"/>
      <c r="BK108" s="12"/>
      <c r="BL108" s="13"/>
      <c r="BM108" s="12"/>
      <c r="BN108" s="13"/>
      <c r="BO108" s="12"/>
      <c r="BP108" s="13"/>
      <c r="BQ108" s="12"/>
      <c r="BR108" s="13"/>
      <c r="BS108" s="12"/>
      <c r="BT108" s="13"/>
      <c r="BU108" s="12"/>
      <c r="BV108" s="13"/>
      <c r="BW108" s="12"/>
      <c r="BX108" s="13"/>
      <c r="BY108" s="12"/>
      <c r="BZ108" s="13"/>
      <c r="CA108" s="12"/>
      <c r="CB108" s="13"/>
      <c r="CC108" s="12"/>
      <c r="CD108" s="13"/>
      <c r="CE108" s="12"/>
      <c r="CF108" s="13"/>
      <c r="CG108" s="12"/>
      <c r="CH108" s="13"/>
      <c r="CI108" s="12"/>
      <c r="CJ108" s="13"/>
      <c r="CK108" s="12"/>
      <c r="CL108" s="13"/>
      <c r="CM108" s="12"/>
      <c r="CN108" s="13"/>
      <c r="CO108" s="12"/>
      <c r="CP108" s="13"/>
      <c r="CQ108" s="12"/>
      <c r="CR108" s="13"/>
      <c r="CS108" s="12"/>
      <c r="CT108" s="13"/>
      <c r="CU108" s="12"/>
      <c r="CV108" s="13"/>
      <c r="CW108" s="12"/>
      <c r="CX108" s="13"/>
      <c r="CY108" s="12"/>
      <c r="CZ108" s="13"/>
      <c r="DA108" s="12"/>
      <c r="DB108" s="13"/>
      <c r="DC108" s="12"/>
      <c r="DD108" s="13"/>
      <c r="DE108" s="12"/>
      <c r="DF108" s="13"/>
      <c r="DG108" s="12"/>
      <c r="DH108" s="13"/>
      <c r="DI108" s="12"/>
      <c r="DJ108" s="13"/>
      <c r="DK108" s="12"/>
      <c r="DL108" s="13"/>
      <c r="DM108" s="12"/>
      <c r="DN108" s="13"/>
      <c r="DO108" s="12"/>
      <c r="DP108" s="13"/>
      <c r="DQ108" s="12"/>
      <c r="DR108" s="13"/>
      <c r="DS108" s="12"/>
      <c r="DT108" s="13"/>
      <c r="DU108" s="12"/>
      <c r="DV108" s="13"/>
      <c r="DW108" s="12"/>
      <c r="DX108" s="13"/>
      <c r="DY108" s="12"/>
      <c r="DZ108" s="13"/>
      <c r="EA108" s="12"/>
      <c r="EB108" s="13"/>
      <c r="EC108" s="12"/>
      <c r="ED108" s="13"/>
      <c r="EE108" s="12"/>
      <c r="EF108" s="13"/>
      <c r="EG108" s="12"/>
      <c r="EH108" s="13"/>
      <c r="EI108" s="12"/>
      <c r="EJ108" s="13"/>
      <c r="EK108" s="12"/>
      <c r="EL108" s="13"/>
      <c r="EM108" s="12"/>
      <c r="EN108" s="13"/>
      <c r="EO108" s="12"/>
      <c r="EP108" s="13"/>
      <c r="EQ108" s="12"/>
      <c r="ER108" s="13"/>
      <c r="ES108" s="12"/>
      <c r="ET108" s="13"/>
      <c r="EU108" s="12"/>
      <c r="EV108" s="13"/>
      <c r="EW108" s="12"/>
      <c r="EX108" s="13"/>
      <c r="EY108" s="12"/>
      <c r="EZ108" s="13"/>
      <c r="FA108" s="12"/>
      <c r="FB108" s="13"/>
      <c r="FC108" s="12"/>
      <c r="FD108" s="13"/>
      <c r="FE108" s="12"/>
      <c r="FF108" s="13"/>
      <c r="FG108" s="12"/>
      <c r="FH108" s="13"/>
      <c r="FI108" s="12"/>
      <c r="FJ108" s="13"/>
      <c r="FK108" s="12"/>
      <c r="FL108" s="13"/>
      <c r="FM108" s="12"/>
      <c r="FN108" s="13"/>
      <c r="FO108" s="12"/>
      <c r="FP108" s="13"/>
      <c r="FQ108" s="12"/>
      <c r="FR108" s="13"/>
      <c r="FS108" s="12"/>
      <c r="FT108" s="13"/>
      <c r="FU108" s="12"/>
      <c r="FV108" s="13"/>
      <c r="FW108" s="12"/>
      <c r="FX108" s="13"/>
      <c r="FY108" s="12"/>
      <c r="FZ108" s="13"/>
      <c r="GA108" s="12"/>
      <c r="GB108" s="13"/>
      <c r="GC108" s="12"/>
      <c r="GD108" s="13"/>
      <c r="GE108" s="12"/>
      <c r="GF108" s="13"/>
      <c r="GG108" s="12"/>
      <c r="GH108" s="13"/>
      <c r="GI108" s="12"/>
      <c r="GJ108" s="13"/>
      <c r="GK108" s="12"/>
      <c r="GL108" s="13"/>
      <c r="GM108" s="12"/>
      <c r="GN108" s="13"/>
      <c r="GO108" s="12"/>
      <c r="GP108" s="13"/>
      <c r="GQ108" s="12"/>
      <c r="GR108" s="13"/>
      <c r="GS108" s="12"/>
      <c r="GT108" s="13"/>
      <c r="GU108" s="12"/>
      <c r="GV108" s="13"/>
      <c r="GW108" s="12"/>
      <c r="GX108" s="13"/>
      <c r="GY108" s="12"/>
      <c r="GZ108" s="13"/>
      <c r="HA108" s="12"/>
      <c r="HB108" s="13"/>
      <c r="HC108" s="12"/>
    </row>
    <row r="109" spans="1:211" x14ac:dyDescent="0.25">
      <c r="A109" s="9">
        <v>43204</v>
      </c>
      <c r="B109" s="10">
        <v>1</v>
      </c>
      <c r="C109" s="11">
        <v>2.1171000000000002</v>
      </c>
      <c r="D109" s="10">
        <v>10</v>
      </c>
      <c r="E109" s="11">
        <v>2.4186999999999999</v>
      </c>
      <c r="F109" s="10">
        <v>1</v>
      </c>
      <c r="G109" s="11">
        <v>2.0354999999999999</v>
      </c>
      <c r="H109" s="10">
        <v>100</v>
      </c>
      <c r="I109" s="11">
        <v>3.3142999999999998</v>
      </c>
      <c r="J109" s="23"/>
      <c r="K109" s="25">
        <v>43252</v>
      </c>
      <c r="L109" s="26">
        <v>100</v>
      </c>
      <c r="M109" s="10">
        <v>3.2422</v>
      </c>
      <c r="N109" s="13"/>
      <c r="O109" s="12"/>
      <c r="P109" s="13"/>
      <c r="Q109" s="12"/>
      <c r="R109" s="13"/>
      <c r="S109" s="12"/>
      <c r="T109" s="13"/>
      <c r="U109" s="12"/>
      <c r="V109" s="13"/>
      <c r="W109" s="12"/>
      <c r="X109" s="13"/>
      <c r="Y109" s="12"/>
      <c r="Z109" s="13"/>
      <c r="AA109" s="12"/>
      <c r="AB109" s="13"/>
      <c r="AC109" s="12"/>
      <c r="AD109" s="13"/>
      <c r="AE109" s="12"/>
      <c r="AF109" s="13"/>
      <c r="AG109" s="12"/>
      <c r="AH109" s="13"/>
      <c r="AI109" s="12"/>
      <c r="AJ109" s="13"/>
      <c r="AK109" s="12"/>
      <c r="AL109" s="13"/>
      <c r="AM109" s="12"/>
      <c r="AN109" s="13"/>
      <c r="AO109" s="12"/>
      <c r="AP109" s="13"/>
      <c r="AQ109" s="12"/>
      <c r="AR109" s="13"/>
      <c r="AS109" s="12"/>
      <c r="AT109" s="13"/>
      <c r="AU109" s="12"/>
      <c r="AV109" s="13"/>
      <c r="AW109" s="12"/>
      <c r="AX109" s="13"/>
      <c r="AY109" s="12"/>
      <c r="AZ109" s="13"/>
      <c r="BA109" s="12"/>
      <c r="BB109" s="13"/>
      <c r="BC109" s="12"/>
      <c r="BD109" s="13"/>
      <c r="BE109" s="12"/>
      <c r="BF109" s="13"/>
      <c r="BG109" s="12"/>
      <c r="BH109" s="13"/>
      <c r="BI109" s="12"/>
      <c r="BJ109" s="13"/>
      <c r="BK109" s="12"/>
      <c r="BL109" s="13"/>
      <c r="BM109" s="12"/>
      <c r="BN109" s="13"/>
      <c r="BO109" s="12"/>
      <c r="BP109" s="13"/>
      <c r="BQ109" s="12"/>
      <c r="BR109" s="13"/>
      <c r="BS109" s="12"/>
      <c r="BT109" s="13"/>
      <c r="BU109" s="12"/>
      <c r="BV109" s="13"/>
      <c r="BW109" s="12"/>
      <c r="BX109" s="13"/>
      <c r="BY109" s="12"/>
      <c r="BZ109" s="13"/>
      <c r="CA109" s="12"/>
      <c r="CB109" s="13"/>
      <c r="CC109" s="12"/>
      <c r="CD109" s="13"/>
      <c r="CE109" s="12"/>
      <c r="CF109" s="13"/>
      <c r="CG109" s="12"/>
      <c r="CH109" s="13"/>
      <c r="CI109" s="12"/>
      <c r="CJ109" s="13"/>
      <c r="CK109" s="12"/>
      <c r="CL109" s="13"/>
      <c r="CM109" s="12"/>
      <c r="CN109" s="13"/>
      <c r="CO109" s="12"/>
      <c r="CP109" s="13"/>
      <c r="CQ109" s="12"/>
      <c r="CR109" s="13"/>
      <c r="CS109" s="12"/>
      <c r="CT109" s="13"/>
      <c r="CU109" s="12"/>
      <c r="CV109" s="13"/>
      <c r="CW109" s="12"/>
      <c r="CX109" s="13"/>
      <c r="CY109" s="12"/>
      <c r="CZ109" s="13"/>
      <c r="DA109" s="12"/>
      <c r="DB109" s="13"/>
      <c r="DC109" s="12"/>
      <c r="DD109" s="13"/>
      <c r="DE109" s="12"/>
      <c r="DF109" s="13"/>
      <c r="DG109" s="12"/>
      <c r="DH109" s="13"/>
      <c r="DI109" s="12"/>
      <c r="DJ109" s="13"/>
      <c r="DK109" s="12"/>
      <c r="DL109" s="13"/>
      <c r="DM109" s="12"/>
      <c r="DN109" s="13"/>
      <c r="DO109" s="12"/>
      <c r="DP109" s="13"/>
      <c r="DQ109" s="12"/>
      <c r="DR109" s="13"/>
      <c r="DS109" s="12"/>
      <c r="DT109" s="13"/>
      <c r="DU109" s="12"/>
      <c r="DV109" s="13"/>
      <c r="DW109" s="12"/>
      <c r="DX109" s="13"/>
      <c r="DY109" s="12"/>
      <c r="DZ109" s="13"/>
      <c r="EA109" s="12"/>
      <c r="EB109" s="13"/>
      <c r="EC109" s="12"/>
      <c r="ED109" s="13"/>
      <c r="EE109" s="12"/>
      <c r="EF109" s="13"/>
      <c r="EG109" s="12"/>
      <c r="EH109" s="13"/>
      <c r="EI109" s="12"/>
      <c r="EJ109" s="13"/>
      <c r="EK109" s="12"/>
      <c r="EL109" s="13"/>
      <c r="EM109" s="12"/>
      <c r="EN109" s="13"/>
      <c r="EO109" s="12"/>
      <c r="EP109" s="13"/>
      <c r="EQ109" s="12"/>
      <c r="ER109" s="13"/>
      <c r="ES109" s="12"/>
      <c r="ET109" s="13"/>
      <c r="EU109" s="12"/>
      <c r="EV109" s="13"/>
      <c r="EW109" s="12"/>
      <c r="EX109" s="13"/>
      <c r="EY109" s="12"/>
      <c r="EZ109" s="13"/>
      <c r="FA109" s="12"/>
      <c r="FB109" s="13"/>
      <c r="FC109" s="12"/>
      <c r="FD109" s="13"/>
      <c r="FE109" s="12"/>
      <c r="FF109" s="13"/>
      <c r="FG109" s="12"/>
      <c r="FH109" s="13"/>
      <c r="FI109" s="12"/>
      <c r="FJ109" s="13"/>
      <c r="FK109" s="12"/>
      <c r="FL109" s="13"/>
      <c r="FM109" s="12"/>
      <c r="FN109" s="13"/>
      <c r="FO109" s="12"/>
      <c r="FP109" s="13"/>
      <c r="FQ109" s="12"/>
      <c r="FR109" s="13"/>
      <c r="FS109" s="12"/>
      <c r="FT109" s="13"/>
      <c r="FU109" s="12"/>
      <c r="FV109" s="13"/>
      <c r="FW109" s="12"/>
      <c r="FX109" s="13"/>
      <c r="FY109" s="12"/>
      <c r="FZ109" s="13"/>
      <c r="GA109" s="12"/>
      <c r="GB109" s="13"/>
      <c r="GC109" s="12"/>
      <c r="GD109" s="13"/>
      <c r="GE109" s="12"/>
      <c r="GF109" s="13"/>
      <c r="GG109" s="12"/>
      <c r="GH109" s="13"/>
      <c r="GI109" s="12"/>
      <c r="GJ109" s="13"/>
      <c r="GK109" s="12"/>
      <c r="GL109" s="13"/>
      <c r="GM109" s="12"/>
      <c r="GN109" s="13"/>
      <c r="GO109" s="12"/>
      <c r="GP109" s="13"/>
      <c r="GQ109" s="12"/>
      <c r="GR109" s="13"/>
      <c r="GS109" s="12"/>
      <c r="GT109" s="13"/>
      <c r="GU109" s="12"/>
      <c r="GV109" s="13"/>
      <c r="GW109" s="12"/>
      <c r="GX109" s="13"/>
      <c r="GY109" s="12"/>
      <c r="GZ109" s="13"/>
      <c r="HA109" s="12"/>
      <c r="HB109" s="13"/>
      <c r="HC109" s="12"/>
    </row>
    <row r="110" spans="1:211" x14ac:dyDescent="0.25">
      <c r="A110" s="9">
        <v>43205</v>
      </c>
      <c r="B110" s="10">
        <v>1</v>
      </c>
      <c r="C110" s="11">
        <v>2.1171000000000002</v>
      </c>
      <c r="D110" s="10">
        <v>10</v>
      </c>
      <c r="E110" s="11">
        <v>2.4045000000000001</v>
      </c>
      <c r="F110" s="10">
        <v>1</v>
      </c>
      <c r="G110" s="11">
        <v>2.0375000000000001</v>
      </c>
      <c r="H110" s="10">
        <v>100</v>
      </c>
      <c r="I110" s="11">
        <v>3.2706</v>
      </c>
      <c r="J110" s="23"/>
      <c r="K110" s="25">
        <v>43255</v>
      </c>
      <c r="L110" s="26">
        <v>100</v>
      </c>
      <c r="M110" s="10">
        <v>3.2324999999999999</v>
      </c>
      <c r="N110" s="13"/>
      <c r="O110" s="12"/>
      <c r="P110" s="13"/>
      <c r="Q110" s="12"/>
      <c r="R110" s="13"/>
      <c r="S110" s="12"/>
      <c r="T110" s="13"/>
      <c r="U110" s="12"/>
      <c r="V110" s="13"/>
      <c r="W110" s="12"/>
      <c r="X110" s="13"/>
      <c r="Y110" s="12"/>
      <c r="Z110" s="13"/>
      <c r="AA110" s="12"/>
      <c r="AB110" s="13"/>
      <c r="AC110" s="12"/>
      <c r="AD110" s="13"/>
      <c r="AE110" s="12"/>
      <c r="AF110" s="13"/>
      <c r="AG110" s="12"/>
      <c r="AH110" s="13"/>
      <c r="AI110" s="12"/>
      <c r="AJ110" s="13"/>
      <c r="AK110" s="12"/>
      <c r="AL110" s="13"/>
      <c r="AM110" s="12"/>
      <c r="AN110" s="13"/>
      <c r="AO110" s="12"/>
      <c r="AP110" s="13"/>
      <c r="AQ110" s="12"/>
      <c r="AR110" s="13"/>
      <c r="AS110" s="12"/>
      <c r="AT110" s="13"/>
      <c r="AU110" s="12"/>
      <c r="AV110" s="13"/>
      <c r="AW110" s="12"/>
      <c r="AX110" s="13"/>
      <c r="AY110" s="12"/>
      <c r="AZ110" s="13"/>
      <c r="BA110" s="12"/>
      <c r="BB110" s="13"/>
      <c r="BC110" s="12"/>
      <c r="BD110" s="13"/>
      <c r="BE110" s="12"/>
      <c r="BF110" s="13"/>
      <c r="BG110" s="12"/>
      <c r="BH110" s="13"/>
      <c r="BI110" s="12"/>
      <c r="BJ110" s="13"/>
      <c r="BK110" s="12"/>
      <c r="BL110" s="13"/>
      <c r="BM110" s="12"/>
      <c r="BN110" s="13"/>
      <c r="BO110" s="12"/>
      <c r="BP110" s="13"/>
      <c r="BQ110" s="12"/>
      <c r="BR110" s="13"/>
      <c r="BS110" s="12"/>
      <c r="BT110" s="13"/>
      <c r="BU110" s="12"/>
      <c r="BV110" s="13"/>
      <c r="BW110" s="12"/>
      <c r="BX110" s="13"/>
      <c r="BY110" s="12"/>
      <c r="BZ110" s="13"/>
      <c r="CA110" s="12"/>
      <c r="CB110" s="13"/>
      <c r="CC110" s="12"/>
      <c r="CD110" s="13"/>
      <c r="CE110" s="12"/>
      <c r="CF110" s="13"/>
      <c r="CG110" s="12"/>
      <c r="CH110" s="13"/>
      <c r="CI110" s="12"/>
      <c r="CJ110" s="13"/>
      <c r="CK110" s="12"/>
      <c r="CL110" s="13"/>
      <c r="CM110" s="12"/>
      <c r="CN110" s="13"/>
      <c r="CO110" s="12"/>
      <c r="CP110" s="13"/>
      <c r="CQ110" s="12"/>
      <c r="CR110" s="13"/>
      <c r="CS110" s="12"/>
      <c r="CT110" s="13"/>
      <c r="CU110" s="12"/>
      <c r="CV110" s="13"/>
      <c r="CW110" s="12"/>
      <c r="CX110" s="13"/>
      <c r="CY110" s="12"/>
      <c r="CZ110" s="13"/>
      <c r="DA110" s="12"/>
      <c r="DB110" s="13"/>
      <c r="DC110" s="12"/>
      <c r="DD110" s="13"/>
      <c r="DE110" s="12"/>
      <c r="DF110" s="13"/>
      <c r="DG110" s="12"/>
      <c r="DH110" s="13"/>
      <c r="DI110" s="12"/>
      <c r="DJ110" s="13"/>
      <c r="DK110" s="12"/>
      <c r="DL110" s="13"/>
      <c r="DM110" s="12"/>
      <c r="DN110" s="13"/>
      <c r="DO110" s="12"/>
      <c r="DP110" s="13"/>
      <c r="DQ110" s="12"/>
      <c r="DR110" s="13"/>
      <c r="DS110" s="12"/>
      <c r="DT110" s="13"/>
      <c r="DU110" s="12"/>
      <c r="DV110" s="13"/>
      <c r="DW110" s="12"/>
      <c r="DX110" s="13"/>
      <c r="DY110" s="12"/>
      <c r="DZ110" s="13"/>
      <c r="EA110" s="12"/>
      <c r="EB110" s="13"/>
      <c r="EC110" s="12"/>
      <c r="ED110" s="13"/>
      <c r="EE110" s="12"/>
      <c r="EF110" s="13"/>
      <c r="EG110" s="12"/>
      <c r="EH110" s="13"/>
      <c r="EI110" s="12"/>
      <c r="EJ110" s="13"/>
      <c r="EK110" s="12"/>
      <c r="EL110" s="13"/>
      <c r="EM110" s="12"/>
      <c r="EN110" s="13"/>
      <c r="EO110" s="12"/>
      <c r="EP110" s="13"/>
      <c r="EQ110" s="12"/>
      <c r="ER110" s="13"/>
      <c r="ES110" s="12"/>
      <c r="ET110" s="13"/>
      <c r="EU110" s="12"/>
      <c r="EV110" s="13"/>
      <c r="EW110" s="12"/>
      <c r="EX110" s="13"/>
      <c r="EY110" s="12"/>
      <c r="EZ110" s="13"/>
      <c r="FA110" s="12"/>
      <c r="FB110" s="13"/>
      <c r="FC110" s="12"/>
      <c r="FD110" s="13"/>
      <c r="FE110" s="12"/>
      <c r="FF110" s="13"/>
      <c r="FG110" s="12"/>
      <c r="FH110" s="13"/>
      <c r="FI110" s="12"/>
      <c r="FJ110" s="13"/>
      <c r="FK110" s="12"/>
      <c r="FL110" s="13"/>
      <c r="FM110" s="12"/>
      <c r="FN110" s="13"/>
      <c r="FO110" s="12"/>
      <c r="FP110" s="13"/>
      <c r="FQ110" s="12"/>
      <c r="FR110" s="13"/>
      <c r="FS110" s="12"/>
      <c r="FT110" s="13"/>
      <c r="FU110" s="12"/>
      <c r="FV110" s="13"/>
      <c r="FW110" s="12"/>
      <c r="FX110" s="13"/>
      <c r="FY110" s="12"/>
      <c r="FZ110" s="13"/>
      <c r="GA110" s="12"/>
      <c r="GB110" s="13"/>
      <c r="GC110" s="12"/>
      <c r="GD110" s="13"/>
      <c r="GE110" s="12"/>
      <c r="GF110" s="13"/>
      <c r="GG110" s="12"/>
      <c r="GH110" s="13"/>
      <c r="GI110" s="12"/>
      <c r="GJ110" s="13"/>
      <c r="GK110" s="12"/>
      <c r="GL110" s="13"/>
      <c r="GM110" s="12"/>
      <c r="GN110" s="13"/>
      <c r="GO110" s="12"/>
      <c r="GP110" s="13"/>
      <c r="GQ110" s="12"/>
      <c r="GR110" s="13"/>
      <c r="GS110" s="12"/>
      <c r="GT110" s="13"/>
      <c r="GU110" s="12"/>
      <c r="GV110" s="13"/>
      <c r="GW110" s="12"/>
      <c r="GX110" s="13"/>
      <c r="GY110" s="12"/>
      <c r="GZ110" s="13"/>
      <c r="HA110" s="12"/>
      <c r="HB110" s="13"/>
      <c r="HC110" s="12"/>
    </row>
    <row r="111" spans="1:211" x14ac:dyDescent="0.25">
      <c r="A111" s="9">
        <v>43206</v>
      </c>
      <c r="B111" s="10">
        <v>1</v>
      </c>
      <c r="C111" s="11">
        <v>2.1171000000000002</v>
      </c>
      <c r="D111" s="10">
        <v>10</v>
      </c>
      <c r="E111" s="11">
        <v>2.4045000000000001</v>
      </c>
      <c r="F111" s="10">
        <v>1</v>
      </c>
      <c r="G111" s="11">
        <v>2.0375000000000001</v>
      </c>
      <c r="H111" s="10">
        <v>100</v>
      </c>
      <c r="I111" s="11">
        <v>3.2706</v>
      </c>
      <c r="J111" s="23"/>
      <c r="K111" s="25">
        <v>43256</v>
      </c>
      <c r="L111" s="26">
        <v>100</v>
      </c>
      <c r="M111" s="10">
        <v>3.2381000000000002</v>
      </c>
      <c r="N111" s="13"/>
      <c r="O111" s="12"/>
      <c r="P111" s="13"/>
      <c r="Q111" s="12"/>
      <c r="R111" s="13"/>
      <c r="S111" s="12"/>
      <c r="T111" s="13"/>
      <c r="U111" s="12"/>
      <c r="V111" s="13"/>
      <c r="W111" s="12"/>
      <c r="X111" s="13"/>
      <c r="Y111" s="12"/>
      <c r="Z111" s="13"/>
      <c r="AA111" s="12"/>
      <c r="AB111" s="13"/>
      <c r="AC111" s="12"/>
      <c r="AD111" s="13"/>
      <c r="AE111" s="12"/>
      <c r="AF111" s="13"/>
      <c r="AG111" s="12"/>
      <c r="AH111" s="13"/>
      <c r="AI111" s="12"/>
      <c r="AJ111" s="13"/>
      <c r="AK111" s="12"/>
      <c r="AL111" s="13"/>
      <c r="AM111" s="12"/>
      <c r="AN111" s="13"/>
      <c r="AO111" s="12"/>
      <c r="AP111" s="13"/>
      <c r="AQ111" s="12"/>
      <c r="AR111" s="13"/>
      <c r="AS111" s="12"/>
      <c r="AT111" s="13"/>
      <c r="AU111" s="12"/>
      <c r="AV111" s="13"/>
      <c r="AW111" s="12"/>
      <c r="AX111" s="13"/>
      <c r="AY111" s="12"/>
      <c r="AZ111" s="13"/>
      <c r="BA111" s="12"/>
      <c r="BB111" s="13"/>
      <c r="BC111" s="12"/>
      <c r="BD111" s="13"/>
      <c r="BE111" s="12"/>
      <c r="BF111" s="13"/>
      <c r="BG111" s="12"/>
      <c r="BH111" s="13"/>
      <c r="BI111" s="12"/>
      <c r="BJ111" s="13"/>
      <c r="BK111" s="12"/>
      <c r="BL111" s="13"/>
      <c r="BM111" s="12"/>
      <c r="BN111" s="13"/>
      <c r="BO111" s="12"/>
      <c r="BP111" s="13"/>
      <c r="BQ111" s="12"/>
      <c r="BR111" s="13"/>
      <c r="BS111" s="12"/>
      <c r="BT111" s="13"/>
      <c r="BU111" s="12"/>
      <c r="BV111" s="13"/>
      <c r="BW111" s="12"/>
      <c r="BX111" s="13"/>
      <c r="BY111" s="12"/>
      <c r="BZ111" s="13"/>
      <c r="CA111" s="12"/>
      <c r="CB111" s="13"/>
      <c r="CC111" s="12"/>
      <c r="CD111" s="13"/>
      <c r="CE111" s="12"/>
      <c r="CF111" s="13"/>
      <c r="CG111" s="12"/>
      <c r="CH111" s="13"/>
      <c r="CI111" s="12"/>
      <c r="CJ111" s="13"/>
      <c r="CK111" s="12"/>
      <c r="CL111" s="13"/>
      <c r="CM111" s="12"/>
      <c r="CN111" s="13"/>
      <c r="CO111" s="12"/>
      <c r="CP111" s="13"/>
      <c r="CQ111" s="12"/>
      <c r="CR111" s="13"/>
      <c r="CS111" s="12"/>
      <c r="CT111" s="13"/>
      <c r="CU111" s="12"/>
      <c r="CV111" s="13"/>
      <c r="CW111" s="12"/>
      <c r="CX111" s="13"/>
      <c r="CY111" s="12"/>
      <c r="CZ111" s="13"/>
      <c r="DA111" s="12"/>
      <c r="DB111" s="13"/>
      <c r="DC111" s="12"/>
      <c r="DD111" s="13"/>
      <c r="DE111" s="12"/>
      <c r="DF111" s="13"/>
      <c r="DG111" s="12"/>
      <c r="DH111" s="13"/>
      <c r="DI111" s="12"/>
      <c r="DJ111" s="13"/>
      <c r="DK111" s="12"/>
      <c r="DL111" s="13"/>
      <c r="DM111" s="12"/>
      <c r="DN111" s="13"/>
      <c r="DO111" s="12"/>
      <c r="DP111" s="13"/>
      <c r="DQ111" s="12"/>
      <c r="DR111" s="13"/>
      <c r="DS111" s="12"/>
      <c r="DT111" s="13"/>
      <c r="DU111" s="12"/>
      <c r="DV111" s="13"/>
      <c r="DW111" s="12"/>
      <c r="DX111" s="13"/>
      <c r="DY111" s="12"/>
      <c r="DZ111" s="13"/>
      <c r="EA111" s="12"/>
      <c r="EB111" s="13"/>
      <c r="EC111" s="12"/>
      <c r="ED111" s="13"/>
      <c r="EE111" s="12"/>
      <c r="EF111" s="13"/>
      <c r="EG111" s="12"/>
      <c r="EH111" s="13"/>
      <c r="EI111" s="12"/>
      <c r="EJ111" s="13"/>
      <c r="EK111" s="12"/>
      <c r="EL111" s="13"/>
      <c r="EM111" s="12"/>
      <c r="EN111" s="13"/>
      <c r="EO111" s="12"/>
      <c r="EP111" s="13"/>
      <c r="EQ111" s="12"/>
      <c r="ER111" s="13"/>
      <c r="ES111" s="12"/>
      <c r="ET111" s="13"/>
      <c r="EU111" s="12"/>
      <c r="EV111" s="13"/>
      <c r="EW111" s="12"/>
      <c r="EX111" s="13"/>
      <c r="EY111" s="12"/>
      <c r="EZ111" s="13"/>
      <c r="FA111" s="12"/>
      <c r="FB111" s="13"/>
      <c r="FC111" s="12"/>
      <c r="FD111" s="13"/>
      <c r="FE111" s="12"/>
      <c r="FF111" s="13"/>
      <c r="FG111" s="12"/>
      <c r="FH111" s="13"/>
      <c r="FI111" s="12"/>
      <c r="FJ111" s="13"/>
      <c r="FK111" s="12"/>
      <c r="FL111" s="13"/>
      <c r="FM111" s="12"/>
      <c r="FN111" s="13"/>
      <c r="FO111" s="12"/>
      <c r="FP111" s="13"/>
      <c r="FQ111" s="12"/>
      <c r="FR111" s="13"/>
      <c r="FS111" s="12"/>
      <c r="FT111" s="13"/>
      <c r="FU111" s="12"/>
      <c r="FV111" s="13"/>
      <c r="FW111" s="12"/>
      <c r="FX111" s="13"/>
      <c r="FY111" s="12"/>
      <c r="FZ111" s="13"/>
      <c r="GA111" s="12"/>
      <c r="GB111" s="13"/>
      <c r="GC111" s="12"/>
      <c r="GD111" s="13"/>
      <c r="GE111" s="12"/>
      <c r="GF111" s="13"/>
      <c r="GG111" s="12"/>
      <c r="GH111" s="13"/>
      <c r="GI111" s="12"/>
      <c r="GJ111" s="13"/>
      <c r="GK111" s="12"/>
      <c r="GL111" s="13"/>
      <c r="GM111" s="12"/>
      <c r="GN111" s="13"/>
      <c r="GO111" s="12"/>
      <c r="GP111" s="13"/>
      <c r="GQ111" s="12"/>
      <c r="GR111" s="13"/>
      <c r="GS111" s="12"/>
      <c r="GT111" s="13"/>
      <c r="GU111" s="12"/>
      <c r="GV111" s="13"/>
      <c r="GW111" s="12"/>
      <c r="GX111" s="13"/>
      <c r="GY111" s="12"/>
      <c r="GZ111" s="13"/>
      <c r="HA111" s="12"/>
      <c r="HB111" s="13"/>
      <c r="HC111" s="12"/>
    </row>
    <row r="112" spans="1:211" x14ac:dyDescent="0.25">
      <c r="A112" s="9">
        <v>43207</v>
      </c>
      <c r="B112" s="10">
        <v>1</v>
      </c>
      <c r="C112" s="11">
        <v>2.1171000000000002</v>
      </c>
      <c r="D112" s="10">
        <v>10</v>
      </c>
      <c r="E112" s="11">
        <v>2.4045000000000001</v>
      </c>
      <c r="F112" s="10">
        <v>1</v>
      </c>
      <c r="G112" s="11">
        <v>2.0375000000000001</v>
      </c>
      <c r="H112" s="10">
        <v>100</v>
      </c>
      <c r="I112" s="11">
        <v>3.2706</v>
      </c>
      <c r="J112" s="23"/>
      <c r="K112" s="25">
        <v>43257</v>
      </c>
      <c r="L112" s="26">
        <v>100</v>
      </c>
      <c r="M112" s="10">
        <v>3.2349000000000001</v>
      </c>
      <c r="N112" s="13"/>
      <c r="O112" s="12"/>
      <c r="P112" s="13"/>
      <c r="Q112" s="12"/>
      <c r="R112" s="13"/>
      <c r="S112" s="12"/>
      <c r="T112" s="13"/>
      <c r="U112" s="12"/>
      <c r="V112" s="13"/>
      <c r="W112" s="12"/>
      <c r="X112" s="13"/>
      <c r="Y112" s="12"/>
      <c r="Z112" s="13"/>
      <c r="AA112" s="12"/>
      <c r="AB112" s="13"/>
      <c r="AC112" s="12"/>
      <c r="AD112" s="13"/>
      <c r="AE112" s="12"/>
      <c r="AF112" s="13"/>
      <c r="AG112" s="12"/>
      <c r="AH112" s="13"/>
      <c r="AI112" s="12"/>
      <c r="AJ112" s="13"/>
      <c r="AK112" s="12"/>
      <c r="AL112" s="13"/>
      <c r="AM112" s="12"/>
      <c r="AN112" s="13"/>
      <c r="AO112" s="12"/>
      <c r="AP112" s="13"/>
      <c r="AQ112" s="12"/>
      <c r="AR112" s="13"/>
      <c r="AS112" s="12"/>
      <c r="AT112" s="13"/>
      <c r="AU112" s="12"/>
      <c r="AV112" s="13"/>
      <c r="AW112" s="12"/>
      <c r="AX112" s="13"/>
      <c r="AY112" s="12"/>
      <c r="AZ112" s="13"/>
      <c r="BA112" s="12"/>
      <c r="BB112" s="13"/>
      <c r="BC112" s="12"/>
      <c r="BD112" s="13"/>
      <c r="BE112" s="12"/>
      <c r="BF112" s="13"/>
      <c r="BG112" s="12"/>
      <c r="BH112" s="13"/>
      <c r="BI112" s="12"/>
      <c r="BJ112" s="13"/>
      <c r="BK112" s="12"/>
      <c r="BL112" s="13"/>
      <c r="BM112" s="12"/>
      <c r="BN112" s="13"/>
      <c r="BO112" s="12"/>
      <c r="BP112" s="13"/>
      <c r="BQ112" s="12"/>
      <c r="BR112" s="13"/>
      <c r="BS112" s="12"/>
      <c r="BT112" s="13"/>
      <c r="BU112" s="12"/>
      <c r="BV112" s="13"/>
      <c r="BW112" s="12"/>
      <c r="BX112" s="13"/>
      <c r="BY112" s="12"/>
      <c r="BZ112" s="13"/>
      <c r="CA112" s="12"/>
      <c r="CB112" s="13"/>
      <c r="CC112" s="12"/>
      <c r="CD112" s="13"/>
      <c r="CE112" s="12"/>
      <c r="CF112" s="13"/>
      <c r="CG112" s="12"/>
      <c r="CH112" s="13"/>
      <c r="CI112" s="12"/>
      <c r="CJ112" s="13"/>
      <c r="CK112" s="12"/>
      <c r="CL112" s="13"/>
      <c r="CM112" s="12"/>
      <c r="CN112" s="13"/>
      <c r="CO112" s="12"/>
      <c r="CP112" s="13"/>
      <c r="CQ112" s="12"/>
      <c r="CR112" s="13"/>
      <c r="CS112" s="12"/>
      <c r="CT112" s="13"/>
      <c r="CU112" s="12"/>
      <c r="CV112" s="13"/>
      <c r="CW112" s="12"/>
      <c r="CX112" s="13"/>
      <c r="CY112" s="12"/>
      <c r="CZ112" s="13"/>
      <c r="DA112" s="12"/>
      <c r="DB112" s="13"/>
      <c r="DC112" s="12"/>
      <c r="DD112" s="13"/>
      <c r="DE112" s="12"/>
      <c r="DF112" s="13"/>
      <c r="DG112" s="12"/>
      <c r="DH112" s="13"/>
      <c r="DI112" s="12"/>
      <c r="DJ112" s="13"/>
      <c r="DK112" s="12"/>
      <c r="DL112" s="13"/>
      <c r="DM112" s="12"/>
      <c r="DN112" s="13"/>
      <c r="DO112" s="12"/>
      <c r="DP112" s="13"/>
      <c r="DQ112" s="12"/>
      <c r="DR112" s="13"/>
      <c r="DS112" s="12"/>
      <c r="DT112" s="13"/>
      <c r="DU112" s="12"/>
      <c r="DV112" s="13"/>
      <c r="DW112" s="12"/>
      <c r="DX112" s="13"/>
      <c r="DY112" s="12"/>
      <c r="DZ112" s="13"/>
      <c r="EA112" s="12"/>
      <c r="EB112" s="13"/>
      <c r="EC112" s="12"/>
      <c r="ED112" s="13"/>
      <c r="EE112" s="12"/>
      <c r="EF112" s="13"/>
      <c r="EG112" s="12"/>
      <c r="EH112" s="13"/>
      <c r="EI112" s="12"/>
      <c r="EJ112" s="13"/>
      <c r="EK112" s="12"/>
      <c r="EL112" s="13"/>
      <c r="EM112" s="12"/>
      <c r="EN112" s="13"/>
      <c r="EO112" s="12"/>
      <c r="EP112" s="13"/>
      <c r="EQ112" s="12"/>
      <c r="ER112" s="13"/>
      <c r="ES112" s="12"/>
      <c r="ET112" s="13"/>
      <c r="EU112" s="12"/>
      <c r="EV112" s="13"/>
      <c r="EW112" s="12"/>
      <c r="EX112" s="13"/>
      <c r="EY112" s="12"/>
      <c r="EZ112" s="13"/>
      <c r="FA112" s="12"/>
      <c r="FB112" s="13"/>
      <c r="FC112" s="12"/>
      <c r="FD112" s="13"/>
      <c r="FE112" s="12"/>
      <c r="FF112" s="13"/>
      <c r="FG112" s="12"/>
      <c r="FH112" s="13"/>
      <c r="FI112" s="12"/>
      <c r="FJ112" s="13"/>
      <c r="FK112" s="12"/>
      <c r="FL112" s="13"/>
      <c r="FM112" s="12"/>
      <c r="FN112" s="13"/>
      <c r="FO112" s="12"/>
      <c r="FP112" s="13"/>
      <c r="FQ112" s="12"/>
      <c r="FR112" s="13"/>
      <c r="FS112" s="12"/>
      <c r="FT112" s="13"/>
      <c r="FU112" s="12"/>
      <c r="FV112" s="13"/>
      <c r="FW112" s="12"/>
      <c r="FX112" s="13"/>
      <c r="FY112" s="12"/>
      <c r="FZ112" s="13"/>
      <c r="GA112" s="12"/>
      <c r="GB112" s="13"/>
      <c r="GC112" s="12"/>
      <c r="GD112" s="13"/>
      <c r="GE112" s="12"/>
      <c r="GF112" s="13"/>
      <c r="GG112" s="12"/>
      <c r="GH112" s="13"/>
      <c r="GI112" s="12"/>
      <c r="GJ112" s="13"/>
      <c r="GK112" s="12"/>
      <c r="GL112" s="13"/>
      <c r="GM112" s="12"/>
      <c r="GN112" s="13"/>
      <c r="GO112" s="12"/>
      <c r="GP112" s="13"/>
      <c r="GQ112" s="12"/>
      <c r="GR112" s="13"/>
      <c r="GS112" s="12"/>
      <c r="GT112" s="13"/>
      <c r="GU112" s="12"/>
      <c r="GV112" s="13"/>
      <c r="GW112" s="12"/>
      <c r="GX112" s="13"/>
      <c r="GY112" s="12"/>
      <c r="GZ112" s="13"/>
      <c r="HA112" s="12"/>
      <c r="HB112" s="13"/>
      <c r="HC112" s="12"/>
    </row>
    <row r="113" spans="1:211" x14ac:dyDescent="0.25">
      <c r="A113" s="9">
        <v>43208</v>
      </c>
      <c r="B113" s="10">
        <v>1</v>
      </c>
      <c r="C113" s="11">
        <v>2.1171000000000002</v>
      </c>
      <c r="D113" s="10">
        <v>10</v>
      </c>
      <c r="E113" s="11">
        <v>2.4045000000000001</v>
      </c>
      <c r="F113" s="10">
        <v>1</v>
      </c>
      <c r="G113" s="11">
        <v>2.0375000000000001</v>
      </c>
      <c r="H113" s="10">
        <v>100</v>
      </c>
      <c r="I113" s="11">
        <v>3.2706</v>
      </c>
      <c r="J113" s="23"/>
      <c r="K113" s="25">
        <v>43258</v>
      </c>
      <c r="L113" s="26">
        <v>100</v>
      </c>
      <c r="M113" s="10">
        <v>3.2244000000000002</v>
      </c>
      <c r="N113" s="13"/>
      <c r="O113" s="12"/>
      <c r="P113" s="13"/>
      <c r="Q113" s="12"/>
      <c r="R113" s="13"/>
      <c r="S113" s="12"/>
      <c r="T113" s="13"/>
      <c r="U113" s="12"/>
      <c r="V113" s="13"/>
      <c r="W113" s="12"/>
      <c r="X113" s="13"/>
      <c r="Y113" s="12"/>
      <c r="Z113" s="13"/>
      <c r="AA113" s="12"/>
      <c r="AB113" s="13"/>
      <c r="AC113" s="12"/>
      <c r="AD113" s="13"/>
      <c r="AE113" s="12"/>
      <c r="AF113" s="13"/>
      <c r="AG113" s="12"/>
      <c r="AH113" s="13"/>
      <c r="AI113" s="12"/>
      <c r="AJ113" s="13"/>
      <c r="AK113" s="12"/>
      <c r="AL113" s="13"/>
      <c r="AM113" s="12"/>
      <c r="AN113" s="13"/>
      <c r="AO113" s="12"/>
      <c r="AP113" s="13"/>
      <c r="AQ113" s="12"/>
      <c r="AR113" s="13"/>
      <c r="AS113" s="12"/>
      <c r="AT113" s="13"/>
      <c r="AU113" s="12"/>
      <c r="AV113" s="13"/>
      <c r="AW113" s="12"/>
      <c r="AX113" s="13"/>
      <c r="AY113" s="12"/>
      <c r="AZ113" s="13"/>
      <c r="BA113" s="12"/>
      <c r="BB113" s="13"/>
      <c r="BC113" s="12"/>
      <c r="BD113" s="13"/>
      <c r="BE113" s="12"/>
      <c r="BF113" s="13"/>
      <c r="BG113" s="12"/>
      <c r="BH113" s="13"/>
      <c r="BI113" s="12"/>
      <c r="BJ113" s="13"/>
      <c r="BK113" s="12"/>
      <c r="BL113" s="13"/>
      <c r="BM113" s="12"/>
      <c r="BN113" s="13"/>
      <c r="BO113" s="12"/>
      <c r="BP113" s="13"/>
      <c r="BQ113" s="12"/>
      <c r="BR113" s="13"/>
      <c r="BS113" s="12"/>
      <c r="BT113" s="13"/>
      <c r="BU113" s="12"/>
      <c r="BV113" s="13"/>
      <c r="BW113" s="12"/>
      <c r="BX113" s="13"/>
      <c r="BY113" s="12"/>
      <c r="BZ113" s="13"/>
      <c r="CA113" s="12"/>
      <c r="CB113" s="13"/>
      <c r="CC113" s="12"/>
      <c r="CD113" s="13"/>
      <c r="CE113" s="12"/>
      <c r="CF113" s="13"/>
      <c r="CG113" s="12"/>
      <c r="CH113" s="13"/>
      <c r="CI113" s="12"/>
      <c r="CJ113" s="13"/>
      <c r="CK113" s="12"/>
      <c r="CL113" s="13"/>
      <c r="CM113" s="12"/>
      <c r="CN113" s="13"/>
      <c r="CO113" s="12"/>
      <c r="CP113" s="13"/>
      <c r="CQ113" s="12"/>
      <c r="CR113" s="13"/>
      <c r="CS113" s="12"/>
      <c r="CT113" s="13"/>
      <c r="CU113" s="12"/>
      <c r="CV113" s="13"/>
      <c r="CW113" s="12"/>
      <c r="CX113" s="13"/>
      <c r="CY113" s="12"/>
      <c r="CZ113" s="13"/>
      <c r="DA113" s="12"/>
      <c r="DB113" s="13"/>
      <c r="DC113" s="12"/>
      <c r="DD113" s="13"/>
      <c r="DE113" s="12"/>
      <c r="DF113" s="13"/>
      <c r="DG113" s="12"/>
      <c r="DH113" s="13"/>
      <c r="DI113" s="12"/>
      <c r="DJ113" s="13"/>
      <c r="DK113" s="12"/>
      <c r="DL113" s="13"/>
      <c r="DM113" s="12"/>
      <c r="DN113" s="13"/>
      <c r="DO113" s="12"/>
      <c r="DP113" s="13"/>
      <c r="DQ113" s="12"/>
      <c r="DR113" s="13"/>
      <c r="DS113" s="12"/>
      <c r="DT113" s="13"/>
      <c r="DU113" s="12"/>
      <c r="DV113" s="13"/>
      <c r="DW113" s="12"/>
      <c r="DX113" s="13"/>
      <c r="DY113" s="12"/>
      <c r="DZ113" s="13"/>
      <c r="EA113" s="12"/>
      <c r="EB113" s="13"/>
      <c r="EC113" s="12"/>
      <c r="ED113" s="13"/>
      <c r="EE113" s="12"/>
      <c r="EF113" s="13"/>
      <c r="EG113" s="12"/>
      <c r="EH113" s="13"/>
      <c r="EI113" s="12"/>
      <c r="EJ113" s="13"/>
      <c r="EK113" s="12"/>
      <c r="EL113" s="13"/>
      <c r="EM113" s="12"/>
      <c r="EN113" s="13"/>
      <c r="EO113" s="12"/>
      <c r="EP113" s="13"/>
      <c r="EQ113" s="12"/>
      <c r="ER113" s="13"/>
      <c r="ES113" s="12"/>
      <c r="ET113" s="13"/>
      <c r="EU113" s="12"/>
      <c r="EV113" s="13"/>
      <c r="EW113" s="12"/>
      <c r="EX113" s="13"/>
      <c r="EY113" s="12"/>
      <c r="EZ113" s="13"/>
      <c r="FA113" s="12"/>
      <c r="FB113" s="13"/>
      <c r="FC113" s="12"/>
      <c r="FD113" s="13"/>
      <c r="FE113" s="12"/>
      <c r="FF113" s="13"/>
      <c r="FG113" s="12"/>
      <c r="FH113" s="13"/>
      <c r="FI113" s="12"/>
      <c r="FJ113" s="13"/>
      <c r="FK113" s="12"/>
      <c r="FL113" s="13"/>
      <c r="FM113" s="12"/>
      <c r="FN113" s="13"/>
      <c r="FO113" s="12"/>
      <c r="FP113" s="13"/>
      <c r="FQ113" s="12"/>
      <c r="FR113" s="13"/>
      <c r="FS113" s="12"/>
      <c r="FT113" s="13"/>
      <c r="FU113" s="12"/>
      <c r="FV113" s="13"/>
      <c r="FW113" s="12"/>
      <c r="FX113" s="13"/>
      <c r="FY113" s="12"/>
      <c r="FZ113" s="13"/>
      <c r="GA113" s="12"/>
      <c r="GB113" s="13"/>
      <c r="GC113" s="12"/>
      <c r="GD113" s="13"/>
      <c r="GE113" s="12"/>
      <c r="GF113" s="13"/>
      <c r="GG113" s="12"/>
      <c r="GH113" s="13"/>
      <c r="GI113" s="12"/>
      <c r="GJ113" s="13"/>
      <c r="GK113" s="12"/>
      <c r="GL113" s="13"/>
      <c r="GM113" s="12"/>
      <c r="GN113" s="13"/>
      <c r="GO113" s="12"/>
      <c r="GP113" s="13"/>
      <c r="GQ113" s="12"/>
      <c r="GR113" s="13"/>
      <c r="GS113" s="12"/>
      <c r="GT113" s="13"/>
      <c r="GU113" s="12"/>
      <c r="GV113" s="13"/>
      <c r="GW113" s="12"/>
      <c r="GX113" s="13"/>
      <c r="GY113" s="12"/>
      <c r="GZ113" s="13"/>
      <c r="HA113" s="12"/>
      <c r="HB113" s="13"/>
      <c r="HC113" s="12"/>
    </row>
    <row r="114" spans="1:211" x14ac:dyDescent="0.25">
      <c r="A114" s="9">
        <v>43209</v>
      </c>
      <c r="B114" s="10">
        <v>1</v>
      </c>
      <c r="C114" s="11">
        <v>2.0914999999999999</v>
      </c>
      <c r="D114" s="10">
        <v>10</v>
      </c>
      <c r="E114" s="11">
        <v>2.4066999999999998</v>
      </c>
      <c r="F114" s="10">
        <v>1</v>
      </c>
      <c r="G114" s="11">
        <v>2.0255999999999998</v>
      </c>
      <c r="H114" s="10">
        <v>100</v>
      </c>
      <c r="I114" s="11">
        <v>3.2925</v>
      </c>
      <c r="J114" s="23"/>
      <c r="K114" s="25">
        <v>43259</v>
      </c>
      <c r="L114" s="26">
        <v>100</v>
      </c>
      <c r="M114" s="10">
        <v>3.2242000000000002</v>
      </c>
      <c r="N114" s="13"/>
      <c r="O114" s="12"/>
      <c r="P114" s="13"/>
      <c r="Q114" s="12"/>
      <c r="R114" s="13"/>
      <c r="S114" s="12"/>
      <c r="T114" s="13"/>
      <c r="U114" s="12"/>
      <c r="V114" s="13"/>
      <c r="W114" s="12"/>
      <c r="X114" s="13"/>
      <c r="Y114" s="12"/>
      <c r="Z114" s="13"/>
      <c r="AA114" s="12"/>
      <c r="AB114" s="13"/>
      <c r="AC114" s="12"/>
      <c r="AD114" s="13"/>
      <c r="AE114" s="12"/>
      <c r="AF114" s="13"/>
      <c r="AG114" s="12"/>
      <c r="AH114" s="13"/>
      <c r="AI114" s="12"/>
      <c r="AJ114" s="13"/>
      <c r="AK114" s="12"/>
      <c r="AL114" s="13"/>
      <c r="AM114" s="12"/>
      <c r="AN114" s="13"/>
      <c r="AO114" s="12"/>
      <c r="AP114" s="13"/>
      <c r="AQ114" s="12"/>
      <c r="AR114" s="13"/>
      <c r="AS114" s="12"/>
      <c r="AT114" s="13"/>
      <c r="AU114" s="12"/>
      <c r="AV114" s="13"/>
      <c r="AW114" s="12"/>
      <c r="AX114" s="13"/>
      <c r="AY114" s="12"/>
      <c r="AZ114" s="13"/>
      <c r="BA114" s="12"/>
      <c r="BB114" s="13"/>
      <c r="BC114" s="12"/>
      <c r="BD114" s="13"/>
      <c r="BE114" s="12"/>
      <c r="BF114" s="13"/>
      <c r="BG114" s="12"/>
      <c r="BH114" s="13"/>
      <c r="BI114" s="12"/>
      <c r="BJ114" s="13"/>
      <c r="BK114" s="12"/>
      <c r="BL114" s="13"/>
      <c r="BM114" s="12"/>
      <c r="BN114" s="13"/>
      <c r="BO114" s="12"/>
      <c r="BP114" s="13"/>
      <c r="BQ114" s="12"/>
      <c r="BR114" s="13"/>
      <c r="BS114" s="12"/>
      <c r="BT114" s="13"/>
      <c r="BU114" s="12"/>
      <c r="BV114" s="13"/>
      <c r="BW114" s="12"/>
      <c r="BX114" s="13"/>
      <c r="BY114" s="12"/>
      <c r="BZ114" s="13"/>
      <c r="CA114" s="12"/>
      <c r="CB114" s="13"/>
      <c r="CC114" s="12"/>
      <c r="CD114" s="13"/>
      <c r="CE114" s="12"/>
      <c r="CF114" s="13"/>
      <c r="CG114" s="12"/>
      <c r="CH114" s="13"/>
      <c r="CI114" s="12"/>
      <c r="CJ114" s="13"/>
      <c r="CK114" s="12"/>
      <c r="CL114" s="13"/>
      <c r="CM114" s="12"/>
      <c r="CN114" s="13"/>
      <c r="CO114" s="12"/>
      <c r="CP114" s="13"/>
      <c r="CQ114" s="12"/>
      <c r="CR114" s="13"/>
      <c r="CS114" s="12"/>
      <c r="CT114" s="13"/>
      <c r="CU114" s="12"/>
      <c r="CV114" s="13"/>
      <c r="CW114" s="12"/>
      <c r="CX114" s="13"/>
      <c r="CY114" s="12"/>
      <c r="CZ114" s="13"/>
      <c r="DA114" s="12"/>
      <c r="DB114" s="13"/>
      <c r="DC114" s="12"/>
      <c r="DD114" s="13"/>
      <c r="DE114" s="12"/>
      <c r="DF114" s="13"/>
      <c r="DG114" s="12"/>
      <c r="DH114" s="13"/>
      <c r="DI114" s="12"/>
      <c r="DJ114" s="13"/>
      <c r="DK114" s="12"/>
      <c r="DL114" s="13"/>
      <c r="DM114" s="12"/>
      <c r="DN114" s="13"/>
      <c r="DO114" s="12"/>
      <c r="DP114" s="13"/>
      <c r="DQ114" s="12"/>
      <c r="DR114" s="13"/>
      <c r="DS114" s="12"/>
      <c r="DT114" s="13"/>
      <c r="DU114" s="12"/>
      <c r="DV114" s="13"/>
      <c r="DW114" s="12"/>
      <c r="DX114" s="13"/>
      <c r="DY114" s="12"/>
      <c r="DZ114" s="13"/>
      <c r="EA114" s="12"/>
      <c r="EB114" s="13"/>
      <c r="EC114" s="12"/>
      <c r="ED114" s="13"/>
      <c r="EE114" s="12"/>
      <c r="EF114" s="13"/>
      <c r="EG114" s="12"/>
      <c r="EH114" s="13"/>
      <c r="EI114" s="12"/>
      <c r="EJ114" s="13"/>
      <c r="EK114" s="12"/>
      <c r="EL114" s="13"/>
      <c r="EM114" s="12"/>
      <c r="EN114" s="13"/>
      <c r="EO114" s="12"/>
      <c r="EP114" s="13"/>
      <c r="EQ114" s="12"/>
      <c r="ER114" s="13"/>
      <c r="ES114" s="12"/>
      <c r="ET114" s="13"/>
      <c r="EU114" s="12"/>
      <c r="EV114" s="13"/>
      <c r="EW114" s="12"/>
      <c r="EX114" s="13"/>
      <c r="EY114" s="12"/>
      <c r="EZ114" s="13"/>
      <c r="FA114" s="12"/>
      <c r="FB114" s="13"/>
      <c r="FC114" s="12"/>
      <c r="FD114" s="13"/>
      <c r="FE114" s="12"/>
      <c r="FF114" s="13"/>
      <c r="FG114" s="12"/>
      <c r="FH114" s="13"/>
      <c r="FI114" s="12"/>
      <c r="FJ114" s="13"/>
      <c r="FK114" s="12"/>
      <c r="FL114" s="13"/>
      <c r="FM114" s="12"/>
      <c r="FN114" s="13"/>
      <c r="FO114" s="12"/>
      <c r="FP114" s="13"/>
      <c r="FQ114" s="12"/>
      <c r="FR114" s="13"/>
      <c r="FS114" s="12"/>
      <c r="FT114" s="13"/>
      <c r="FU114" s="12"/>
      <c r="FV114" s="13"/>
      <c r="FW114" s="12"/>
      <c r="FX114" s="13"/>
      <c r="FY114" s="12"/>
      <c r="FZ114" s="13"/>
      <c r="GA114" s="12"/>
      <c r="GB114" s="13"/>
      <c r="GC114" s="12"/>
      <c r="GD114" s="13"/>
      <c r="GE114" s="12"/>
      <c r="GF114" s="13"/>
      <c r="GG114" s="12"/>
      <c r="GH114" s="13"/>
      <c r="GI114" s="12"/>
      <c r="GJ114" s="13"/>
      <c r="GK114" s="12"/>
      <c r="GL114" s="13"/>
      <c r="GM114" s="12"/>
      <c r="GN114" s="13"/>
      <c r="GO114" s="12"/>
      <c r="GP114" s="13"/>
      <c r="GQ114" s="12"/>
      <c r="GR114" s="13"/>
      <c r="GS114" s="12"/>
      <c r="GT114" s="13"/>
      <c r="GU114" s="12"/>
      <c r="GV114" s="13"/>
      <c r="GW114" s="12"/>
      <c r="GX114" s="13"/>
      <c r="GY114" s="12"/>
      <c r="GZ114" s="13"/>
      <c r="HA114" s="12"/>
      <c r="HB114" s="13"/>
      <c r="HC114" s="12"/>
    </row>
    <row r="115" spans="1:211" x14ac:dyDescent="0.25">
      <c r="A115" s="9">
        <v>43210</v>
      </c>
      <c r="B115" s="10">
        <v>1</v>
      </c>
      <c r="C115" s="11">
        <v>2.0726</v>
      </c>
      <c r="D115" s="10">
        <v>10</v>
      </c>
      <c r="E115" s="11">
        <v>2.3952</v>
      </c>
      <c r="F115" s="10">
        <v>1</v>
      </c>
      <c r="G115" s="11">
        <v>2.0076999999999998</v>
      </c>
      <c r="H115" s="10">
        <v>100</v>
      </c>
      <c r="I115" s="11">
        <v>3.2907999999999999</v>
      </c>
      <c r="J115" s="23"/>
      <c r="K115" s="25">
        <v>43260</v>
      </c>
      <c r="L115" s="26">
        <v>100</v>
      </c>
      <c r="M115" s="10">
        <v>3.1926999999999999</v>
      </c>
      <c r="N115" s="13"/>
      <c r="O115" s="12"/>
      <c r="P115" s="13"/>
      <c r="Q115" s="12"/>
      <c r="R115" s="13"/>
      <c r="S115" s="12"/>
      <c r="T115" s="13"/>
      <c r="U115" s="12"/>
      <c r="V115" s="13"/>
      <c r="W115" s="12"/>
      <c r="X115" s="13"/>
      <c r="Y115" s="12"/>
      <c r="Z115" s="13"/>
      <c r="AA115" s="12"/>
      <c r="AB115" s="13"/>
      <c r="AC115" s="12"/>
      <c r="AD115" s="13"/>
      <c r="AE115" s="12"/>
      <c r="AF115" s="13"/>
      <c r="AG115" s="12"/>
      <c r="AH115" s="13"/>
      <c r="AI115" s="12"/>
      <c r="AJ115" s="13"/>
      <c r="AK115" s="12"/>
      <c r="AL115" s="13"/>
      <c r="AM115" s="12"/>
      <c r="AN115" s="13"/>
      <c r="AO115" s="12"/>
      <c r="AP115" s="13"/>
      <c r="AQ115" s="12"/>
      <c r="AR115" s="13"/>
      <c r="AS115" s="12"/>
      <c r="AT115" s="13"/>
      <c r="AU115" s="12"/>
      <c r="AV115" s="13"/>
      <c r="AW115" s="12"/>
      <c r="AX115" s="13"/>
      <c r="AY115" s="12"/>
      <c r="AZ115" s="13"/>
      <c r="BA115" s="12"/>
      <c r="BB115" s="13"/>
      <c r="BC115" s="12"/>
      <c r="BD115" s="13"/>
      <c r="BE115" s="12"/>
      <c r="BF115" s="13"/>
      <c r="BG115" s="12"/>
      <c r="BH115" s="13"/>
      <c r="BI115" s="12"/>
      <c r="BJ115" s="13"/>
      <c r="BK115" s="12"/>
      <c r="BL115" s="13"/>
      <c r="BM115" s="12"/>
      <c r="BN115" s="13"/>
      <c r="BO115" s="12"/>
      <c r="BP115" s="13"/>
      <c r="BQ115" s="12"/>
      <c r="BR115" s="13"/>
      <c r="BS115" s="12"/>
      <c r="BT115" s="13"/>
      <c r="BU115" s="12"/>
      <c r="BV115" s="13"/>
      <c r="BW115" s="12"/>
      <c r="BX115" s="13"/>
      <c r="BY115" s="12"/>
      <c r="BZ115" s="13"/>
      <c r="CA115" s="12"/>
      <c r="CB115" s="13"/>
      <c r="CC115" s="12"/>
      <c r="CD115" s="13"/>
      <c r="CE115" s="12"/>
      <c r="CF115" s="13"/>
      <c r="CG115" s="12"/>
      <c r="CH115" s="13"/>
      <c r="CI115" s="12"/>
      <c r="CJ115" s="13"/>
      <c r="CK115" s="12"/>
      <c r="CL115" s="13"/>
      <c r="CM115" s="12"/>
      <c r="CN115" s="13"/>
      <c r="CO115" s="12"/>
      <c r="CP115" s="13"/>
      <c r="CQ115" s="12"/>
      <c r="CR115" s="13"/>
      <c r="CS115" s="12"/>
      <c r="CT115" s="13"/>
      <c r="CU115" s="12"/>
      <c r="CV115" s="13"/>
      <c r="CW115" s="12"/>
      <c r="CX115" s="13"/>
      <c r="CY115" s="12"/>
      <c r="CZ115" s="13"/>
      <c r="DA115" s="12"/>
      <c r="DB115" s="13"/>
      <c r="DC115" s="12"/>
      <c r="DD115" s="13"/>
      <c r="DE115" s="12"/>
      <c r="DF115" s="13"/>
      <c r="DG115" s="12"/>
      <c r="DH115" s="13"/>
      <c r="DI115" s="12"/>
      <c r="DJ115" s="13"/>
      <c r="DK115" s="12"/>
      <c r="DL115" s="13"/>
      <c r="DM115" s="12"/>
      <c r="DN115" s="13"/>
      <c r="DO115" s="12"/>
      <c r="DP115" s="13"/>
      <c r="DQ115" s="12"/>
      <c r="DR115" s="13"/>
      <c r="DS115" s="12"/>
      <c r="DT115" s="13"/>
      <c r="DU115" s="12"/>
      <c r="DV115" s="13"/>
      <c r="DW115" s="12"/>
      <c r="DX115" s="13"/>
      <c r="DY115" s="12"/>
      <c r="DZ115" s="13"/>
      <c r="EA115" s="12"/>
      <c r="EB115" s="13"/>
      <c r="EC115" s="12"/>
      <c r="ED115" s="13"/>
      <c r="EE115" s="12"/>
      <c r="EF115" s="13"/>
      <c r="EG115" s="12"/>
      <c r="EH115" s="13"/>
      <c r="EI115" s="12"/>
      <c r="EJ115" s="13"/>
      <c r="EK115" s="12"/>
      <c r="EL115" s="13"/>
      <c r="EM115" s="12"/>
      <c r="EN115" s="13"/>
      <c r="EO115" s="12"/>
      <c r="EP115" s="13"/>
      <c r="EQ115" s="12"/>
      <c r="ER115" s="13"/>
      <c r="ES115" s="12"/>
      <c r="ET115" s="13"/>
      <c r="EU115" s="12"/>
      <c r="EV115" s="13"/>
      <c r="EW115" s="12"/>
      <c r="EX115" s="13"/>
      <c r="EY115" s="12"/>
      <c r="EZ115" s="13"/>
      <c r="FA115" s="12"/>
      <c r="FB115" s="13"/>
      <c r="FC115" s="12"/>
      <c r="FD115" s="13"/>
      <c r="FE115" s="12"/>
      <c r="FF115" s="13"/>
      <c r="FG115" s="12"/>
      <c r="FH115" s="13"/>
      <c r="FI115" s="12"/>
      <c r="FJ115" s="13"/>
      <c r="FK115" s="12"/>
      <c r="FL115" s="13"/>
      <c r="FM115" s="12"/>
      <c r="FN115" s="13"/>
      <c r="FO115" s="12"/>
      <c r="FP115" s="13"/>
      <c r="FQ115" s="12"/>
      <c r="FR115" s="13"/>
      <c r="FS115" s="12"/>
      <c r="FT115" s="13"/>
      <c r="FU115" s="12"/>
      <c r="FV115" s="13"/>
      <c r="FW115" s="12"/>
      <c r="FX115" s="13"/>
      <c r="FY115" s="12"/>
      <c r="FZ115" s="13"/>
      <c r="GA115" s="12"/>
      <c r="GB115" s="13"/>
      <c r="GC115" s="12"/>
      <c r="GD115" s="13"/>
      <c r="GE115" s="12"/>
      <c r="GF115" s="13"/>
      <c r="GG115" s="12"/>
      <c r="GH115" s="13"/>
      <c r="GI115" s="12"/>
      <c r="GJ115" s="13"/>
      <c r="GK115" s="12"/>
      <c r="GL115" s="13"/>
      <c r="GM115" s="12"/>
      <c r="GN115" s="13"/>
      <c r="GO115" s="12"/>
      <c r="GP115" s="13"/>
      <c r="GQ115" s="12"/>
      <c r="GR115" s="13"/>
      <c r="GS115" s="12"/>
      <c r="GT115" s="13"/>
      <c r="GU115" s="12"/>
      <c r="GV115" s="13"/>
      <c r="GW115" s="12"/>
      <c r="GX115" s="13"/>
      <c r="GY115" s="12"/>
      <c r="GZ115" s="13"/>
      <c r="HA115" s="12"/>
      <c r="HB115" s="13"/>
      <c r="HC115" s="12"/>
    </row>
    <row r="116" spans="1:211" x14ac:dyDescent="0.25">
      <c r="A116" s="9">
        <v>43211</v>
      </c>
      <c r="B116" s="10">
        <v>1</v>
      </c>
      <c r="C116" s="11">
        <v>2.0569000000000002</v>
      </c>
      <c r="D116" s="10">
        <v>10</v>
      </c>
      <c r="E116" s="11">
        <v>2.3754</v>
      </c>
      <c r="F116" s="10">
        <v>1</v>
      </c>
      <c r="G116" s="11">
        <v>2.0034999999999998</v>
      </c>
      <c r="H116" s="10">
        <v>100</v>
      </c>
      <c r="I116" s="11">
        <v>3.2694000000000001</v>
      </c>
      <c r="J116" s="23"/>
      <c r="K116" s="25">
        <v>43262</v>
      </c>
      <c r="L116" s="26">
        <v>100</v>
      </c>
      <c r="M116" s="10">
        <v>3.1926999999999999</v>
      </c>
      <c r="N116" s="13"/>
      <c r="O116" s="12"/>
      <c r="P116" s="13"/>
      <c r="Q116" s="12"/>
      <c r="R116" s="13"/>
      <c r="S116" s="12"/>
      <c r="T116" s="13"/>
      <c r="U116" s="12"/>
      <c r="V116" s="13"/>
      <c r="W116" s="12"/>
      <c r="X116" s="13"/>
      <c r="Y116" s="12"/>
      <c r="Z116" s="13"/>
      <c r="AA116" s="12"/>
      <c r="AB116" s="13"/>
      <c r="AC116" s="12"/>
      <c r="AD116" s="13"/>
      <c r="AE116" s="12"/>
      <c r="AF116" s="13"/>
      <c r="AG116" s="12"/>
      <c r="AH116" s="13"/>
      <c r="AI116" s="12"/>
      <c r="AJ116" s="13"/>
      <c r="AK116" s="12"/>
      <c r="AL116" s="13"/>
      <c r="AM116" s="12"/>
      <c r="AN116" s="13"/>
      <c r="AO116" s="12"/>
      <c r="AP116" s="13"/>
      <c r="AQ116" s="12"/>
      <c r="AR116" s="13"/>
      <c r="AS116" s="12"/>
      <c r="AT116" s="13"/>
      <c r="AU116" s="12"/>
      <c r="AV116" s="13"/>
      <c r="AW116" s="12"/>
      <c r="AX116" s="13"/>
      <c r="AY116" s="12"/>
      <c r="AZ116" s="13"/>
      <c r="BA116" s="12"/>
      <c r="BB116" s="13"/>
      <c r="BC116" s="12"/>
      <c r="BD116" s="13"/>
      <c r="BE116" s="12"/>
      <c r="BF116" s="13"/>
      <c r="BG116" s="12"/>
      <c r="BH116" s="13"/>
      <c r="BI116" s="12"/>
      <c r="BJ116" s="13"/>
      <c r="BK116" s="12"/>
      <c r="BL116" s="13"/>
      <c r="BM116" s="12"/>
      <c r="BN116" s="13"/>
      <c r="BO116" s="12"/>
      <c r="BP116" s="13"/>
      <c r="BQ116" s="12"/>
      <c r="BR116" s="13"/>
      <c r="BS116" s="12"/>
      <c r="BT116" s="13"/>
      <c r="BU116" s="12"/>
      <c r="BV116" s="13"/>
      <c r="BW116" s="12"/>
      <c r="BX116" s="13"/>
      <c r="BY116" s="12"/>
      <c r="BZ116" s="13"/>
      <c r="CA116" s="12"/>
      <c r="CB116" s="13"/>
      <c r="CC116" s="12"/>
      <c r="CD116" s="13"/>
      <c r="CE116" s="12"/>
      <c r="CF116" s="13"/>
      <c r="CG116" s="12"/>
      <c r="CH116" s="13"/>
      <c r="CI116" s="12"/>
      <c r="CJ116" s="13"/>
      <c r="CK116" s="12"/>
      <c r="CL116" s="13"/>
      <c r="CM116" s="12"/>
      <c r="CN116" s="13"/>
      <c r="CO116" s="12"/>
      <c r="CP116" s="13"/>
      <c r="CQ116" s="12"/>
      <c r="CR116" s="13"/>
      <c r="CS116" s="12"/>
      <c r="CT116" s="13"/>
      <c r="CU116" s="12"/>
      <c r="CV116" s="13"/>
      <c r="CW116" s="12"/>
      <c r="CX116" s="13"/>
      <c r="CY116" s="12"/>
      <c r="CZ116" s="13"/>
      <c r="DA116" s="12"/>
      <c r="DB116" s="13"/>
      <c r="DC116" s="12"/>
      <c r="DD116" s="13"/>
      <c r="DE116" s="12"/>
      <c r="DF116" s="13"/>
      <c r="DG116" s="12"/>
      <c r="DH116" s="13"/>
      <c r="DI116" s="12"/>
      <c r="DJ116" s="13"/>
      <c r="DK116" s="12"/>
      <c r="DL116" s="13"/>
      <c r="DM116" s="12"/>
      <c r="DN116" s="13"/>
      <c r="DO116" s="12"/>
      <c r="DP116" s="13"/>
      <c r="DQ116" s="12"/>
      <c r="DR116" s="13"/>
      <c r="DS116" s="12"/>
      <c r="DT116" s="13"/>
      <c r="DU116" s="12"/>
      <c r="DV116" s="13"/>
      <c r="DW116" s="12"/>
      <c r="DX116" s="13"/>
      <c r="DY116" s="12"/>
      <c r="DZ116" s="13"/>
      <c r="EA116" s="12"/>
      <c r="EB116" s="13"/>
      <c r="EC116" s="12"/>
      <c r="ED116" s="13"/>
      <c r="EE116" s="12"/>
      <c r="EF116" s="13"/>
      <c r="EG116" s="12"/>
      <c r="EH116" s="13"/>
      <c r="EI116" s="12"/>
      <c r="EJ116" s="13"/>
      <c r="EK116" s="12"/>
      <c r="EL116" s="13"/>
      <c r="EM116" s="12"/>
      <c r="EN116" s="13"/>
      <c r="EO116" s="12"/>
      <c r="EP116" s="13"/>
      <c r="EQ116" s="12"/>
      <c r="ER116" s="13"/>
      <c r="ES116" s="12"/>
      <c r="ET116" s="13"/>
      <c r="EU116" s="12"/>
      <c r="EV116" s="13"/>
      <c r="EW116" s="12"/>
      <c r="EX116" s="13"/>
      <c r="EY116" s="12"/>
      <c r="EZ116" s="13"/>
      <c r="FA116" s="12"/>
      <c r="FB116" s="13"/>
      <c r="FC116" s="12"/>
      <c r="FD116" s="13"/>
      <c r="FE116" s="12"/>
      <c r="FF116" s="13"/>
      <c r="FG116" s="12"/>
      <c r="FH116" s="13"/>
      <c r="FI116" s="12"/>
      <c r="FJ116" s="13"/>
      <c r="FK116" s="12"/>
      <c r="FL116" s="13"/>
      <c r="FM116" s="12"/>
      <c r="FN116" s="13"/>
      <c r="FO116" s="12"/>
      <c r="FP116" s="13"/>
      <c r="FQ116" s="12"/>
      <c r="FR116" s="13"/>
      <c r="FS116" s="12"/>
      <c r="FT116" s="13"/>
      <c r="FU116" s="12"/>
      <c r="FV116" s="13"/>
      <c r="FW116" s="12"/>
      <c r="FX116" s="13"/>
      <c r="FY116" s="12"/>
      <c r="FZ116" s="13"/>
      <c r="GA116" s="12"/>
      <c r="GB116" s="13"/>
      <c r="GC116" s="12"/>
      <c r="GD116" s="13"/>
      <c r="GE116" s="12"/>
      <c r="GF116" s="13"/>
      <c r="GG116" s="12"/>
      <c r="GH116" s="13"/>
      <c r="GI116" s="12"/>
      <c r="GJ116" s="13"/>
      <c r="GK116" s="12"/>
      <c r="GL116" s="13"/>
      <c r="GM116" s="12"/>
      <c r="GN116" s="13"/>
      <c r="GO116" s="12"/>
      <c r="GP116" s="13"/>
      <c r="GQ116" s="12"/>
      <c r="GR116" s="13"/>
      <c r="GS116" s="12"/>
      <c r="GT116" s="13"/>
      <c r="GU116" s="12"/>
      <c r="GV116" s="13"/>
      <c r="GW116" s="12"/>
      <c r="GX116" s="13"/>
      <c r="GY116" s="12"/>
      <c r="GZ116" s="13"/>
      <c r="HA116" s="12"/>
      <c r="HB116" s="13"/>
      <c r="HC116" s="12"/>
    </row>
    <row r="117" spans="1:211" x14ac:dyDescent="0.25">
      <c r="A117" s="9">
        <v>43212</v>
      </c>
      <c r="B117" s="10">
        <v>1</v>
      </c>
      <c r="C117" s="11">
        <v>2.0569000000000002</v>
      </c>
      <c r="D117" s="10">
        <v>10</v>
      </c>
      <c r="E117" s="11">
        <v>2.3754</v>
      </c>
      <c r="F117" s="10">
        <v>1</v>
      </c>
      <c r="G117" s="11">
        <v>2.0034999999999998</v>
      </c>
      <c r="H117" s="10">
        <v>100</v>
      </c>
      <c r="I117" s="11">
        <v>3.2694000000000001</v>
      </c>
      <c r="J117" s="23"/>
      <c r="K117" s="25">
        <v>43264</v>
      </c>
      <c r="L117" s="26">
        <v>100</v>
      </c>
      <c r="M117" s="10">
        <v>3.1939000000000002</v>
      </c>
      <c r="N117" s="13"/>
      <c r="O117" s="12"/>
      <c r="P117" s="13"/>
      <c r="Q117" s="12"/>
      <c r="R117" s="13"/>
      <c r="S117" s="12"/>
      <c r="T117" s="13"/>
      <c r="U117" s="12"/>
      <c r="V117" s="13"/>
      <c r="W117" s="12"/>
      <c r="X117" s="13"/>
      <c r="Y117" s="12"/>
      <c r="Z117" s="13"/>
      <c r="AA117" s="12"/>
      <c r="AB117" s="13"/>
      <c r="AC117" s="12"/>
      <c r="AD117" s="13"/>
      <c r="AE117" s="12"/>
      <c r="AF117" s="13"/>
      <c r="AG117" s="12"/>
      <c r="AH117" s="13"/>
      <c r="AI117" s="12"/>
      <c r="AJ117" s="13"/>
      <c r="AK117" s="12"/>
      <c r="AL117" s="13"/>
      <c r="AM117" s="12"/>
      <c r="AN117" s="13"/>
      <c r="AO117" s="12"/>
      <c r="AP117" s="13"/>
      <c r="AQ117" s="12"/>
      <c r="AR117" s="13"/>
      <c r="AS117" s="12"/>
      <c r="AT117" s="13"/>
      <c r="AU117" s="12"/>
      <c r="AV117" s="13"/>
      <c r="AW117" s="12"/>
      <c r="AX117" s="13"/>
      <c r="AY117" s="12"/>
      <c r="AZ117" s="13"/>
      <c r="BA117" s="12"/>
      <c r="BB117" s="13"/>
      <c r="BC117" s="12"/>
      <c r="BD117" s="13"/>
      <c r="BE117" s="12"/>
      <c r="BF117" s="13"/>
      <c r="BG117" s="12"/>
      <c r="BH117" s="13"/>
      <c r="BI117" s="12"/>
      <c r="BJ117" s="13"/>
      <c r="BK117" s="12"/>
      <c r="BL117" s="13"/>
      <c r="BM117" s="12"/>
      <c r="BN117" s="13"/>
      <c r="BO117" s="12"/>
      <c r="BP117" s="13"/>
      <c r="BQ117" s="12"/>
      <c r="BR117" s="13"/>
      <c r="BS117" s="12"/>
      <c r="BT117" s="13"/>
      <c r="BU117" s="12"/>
      <c r="BV117" s="13"/>
      <c r="BW117" s="12"/>
      <c r="BX117" s="13"/>
      <c r="BY117" s="12"/>
      <c r="BZ117" s="13"/>
      <c r="CA117" s="12"/>
      <c r="CB117" s="13"/>
      <c r="CC117" s="12"/>
      <c r="CD117" s="13"/>
      <c r="CE117" s="12"/>
      <c r="CF117" s="13"/>
      <c r="CG117" s="12"/>
      <c r="CH117" s="13"/>
      <c r="CI117" s="12"/>
      <c r="CJ117" s="13"/>
      <c r="CK117" s="12"/>
      <c r="CL117" s="13"/>
      <c r="CM117" s="12"/>
      <c r="CN117" s="13"/>
      <c r="CO117" s="12"/>
      <c r="CP117" s="13"/>
      <c r="CQ117" s="12"/>
      <c r="CR117" s="13"/>
      <c r="CS117" s="12"/>
      <c r="CT117" s="13"/>
      <c r="CU117" s="12"/>
      <c r="CV117" s="13"/>
      <c r="CW117" s="12"/>
      <c r="CX117" s="13"/>
      <c r="CY117" s="12"/>
      <c r="CZ117" s="13"/>
      <c r="DA117" s="12"/>
      <c r="DB117" s="13"/>
      <c r="DC117" s="12"/>
      <c r="DD117" s="13"/>
      <c r="DE117" s="12"/>
      <c r="DF117" s="13"/>
      <c r="DG117" s="12"/>
      <c r="DH117" s="13"/>
      <c r="DI117" s="12"/>
      <c r="DJ117" s="13"/>
      <c r="DK117" s="12"/>
      <c r="DL117" s="13"/>
      <c r="DM117" s="12"/>
      <c r="DN117" s="13"/>
      <c r="DO117" s="12"/>
      <c r="DP117" s="13"/>
      <c r="DQ117" s="12"/>
      <c r="DR117" s="13"/>
      <c r="DS117" s="12"/>
      <c r="DT117" s="13"/>
      <c r="DU117" s="12"/>
      <c r="DV117" s="13"/>
      <c r="DW117" s="12"/>
      <c r="DX117" s="13"/>
      <c r="DY117" s="12"/>
      <c r="DZ117" s="13"/>
      <c r="EA117" s="12"/>
      <c r="EB117" s="13"/>
      <c r="EC117" s="12"/>
      <c r="ED117" s="13"/>
      <c r="EE117" s="12"/>
      <c r="EF117" s="13"/>
      <c r="EG117" s="12"/>
      <c r="EH117" s="13"/>
      <c r="EI117" s="12"/>
      <c r="EJ117" s="13"/>
      <c r="EK117" s="12"/>
      <c r="EL117" s="13"/>
      <c r="EM117" s="12"/>
      <c r="EN117" s="13"/>
      <c r="EO117" s="12"/>
      <c r="EP117" s="13"/>
      <c r="EQ117" s="12"/>
      <c r="ER117" s="13"/>
      <c r="ES117" s="12"/>
      <c r="ET117" s="13"/>
      <c r="EU117" s="12"/>
      <c r="EV117" s="13"/>
      <c r="EW117" s="12"/>
      <c r="EX117" s="13"/>
      <c r="EY117" s="12"/>
      <c r="EZ117" s="13"/>
      <c r="FA117" s="12"/>
      <c r="FB117" s="13"/>
      <c r="FC117" s="12"/>
      <c r="FD117" s="13"/>
      <c r="FE117" s="12"/>
      <c r="FF117" s="13"/>
      <c r="FG117" s="12"/>
      <c r="FH117" s="13"/>
      <c r="FI117" s="12"/>
      <c r="FJ117" s="13"/>
      <c r="FK117" s="12"/>
      <c r="FL117" s="13"/>
      <c r="FM117" s="12"/>
      <c r="FN117" s="13"/>
      <c r="FO117" s="12"/>
      <c r="FP117" s="13"/>
      <c r="FQ117" s="12"/>
      <c r="FR117" s="13"/>
      <c r="FS117" s="12"/>
      <c r="FT117" s="13"/>
      <c r="FU117" s="12"/>
      <c r="FV117" s="13"/>
      <c r="FW117" s="12"/>
      <c r="FX117" s="13"/>
      <c r="FY117" s="12"/>
      <c r="FZ117" s="13"/>
      <c r="GA117" s="12"/>
      <c r="GB117" s="13"/>
      <c r="GC117" s="12"/>
      <c r="GD117" s="13"/>
      <c r="GE117" s="12"/>
      <c r="GF117" s="13"/>
      <c r="GG117" s="12"/>
      <c r="GH117" s="13"/>
      <c r="GI117" s="12"/>
      <c r="GJ117" s="13"/>
      <c r="GK117" s="12"/>
      <c r="GL117" s="13"/>
      <c r="GM117" s="12"/>
      <c r="GN117" s="13"/>
      <c r="GO117" s="12"/>
      <c r="GP117" s="13"/>
      <c r="GQ117" s="12"/>
      <c r="GR117" s="13"/>
      <c r="GS117" s="12"/>
      <c r="GT117" s="13"/>
      <c r="GU117" s="12"/>
      <c r="GV117" s="13"/>
      <c r="GW117" s="12"/>
      <c r="GX117" s="13"/>
      <c r="GY117" s="12"/>
      <c r="GZ117" s="13"/>
      <c r="HA117" s="12"/>
      <c r="HB117" s="13"/>
      <c r="HC117" s="12"/>
    </row>
    <row r="118" spans="1:211" x14ac:dyDescent="0.25">
      <c r="A118" s="9">
        <v>43213</v>
      </c>
      <c r="B118" s="10">
        <v>1</v>
      </c>
      <c r="C118" s="11">
        <v>2.0569000000000002</v>
      </c>
      <c r="D118" s="10">
        <v>10</v>
      </c>
      <c r="E118" s="11">
        <v>2.3754</v>
      </c>
      <c r="F118" s="10">
        <v>1</v>
      </c>
      <c r="G118" s="11">
        <v>2.0034999999999998</v>
      </c>
      <c r="H118" s="10">
        <v>100</v>
      </c>
      <c r="I118" s="11">
        <v>3.2694000000000001</v>
      </c>
      <c r="J118" s="23"/>
      <c r="K118" s="25">
        <v>43265</v>
      </c>
      <c r="L118" s="26">
        <v>100</v>
      </c>
      <c r="M118" s="10">
        <v>3.1882000000000001</v>
      </c>
      <c r="N118" s="13"/>
      <c r="O118" s="12"/>
      <c r="P118" s="13"/>
      <c r="Q118" s="12"/>
      <c r="R118" s="13"/>
      <c r="S118" s="12"/>
      <c r="T118" s="13"/>
      <c r="U118" s="12"/>
      <c r="V118" s="13"/>
      <c r="W118" s="12"/>
      <c r="X118" s="13"/>
      <c r="Y118" s="12"/>
      <c r="Z118" s="13"/>
      <c r="AA118" s="12"/>
      <c r="AB118" s="13"/>
      <c r="AC118" s="12"/>
      <c r="AD118" s="13"/>
      <c r="AE118" s="12"/>
      <c r="AF118" s="13"/>
      <c r="AG118" s="12"/>
      <c r="AH118" s="13"/>
      <c r="AI118" s="12"/>
      <c r="AJ118" s="13"/>
      <c r="AK118" s="12"/>
      <c r="AL118" s="13"/>
      <c r="AM118" s="12"/>
      <c r="AN118" s="13"/>
      <c r="AO118" s="12"/>
      <c r="AP118" s="13"/>
      <c r="AQ118" s="12"/>
      <c r="AR118" s="13"/>
      <c r="AS118" s="12"/>
      <c r="AT118" s="13"/>
      <c r="AU118" s="12"/>
      <c r="AV118" s="13"/>
      <c r="AW118" s="12"/>
      <c r="AX118" s="13"/>
      <c r="AY118" s="12"/>
      <c r="AZ118" s="13"/>
      <c r="BA118" s="12"/>
      <c r="BB118" s="13"/>
      <c r="BC118" s="12"/>
      <c r="BD118" s="13"/>
      <c r="BE118" s="12"/>
      <c r="BF118" s="13"/>
      <c r="BG118" s="12"/>
      <c r="BH118" s="13"/>
      <c r="BI118" s="12"/>
      <c r="BJ118" s="13"/>
      <c r="BK118" s="12"/>
      <c r="BL118" s="13"/>
      <c r="BM118" s="12"/>
      <c r="BN118" s="13"/>
      <c r="BO118" s="12"/>
      <c r="BP118" s="13"/>
      <c r="BQ118" s="12"/>
      <c r="BR118" s="13"/>
      <c r="BS118" s="12"/>
      <c r="BT118" s="13"/>
      <c r="BU118" s="12"/>
      <c r="BV118" s="13"/>
      <c r="BW118" s="12"/>
      <c r="BX118" s="13"/>
      <c r="BY118" s="12"/>
      <c r="BZ118" s="13"/>
      <c r="CA118" s="12"/>
      <c r="CB118" s="13"/>
      <c r="CC118" s="12"/>
      <c r="CD118" s="13"/>
      <c r="CE118" s="12"/>
      <c r="CF118" s="13"/>
      <c r="CG118" s="12"/>
      <c r="CH118" s="13"/>
      <c r="CI118" s="12"/>
      <c r="CJ118" s="13"/>
      <c r="CK118" s="12"/>
      <c r="CL118" s="13"/>
      <c r="CM118" s="12"/>
      <c r="CN118" s="13"/>
      <c r="CO118" s="12"/>
      <c r="CP118" s="13"/>
      <c r="CQ118" s="12"/>
      <c r="CR118" s="13"/>
      <c r="CS118" s="12"/>
      <c r="CT118" s="13"/>
      <c r="CU118" s="12"/>
      <c r="CV118" s="13"/>
      <c r="CW118" s="12"/>
      <c r="CX118" s="13"/>
      <c r="CY118" s="12"/>
      <c r="CZ118" s="13"/>
      <c r="DA118" s="12"/>
      <c r="DB118" s="13"/>
      <c r="DC118" s="12"/>
      <c r="DD118" s="13"/>
      <c r="DE118" s="12"/>
      <c r="DF118" s="13"/>
      <c r="DG118" s="12"/>
      <c r="DH118" s="13"/>
      <c r="DI118" s="12"/>
      <c r="DJ118" s="13"/>
      <c r="DK118" s="12"/>
      <c r="DL118" s="13"/>
      <c r="DM118" s="12"/>
      <c r="DN118" s="13"/>
      <c r="DO118" s="12"/>
      <c r="DP118" s="13"/>
      <c r="DQ118" s="12"/>
      <c r="DR118" s="13"/>
      <c r="DS118" s="12"/>
      <c r="DT118" s="13"/>
      <c r="DU118" s="12"/>
      <c r="DV118" s="13"/>
      <c r="DW118" s="12"/>
      <c r="DX118" s="13"/>
      <c r="DY118" s="12"/>
      <c r="DZ118" s="13"/>
      <c r="EA118" s="12"/>
      <c r="EB118" s="13"/>
      <c r="EC118" s="12"/>
      <c r="ED118" s="13"/>
      <c r="EE118" s="12"/>
      <c r="EF118" s="13"/>
      <c r="EG118" s="12"/>
      <c r="EH118" s="13"/>
      <c r="EI118" s="12"/>
      <c r="EJ118" s="13"/>
      <c r="EK118" s="12"/>
      <c r="EL118" s="13"/>
      <c r="EM118" s="12"/>
      <c r="EN118" s="13"/>
      <c r="EO118" s="12"/>
      <c r="EP118" s="13"/>
      <c r="EQ118" s="12"/>
      <c r="ER118" s="13"/>
      <c r="ES118" s="12"/>
      <c r="ET118" s="13"/>
      <c r="EU118" s="12"/>
      <c r="EV118" s="13"/>
      <c r="EW118" s="12"/>
      <c r="EX118" s="13"/>
      <c r="EY118" s="12"/>
      <c r="EZ118" s="13"/>
      <c r="FA118" s="12"/>
      <c r="FB118" s="13"/>
      <c r="FC118" s="12"/>
      <c r="FD118" s="13"/>
      <c r="FE118" s="12"/>
      <c r="FF118" s="13"/>
      <c r="FG118" s="12"/>
      <c r="FH118" s="13"/>
      <c r="FI118" s="12"/>
      <c r="FJ118" s="13"/>
      <c r="FK118" s="12"/>
      <c r="FL118" s="13"/>
      <c r="FM118" s="12"/>
      <c r="FN118" s="13"/>
      <c r="FO118" s="12"/>
      <c r="FP118" s="13"/>
      <c r="FQ118" s="12"/>
      <c r="FR118" s="13"/>
      <c r="FS118" s="12"/>
      <c r="FT118" s="13"/>
      <c r="FU118" s="12"/>
      <c r="FV118" s="13"/>
      <c r="FW118" s="12"/>
      <c r="FX118" s="13"/>
      <c r="FY118" s="12"/>
      <c r="FZ118" s="13"/>
      <c r="GA118" s="12"/>
      <c r="GB118" s="13"/>
      <c r="GC118" s="12"/>
      <c r="GD118" s="13"/>
      <c r="GE118" s="12"/>
      <c r="GF118" s="13"/>
      <c r="GG118" s="12"/>
      <c r="GH118" s="13"/>
      <c r="GI118" s="12"/>
      <c r="GJ118" s="13"/>
      <c r="GK118" s="12"/>
      <c r="GL118" s="13"/>
      <c r="GM118" s="12"/>
      <c r="GN118" s="13"/>
      <c r="GO118" s="12"/>
      <c r="GP118" s="13"/>
      <c r="GQ118" s="12"/>
      <c r="GR118" s="13"/>
      <c r="GS118" s="12"/>
      <c r="GT118" s="13"/>
      <c r="GU118" s="12"/>
      <c r="GV118" s="13"/>
      <c r="GW118" s="12"/>
      <c r="GX118" s="13"/>
      <c r="GY118" s="12"/>
      <c r="GZ118" s="13"/>
      <c r="HA118" s="12"/>
      <c r="HB118" s="13"/>
      <c r="HC118" s="12"/>
    </row>
    <row r="119" spans="1:211" x14ac:dyDescent="0.25">
      <c r="A119" s="9">
        <v>43214</v>
      </c>
      <c r="B119" s="10">
        <v>1</v>
      </c>
      <c r="C119" s="11">
        <v>2.0541</v>
      </c>
      <c r="D119" s="10">
        <v>10</v>
      </c>
      <c r="E119" s="11">
        <v>2.3641999999999999</v>
      </c>
      <c r="F119" s="10">
        <v>1</v>
      </c>
      <c r="G119" s="11">
        <v>2.0055000000000001</v>
      </c>
      <c r="H119" s="10">
        <v>100</v>
      </c>
      <c r="I119" s="11">
        <v>3.2427999999999999</v>
      </c>
      <c r="J119" s="23"/>
      <c r="K119" s="25">
        <v>43266</v>
      </c>
      <c r="L119" s="26">
        <v>100</v>
      </c>
      <c r="M119" s="10">
        <v>3.2080000000000002</v>
      </c>
      <c r="N119" s="13"/>
      <c r="O119" s="12"/>
      <c r="P119" s="13"/>
      <c r="Q119" s="12"/>
      <c r="R119" s="13"/>
      <c r="S119" s="12"/>
      <c r="T119" s="13"/>
      <c r="U119" s="12"/>
      <c r="V119" s="13"/>
      <c r="W119" s="12"/>
      <c r="X119" s="13"/>
      <c r="Y119" s="12"/>
      <c r="Z119" s="13"/>
      <c r="AA119" s="12"/>
      <c r="AB119" s="13"/>
      <c r="AC119" s="12"/>
      <c r="AD119" s="13"/>
      <c r="AE119" s="12"/>
      <c r="AF119" s="13"/>
      <c r="AG119" s="12"/>
      <c r="AH119" s="13"/>
      <c r="AI119" s="12"/>
      <c r="AJ119" s="13"/>
      <c r="AK119" s="12"/>
      <c r="AL119" s="13"/>
      <c r="AM119" s="12"/>
      <c r="AN119" s="13"/>
      <c r="AO119" s="12"/>
      <c r="AP119" s="13"/>
      <c r="AQ119" s="12"/>
      <c r="AR119" s="13"/>
      <c r="AS119" s="12"/>
      <c r="AT119" s="13"/>
      <c r="AU119" s="12"/>
      <c r="AV119" s="13"/>
      <c r="AW119" s="12"/>
      <c r="AX119" s="13"/>
      <c r="AY119" s="12"/>
      <c r="AZ119" s="13"/>
      <c r="BA119" s="12"/>
      <c r="BB119" s="13"/>
      <c r="BC119" s="12"/>
      <c r="BD119" s="13"/>
      <c r="BE119" s="12"/>
      <c r="BF119" s="13"/>
      <c r="BG119" s="12"/>
      <c r="BH119" s="13"/>
      <c r="BI119" s="12"/>
      <c r="BJ119" s="13"/>
      <c r="BK119" s="12"/>
      <c r="BL119" s="13"/>
      <c r="BM119" s="12"/>
      <c r="BN119" s="13"/>
      <c r="BO119" s="12"/>
      <c r="BP119" s="13"/>
      <c r="BQ119" s="12"/>
      <c r="BR119" s="13"/>
      <c r="BS119" s="12"/>
      <c r="BT119" s="13"/>
      <c r="BU119" s="12"/>
      <c r="BV119" s="13"/>
      <c r="BW119" s="12"/>
      <c r="BX119" s="13"/>
      <c r="BY119" s="12"/>
      <c r="BZ119" s="13"/>
      <c r="CA119" s="12"/>
      <c r="CB119" s="13"/>
      <c r="CC119" s="12"/>
      <c r="CD119" s="13"/>
      <c r="CE119" s="12"/>
      <c r="CF119" s="13"/>
      <c r="CG119" s="12"/>
      <c r="CH119" s="13"/>
      <c r="CI119" s="12"/>
      <c r="CJ119" s="13"/>
      <c r="CK119" s="12"/>
      <c r="CL119" s="13"/>
      <c r="CM119" s="12"/>
      <c r="CN119" s="13"/>
      <c r="CO119" s="12"/>
      <c r="CP119" s="13"/>
      <c r="CQ119" s="12"/>
      <c r="CR119" s="13"/>
      <c r="CS119" s="12"/>
      <c r="CT119" s="13"/>
      <c r="CU119" s="12"/>
      <c r="CV119" s="13"/>
      <c r="CW119" s="12"/>
      <c r="CX119" s="13"/>
      <c r="CY119" s="12"/>
      <c r="CZ119" s="13"/>
      <c r="DA119" s="12"/>
      <c r="DB119" s="13"/>
      <c r="DC119" s="12"/>
      <c r="DD119" s="13"/>
      <c r="DE119" s="12"/>
      <c r="DF119" s="13"/>
      <c r="DG119" s="12"/>
      <c r="DH119" s="13"/>
      <c r="DI119" s="12"/>
      <c r="DJ119" s="13"/>
      <c r="DK119" s="12"/>
      <c r="DL119" s="13"/>
      <c r="DM119" s="12"/>
      <c r="DN119" s="13"/>
      <c r="DO119" s="12"/>
      <c r="DP119" s="13"/>
      <c r="DQ119" s="12"/>
      <c r="DR119" s="13"/>
      <c r="DS119" s="12"/>
      <c r="DT119" s="13"/>
      <c r="DU119" s="12"/>
      <c r="DV119" s="13"/>
      <c r="DW119" s="12"/>
      <c r="DX119" s="13"/>
      <c r="DY119" s="12"/>
      <c r="DZ119" s="13"/>
      <c r="EA119" s="12"/>
      <c r="EB119" s="13"/>
      <c r="EC119" s="12"/>
      <c r="ED119" s="13"/>
      <c r="EE119" s="12"/>
      <c r="EF119" s="13"/>
      <c r="EG119" s="12"/>
      <c r="EH119" s="13"/>
      <c r="EI119" s="12"/>
      <c r="EJ119" s="13"/>
      <c r="EK119" s="12"/>
      <c r="EL119" s="13"/>
      <c r="EM119" s="12"/>
      <c r="EN119" s="13"/>
      <c r="EO119" s="12"/>
      <c r="EP119" s="13"/>
      <c r="EQ119" s="12"/>
      <c r="ER119" s="13"/>
      <c r="ES119" s="12"/>
      <c r="ET119" s="13"/>
      <c r="EU119" s="12"/>
      <c r="EV119" s="13"/>
      <c r="EW119" s="12"/>
      <c r="EX119" s="13"/>
      <c r="EY119" s="12"/>
      <c r="EZ119" s="13"/>
      <c r="FA119" s="12"/>
      <c r="FB119" s="13"/>
      <c r="FC119" s="12"/>
      <c r="FD119" s="13"/>
      <c r="FE119" s="12"/>
      <c r="FF119" s="13"/>
      <c r="FG119" s="12"/>
      <c r="FH119" s="13"/>
      <c r="FI119" s="12"/>
      <c r="FJ119" s="13"/>
      <c r="FK119" s="12"/>
      <c r="FL119" s="13"/>
      <c r="FM119" s="12"/>
      <c r="FN119" s="13"/>
      <c r="FO119" s="12"/>
      <c r="FP119" s="13"/>
      <c r="FQ119" s="12"/>
      <c r="FR119" s="13"/>
      <c r="FS119" s="12"/>
      <c r="FT119" s="13"/>
      <c r="FU119" s="12"/>
      <c r="FV119" s="13"/>
      <c r="FW119" s="12"/>
      <c r="FX119" s="13"/>
      <c r="FY119" s="12"/>
      <c r="FZ119" s="13"/>
      <c r="GA119" s="12"/>
      <c r="GB119" s="13"/>
      <c r="GC119" s="12"/>
      <c r="GD119" s="13"/>
      <c r="GE119" s="12"/>
      <c r="GF119" s="13"/>
      <c r="GG119" s="12"/>
      <c r="GH119" s="13"/>
      <c r="GI119" s="12"/>
      <c r="GJ119" s="13"/>
      <c r="GK119" s="12"/>
      <c r="GL119" s="13"/>
      <c r="GM119" s="12"/>
      <c r="GN119" s="13"/>
      <c r="GO119" s="12"/>
      <c r="GP119" s="13"/>
      <c r="GQ119" s="12"/>
      <c r="GR119" s="13"/>
      <c r="GS119" s="12"/>
      <c r="GT119" s="13"/>
      <c r="GU119" s="12"/>
      <c r="GV119" s="13"/>
      <c r="GW119" s="12"/>
      <c r="GX119" s="13"/>
      <c r="GY119" s="12"/>
      <c r="GZ119" s="13"/>
      <c r="HA119" s="12"/>
      <c r="HB119" s="13"/>
      <c r="HC119" s="12"/>
    </row>
    <row r="120" spans="1:211" x14ac:dyDescent="0.25">
      <c r="A120" s="9">
        <v>43215</v>
      </c>
      <c r="B120" s="10">
        <v>1</v>
      </c>
      <c r="C120" s="11">
        <v>2.0497999999999998</v>
      </c>
      <c r="D120" s="10">
        <v>10</v>
      </c>
      <c r="E120" s="11">
        <v>2.3571</v>
      </c>
      <c r="F120" s="10">
        <v>1</v>
      </c>
      <c r="G120" s="11">
        <v>2.0034000000000001</v>
      </c>
      <c r="H120" s="10">
        <v>100</v>
      </c>
      <c r="I120" s="11">
        <v>3.2492000000000001</v>
      </c>
      <c r="J120" s="23"/>
      <c r="K120" s="25">
        <v>43269</v>
      </c>
      <c r="L120" s="26">
        <v>100</v>
      </c>
      <c r="M120" s="10">
        <v>3.1911</v>
      </c>
      <c r="N120" s="13"/>
      <c r="O120" s="12"/>
      <c r="P120" s="13"/>
      <c r="Q120" s="12"/>
      <c r="R120" s="13"/>
      <c r="S120" s="12"/>
      <c r="T120" s="13"/>
      <c r="U120" s="12"/>
      <c r="V120" s="13"/>
      <c r="W120" s="12"/>
      <c r="X120" s="13"/>
      <c r="Y120" s="12"/>
      <c r="Z120" s="13"/>
      <c r="AA120" s="12"/>
      <c r="AB120" s="13"/>
      <c r="AC120" s="12"/>
      <c r="AD120" s="13"/>
      <c r="AE120" s="12"/>
      <c r="AF120" s="13"/>
      <c r="AG120" s="12"/>
      <c r="AH120" s="13"/>
      <c r="AI120" s="12"/>
      <c r="AJ120" s="13"/>
      <c r="AK120" s="12"/>
      <c r="AL120" s="13"/>
      <c r="AM120" s="12"/>
      <c r="AN120" s="13"/>
      <c r="AO120" s="12"/>
      <c r="AP120" s="13"/>
      <c r="AQ120" s="12"/>
      <c r="AR120" s="13"/>
      <c r="AS120" s="12"/>
      <c r="AT120" s="13"/>
      <c r="AU120" s="12"/>
      <c r="AV120" s="13"/>
      <c r="AW120" s="12"/>
      <c r="AX120" s="13"/>
      <c r="AY120" s="12"/>
      <c r="AZ120" s="13"/>
      <c r="BA120" s="12"/>
      <c r="BB120" s="13"/>
      <c r="BC120" s="12"/>
      <c r="BD120" s="13"/>
      <c r="BE120" s="12"/>
      <c r="BF120" s="13"/>
      <c r="BG120" s="12"/>
      <c r="BH120" s="13"/>
      <c r="BI120" s="12"/>
      <c r="BJ120" s="13"/>
      <c r="BK120" s="12"/>
      <c r="BL120" s="13"/>
      <c r="BM120" s="12"/>
      <c r="BN120" s="13"/>
      <c r="BO120" s="12"/>
      <c r="BP120" s="13"/>
      <c r="BQ120" s="12"/>
      <c r="BR120" s="13"/>
      <c r="BS120" s="12"/>
      <c r="BT120" s="13"/>
      <c r="BU120" s="12"/>
      <c r="BV120" s="13"/>
      <c r="BW120" s="12"/>
      <c r="BX120" s="13"/>
      <c r="BY120" s="12"/>
      <c r="BZ120" s="13"/>
      <c r="CA120" s="12"/>
      <c r="CB120" s="13"/>
      <c r="CC120" s="12"/>
      <c r="CD120" s="13"/>
      <c r="CE120" s="12"/>
      <c r="CF120" s="13"/>
      <c r="CG120" s="12"/>
      <c r="CH120" s="13"/>
      <c r="CI120" s="12"/>
      <c r="CJ120" s="13"/>
      <c r="CK120" s="12"/>
      <c r="CL120" s="13"/>
      <c r="CM120" s="12"/>
      <c r="CN120" s="13"/>
      <c r="CO120" s="12"/>
      <c r="CP120" s="13"/>
      <c r="CQ120" s="12"/>
      <c r="CR120" s="13"/>
      <c r="CS120" s="12"/>
      <c r="CT120" s="13"/>
      <c r="CU120" s="12"/>
      <c r="CV120" s="13"/>
      <c r="CW120" s="12"/>
      <c r="CX120" s="13"/>
      <c r="CY120" s="12"/>
      <c r="CZ120" s="13"/>
      <c r="DA120" s="12"/>
      <c r="DB120" s="13"/>
      <c r="DC120" s="12"/>
      <c r="DD120" s="13"/>
      <c r="DE120" s="12"/>
      <c r="DF120" s="13"/>
      <c r="DG120" s="12"/>
      <c r="DH120" s="13"/>
      <c r="DI120" s="12"/>
      <c r="DJ120" s="13"/>
      <c r="DK120" s="12"/>
      <c r="DL120" s="13"/>
      <c r="DM120" s="12"/>
      <c r="DN120" s="13"/>
      <c r="DO120" s="12"/>
      <c r="DP120" s="13"/>
      <c r="DQ120" s="12"/>
      <c r="DR120" s="13"/>
      <c r="DS120" s="12"/>
      <c r="DT120" s="13"/>
      <c r="DU120" s="12"/>
      <c r="DV120" s="13"/>
      <c r="DW120" s="12"/>
      <c r="DX120" s="13"/>
      <c r="DY120" s="12"/>
      <c r="DZ120" s="13"/>
      <c r="EA120" s="12"/>
      <c r="EB120" s="13"/>
      <c r="EC120" s="12"/>
      <c r="ED120" s="13"/>
      <c r="EE120" s="12"/>
      <c r="EF120" s="13"/>
      <c r="EG120" s="12"/>
      <c r="EH120" s="13"/>
      <c r="EI120" s="12"/>
      <c r="EJ120" s="13"/>
      <c r="EK120" s="12"/>
      <c r="EL120" s="13"/>
      <c r="EM120" s="12"/>
      <c r="EN120" s="13"/>
      <c r="EO120" s="12"/>
      <c r="EP120" s="13"/>
      <c r="EQ120" s="12"/>
      <c r="ER120" s="13"/>
      <c r="ES120" s="12"/>
      <c r="ET120" s="13"/>
      <c r="EU120" s="12"/>
      <c r="EV120" s="13"/>
      <c r="EW120" s="12"/>
      <c r="EX120" s="13"/>
      <c r="EY120" s="12"/>
      <c r="EZ120" s="13"/>
      <c r="FA120" s="12"/>
      <c r="FB120" s="13"/>
      <c r="FC120" s="12"/>
      <c r="FD120" s="13"/>
      <c r="FE120" s="12"/>
      <c r="FF120" s="13"/>
      <c r="FG120" s="12"/>
      <c r="FH120" s="13"/>
      <c r="FI120" s="12"/>
      <c r="FJ120" s="13"/>
      <c r="FK120" s="12"/>
      <c r="FL120" s="13"/>
      <c r="FM120" s="12"/>
      <c r="FN120" s="13"/>
      <c r="FO120" s="12"/>
      <c r="FP120" s="13"/>
      <c r="FQ120" s="12"/>
      <c r="FR120" s="13"/>
      <c r="FS120" s="12"/>
      <c r="FT120" s="13"/>
      <c r="FU120" s="12"/>
      <c r="FV120" s="13"/>
      <c r="FW120" s="12"/>
      <c r="FX120" s="13"/>
      <c r="FY120" s="12"/>
      <c r="FZ120" s="13"/>
      <c r="GA120" s="12"/>
      <c r="GB120" s="13"/>
      <c r="GC120" s="12"/>
      <c r="GD120" s="13"/>
      <c r="GE120" s="12"/>
      <c r="GF120" s="13"/>
      <c r="GG120" s="12"/>
      <c r="GH120" s="13"/>
      <c r="GI120" s="12"/>
      <c r="GJ120" s="13"/>
      <c r="GK120" s="12"/>
      <c r="GL120" s="13"/>
      <c r="GM120" s="12"/>
      <c r="GN120" s="13"/>
      <c r="GO120" s="12"/>
      <c r="GP120" s="13"/>
      <c r="GQ120" s="12"/>
      <c r="GR120" s="13"/>
      <c r="GS120" s="12"/>
      <c r="GT120" s="13"/>
      <c r="GU120" s="12"/>
      <c r="GV120" s="13"/>
      <c r="GW120" s="12"/>
      <c r="GX120" s="13"/>
      <c r="GY120" s="12"/>
      <c r="GZ120" s="13"/>
      <c r="HA120" s="12"/>
      <c r="HB120" s="13"/>
      <c r="HC120" s="12"/>
    </row>
    <row r="121" spans="1:211" x14ac:dyDescent="0.25">
      <c r="A121" s="9">
        <v>43216</v>
      </c>
      <c r="B121" s="10">
        <v>1</v>
      </c>
      <c r="C121" s="11">
        <v>2.0398999999999998</v>
      </c>
      <c r="D121" s="10">
        <v>10</v>
      </c>
      <c r="E121" s="11">
        <v>2.3473999999999999</v>
      </c>
      <c r="F121" s="10">
        <v>1</v>
      </c>
      <c r="G121" s="11">
        <v>2.0032000000000001</v>
      </c>
      <c r="H121" s="10">
        <v>100</v>
      </c>
      <c r="I121" s="11">
        <v>3.2454000000000001</v>
      </c>
      <c r="J121" s="23"/>
      <c r="K121" s="25">
        <v>43270</v>
      </c>
      <c r="L121" s="26">
        <v>100</v>
      </c>
      <c r="M121" s="10">
        <v>3.17</v>
      </c>
      <c r="N121" s="13"/>
      <c r="O121" s="12"/>
      <c r="P121" s="13"/>
      <c r="Q121" s="12"/>
      <c r="R121" s="13"/>
      <c r="S121" s="12"/>
      <c r="T121" s="13"/>
      <c r="U121" s="12"/>
      <c r="V121" s="13"/>
      <c r="W121" s="12"/>
      <c r="X121" s="13"/>
      <c r="Y121" s="12"/>
      <c r="Z121" s="13"/>
      <c r="AA121" s="12"/>
      <c r="AB121" s="13"/>
      <c r="AC121" s="12"/>
      <c r="AD121" s="13"/>
      <c r="AE121" s="12"/>
      <c r="AF121" s="13"/>
      <c r="AG121" s="12"/>
      <c r="AH121" s="13"/>
      <c r="AI121" s="12"/>
      <c r="AJ121" s="13"/>
      <c r="AK121" s="12"/>
      <c r="AL121" s="13"/>
      <c r="AM121" s="12"/>
      <c r="AN121" s="13"/>
      <c r="AO121" s="12"/>
      <c r="AP121" s="13"/>
      <c r="AQ121" s="12"/>
      <c r="AR121" s="13"/>
      <c r="AS121" s="12"/>
      <c r="AT121" s="13"/>
      <c r="AU121" s="12"/>
      <c r="AV121" s="13"/>
      <c r="AW121" s="12"/>
      <c r="AX121" s="13"/>
      <c r="AY121" s="12"/>
      <c r="AZ121" s="13"/>
      <c r="BA121" s="12"/>
      <c r="BB121" s="13"/>
      <c r="BC121" s="12"/>
      <c r="BD121" s="13"/>
      <c r="BE121" s="12"/>
      <c r="BF121" s="13"/>
      <c r="BG121" s="12"/>
      <c r="BH121" s="13"/>
      <c r="BI121" s="12"/>
      <c r="BJ121" s="13"/>
      <c r="BK121" s="12"/>
      <c r="BL121" s="13"/>
      <c r="BM121" s="12"/>
      <c r="BN121" s="13"/>
      <c r="BO121" s="12"/>
      <c r="BP121" s="13"/>
      <c r="BQ121" s="12"/>
      <c r="BR121" s="13"/>
      <c r="BS121" s="12"/>
      <c r="BT121" s="13"/>
      <c r="BU121" s="12"/>
      <c r="BV121" s="13"/>
      <c r="BW121" s="12"/>
      <c r="BX121" s="13"/>
      <c r="BY121" s="12"/>
      <c r="BZ121" s="13"/>
      <c r="CA121" s="12"/>
      <c r="CB121" s="13"/>
      <c r="CC121" s="12"/>
      <c r="CD121" s="13"/>
      <c r="CE121" s="12"/>
      <c r="CF121" s="13"/>
      <c r="CG121" s="12"/>
      <c r="CH121" s="13"/>
      <c r="CI121" s="12"/>
      <c r="CJ121" s="13"/>
      <c r="CK121" s="12"/>
      <c r="CL121" s="13"/>
      <c r="CM121" s="12"/>
      <c r="CN121" s="13"/>
      <c r="CO121" s="12"/>
      <c r="CP121" s="13"/>
      <c r="CQ121" s="12"/>
      <c r="CR121" s="13"/>
      <c r="CS121" s="12"/>
      <c r="CT121" s="13"/>
      <c r="CU121" s="12"/>
      <c r="CV121" s="13"/>
      <c r="CW121" s="12"/>
      <c r="CX121" s="13"/>
      <c r="CY121" s="12"/>
      <c r="CZ121" s="13"/>
      <c r="DA121" s="12"/>
      <c r="DB121" s="13"/>
      <c r="DC121" s="12"/>
      <c r="DD121" s="13"/>
      <c r="DE121" s="12"/>
      <c r="DF121" s="13"/>
      <c r="DG121" s="12"/>
      <c r="DH121" s="13"/>
      <c r="DI121" s="12"/>
      <c r="DJ121" s="13"/>
      <c r="DK121" s="12"/>
      <c r="DL121" s="13"/>
      <c r="DM121" s="12"/>
      <c r="DN121" s="13"/>
      <c r="DO121" s="12"/>
      <c r="DP121" s="13"/>
      <c r="DQ121" s="12"/>
      <c r="DR121" s="13"/>
      <c r="DS121" s="12"/>
      <c r="DT121" s="13"/>
      <c r="DU121" s="12"/>
      <c r="DV121" s="13"/>
      <c r="DW121" s="12"/>
      <c r="DX121" s="13"/>
      <c r="DY121" s="12"/>
      <c r="DZ121" s="13"/>
      <c r="EA121" s="12"/>
      <c r="EB121" s="13"/>
      <c r="EC121" s="12"/>
      <c r="ED121" s="13"/>
      <c r="EE121" s="12"/>
      <c r="EF121" s="13"/>
      <c r="EG121" s="12"/>
      <c r="EH121" s="13"/>
      <c r="EI121" s="12"/>
      <c r="EJ121" s="13"/>
      <c r="EK121" s="12"/>
      <c r="EL121" s="13"/>
      <c r="EM121" s="12"/>
      <c r="EN121" s="13"/>
      <c r="EO121" s="12"/>
      <c r="EP121" s="13"/>
      <c r="EQ121" s="12"/>
      <c r="ER121" s="13"/>
      <c r="ES121" s="12"/>
      <c r="ET121" s="13"/>
      <c r="EU121" s="12"/>
      <c r="EV121" s="13"/>
      <c r="EW121" s="12"/>
      <c r="EX121" s="13"/>
      <c r="EY121" s="12"/>
      <c r="EZ121" s="13"/>
      <c r="FA121" s="12"/>
      <c r="FB121" s="13"/>
      <c r="FC121" s="12"/>
      <c r="FD121" s="13"/>
      <c r="FE121" s="12"/>
      <c r="FF121" s="13"/>
      <c r="FG121" s="12"/>
      <c r="FH121" s="13"/>
      <c r="FI121" s="12"/>
      <c r="FJ121" s="13"/>
      <c r="FK121" s="12"/>
      <c r="FL121" s="13"/>
      <c r="FM121" s="12"/>
      <c r="FN121" s="13"/>
      <c r="FO121" s="12"/>
      <c r="FP121" s="13"/>
      <c r="FQ121" s="12"/>
      <c r="FR121" s="13"/>
      <c r="FS121" s="12"/>
      <c r="FT121" s="13"/>
      <c r="FU121" s="12"/>
      <c r="FV121" s="13"/>
      <c r="FW121" s="12"/>
      <c r="FX121" s="13"/>
      <c r="FY121" s="12"/>
      <c r="FZ121" s="13"/>
      <c r="GA121" s="12"/>
      <c r="GB121" s="13"/>
      <c r="GC121" s="12"/>
      <c r="GD121" s="13"/>
      <c r="GE121" s="12"/>
      <c r="GF121" s="13"/>
      <c r="GG121" s="12"/>
      <c r="GH121" s="13"/>
      <c r="GI121" s="12"/>
      <c r="GJ121" s="13"/>
      <c r="GK121" s="12"/>
      <c r="GL121" s="13"/>
      <c r="GM121" s="12"/>
      <c r="GN121" s="13"/>
      <c r="GO121" s="12"/>
      <c r="GP121" s="13"/>
      <c r="GQ121" s="12"/>
      <c r="GR121" s="13"/>
      <c r="GS121" s="12"/>
      <c r="GT121" s="13"/>
      <c r="GU121" s="12"/>
      <c r="GV121" s="13"/>
      <c r="GW121" s="12"/>
      <c r="GX121" s="13"/>
      <c r="GY121" s="12"/>
      <c r="GZ121" s="13"/>
      <c r="HA121" s="12"/>
      <c r="HB121" s="13"/>
      <c r="HC121" s="12"/>
    </row>
    <row r="122" spans="1:211" x14ac:dyDescent="0.25">
      <c r="A122" s="9">
        <v>43217</v>
      </c>
      <c r="B122" s="10">
        <v>1</v>
      </c>
      <c r="C122" s="11">
        <v>2.0398999999999998</v>
      </c>
      <c r="D122" s="10">
        <v>10</v>
      </c>
      <c r="E122" s="11">
        <v>2.3386999999999998</v>
      </c>
      <c r="F122" s="10">
        <v>1</v>
      </c>
      <c r="G122" s="11">
        <v>2.0074999999999998</v>
      </c>
      <c r="H122" s="10">
        <v>100</v>
      </c>
      <c r="I122" s="11">
        <v>3.2010999999999998</v>
      </c>
      <c r="J122" s="23"/>
      <c r="K122" s="25">
        <v>43271</v>
      </c>
      <c r="L122" s="26">
        <v>100</v>
      </c>
      <c r="M122" s="10">
        <v>3.1436999999999999</v>
      </c>
      <c r="N122" s="13"/>
      <c r="O122" s="12"/>
      <c r="P122" s="13"/>
      <c r="Q122" s="12"/>
      <c r="R122" s="13"/>
      <c r="S122" s="12"/>
      <c r="T122" s="13"/>
      <c r="U122" s="12"/>
      <c r="V122" s="13"/>
      <c r="W122" s="12"/>
      <c r="X122" s="13"/>
      <c r="Y122" s="12"/>
      <c r="Z122" s="13"/>
      <c r="AA122" s="12"/>
      <c r="AB122" s="13"/>
      <c r="AC122" s="12"/>
      <c r="AD122" s="13"/>
      <c r="AE122" s="12"/>
      <c r="AF122" s="13"/>
      <c r="AG122" s="12"/>
      <c r="AH122" s="13"/>
      <c r="AI122" s="12"/>
      <c r="AJ122" s="13"/>
      <c r="AK122" s="12"/>
      <c r="AL122" s="13"/>
      <c r="AM122" s="12"/>
      <c r="AN122" s="13"/>
      <c r="AO122" s="12"/>
      <c r="AP122" s="13"/>
      <c r="AQ122" s="12"/>
      <c r="AR122" s="13"/>
      <c r="AS122" s="12"/>
      <c r="AT122" s="13"/>
      <c r="AU122" s="12"/>
      <c r="AV122" s="13"/>
      <c r="AW122" s="12"/>
      <c r="AX122" s="13"/>
      <c r="AY122" s="12"/>
      <c r="AZ122" s="13"/>
      <c r="BA122" s="12"/>
      <c r="BB122" s="13"/>
      <c r="BC122" s="12"/>
      <c r="BD122" s="13"/>
      <c r="BE122" s="12"/>
      <c r="BF122" s="13"/>
      <c r="BG122" s="12"/>
      <c r="BH122" s="13"/>
      <c r="BI122" s="12"/>
      <c r="BJ122" s="13"/>
      <c r="BK122" s="12"/>
      <c r="BL122" s="13"/>
      <c r="BM122" s="12"/>
      <c r="BN122" s="13"/>
      <c r="BO122" s="12"/>
      <c r="BP122" s="13"/>
      <c r="BQ122" s="12"/>
      <c r="BR122" s="13"/>
      <c r="BS122" s="12"/>
      <c r="BT122" s="13"/>
      <c r="BU122" s="12"/>
      <c r="BV122" s="13"/>
      <c r="BW122" s="12"/>
      <c r="BX122" s="13"/>
      <c r="BY122" s="12"/>
      <c r="BZ122" s="13"/>
      <c r="CA122" s="12"/>
      <c r="CB122" s="13"/>
      <c r="CC122" s="12"/>
      <c r="CD122" s="13"/>
      <c r="CE122" s="12"/>
      <c r="CF122" s="13"/>
      <c r="CG122" s="12"/>
      <c r="CH122" s="13"/>
      <c r="CI122" s="12"/>
      <c r="CJ122" s="13"/>
      <c r="CK122" s="12"/>
      <c r="CL122" s="13"/>
      <c r="CM122" s="12"/>
      <c r="CN122" s="13"/>
      <c r="CO122" s="12"/>
      <c r="CP122" s="13"/>
      <c r="CQ122" s="12"/>
      <c r="CR122" s="13"/>
      <c r="CS122" s="12"/>
      <c r="CT122" s="13"/>
      <c r="CU122" s="12"/>
      <c r="CV122" s="13"/>
      <c r="CW122" s="12"/>
      <c r="CX122" s="13"/>
      <c r="CY122" s="12"/>
      <c r="CZ122" s="13"/>
      <c r="DA122" s="12"/>
      <c r="DB122" s="13"/>
      <c r="DC122" s="12"/>
      <c r="DD122" s="13"/>
      <c r="DE122" s="12"/>
      <c r="DF122" s="13"/>
      <c r="DG122" s="12"/>
      <c r="DH122" s="13"/>
      <c r="DI122" s="12"/>
      <c r="DJ122" s="13"/>
      <c r="DK122" s="12"/>
      <c r="DL122" s="13"/>
      <c r="DM122" s="12"/>
      <c r="DN122" s="13"/>
      <c r="DO122" s="12"/>
      <c r="DP122" s="13"/>
      <c r="DQ122" s="12"/>
      <c r="DR122" s="13"/>
      <c r="DS122" s="12"/>
      <c r="DT122" s="13"/>
      <c r="DU122" s="12"/>
      <c r="DV122" s="13"/>
      <c r="DW122" s="12"/>
      <c r="DX122" s="13"/>
      <c r="DY122" s="12"/>
      <c r="DZ122" s="13"/>
      <c r="EA122" s="12"/>
      <c r="EB122" s="13"/>
      <c r="EC122" s="12"/>
      <c r="ED122" s="13"/>
      <c r="EE122" s="12"/>
      <c r="EF122" s="13"/>
      <c r="EG122" s="12"/>
      <c r="EH122" s="13"/>
      <c r="EI122" s="12"/>
      <c r="EJ122" s="13"/>
      <c r="EK122" s="12"/>
      <c r="EL122" s="13"/>
      <c r="EM122" s="12"/>
      <c r="EN122" s="13"/>
      <c r="EO122" s="12"/>
      <c r="EP122" s="13"/>
      <c r="EQ122" s="12"/>
      <c r="ER122" s="13"/>
      <c r="ES122" s="12"/>
      <c r="ET122" s="13"/>
      <c r="EU122" s="12"/>
      <c r="EV122" s="13"/>
      <c r="EW122" s="12"/>
      <c r="EX122" s="13"/>
      <c r="EY122" s="12"/>
      <c r="EZ122" s="13"/>
      <c r="FA122" s="12"/>
      <c r="FB122" s="13"/>
      <c r="FC122" s="12"/>
      <c r="FD122" s="13"/>
      <c r="FE122" s="12"/>
      <c r="FF122" s="13"/>
      <c r="FG122" s="12"/>
      <c r="FH122" s="13"/>
      <c r="FI122" s="12"/>
      <c r="FJ122" s="13"/>
      <c r="FK122" s="12"/>
      <c r="FL122" s="13"/>
      <c r="FM122" s="12"/>
      <c r="FN122" s="13"/>
      <c r="FO122" s="12"/>
      <c r="FP122" s="13"/>
      <c r="FQ122" s="12"/>
      <c r="FR122" s="13"/>
      <c r="FS122" s="12"/>
      <c r="FT122" s="13"/>
      <c r="FU122" s="12"/>
      <c r="FV122" s="13"/>
      <c r="FW122" s="12"/>
      <c r="FX122" s="13"/>
      <c r="FY122" s="12"/>
      <c r="FZ122" s="13"/>
      <c r="GA122" s="12"/>
      <c r="GB122" s="13"/>
      <c r="GC122" s="12"/>
      <c r="GD122" s="13"/>
      <c r="GE122" s="12"/>
      <c r="GF122" s="13"/>
      <c r="GG122" s="12"/>
      <c r="GH122" s="13"/>
      <c r="GI122" s="12"/>
      <c r="GJ122" s="13"/>
      <c r="GK122" s="12"/>
      <c r="GL122" s="13"/>
      <c r="GM122" s="12"/>
      <c r="GN122" s="13"/>
      <c r="GO122" s="12"/>
      <c r="GP122" s="13"/>
      <c r="GQ122" s="12"/>
      <c r="GR122" s="13"/>
      <c r="GS122" s="12"/>
      <c r="GT122" s="13"/>
      <c r="GU122" s="12"/>
      <c r="GV122" s="13"/>
      <c r="GW122" s="12"/>
      <c r="GX122" s="13"/>
      <c r="GY122" s="12"/>
      <c r="GZ122" s="13"/>
      <c r="HA122" s="12"/>
      <c r="HB122" s="13"/>
      <c r="HC122" s="12"/>
    </row>
    <row r="123" spans="1:211" x14ac:dyDescent="0.25">
      <c r="A123" s="9">
        <v>43218</v>
      </c>
      <c r="B123" s="10">
        <v>1</v>
      </c>
      <c r="C123" s="11">
        <v>2.0295999999999998</v>
      </c>
      <c r="D123" s="10">
        <v>10</v>
      </c>
      <c r="E123" s="11">
        <v>2.3058000000000001</v>
      </c>
      <c r="F123" s="10">
        <v>1</v>
      </c>
      <c r="G123" s="11">
        <v>2.0093999999999999</v>
      </c>
      <c r="H123" s="10">
        <v>100</v>
      </c>
      <c r="I123" s="11">
        <v>3.2056</v>
      </c>
      <c r="J123" s="23"/>
      <c r="K123" s="25">
        <v>43272</v>
      </c>
      <c r="L123" s="26">
        <v>100</v>
      </c>
      <c r="M123" s="10">
        <v>3.1516000000000002</v>
      </c>
      <c r="N123" s="13"/>
      <c r="O123" s="12"/>
      <c r="P123" s="13"/>
      <c r="Q123" s="12"/>
      <c r="R123" s="13"/>
      <c r="S123" s="12"/>
      <c r="T123" s="13"/>
      <c r="U123" s="12"/>
      <c r="V123" s="13"/>
      <c r="W123" s="12"/>
      <c r="X123" s="13"/>
      <c r="Y123" s="12"/>
      <c r="Z123" s="13"/>
      <c r="AA123" s="12"/>
      <c r="AB123" s="13"/>
      <c r="AC123" s="12"/>
      <c r="AD123" s="13"/>
      <c r="AE123" s="12"/>
      <c r="AF123" s="13"/>
      <c r="AG123" s="12"/>
      <c r="AH123" s="13"/>
      <c r="AI123" s="12"/>
      <c r="AJ123" s="13"/>
      <c r="AK123" s="12"/>
      <c r="AL123" s="13"/>
      <c r="AM123" s="12"/>
      <c r="AN123" s="13"/>
      <c r="AO123" s="12"/>
      <c r="AP123" s="13"/>
      <c r="AQ123" s="12"/>
      <c r="AR123" s="13"/>
      <c r="AS123" s="12"/>
      <c r="AT123" s="13"/>
      <c r="AU123" s="12"/>
      <c r="AV123" s="13"/>
      <c r="AW123" s="12"/>
      <c r="AX123" s="13"/>
      <c r="AY123" s="12"/>
      <c r="AZ123" s="13"/>
      <c r="BA123" s="12"/>
      <c r="BB123" s="13"/>
      <c r="BC123" s="12"/>
      <c r="BD123" s="13"/>
      <c r="BE123" s="12"/>
      <c r="BF123" s="13"/>
      <c r="BG123" s="12"/>
      <c r="BH123" s="13"/>
      <c r="BI123" s="12"/>
      <c r="BJ123" s="13"/>
      <c r="BK123" s="12"/>
      <c r="BL123" s="13"/>
      <c r="BM123" s="12"/>
      <c r="BN123" s="13"/>
      <c r="BO123" s="12"/>
      <c r="BP123" s="13"/>
      <c r="BQ123" s="12"/>
      <c r="BR123" s="13"/>
      <c r="BS123" s="12"/>
      <c r="BT123" s="13"/>
      <c r="BU123" s="12"/>
      <c r="BV123" s="13"/>
      <c r="BW123" s="12"/>
      <c r="BX123" s="13"/>
      <c r="BY123" s="12"/>
      <c r="BZ123" s="13"/>
      <c r="CA123" s="12"/>
      <c r="CB123" s="13"/>
      <c r="CC123" s="12"/>
      <c r="CD123" s="13"/>
      <c r="CE123" s="12"/>
      <c r="CF123" s="13"/>
      <c r="CG123" s="12"/>
      <c r="CH123" s="13"/>
      <c r="CI123" s="12"/>
      <c r="CJ123" s="13"/>
      <c r="CK123" s="12"/>
      <c r="CL123" s="13"/>
      <c r="CM123" s="12"/>
      <c r="CN123" s="13"/>
      <c r="CO123" s="12"/>
      <c r="CP123" s="13"/>
      <c r="CQ123" s="12"/>
      <c r="CR123" s="13"/>
      <c r="CS123" s="12"/>
      <c r="CT123" s="13"/>
      <c r="CU123" s="12"/>
      <c r="CV123" s="13"/>
      <c r="CW123" s="12"/>
      <c r="CX123" s="13"/>
      <c r="CY123" s="12"/>
      <c r="CZ123" s="13"/>
      <c r="DA123" s="12"/>
      <c r="DB123" s="13"/>
      <c r="DC123" s="12"/>
      <c r="DD123" s="13"/>
      <c r="DE123" s="12"/>
      <c r="DF123" s="13"/>
      <c r="DG123" s="12"/>
      <c r="DH123" s="13"/>
      <c r="DI123" s="12"/>
      <c r="DJ123" s="13"/>
      <c r="DK123" s="12"/>
      <c r="DL123" s="13"/>
      <c r="DM123" s="12"/>
      <c r="DN123" s="13"/>
      <c r="DO123" s="12"/>
      <c r="DP123" s="13"/>
      <c r="DQ123" s="12"/>
      <c r="DR123" s="13"/>
      <c r="DS123" s="12"/>
      <c r="DT123" s="13"/>
      <c r="DU123" s="12"/>
      <c r="DV123" s="13"/>
      <c r="DW123" s="12"/>
      <c r="DX123" s="13"/>
      <c r="DY123" s="12"/>
      <c r="DZ123" s="13"/>
      <c r="EA123" s="12"/>
      <c r="EB123" s="13"/>
      <c r="EC123" s="12"/>
      <c r="ED123" s="13"/>
      <c r="EE123" s="12"/>
      <c r="EF123" s="13"/>
      <c r="EG123" s="12"/>
      <c r="EH123" s="13"/>
      <c r="EI123" s="12"/>
      <c r="EJ123" s="13"/>
      <c r="EK123" s="12"/>
      <c r="EL123" s="13"/>
      <c r="EM123" s="12"/>
      <c r="EN123" s="13"/>
      <c r="EO123" s="12"/>
      <c r="EP123" s="13"/>
      <c r="EQ123" s="12"/>
      <c r="ER123" s="13"/>
      <c r="ES123" s="12"/>
      <c r="ET123" s="13"/>
      <c r="EU123" s="12"/>
      <c r="EV123" s="13"/>
      <c r="EW123" s="12"/>
      <c r="EX123" s="13"/>
      <c r="EY123" s="12"/>
      <c r="EZ123" s="13"/>
      <c r="FA123" s="12"/>
      <c r="FB123" s="13"/>
      <c r="FC123" s="12"/>
      <c r="FD123" s="13"/>
      <c r="FE123" s="12"/>
      <c r="FF123" s="13"/>
      <c r="FG123" s="12"/>
      <c r="FH123" s="13"/>
      <c r="FI123" s="12"/>
      <c r="FJ123" s="13"/>
      <c r="FK123" s="12"/>
      <c r="FL123" s="13"/>
      <c r="FM123" s="12"/>
      <c r="FN123" s="13"/>
      <c r="FO123" s="12"/>
      <c r="FP123" s="13"/>
      <c r="FQ123" s="12"/>
      <c r="FR123" s="13"/>
      <c r="FS123" s="12"/>
      <c r="FT123" s="13"/>
      <c r="FU123" s="12"/>
      <c r="FV123" s="13"/>
      <c r="FW123" s="12"/>
      <c r="FX123" s="13"/>
      <c r="FY123" s="12"/>
      <c r="FZ123" s="13"/>
      <c r="GA123" s="12"/>
      <c r="GB123" s="13"/>
      <c r="GC123" s="12"/>
      <c r="GD123" s="13"/>
      <c r="GE123" s="12"/>
      <c r="GF123" s="13"/>
      <c r="GG123" s="12"/>
      <c r="GH123" s="13"/>
      <c r="GI123" s="12"/>
      <c r="GJ123" s="13"/>
      <c r="GK123" s="12"/>
      <c r="GL123" s="13"/>
      <c r="GM123" s="12"/>
      <c r="GN123" s="13"/>
      <c r="GO123" s="12"/>
      <c r="GP123" s="13"/>
      <c r="GQ123" s="12"/>
      <c r="GR123" s="13"/>
      <c r="GS123" s="12"/>
      <c r="GT123" s="13"/>
      <c r="GU123" s="12"/>
      <c r="GV123" s="13"/>
      <c r="GW123" s="12"/>
      <c r="GX123" s="13"/>
      <c r="GY123" s="12"/>
      <c r="GZ123" s="13"/>
      <c r="HA123" s="12"/>
      <c r="HB123" s="13"/>
      <c r="HC123" s="12"/>
    </row>
    <row r="124" spans="1:211" x14ac:dyDescent="0.25">
      <c r="A124" s="9">
        <v>43219</v>
      </c>
      <c r="B124" s="10">
        <v>1</v>
      </c>
      <c r="C124" s="11">
        <v>2.0245000000000002</v>
      </c>
      <c r="D124" s="10">
        <v>10</v>
      </c>
      <c r="E124" s="11">
        <v>2.3098000000000001</v>
      </c>
      <c r="F124" s="10">
        <v>1</v>
      </c>
      <c r="G124" s="11">
        <v>2</v>
      </c>
      <c r="H124" s="10">
        <v>100</v>
      </c>
      <c r="I124" s="11">
        <v>3.2212000000000001</v>
      </c>
      <c r="J124" s="23"/>
      <c r="K124" s="25">
        <v>43273</v>
      </c>
      <c r="L124" s="26">
        <v>100</v>
      </c>
      <c r="M124" s="10">
        <v>3.1463000000000001</v>
      </c>
      <c r="N124" s="13"/>
      <c r="O124" s="12"/>
      <c r="P124" s="13"/>
      <c r="Q124" s="12"/>
      <c r="R124" s="13"/>
      <c r="S124" s="12"/>
      <c r="T124" s="13"/>
      <c r="U124" s="12"/>
      <c r="V124" s="13"/>
      <c r="W124" s="12"/>
      <c r="X124" s="13"/>
      <c r="Y124" s="12"/>
      <c r="Z124" s="13"/>
      <c r="AA124" s="12"/>
      <c r="AB124" s="13"/>
      <c r="AC124" s="12"/>
      <c r="AD124" s="13"/>
      <c r="AE124" s="12"/>
      <c r="AF124" s="13"/>
      <c r="AG124" s="12"/>
      <c r="AH124" s="13"/>
      <c r="AI124" s="12"/>
      <c r="AJ124" s="13"/>
      <c r="AK124" s="12"/>
      <c r="AL124" s="13"/>
      <c r="AM124" s="12"/>
      <c r="AN124" s="13"/>
      <c r="AO124" s="12"/>
      <c r="AP124" s="13"/>
      <c r="AQ124" s="12"/>
      <c r="AR124" s="13"/>
      <c r="AS124" s="12"/>
      <c r="AT124" s="13"/>
      <c r="AU124" s="12"/>
      <c r="AV124" s="13"/>
      <c r="AW124" s="12"/>
      <c r="AX124" s="13"/>
      <c r="AY124" s="12"/>
      <c r="AZ124" s="13"/>
      <c r="BA124" s="12"/>
      <c r="BB124" s="13"/>
      <c r="BC124" s="12"/>
      <c r="BD124" s="13"/>
      <c r="BE124" s="12"/>
      <c r="BF124" s="13"/>
      <c r="BG124" s="12"/>
      <c r="BH124" s="13"/>
      <c r="BI124" s="12"/>
      <c r="BJ124" s="13"/>
      <c r="BK124" s="12"/>
      <c r="BL124" s="13"/>
      <c r="BM124" s="12"/>
      <c r="BN124" s="13"/>
      <c r="BO124" s="12"/>
      <c r="BP124" s="13"/>
      <c r="BQ124" s="12"/>
      <c r="BR124" s="13"/>
      <c r="BS124" s="12"/>
      <c r="BT124" s="13"/>
      <c r="BU124" s="12"/>
      <c r="BV124" s="13"/>
      <c r="BW124" s="12"/>
      <c r="BX124" s="13"/>
      <c r="BY124" s="12"/>
      <c r="BZ124" s="13"/>
      <c r="CA124" s="12"/>
      <c r="CB124" s="13"/>
      <c r="CC124" s="12"/>
      <c r="CD124" s="13"/>
      <c r="CE124" s="12"/>
      <c r="CF124" s="13"/>
      <c r="CG124" s="12"/>
      <c r="CH124" s="13"/>
      <c r="CI124" s="12"/>
      <c r="CJ124" s="13"/>
      <c r="CK124" s="12"/>
      <c r="CL124" s="13"/>
      <c r="CM124" s="12"/>
      <c r="CN124" s="13"/>
      <c r="CO124" s="12"/>
      <c r="CP124" s="13"/>
      <c r="CQ124" s="12"/>
      <c r="CR124" s="13"/>
      <c r="CS124" s="12"/>
      <c r="CT124" s="13"/>
      <c r="CU124" s="12"/>
      <c r="CV124" s="13"/>
      <c r="CW124" s="12"/>
      <c r="CX124" s="13"/>
      <c r="CY124" s="12"/>
      <c r="CZ124" s="13"/>
      <c r="DA124" s="12"/>
      <c r="DB124" s="13"/>
      <c r="DC124" s="12"/>
      <c r="DD124" s="13"/>
      <c r="DE124" s="12"/>
      <c r="DF124" s="13"/>
      <c r="DG124" s="12"/>
      <c r="DH124" s="13"/>
      <c r="DI124" s="12"/>
      <c r="DJ124" s="13"/>
      <c r="DK124" s="12"/>
      <c r="DL124" s="13"/>
      <c r="DM124" s="12"/>
      <c r="DN124" s="13"/>
      <c r="DO124" s="12"/>
      <c r="DP124" s="13"/>
      <c r="DQ124" s="12"/>
      <c r="DR124" s="13"/>
      <c r="DS124" s="12"/>
      <c r="DT124" s="13"/>
      <c r="DU124" s="12"/>
      <c r="DV124" s="13"/>
      <c r="DW124" s="12"/>
      <c r="DX124" s="13"/>
      <c r="DY124" s="12"/>
      <c r="DZ124" s="13"/>
      <c r="EA124" s="12"/>
      <c r="EB124" s="13"/>
      <c r="EC124" s="12"/>
      <c r="ED124" s="13"/>
      <c r="EE124" s="12"/>
      <c r="EF124" s="13"/>
      <c r="EG124" s="12"/>
      <c r="EH124" s="13"/>
      <c r="EI124" s="12"/>
      <c r="EJ124" s="13"/>
      <c r="EK124" s="12"/>
      <c r="EL124" s="13"/>
      <c r="EM124" s="12"/>
      <c r="EN124" s="13"/>
      <c r="EO124" s="12"/>
      <c r="EP124" s="13"/>
      <c r="EQ124" s="12"/>
      <c r="ER124" s="13"/>
      <c r="ES124" s="12"/>
      <c r="ET124" s="13"/>
      <c r="EU124" s="12"/>
      <c r="EV124" s="13"/>
      <c r="EW124" s="12"/>
      <c r="EX124" s="13"/>
      <c r="EY124" s="12"/>
      <c r="EZ124" s="13"/>
      <c r="FA124" s="12"/>
      <c r="FB124" s="13"/>
      <c r="FC124" s="12"/>
      <c r="FD124" s="13"/>
      <c r="FE124" s="12"/>
      <c r="FF124" s="13"/>
      <c r="FG124" s="12"/>
      <c r="FH124" s="13"/>
      <c r="FI124" s="12"/>
      <c r="FJ124" s="13"/>
      <c r="FK124" s="12"/>
      <c r="FL124" s="13"/>
      <c r="FM124" s="12"/>
      <c r="FN124" s="13"/>
      <c r="FO124" s="12"/>
      <c r="FP124" s="13"/>
      <c r="FQ124" s="12"/>
      <c r="FR124" s="13"/>
      <c r="FS124" s="12"/>
      <c r="FT124" s="13"/>
      <c r="FU124" s="12"/>
      <c r="FV124" s="13"/>
      <c r="FW124" s="12"/>
      <c r="FX124" s="13"/>
      <c r="FY124" s="12"/>
      <c r="FZ124" s="13"/>
      <c r="GA124" s="12"/>
      <c r="GB124" s="13"/>
      <c r="GC124" s="12"/>
      <c r="GD124" s="13"/>
      <c r="GE124" s="12"/>
      <c r="GF124" s="13"/>
      <c r="GG124" s="12"/>
      <c r="GH124" s="13"/>
      <c r="GI124" s="12"/>
      <c r="GJ124" s="13"/>
      <c r="GK124" s="12"/>
      <c r="GL124" s="13"/>
      <c r="GM124" s="12"/>
      <c r="GN124" s="13"/>
      <c r="GO124" s="12"/>
      <c r="GP124" s="13"/>
      <c r="GQ124" s="12"/>
      <c r="GR124" s="13"/>
      <c r="GS124" s="12"/>
      <c r="GT124" s="13"/>
      <c r="GU124" s="12"/>
      <c r="GV124" s="13"/>
      <c r="GW124" s="12"/>
      <c r="GX124" s="13"/>
      <c r="GY124" s="12"/>
      <c r="GZ124" s="13"/>
      <c r="HA124" s="12"/>
      <c r="HB124" s="13"/>
      <c r="HC124" s="12"/>
    </row>
    <row r="125" spans="1:211" x14ac:dyDescent="0.25">
      <c r="A125" s="9">
        <v>43220</v>
      </c>
      <c r="B125" s="10">
        <v>1</v>
      </c>
      <c r="C125" s="11">
        <v>2.0245000000000002</v>
      </c>
      <c r="D125" s="10">
        <v>10</v>
      </c>
      <c r="E125" s="11">
        <v>2.3098000000000001</v>
      </c>
      <c r="F125" s="10">
        <v>1</v>
      </c>
      <c r="G125" s="11">
        <v>2</v>
      </c>
      <c r="H125" s="10">
        <v>100</v>
      </c>
      <c r="I125" s="11">
        <v>3.2212000000000001</v>
      </c>
      <c r="J125" s="23"/>
      <c r="K125" s="25">
        <v>43276</v>
      </c>
      <c r="L125" s="26">
        <v>100</v>
      </c>
      <c r="M125" s="10">
        <v>3.1585999999999999</v>
      </c>
      <c r="N125" s="13"/>
      <c r="O125" s="12"/>
      <c r="P125" s="13"/>
      <c r="Q125" s="12"/>
      <c r="R125" s="13"/>
      <c r="S125" s="12"/>
      <c r="T125" s="13"/>
      <c r="U125" s="12"/>
      <c r="V125" s="13"/>
      <c r="W125" s="12"/>
      <c r="X125" s="13"/>
      <c r="Y125" s="12"/>
      <c r="Z125" s="13"/>
      <c r="AA125" s="12"/>
      <c r="AB125" s="13"/>
      <c r="AC125" s="12"/>
      <c r="AD125" s="13"/>
      <c r="AE125" s="12"/>
      <c r="AF125" s="13"/>
      <c r="AG125" s="12"/>
      <c r="AH125" s="13"/>
      <c r="AI125" s="12"/>
      <c r="AJ125" s="13"/>
      <c r="AK125" s="12"/>
      <c r="AL125" s="13"/>
      <c r="AM125" s="12"/>
      <c r="AN125" s="13"/>
      <c r="AO125" s="12"/>
      <c r="AP125" s="13"/>
      <c r="AQ125" s="12"/>
      <c r="AR125" s="13"/>
      <c r="AS125" s="12"/>
      <c r="AT125" s="13"/>
      <c r="AU125" s="12"/>
      <c r="AV125" s="13"/>
      <c r="AW125" s="12"/>
      <c r="AX125" s="13"/>
      <c r="AY125" s="12"/>
      <c r="AZ125" s="13"/>
      <c r="BA125" s="12"/>
      <c r="BB125" s="13"/>
      <c r="BC125" s="12"/>
      <c r="BD125" s="13"/>
      <c r="BE125" s="12"/>
      <c r="BF125" s="13"/>
      <c r="BG125" s="12"/>
      <c r="BH125" s="13"/>
      <c r="BI125" s="12"/>
      <c r="BJ125" s="13"/>
      <c r="BK125" s="12"/>
      <c r="BL125" s="13"/>
      <c r="BM125" s="12"/>
      <c r="BN125" s="13"/>
      <c r="BO125" s="12"/>
      <c r="BP125" s="13"/>
      <c r="BQ125" s="12"/>
      <c r="BR125" s="13"/>
      <c r="BS125" s="12"/>
      <c r="BT125" s="13"/>
      <c r="BU125" s="12"/>
      <c r="BV125" s="13"/>
      <c r="BW125" s="12"/>
      <c r="BX125" s="13"/>
      <c r="BY125" s="12"/>
      <c r="BZ125" s="13"/>
      <c r="CA125" s="12"/>
      <c r="CB125" s="13"/>
      <c r="CC125" s="12"/>
      <c r="CD125" s="13"/>
      <c r="CE125" s="12"/>
      <c r="CF125" s="13"/>
      <c r="CG125" s="12"/>
      <c r="CH125" s="13"/>
      <c r="CI125" s="12"/>
      <c r="CJ125" s="13"/>
      <c r="CK125" s="12"/>
      <c r="CL125" s="13"/>
      <c r="CM125" s="12"/>
      <c r="CN125" s="13"/>
      <c r="CO125" s="12"/>
      <c r="CP125" s="13"/>
      <c r="CQ125" s="12"/>
      <c r="CR125" s="13"/>
      <c r="CS125" s="12"/>
      <c r="CT125" s="13"/>
      <c r="CU125" s="12"/>
      <c r="CV125" s="13"/>
      <c r="CW125" s="12"/>
      <c r="CX125" s="13"/>
      <c r="CY125" s="12"/>
      <c r="CZ125" s="13"/>
      <c r="DA125" s="12"/>
      <c r="DB125" s="13"/>
      <c r="DC125" s="12"/>
      <c r="DD125" s="13"/>
      <c r="DE125" s="12"/>
      <c r="DF125" s="13"/>
      <c r="DG125" s="12"/>
      <c r="DH125" s="13"/>
      <c r="DI125" s="12"/>
      <c r="DJ125" s="13"/>
      <c r="DK125" s="12"/>
      <c r="DL125" s="13"/>
      <c r="DM125" s="12"/>
      <c r="DN125" s="13"/>
      <c r="DO125" s="12"/>
      <c r="DP125" s="13"/>
      <c r="DQ125" s="12"/>
      <c r="DR125" s="13"/>
      <c r="DS125" s="12"/>
      <c r="DT125" s="13"/>
      <c r="DU125" s="12"/>
      <c r="DV125" s="13"/>
      <c r="DW125" s="12"/>
      <c r="DX125" s="13"/>
      <c r="DY125" s="12"/>
      <c r="DZ125" s="13"/>
      <c r="EA125" s="12"/>
      <c r="EB125" s="13"/>
      <c r="EC125" s="12"/>
      <c r="ED125" s="13"/>
      <c r="EE125" s="12"/>
      <c r="EF125" s="13"/>
      <c r="EG125" s="12"/>
      <c r="EH125" s="13"/>
      <c r="EI125" s="12"/>
      <c r="EJ125" s="13"/>
      <c r="EK125" s="12"/>
      <c r="EL125" s="13"/>
      <c r="EM125" s="12"/>
      <c r="EN125" s="13"/>
      <c r="EO125" s="12"/>
      <c r="EP125" s="13"/>
      <c r="EQ125" s="12"/>
      <c r="ER125" s="13"/>
      <c r="ES125" s="12"/>
      <c r="ET125" s="13"/>
      <c r="EU125" s="12"/>
      <c r="EV125" s="13"/>
      <c r="EW125" s="12"/>
      <c r="EX125" s="13"/>
      <c r="EY125" s="12"/>
      <c r="EZ125" s="13"/>
      <c r="FA125" s="12"/>
      <c r="FB125" s="13"/>
      <c r="FC125" s="12"/>
      <c r="FD125" s="13"/>
      <c r="FE125" s="12"/>
      <c r="FF125" s="13"/>
      <c r="FG125" s="12"/>
      <c r="FH125" s="13"/>
      <c r="FI125" s="12"/>
      <c r="FJ125" s="13"/>
      <c r="FK125" s="12"/>
      <c r="FL125" s="13"/>
      <c r="FM125" s="12"/>
      <c r="FN125" s="13"/>
      <c r="FO125" s="12"/>
      <c r="FP125" s="13"/>
      <c r="FQ125" s="12"/>
      <c r="FR125" s="13"/>
      <c r="FS125" s="12"/>
      <c r="FT125" s="13"/>
      <c r="FU125" s="12"/>
      <c r="FV125" s="13"/>
      <c r="FW125" s="12"/>
      <c r="FX125" s="13"/>
      <c r="FY125" s="12"/>
      <c r="FZ125" s="13"/>
      <c r="GA125" s="12"/>
      <c r="GB125" s="13"/>
      <c r="GC125" s="12"/>
      <c r="GD125" s="13"/>
      <c r="GE125" s="12"/>
      <c r="GF125" s="13"/>
      <c r="GG125" s="12"/>
      <c r="GH125" s="13"/>
      <c r="GI125" s="12"/>
      <c r="GJ125" s="13"/>
      <c r="GK125" s="12"/>
      <c r="GL125" s="13"/>
      <c r="GM125" s="12"/>
      <c r="GN125" s="13"/>
      <c r="GO125" s="12"/>
      <c r="GP125" s="13"/>
      <c r="GQ125" s="12"/>
      <c r="GR125" s="13"/>
      <c r="GS125" s="12"/>
      <c r="GT125" s="13"/>
      <c r="GU125" s="12"/>
      <c r="GV125" s="13"/>
      <c r="GW125" s="12"/>
      <c r="GX125" s="13"/>
      <c r="GY125" s="12"/>
      <c r="GZ125" s="13"/>
      <c r="HA125" s="12"/>
      <c r="HB125" s="13"/>
      <c r="HC125" s="12"/>
    </row>
    <row r="126" spans="1:211" x14ac:dyDescent="0.25">
      <c r="A126" s="9">
        <v>43221</v>
      </c>
      <c r="B126" s="10">
        <v>1</v>
      </c>
      <c r="C126" s="11">
        <v>2.0245000000000002</v>
      </c>
      <c r="D126" s="10">
        <v>10</v>
      </c>
      <c r="E126" s="11">
        <v>2.3098000000000001</v>
      </c>
      <c r="F126" s="10">
        <v>1</v>
      </c>
      <c r="G126" s="11">
        <v>2</v>
      </c>
      <c r="H126" s="10">
        <v>100</v>
      </c>
      <c r="I126" s="11">
        <v>3.2212000000000001</v>
      </c>
      <c r="J126" s="23"/>
      <c r="K126" s="25">
        <v>43277</v>
      </c>
      <c r="L126" s="26">
        <v>100</v>
      </c>
      <c r="M126" s="10">
        <v>3.1677</v>
      </c>
      <c r="N126" s="13"/>
      <c r="O126" s="12"/>
      <c r="P126" s="13"/>
      <c r="Q126" s="12"/>
      <c r="R126" s="13"/>
      <c r="S126" s="12"/>
      <c r="T126" s="13"/>
      <c r="U126" s="12"/>
      <c r="V126" s="13"/>
      <c r="W126" s="12"/>
      <c r="X126" s="13"/>
      <c r="Y126" s="12"/>
      <c r="Z126" s="13"/>
      <c r="AA126" s="12"/>
      <c r="AB126" s="13"/>
      <c r="AC126" s="12"/>
      <c r="AD126" s="13"/>
      <c r="AE126" s="12"/>
      <c r="AF126" s="13"/>
      <c r="AG126" s="12"/>
      <c r="AH126" s="13"/>
      <c r="AI126" s="12"/>
      <c r="AJ126" s="13"/>
      <c r="AK126" s="12"/>
      <c r="AL126" s="13"/>
      <c r="AM126" s="12"/>
      <c r="AN126" s="13"/>
      <c r="AO126" s="12"/>
      <c r="AP126" s="13"/>
      <c r="AQ126" s="12"/>
      <c r="AR126" s="13"/>
      <c r="AS126" s="12"/>
      <c r="AT126" s="13"/>
      <c r="AU126" s="12"/>
      <c r="AV126" s="13"/>
      <c r="AW126" s="12"/>
      <c r="AX126" s="13"/>
      <c r="AY126" s="12"/>
      <c r="AZ126" s="13"/>
      <c r="BA126" s="12"/>
      <c r="BB126" s="13"/>
      <c r="BC126" s="12"/>
      <c r="BD126" s="13"/>
      <c r="BE126" s="12"/>
      <c r="BF126" s="13"/>
      <c r="BG126" s="12"/>
      <c r="BH126" s="13"/>
      <c r="BI126" s="12"/>
      <c r="BJ126" s="13"/>
      <c r="BK126" s="12"/>
      <c r="BL126" s="13"/>
      <c r="BM126" s="12"/>
      <c r="BN126" s="13"/>
      <c r="BO126" s="12"/>
      <c r="BP126" s="13"/>
      <c r="BQ126" s="12"/>
      <c r="BR126" s="13"/>
      <c r="BS126" s="12"/>
      <c r="BT126" s="13"/>
      <c r="BU126" s="12"/>
      <c r="BV126" s="13"/>
      <c r="BW126" s="12"/>
      <c r="BX126" s="13"/>
      <c r="BY126" s="12"/>
      <c r="BZ126" s="13"/>
      <c r="CA126" s="12"/>
      <c r="CB126" s="13"/>
      <c r="CC126" s="12"/>
      <c r="CD126" s="13"/>
      <c r="CE126" s="12"/>
      <c r="CF126" s="13"/>
      <c r="CG126" s="12"/>
      <c r="CH126" s="13"/>
      <c r="CI126" s="12"/>
      <c r="CJ126" s="13"/>
      <c r="CK126" s="12"/>
      <c r="CL126" s="13"/>
      <c r="CM126" s="12"/>
      <c r="CN126" s="13"/>
      <c r="CO126" s="12"/>
      <c r="CP126" s="13"/>
      <c r="CQ126" s="12"/>
      <c r="CR126" s="13"/>
      <c r="CS126" s="12"/>
      <c r="CT126" s="13"/>
      <c r="CU126" s="12"/>
      <c r="CV126" s="13"/>
      <c r="CW126" s="12"/>
      <c r="CX126" s="13"/>
      <c r="CY126" s="12"/>
      <c r="CZ126" s="13"/>
      <c r="DA126" s="12"/>
      <c r="DB126" s="13"/>
      <c r="DC126" s="12"/>
      <c r="DD126" s="13"/>
      <c r="DE126" s="12"/>
      <c r="DF126" s="13"/>
      <c r="DG126" s="12"/>
      <c r="DH126" s="13"/>
      <c r="DI126" s="12"/>
      <c r="DJ126" s="13"/>
      <c r="DK126" s="12"/>
      <c r="DL126" s="13"/>
      <c r="DM126" s="12"/>
      <c r="DN126" s="13"/>
      <c r="DO126" s="12"/>
      <c r="DP126" s="13"/>
      <c r="DQ126" s="12"/>
      <c r="DR126" s="13"/>
      <c r="DS126" s="12"/>
      <c r="DT126" s="13"/>
      <c r="DU126" s="12"/>
      <c r="DV126" s="13"/>
      <c r="DW126" s="12"/>
      <c r="DX126" s="13"/>
      <c r="DY126" s="12"/>
      <c r="DZ126" s="13"/>
      <c r="EA126" s="12"/>
      <c r="EB126" s="13"/>
      <c r="EC126" s="12"/>
      <c r="ED126" s="13"/>
      <c r="EE126" s="12"/>
      <c r="EF126" s="13"/>
      <c r="EG126" s="12"/>
      <c r="EH126" s="13"/>
      <c r="EI126" s="12"/>
      <c r="EJ126" s="13"/>
      <c r="EK126" s="12"/>
      <c r="EL126" s="13"/>
      <c r="EM126" s="12"/>
      <c r="EN126" s="13"/>
      <c r="EO126" s="12"/>
      <c r="EP126" s="13"/>
      <c r="EQ126" s="12"/>
      <c r="ER126" s="13"/>
      <c r="ES126" s="12"/>
      <c r="ET126" s="13"/>
      <c r="EU126" s="12"/>
      <c r="EV126" s="13"/>
      <c r="EW126" s="12"/>
      <c r="EX126" s="13"/>
      <c r="EY126" s="12"/>
      <c r="EZ126" s="13"/>
      <c r="FA126" s="12"/>
      <c r="FB126" s="13"/>
      <c r="FC126" s="12"/>
      <c r="FD126" s="13"/>
      <c r="FE126" s="12"/>
      <c r="FF126" s="13"/>
      <c r="FG126" s="12"/>
      <c r="FH126" s="13"/>
      <c r="FI126" s="12"/>
      <c r="FJ126" s="13"/>
      <c r="FK126" s="12"/>
      <c r="FL126" s="13"/>
      <c r="FM126" s="12"/>
      <c r="FN126" s="13"/>
      <c r="FO126" s="12"/>
      <c r="FP126" s="13"/>
      <c r="FQ126" s="12"/>
      <c r="FR126" s="13"/>
      <c r="FS126" s="12"/>
      <c r="FT126" s="13"/>
      <c r="FU126" s="12"/>
      <c r="FV126" s="13"/>
      <c r="FW126" s="12"/>
      <c r="FX126" s="13"/>
      <c r="FY126" s="12"/>
      <c r="FZ126" s="13"/>
      <c r="GA126" s="12"/>
      <c r="GB126" s="13"/>
      <c r="GC126" s="12"/>
      <c r="GD126" s="13"/>
      <c r="GE126" s="12"/>
      <c r="GF126" s="13"/>
      <c r="GG126" s="12"/>
      <c r="GH126" s="13"/>
      <c r="GI126" s="12"/>
      <c r="GJ126" s="13"/>
      <c r="GK126" s="12"/>
      <c r="GL126" s="13"/>
      <c r="GM126" s="12"/>
      <c r="GN126" s="13"/>
      <c r="GO126" s="12"/>
      <c r="GP126" s="13"/>
      <c r="GQ126" s="12"/>
      <c r="GR126" s="13"/>
      <c r="GS126" s="12"/>
      <c r="GT126" s="13"/>
      <c r="GU126" s="12"/>
      <c r="GV126" s="13"/>
      <c r="GW126" s="12"/>
      <c r="GX126" s="13"/>
      <c r="GY126" s="12"/>
      <c r="GZ126" s="13"/>
      <c r="HA126" s="12"/>
      <c r="HB126" s="13"/>
      <c r="HC126" s="12"/>
    </row>
    <row r="127" spans="1:211" x14ac:dyDescent="0.25">
      <c r="A127" s="9">
        <v>43222</v>
      </c>
      <c r="B127" s="10">
        <v>1</v>
      </c>
      <c r="C127" s="11">
        <v>2.0245000000000002</v>
      </c>
      <c r="D127" s="10">
        <v>10</v>
      </c>
      <c r="E127" s="11">
        <v>2.3098000000000001</v>
      </c>
      <c r="F127" s="10">
        <v>1</v>
      </c>
      <c r="G127" s="11">
        <v>2</v>
      </c>
      <c r="H127" s="10">
        <v>100</v>
      </c>
      <c r="I127" s="11">
        <v>3.2212000000000001</v>
      </c>
      <c r="J127" s="23"/>
      <c r="K127" s="25">
        <v>43278</v>
      </c>
      <c r="L127" s="26">
        <v>100</v>
      </c>
      <c r="M127" s="10">
        <v>3.1751999999999998</v>
      </c>
      <c r="N127" s="13"/>
      <c r="O127" s="12"/>
      <c r="P127" s="13"/>
      <c r="Q127" s="12"/>
      <c r="R127" s="13"/>
      <c r="S127" s="12"/>
      <c r="T127" s="13"/>
      <c r="U127" s="12"/>
      <c r="V127" s="13"/>
      <c r="W127" s="12"/>
      <c r="X127" s="13"/>
      <c r="Y127" s="12"/>
      <c r="Z127" s="13"/>
      <c r="AA127" s="12"/>
      <c r="AB127" s="13"/>
      <c r="AC127" s="12"/>
      <c r="AD127" s="13"/>
      <c r="AE127" s="12"/>
      <c r="AF127" s="13"/>
      <c r="AG127" s="12"/>
      <c r="AH127" s="13"/>
      <c r="AI127" s="12"/>
      <c r="AJ127" s="13"/>
      <c r="AK127" s="12"/>
      <c r="AL127" s="13"/>
      <c r="AM127" s="12"/>
      <c r="AN127" s="13"/>
      <c r="AO127" s="12"/>
      <c r="AP127" s="13"/>
      <c r="AQ127" s="12"/>
      <c r="AR127" s="13"/>
      <c r="AS127" s="12"/>
      <c r="AT127" s="13"/>
      <c r="AU127" s="12"/>
      <c r="AV127" s="13"/>
      <c r="AW127" s="12"/>
      <c r="AX127" s="13"/>
      <c r="AY127" s="12"/>
      <c r="AZ127" s="13"/>
      <c r="BA127" s="12"/>
      <c r="BB127" s="13"/>
      <c r="BC127" s="12"/>
      <c r="BD127" s="13"/>
      <c r="BE127" s="12"/>
      <c r="BF127" s="13"/>
      <c r="BG127" s="12"/>
      <c r="BH127" s="13"/>
      <c r="BI127" s="12"/>
      <c r="BJ127" s="13"/>
      <c r="BK127" s="12"/>
      <c r="BL127" s="13"/>
      <c r="BM127" s="12"/>
      <c r="BN127" s="13"/>
      <c r="BO127" s="12"/>
      <c r="BP127" s="13"/>
      <c r="BQ127" s="12"/>
      <c r="BR127" s="13"/>
      <c r="BS127" s="12"/>
      <c r="BT127" s="13"/>
      <c r="BU127" s="12"/>
      <c r="BV127" s="13"/>
      <c r="BW127" s="12"/>
      <c r="BX127" s="13"/>
      <c r="BY127" s="12"/>
      <c r="BZ127" s="13"/>
      <c r="CA127" s="12"/>
      <c r="CB127" s="13"/>
      <c r="CC127" s="12"/>
      <c r="CD127" s="13"/>
      <c r="CE127" s="12"/>
      <c r="CF127" s="13"/>
      <c r="CG127" s="12"/>
      <c r="CH127" s="13"/>
      <c r="CI127" s="12"/>
      <c r="CJ127" s="13"/>
      <c r="CK127" s="12"/>
      <c r="CL127" s="13"/>
      <c r="CM127" s="12"/>
      <c r="CN127" s="13"/>
      <c r="CO127" s="12"/>
      <c r="CP127" s="13"/>
      <c r="CQ127" s="12"/>
      <c r="CR127" s="13"/>
      <c r="CS127" s="12"/>
      <c r="CT127" s="13"/>
      <c r="CU127" s="12"/>
      <c r="CV127" s="13"/>
      <c r="CW127" s="12"/>
      <c r="CX127" s="13"/>
      <c r="CY127" s="12"/>
      <c r="CZ127" s="13"/>
      <c r="DA127" s="12"/>
      <c r="DB127" s="13"/>
      <c r="DC127" s="12"/>
      <c r="DD127" s="13"/>
      <c r="DE127" s="12"/>
      <c r="DF127" s="13"/>
      <c r="DG127" s="12"/>
      <c r="DH127" s="13"/>
      <c r="DI127" s="12"/>
      <c r="DJ127" s="13"/>
      <c r="DK127" s="12"/>
      <c r="DL127" s="13"/>
      <c r="DM127" s="12"/>
      <c r="DN127" s="13"/>
      <c r="DO127" s="12"/>
      <c r="DP127" s="13"/>
      <c r="DQ127" s="12"/>
      <c r="DR127" s="13"/>
      <c r="DS127" s="12"/>
      <c r="DT127" s="13"/>
      <c r="DU127" s="12"/>
      <c r="DV127" s="13"/>
      <c r="DW127" s="12"/>
      <c r="DX127" s="13"/>
      <c r="DY127" s="12"/>
      <c r="DZ127" s="13"/>
      <c r="EA127" s="12"/>
      <c r="EB127" s="13"/>
      <c r="EC127" s="12"/>
      <c r="ED127" s="13"/>
      <c r="EE127" s="12"/>
      <c r="EF127" s="13"/>
      <c r="EG127" s="12"/>
      <c r="EH127" s="13"/>
      <c r="EI127" s="12"/>
      <c r="EJ127" s="13"/>
      <c r="EK127" s="12"/>
      <c r="EL127" s="13"/>
      <c r="EM127" s="12"/>
      <c r="EN127" s="13"/>
      <c r="EO127" s="12"/>
      <c r="EP127" s="13"/>
      <c r="EQ127" s="12"/>
      <c r="ER127" s="13"/>
      <c r="ES127" s="12"/>
      <c r="ET127" s="13"/>
      <c r="EU127" s="12"/>
      <c r="EV127" s="13"/>
      <c r="EW127" s="12"/>
      <c r="EX127" s="13"/>
      <c r="EY127" s="12"/>
      <c r="EZ127" s="13"/>
      <c r="FA127" s="12"/>
      <c r="FB127" s="13"/>
      <c r="FC127" s="12"/>
      <c r="FD127" s="13"/>
      <c r="FE127" s="12"/>
      <c r="FF127" s="13"/>
      <c r="FG127" s="12"/>
      <c r="FH127" s="13"/>
      <c r="FI127" s="12"/>
      <c r="FJ127" s="13"/>
      <c r="FK127" s="12"/>
      <c r="FL127" s="13"/>
      <c r="FM127" s="12"/>
      <c r="FN127" s="13"/>
      <c r="FO127" s="12"/>
      <c r="FP127" s="13"/>
      <c r="FQ127" s="12"/>
      <c r="FR127" s="13"/>
      <c r="FS127" s="12"/>
      <c r="FT127" s="13"/>
      <c r="FU127" s="12"/>
      <c r="FV127" s="13"/>
      <c r="FW127" s="12"/>
      <c r="FX127" s="13"/>
      <c r="FY127" s="12"/>
      <c r="FZ127" s="13"/>
      <c r="GA127" s="12"/>
      <c r="GB127" s="13"/>
      <c r="GC127" s="12"/>
      <c r="GD127" s="13"/>
      <c r="GE127" s="12"/>
      <c r="GF127" s="13"/>
      <c r="GG127" s="12"/>
      <c r="GH127" s="13"/>
      <c r="GI127" s="12"/>
      <c r="GJ127" s="13"/>
      <c r="GK127" s="12"/>
      <c r="GL127" s="13"/>
      <c r="GM127" s="12"/>
      <c r="GN127" s="13"/>
      <c r="GO127" s="12"/>
      <c r="GP127" s="13"/>
      <c r="GQ127" s="12"/>
      <c r="GR127" s="13"/>
      <c r="GS127" s="12"/>
      <c r="GT127" s="13"/>
      <c r="GU127" s="12"/>
      <c r="GV127" s="13"/>
      <c r="GW127" s="12"/>
      <c r="GX127" s="13"/>
      <c r="GY127" s="12"/>
      <c r="GZ127" s="13"/>
      <c r="HA127" s="12"/>
      <c r="HB127" s="13"/>
      <c r="HC127" s="12"/>
    </row>
    <row r="128" spans="1:211" x14ac:dyDescent="0.25">
      <c r="A128" s="9">
        <v>43223</v>
      </c>
      <c r="B128" s="10">
        <v>1</v>
      </c>
      <c r="C128" s="11">
        <v>2.0276000000000001</v>
      </c>
      <c r="D128" s="10">
        <v>10</v>
      </c>
      <c r="E128" s="11">
        <v>2.2753999999999999</v>
      </c>
      <c r="F128" s="10">
        <v>1</v>
      </c>
      <c r="G128" s="11">
        <v>2.0186999999999999</v>
      </c>
      <c r="H128" s="10">
        <v>100</v>
      </c>
      <c r="I128" s="11">
        <v>3.1837</v>
      </c>
      <c r="J128" s="23"/>
      <c r="K128" s="25">
        <v>43279</v>
      </c>
      <c r="L128" s="26">
        <v>100</v>
      </c>
      <c r="M128" s="10">
        <v>3.1640000000000001</v>
      </c>
      <c r="N128" s="13"/>
      <c r="O128" s="12"/>
      <c r="P128" s="13"/>
      <c r="Q128" s="12"/>
      <c r="R128" s="13"/>
      <c r="S128" s="12"/>
      <c r="T128" s="13"/>
      <c r="U128" s="12"/>
      <c r="V128" s="13"/>
      <c r="W128" s="12"/>
      <c r="X128" s="13"/>
      <c r="Y128" s="12"/>
      <c r="Z128" s="13"/>
      <c r="AA128" s="12"/>
      <c r="AB128" s="13"/>
      <c r="AC128" s="12"/>
      <c r="AD128" s="13"/>
      <c r="AE128" s="12"/>
      <c r="AF128" s="13"/>
      <c r="AG128" s="12"/>
      <c r="AH128" s="13"/>
      <c r="AI128" s="12"/>
      <c r="AJ128" s="13"/>
      <c r="AK128" s="12"/>
      <c r="AL128" s="13"/>
      <c r="AM128" s="12"/>
      <c r="AN128" s="13"/>
      <c r="AO128" s="12"/>
      <c r="AP128" s="13"/>
      <c r="AQ128" s="12"/>
      <c r="AR128" s="13"/>
      <c r="AS128" s="12"/>
      <c r="AT128" s="13"/>
      <c r="AU128" s="12"/>
      <c r="AV128" s="13"/>
      <c r="AW128" s="12"/>
      <c r="AX128" s="13"/>
      <c r="AY128" s="12"/>
      <c r="AZ128" s="13"/>
      <c r="BA128" s="12"/>
      <c r="BB128" s="13"/>
      <c r="BC128" s="12"/>
      <c r="BD128" s="13"/>
      <c r="BE128" s="12"/>
      <c r="BF128" s="13"/>
      <c r="BG128" s="12"/>
      <c r="BH128" s="13"/>
      <c r="BI128" s="12"/>
      <c r="BJ128" s="13"/>
      <c r="BK128" s="12"/>
      <c r="BL128" s="13"/>
      <c r="BM128" s="12"/>
      <c r="BN128" s="13"/>
      <c r="BO128" s="12"/>
      <c r="BP128" s="13"/>
      <c r="BQ128" s="12"/>
      <c r="BR128" s="13"/>
      <c r="BS128" s="12"/>
      <c r="BT128" s="13"/>
      <c r="BU128" s="12"/>
      <c r="BV128" s="13"/>
      <c r="BW128" s="12"/>
      <c r="BX128" s="13"/>
      <c r="BY128" s="12"/>
      <c r="BZ128" s="13"/>
      <c r="CA128" s="12"/>
      <c r="CB128" s="13"/>
      <c r="CC128" s="12"/>
      <c r="CD128" s="13"/>
      <c r="CE128" s="12"/>
      <c r="CF128" s="13"/>
      <c r="CG128" s="12"/>
      <c r="CH128" s="13"/>
      <c r="CI128" s="12"/>
      <c r="CJ128" s="13"/>
      <c r="CK128" s="12"/>
      <c r="CL128" s="13"/>
      <c r="CM128" s="12"/>
      <c r="CN128" s="13"/>
      <c r="CO128" s="12"/>
      <c r="CP128" s="13"/>
      <c r="CQ128" s="12"/>
      <c r="CR128" s="13"/>
      <c r="CS128" s="12"/>
      <c r="CT128" s="13"/>
      <c r="CU128" s="12"/>
      <c r="CV128" s="13"/>
      <c r="CW128" s="12"/>
      <c r="CX128" s="13"/>
      <c r="CY128" s="12"/>
      <c r="CZ128" s="13"/>
      <c r="DA128" s="12"/>
      <c r="DB128" s="13"/>
      <c r="DC128" s="12"/>
      <c r="DD128" s="13"/>
      <c r="DE128" s="12"/>
      <c r="DF128" s="13"/>
      <c r="DG128" s="12"/>
      <c r="DH128" s="13"/>
      <c r="DI128" s="12"/>
      <c r="DJ128" s="13"/>
      <c r="DK128" s="12"/>
      <c r="DL128" s="13"/>
      <c r="DM128" s="12"/>
      <c r="DN128" s="13"/>
      <c r="DO128" s="12"/>
      <c r="DP128" s="13"/>
      <c r="DQ128" s="12"/>
      <c r="DR128" s="13"/>
      <c r="DS128" s="12"/>
      <c r="DT128" s="13"/>
      <c r="DU128" s="12"/>
      <c r="DV128" s="13"/>
      <c r="DW128" s="12"/>
      <c r="DX128" s="13"/>
      <c r="DY128" s="12"/>
      <c r="DZ128" s="13"/>
      <c r="EA128" s="12"/>
      <c r="EB128" s="13"/>
      <c r="EC128" s="12"/>
      <c r="ED128" s="13"/>
      <c r="EE128" s="12"/>
      <c r="EF128" s="13"/>
      <c r="EG128" s="12"/>
      <c r="EH128" s="13"/>
      <c r="EI128" s="12"/>
      <c r="EJ128" s="13"/>
      <c r="EK128" s="12"/>
      <c r="EL128" s="13"/>
      <c r="EM128" s="12"/>
      <c r="EN128" s="13"/>
      <c r="EO128" s="12"/>
      <c r="EP128" s="13"/>
      <c r="EQ128" s="12"/>
      <c r="ER128" s="13"/>
      <c r="ES128" s="12"/>
      <c r="ET128" s="13"/>
      <c r="EU128" s="12"/>
      <c r="EV128" s="13"/>
      <c r="EW128" s="12"/>
      <c r="EX128" s="13"/>
      <c r="EY128" s="12"/>
      <c r="EZ128" s="13"/>
      <c r="FA128" s="12"/>
      <c r="FB128" s="13"/>
      <c r="FC128" s="12"/>
      <c r="FD128" s="13"/>
      <c r="FE128" s="12"/>
      <c r="FF128" s="13"/>
      <c r="FG128" s="12"/>
      <c r="FH128" s="13"/>
      <c r="FI128" s="12"/>
      <c r="FJ128" s="13"/>
      <c r="FK128" s="12"/>
      <c r="FL128" s="13"/>
      <c r="FM128" s="12"/>
      <c r="FN128" s="13"/>
      <c r="FO128" s="12"/>
      <c r="FP128" s="13"/>
      <c r="FQ128" s="12"/>
      <c r="FR128" s="13"/>
      <c r="FS128" s="12"/>
      <c r="FT128" s="13"/>
      <c r="FU128" s="12"/>
      <c r="FV128" s="13"/>
      <c r="FW128" s="12"/>
      <c r="FX128" s="13"/>
      <c r="FY128" s="12"/>
      <c r="FZ128" s="13"/>
      <c r="GA128" s="12"/>
      <c r="GB128" s="13"/>
      <c r="GC128" s="12"/>
      <c r="GD128" s="13"/>
      <c r="GE128" s="12"/>
      <c r="GF128" s="13"/>
      <c r="GG128" s="12"/>
      <c r="GH128" s="13"/>
      <c r="GI128" s="12"/>
      <c r="GJ128" s="13"/>
      <c r="GK128" s="12"/>
      <c r="GL128" s="13"/>
      <c r="GM128" s="12"/>
      <c r="GN128" s="13"/>
      <c r="GO128" s="12"/>
      <c r="GP128" s="13"/>
      <c r="GQ128" s="12"/>
      <c r="GR128" s="13"/>
      <c r="GS128" s="12"/>
      <c r="GT128" s="13"/>
      <c r="GU128" s="12"/>
      <c r="GV128" s="13"/>
      <c r="GW128" s="12"/>
      <c r="GX128" s="13"/>
      <c r="GY128" s="12"/>
      <c r="GZ128" s="13"/>
      <c r="HA128" s="12"/>
      <c r="HB128" s="13"/>
      <c r="HC128" s="12"/>
    </row>
    <row r="129" spans="1:211" x14ac:dyDescent="0.25">
      <c r="A129" s="9">
        <v>43224</v>
      </c>
      <c r="B129" s="10">
        <v>1</v>
      </c>
      <c r="C129" s="11">
        <v>2.0283000000000002</v>
      </c>
      <c r="D129" s="10">
        <v>10</v>
      </c>
      <c r="E129" s="11">
        <v>2.2881999999999998</v>
      </c>
      <c r="F129" s="10">
        <v>1</v>
      </c>
      <c r="G129" s="11">
        <v>2.0232999999999999</v>
      </c>
      <c r="H129" s="10">
        <v>100</v>
      </c>
      <c r="I129" s="11">
        <v>3.1888999999999998</v>
      </c>
      <c r="J129" s="23"/>
      <c r="K129" s="25">
        <v>43280</v>
      </c>
      <c r="L129" s="26">
        <v>100</v>
      </c>
      <c r="M129" s="10">
        <v>3.1621000000000001</v>
      </c>
      <c r="N129" s="13"/>
      <c r="O129" s="12"/>
      <c r="P129" s="13"/>
      <c r="Q129" s="12"/>
      <c r="R129" s="13"/>
      <c r="S129" s="12"/>
      <c r="T129" s="13"/>
      <c r="U129" s="12"/>
      <c r="V129" s="13"/>
      <c r="W129" s="12"/>
      <c r="X129" s="13"/>
      <c r="Y129" s="12"/>
      <c r="Z129" s="13"/>
      <c r="AA129" s="12"/>
      <c r="AB129" s="13"/>
      <c r="AC129" s="12"/>
      <c r="AD129" s="13"/>
      <c r="AE129" s="12"/>
      <c r="AF129" s="13"/>
      <c r="AG129" s="12"/>
      <c r="AH129" s="13"/>
      <c r="AI129" s="12"/>
      <c r="AJ129" s="13"/>
      <c r="AK129" s="12"/>
      <c r="AL129" s="13"/>
      <c r="AM129" s="12"/>
      <c r="AN129" s="13"/>
      <c r="AO129" s="12"/>
      <c r="AP129" s="13"/>
      <c r="AQ129" s="12"/>
      <c r="AR129" s="13"/>
      <c r="AS129" s="12"/>
      <c r="AT129" s="13"/>
      <c r="AU129" s="12"/>
      <c r="AV129" s="13"/>
      <c r="AW129" s="12"/>
      <c r="AX129" s="13"/>
      <c r="AY129" s="12"/>
      <c r="AZ129" s="13"/>
      <c r="BA129" s="12"/>
      <c r="BB129" s="13"/>
      <c r="BC129" s="12"/>
      <c r="BD129" s="13"/>
      <c r="BE129" s="12"/>
      <c r="BF129" s="13"/>
      <c r="BG129" s="12"/>
      <c r="BH129" s="13"/>
      <c r="BI129" s="12"/>
      <c r="BJ129" s="13"/>
      <c r="BK129" s="12"/>
      <c r="BL129" s="13"/>
      <c r="BM129" s="12"/>
      <c r="BN129" s="13"/>
      <c r="BO129" s="12"/>
      <c r="BP129" s="13"/>
      <c r="BQ129" s="12"/>
      <c r="BR129" s="13"/>
      <c r="BS129" s="12"/>
      <c r="BT129" s="13"/>
      <c r="BU129" s="12"/>
      <c r="BV129" s="13"/>
      <c r="BW129" s="12"/>
      <c r="BX129" s="13"/>
      <c r="BY129" s="12"/>
      <c r="BZ129" s="13"/>
      <c r="CA129" s="12"/>
      <c r="CB129" s="13"/>
      <c r="CC129" s="12"/>
      <c r="CD129" s="13"/>
      <c r="CE129" s="12"/>
      <c r="CF129" s="13"/>
      <c r="CG129" s="12"/>
      <c r="CH129" s="13"/>
      <c r="CI129" s="12"/>
      <c r="CJ129" s="13"/>
      <c r="CK129" s="12"/>
      <c r="CL129" s="13"/>
      <c r="CM129" s="12"/>
      <c r="CN129" s="13"/>
      <c r="CO129" s="12"/>
      <c r="CP129" s="13"/>
      <c r="CQ129" s="12"/>
      <c r="CR129" s="13"/>
      <c r="CS129" s="12"/>
      <c r="CT129" s="13"/>
      <c r="CU129" s="12"/>
      <c r="CV129" s="13"/>
      <c r="CW129" s="12"/>
      <c r="CX129" s="13"/>
      <c r="CY129" s="12"/>
      <c r="CZ129" s="13"/>
      <c r="DA129" s="12"/>
      <c r="DB129" s="13"/>
      <c r="DC129" s="12"/>
      <c r="DD129" s="13"/>
      <c r="DE129" s="12"/>
      <c r="DF129" s="13"/>
      <c r="DG129" s="12"/>
      <c r="DH129" s="13"/>
      <c r="DI129" s="12"/>
      <c r="DJ129" s="13"/>
      <c r="DK129" s="12"/>
      <c r="DL129" s="13"/>
      <c r="DM129" s="12"/>
      <c r="DN129" s="13"/>
      <c r="DO129" s="12"/>
      <c r="DP129" s="13"/>
      <c r="DQ129" s="12"/>
      <c r="DR129" s="13"/>
      <c r="DS129" s="12"/>
      <c r="DT129" s="13"/>
      <c r="DU129" s="12"/>
      <c r="DV129" s="13"/>
      <c r="DW129" s="12"/>
      <c r="DX129" s="13"/>
      <c r="DY129" s="12"/>
      <c r="DZ129" s="13"/>
      <c r="EA129" s="12"/>
      <c r="EB129" s="13"/>
      <c r="EC129" s="12"/>
      <c r="ED129" s="13"/>
      <c r="EE129" s="12"/>
      <c r="EF129" s="13"/>
      <c r="EG129" s="12"/>
      <c r="EH129" s="13"/>
      <c r="EI129" s="12"/>
      <c r="EJ129" s="13"/>
      <c r="EK129" s="12"/>
      <c r="EL129" s="13"/>
      <c r="EM129" s="12"/>
      <c r="EN129" s="13"/>
      <c r="EO129" s="12"/>
      <c r="EP129" s="13"/>
      <c r="EQ129" s="12"/>
      <c r="ER129" s="13"/>
      <c r="ES129" s="12"/>
      <c r="ET129" s="13"/>
      <c r="EU129" s="12"/>
      <c r="EV129" s="13"/>
      <c r="EW129" s="12"/>
      <c r="EX129" s="13"/>
      <c r="EY129" s="12"/>
      <c r="EZ129" s="13"/>
      <c r="FA129" s="12"/>
      <c r="FB129" s="13"/>
      <c r="FC129" s="12"/>
      <c r="FD129" s="13"/>
      <c r="FE129" s="12"/>
      <c r="FF129" s="13"/>
      <c r="FG129" s="12"/>
      <c r="FH129" s="13"/>
      <c r="FI129" s="12"/>
      <c r="FJ129" s="13"/>
      <c r="FK129" s="12"/>
      <c r="FL129" s="13"/>
      <c r="FM129" s="12"/>
      <c r="FN129" s="13"/>
      <c r="FO129" s="12"/>
      <c r="FP129" s="13"/>
      <c r="FQ129" s="12"/>
      <c r="FR129" s="13"/>
      <c r="FS129" s="12"/>
      <c r="FT129" s="13"/>
      <c r="FU129" s="12"/>
      <c r="FV129" s="13"/>
      <c r="FW129" s="12"/>
      <c r="FX129" s="13"/>
      <c r="FY129" s="12"/>
      <c r="FZ129" s="13"/>
      <c r="GA129" s="12"/>
      <c r="GB129" s="13"/>
      <c r="GC129" s="12"/>
      <c r="GD129" s="13"/>
      <c r="GE129" s="12"/>
      <c r="GF129" s="13"/>
      <c r="GG129" s="12"/>
      <c r="GH129" s="13"/>
      <c r="GI129" s="12"/>
      <c r="GJ129" s="13"/>
      <c r="GK129" s="12"/>
      <c r="GL129" s="13"/>
      <c r="GM129" s="12"/>
      <c r="GN129" s="13"/>
      <c r="GO129" s="12"/>
      <c r="GP129" s="13"/>
      <c r="GQ129" s="12"/>
      <c r="GR129" s="13"/>
      <c r="GS129" s="12"/>
      <c r="GT129" s="13"/>
      <c r="GU129" s="12"/>
      <c r="GV129" s="13"/>
      <c r="GW129" s="12"/>
      <c r="GX129" s="13"/>
      <c r="GY129" s="12"/>
      <c r="GZ129" s="13"/>
      <c r="HA129" s="12"/>
      <c r="HB129" s="13"/>
      <c r="HC129" s="12"/>
    </row>
    <row r="130" spans="1:211" x14ac:dyDescent="0.25">
      <c r="A130" s="9">
        <v>43225</v>
      </c>
      <c r="B130" s="10">
        <v>1</v>
      </c>
      <c r="C130" s="11">
        <v>2.0268999999999999</v>
      </c>
      <c r="D130" s="10">
        <v>10</v>
      </c>
      <c r="E130" s="11">
        <v>2.2907999999999999</v>
      </c>
      <c r="F130" s="10">
        <v>1</v>
      </c>
      <c r="G130" s="11">
        <v>2.0234000000000001</v>
      </c>
      <c r="H130" s="10">
        <v>100</v>
      </c>
      <c r="I130" s="11">
        <v>3.1989999999999998</v>
      </c>
      <c r="J130" s="23"/>
      <c r="K130" s="25">
        <v>43283</v>
      </c>
      <c r="L130" s="26">
        <v>100</v>
      </c>
      <c r="M130" s="10">
        <v>3.1705000000000001</v>
      </c>
      <c r="N130" s="13"/>
      <c r="O130" s="12"/>
      <c r="P130" s="13"/>
      <c r="Q130" s="12"/>
      <c r="R130" s="13"/>
      <c r="S130" s="12"/>
      <c r="T130" s="13"/>
      <c r="U130" s="12"/>
      <c r="V130" s="13"/>
      <c r="W130" s="12"/>
      <c r="X130" s="13"/>
      <c r="Y130" s="12"/>
      <c r="Z130" s="13"/>
      <c r="AA130" s="12"/>
      <c r="AB130" s="13"/>
      <c r="AC130" s="12"/>
      <c r="AD130" s="13"/>
      <c r="AE130" s="12"/>
      <c r="AF130" s="13"/>
      <c r="AG130" s="12"/>
      <c r="AH130" s="13"/>
      <c r="AI130" s="12"/>
      <c r="AJ130" s="13"/>
      <c r="AK130" s="12"/>
      <c r="AL130" s="13"/>
      <c r="AM130" s="12"/>
      <c r="AN130" s="13"/>
      <c r="AO130" s="12"/>
      <c r="AP130" s="13"/>
      <c r="AQ130" s="12"/>
      <c r="AR130" s="13"/>
      <c r="AS130" s="12"/>
      <c r="AT130" s="13"/>
      <c r="AU130" s="12"/>
      <c r="AV130" s="13"/>
      <c r="AW130" s="12"/>
      <c r="AX130" s="13"/>
      <c r="AY130" s="12"/>
      <c r="AZ130" s="13"/>
      <c r="BA130" s="12"/>
      <c r="BB130" s="13"/>
      <c r="BC130" s="12"/>
      <c r="BD130" s="13"/>
      <c r="BE130" s="12"/>
      <c r="BF130" s="13"/>
      <c r="BG130" s="12"/>
      <c r="BH130" s="13"/>
      <c r="BI130" s="12"/>
      <c r="BJ130" s="13"/>
      <c r="BK130" s="12"/>
      <c r="BL130" s="13"/>
      <c r="BM130" s="12"/>
      <c r="BN130" s="13"/>
      <c r="BO130" s="12"/>
      <c r="BP130" s="13"/>
      <c r="BQ130" s="12"/>
      <c r="BR130" s="13"/>
      <c r="BS130" s="12"/>
      <c r="BT130" s="13"/>
      <c r="BU130" s="12"/>
      <c r="BV130" s="13"/>
      <c r="BW130" s="12"/>
      <c r="BX130" s="13"/>
      <c r="BY130" s="12"/>
      <c r="BZ130" s="13"/>
      <c r="CA130" s="12"/>
      <c r="CB130" s="13"/>
      <c r="CC130" s="12"/>
      <c r="CD130" s="13"/>
      <c r="CE130" s="12"/>
      <c r="CF130" s="13"/>
      <c r="CG130" s="12"/>
      <c r="CH130" s="13"/>
      <c r="CI130" s="12"/>
      <c r="CJ130" s="13"/>
      <c r="CK130" s="12"/>
      <c r="CL130" s="13"/>
      <c r="CM130" s="12"/>
      <c r="CN130" s="13"/>
      <c r="CO130" s="12"/>
      <c r="CP130" s="13"/>
      <c r="CQ130" s="12"/>
      <c r="CR130" s="13"/>
      <c r="CS130" s="12"/>
      <c r="CT130" s="13"/>
      <c r="CU130" s="12"/>
      <c r="CV130" s="13"/>
      <c r="CW130" s="12"/>
      <c r="CX130" s="13"/>
      <c r="CY130" s="12"/>
      <c r="CZ130" s="13"/>
      <c r="DA130" s="12"/>
      <c r="DB130" s="13"/>
      <c r="DC130" s="12"/>
      <c r="DD130" s="13"/>
      <c r="DE130" s="12"/>
      <c r="DF130" s="13"/>
      <c r="DG130" s="12"/>
      <c r="DH130" s="13"/>
      <c r="DI130" s="12"/>
      <c r="DJ130" s="13"/>
      <c r="DK130" s="12"/>
      <c r="DL130" s="13"/>
      <c r="DM130" s="12"/>
      <c r="DN130" s="13"/>
      <c r="DO130" s="12"/>
      <c r="DP130" s="13"/>
      <c r="DQ130" s="12"/>
      <c r="DR130" s="13"/>
      <c r="DS130" s="12"/>
      <c r="DT130" s="13"/>
      <c r="DU130" s="12"/>
      <c r="DV130" s="13"/>
      <c r="DW130" s="12"/>
      <c r="DX130" s="13"/>
      <c r="DY130" s="12"/>
      <c r="DZ130" s="13"/>
      <c r="EA130" s="12"/>
      <c r="EB130" s="13"/>
      <c r="EC130" s="12"/>
      <c r="ED130" s="13"/>
      <c r="EE130" s="12"/>
      <c r="EF130" s="13"/>
      <c r="EG130" s="12"/>
      <c r="EH130" s="13"/>
      <c r="EI130" s="12"/>
      <c r="EJ130" s="13"/>
      <c r="EK130" s="12"/>
      <c r="EL130" s="13"/>
      <c r="EM130" s="12"/>
      <c r="EN130" s="13"/>
      <c r="EO130" s="12"/>
      <c r="EP130" s="13"/>
      <c r="EQ130" s="12"/>
      <c r="ER130" s="13"/>
      <c r="ES130" s="12"/>
      <c r="ET130" s="13"/>
      <c r="EU130" s="12"/>
      <c r="EV130" s="13"/>
      <c r="EW130" s="12"/>
      <c r="EX130" s="13"/>
      <c r="EY130" s="12"/>
      <c r="EZ130" s="13"/>
      <c r="FA130" s="12"/>
      <c r="FB130" s="13"/>
      <c r="FC130" s="12"/>
      <c r="FD130" s="13"/>
      <c r="FE130" s="12"/>
      <c r="FF130" s="13"/>
      <c r="FG130" s="12"/>
      <c r="FH130" s="13"/>
      <c r="FI130" s="12"/>
      <c r="FJ130" s="13"/>
      <c r="FK130" s="12"/>
      <c r="FL130" s="13"/>
      <c r="FM130" s="12"/>
      <c r="FN130" s="13"/>
      <c r="FO130" s="12"/>
      <c r="FP130" s="13"/>
      <c r="FQ130" s="12"/>
      <c r="FR130" s="13"/>
      <c r="FS130" s="12"/>
      <c r="FT130" s="13"/>
      <c r="FU130" s="12"/>
      <c r="FV130" s="13"/>
      <c r="FW130" s="12"/>
      <c r="FX130" s="13"/>
      <c r="FY130" s="12"/>
      <c r="FZ130" s="13"/>
      <c r="GA130" s="12"/>
      <c r="GB130" s="13"/>
      <c r="GC130" s="12"/>
      <c r="GD130" s="13"/>
      <c r="GE130" s="12"/>
      <c r="GF130" s="13"/>
      <c r="GG130" s="12"/>
      <c r="GH130" s="13"/>
      <c r="GI130" s="12"/>
      <c r="GJ130" s="13"/>
      <c r="GK130" s="12"/>
      <c r="GL130" s="13"/>
      <c r="GM130" s="12"/>
      <c r="GN130" s="13"/>
      <c r="GO130" s="12"/>
      <c r="GP130" s="13"/>
      <c r="GQ130" s="12"/>
      <c r="GR130" s="13"/>
      <c r="GS130" s="12"/>
      <c r="GT130" s="13"/>
      <c r="GU130" s="12"/>
      <c r="GV130" s="13"/>
      <c r="GW130" s="12"/>
      <c r="GX130" s="13"/>
      <c r="GY130" s="12"/>
      <c r="GZ130" s="13"/>
      <c r="HA130" s="12"/>
      <c r="HB130" s="13"/>
      <c r="HC130" s="12"/>
    </row>
    <row r="131" spans="1:211" x14ac:dyDescent="0.25">
      <c r="A131" s="9">
        <v>43226</v>
      </c>
      <c r="B131" s="10">
        <v>1</v>
      </c>
      <c r="C131" s="11">
        <v>2.0268999999999999</v>
      </c>
      <c r="D131" s="10">
        <v>10</v>
      </c>
      <c r="E131" s="11">
        <v>2.2907999999999999</v>
      </c>
      <c r="F131" s="10">
        <v>1</v>
      </c>
      <c r="G131" s="11">
        <v>2.0234000000000001</v>
      </c>
      <c r="H131" s="10">
        <v>100</v>
      </c>
      <c r="I131" s="11">
        <v>3.1989999999999998</v>
      </c>
      <c r="J131" s="23"/>
      <c r="K131" s="25">
        <v>43284</v>
      </c>
      <c r="L131" s="26">
        <v>100</v>
      </c>
      <c r="M131" s="10">
        <v>3.1705000000000001</v>
      </c>
      <c r="N131" s="13"/>
      <c r="O131" s="12"/>
      <c r="P131" s="13"/>
      <c r="Q131" s="12"/>
      <c r="R131" s="13"/>
      <c r="S131" s="12"/>
      <c r="T131" s="13"/>
      <c r="U131" s="12"/>
      <c r="V131" s="13"/>
      <c r="W131" s="12"/>
      <c r="X131" s="13"/>
      <c r="Y131" s="12"/>
      <c r="Z131" s="13"/>
      <c r="AA131" s="12"/>
      <c r="AB131" s="13"/>
      <c r="AC131" s="12"/>
      <c r="AD131" s="13"/>
      <c r="AE131" s="12"/>
      <c r="AF131" s="13"/>
      <c r="AG131" s="12"/>
      <c r="AH131" s="13"/>
      <c r="AI131" s="12"/>
      <c r="AJ131" s="13"/>
      <c r="AK131" s="12"/>
      <c r="AL131" s="13"/>
      <c r="AM131" s="12"/>
      <c r="AN131" s="13"/>
      <c r="AO131" s="12"/>
      <c r="AP131" s="13"/>
      <c r="AQ131" s="12"/>
      <c r="AR131" s="13"/>
      <c r="AS131" s="12"/>
      <c r="AT131" s="13"/>
      <c r="AU131" s="12"/>
      <c r="AV131" s="13"/>
      <c r="AW131" s="12"/>
      <c r="AX131" s="13"/>
      <c r="AY131" s="12"/>
      <c r="AZ131" s="13"/>
      <c r="BA131" s="12"/>
      <c r="BB131" s="13"/>
      <c r="BC131" s="12"/>
      <c r="BD131" s="13"/>
      <c r="BE131" s="12"/>
      <c r="BF131" s="13"/>
      <c r="BG131" s="12"/>
      <c r="BH131" s="13"/>
      <c r="BI131" s="12"/>
      <c r="BJ131" s="13"/>
      <c r="BK131" s="12"/>
      <c r="BL131" s="13"/>
      <c r="BM131" s="12"/>
      <c r="BN131" s="13"/>
      <c r="BO131" s="12"/>
      <c r="BP131" s="13"/>
      <c r="BQ131" s="12"/>
      <c r="BR131" s="13"/>
      <c r="BS131" s="12"/>
      <c r="BT131" s="13"/>
      <c r="BU131" s="12"/>
      <c r="BV131" s="13"/>
      <c r="BW131" s="12"/>
      <c r="BX131" s="13"/>
      <c r="BY131" s="12"/>
      <c r="BZ131" s="13"/>
      <c r="CA131" s="12"/>
      <c r="CB131" s="13"/>
      <c r="CC131" s="12"/>
      <c r="CD131" s="13"/>
      <c r="CE131" s="12"/>
      <c r="CF131" s="13"/>
      <c r="CG131" s="12"/>
      <c r="CH131" s="13"/>
      <c r="CI131" s="12"/>
      <c r="CJ131" s="13"/>
      <c r="CK131" s="12"/>
      <c r="CL131" s="13"/>
      <c r="CM131" s="12"/>
      <c r="CN131" s="13"/>
      <c r="CO131" s="12"/>
      <c r="CP131" s="13"/>
      <c r="CQ131" s="12"/>
      <c r="CR131" s="13"/>
      <c r="CS131" s="12"/>
      <c r="CT131" s="13"/>
      <c r="CU131" s="12"/>
      <c r="CV131" s="13"/>
      <c r="CW131" s="12"/>
      <c r="CX131" s="13"/>
      <c r="CY131" s="12"/>
      <c r="CZ131" s="13"/>
      <c r="DA131" s="12"/>
      <c r="DB131" s="13"/>
      <c r="DC131" s="12"/>
      <c r="DD131" s="13"/>
      <c r="DE131" s="12"/>
      <c r="DF131" s="13"/>
      <c r="DG131" s="12"/>
      <c r="DH131" s="13"/>
      <c r="DI131" s="12"/>
      <c r="DJ131" s="13"/>
      <c r="DK131" s="12"/>
      <c r="DL131" s="13"/>
      <c r="DM131" s="12"/>
      <c r="DN131" s="13"/>
      <c r="DO131" s="12"/>
      <c r="DP131" s="13"/>
      <c r="DQ131" s="12"/>
      <c r="DR131" s="13"/>
      <c r="DS131" s="12"/>
      <c r="DT131" s="13"/>
      <c r="DU131" s="12"/>
      <c r="DV131" s="13"/>
      <c r="DW131" s="12"/>
      <c r="DX131" s="13"/>
      <c r="DY131" s="12"/>
      <c r="DZ131" s="13"/>
      <c r="EA131" s="12"/>
      <c r="EB131" s="13"/>
      <c r="EC131" s="12"/>
      <c r="ED131" s="13"/>
      <c r="EE131" s="12"/>
      <c r="EF131" s="13"/>
      <c r="EG131" s="12"/>
      <c r="EH131" s="13"/>
      <c r="EI131" s="12"/>
      <c r="EJ131" s="13"/>
      <c r="EK131" s="12"/>
      <c r="EL131" s="13"/>
      <c r="EM131" s="12"/>
      <c r="EN131" s="13"/>
      <c r="EO131" s="12"/>
      <c r="EP131" s="13"/>
      <c r="EQ131" s="12"/>
      <c r="ER131" s="13"/>
      <c r="ES131" s="12"/>
      <c r="ET131" s="13"/>
      <c r="EU131" s="12"/>
      <c r="EV131" s="13"/>
      <c r="EW131" s="12"/>
      <c r="EX131" s="13"/>
      <c r="EY131" s="12"/>
      <c r="EZ131" s="13"/>
      <c r="FA131" s="12"/>
      <c r="FB131" s="13"/>
      <c r="FC131" s="12"/>
      <c r="FD131" s="13"/>
      <c r="FE131" s="12"/>
      <c r="FF131" s="13"/>
      <c r="FG131" s="12"/>
      <c r="FH131" s="13"/>
      <c r="FI131" s="12"/>
      <c r="FJ131" s="13"/>
      <c r="FK131" s="12"/>
      <c r="FL131" s="13"/>
      <c r="FM131" s="12"/>
      <c r="FN131" s="13"/>
      <c r="FO131" s="12"/>
      <c r="FP131" s="13"/>
      <c r="FQ131" s="12"/>
      <c r="FR131" s="13"/>
      <c r="FS131" s="12"/>
      <c r="FT131" s="13"/>
      <c r="FU131" s="12"/>
      <c r="FV131" s="13"/>
      <c r="FW131" s="12"/>
      <c r="FX131" s="13"/>
      <c r="FY131" s="12"/>
      <c r="FZ131" s="13"/>
      <c r="GA131" s="12"/>
      <c r="GB131" s="13"/>
      <c r="GC131" s="12"/>
      <c r="GD131" s="13"/>
      <c r="GE131" s="12"/>
      <c r="GF131" s="13"/>
      <c r="GG131" s="12"/>
      <c r="GH131" s="13"/>
      <c r="GI131" s="12"/>
      <c r="GJ131" s="13"/>
      <c r="GK131" s="12"/>
      <c r="GL131" s="13"/>
      <c r="GM131" s="12"/>
      <c r="GN131" s="13"/>
      <c r="GO131" s="12"/>
      <c r="GP131" s="13"/>
      <c r="GQ131" s="12"/>
      <c r="GR131" s="13"/>
      <c r="GS131" s="12"/>
      <c r="GT131" s="13"/>
      <c r="GU131" s="12"/>
      <c r="GV131" s="13"/>
      <c r="GW131" s="12"/>
      <c r="GX131" s="13"/>
      <c r="GY131" s="12"/>
      <c r="GZ131" s="13"/>
      <c r="HA131" s="12"/>
      <c r="HB131" s="13"/>
      <c r="HC131" s="12"/>
    </row>
    <row r="132" spans="1:211" x14ac:dyDescent="0.25">
      <c r="A132" s="9">
        <v>43227</v>
      </c>
      <c r="B132" s="10">
        <v>1</v>
      </c>
      <c r="C132" s="11">
        <v>2.0268999999999999</v>
      </c>
      <c r="D132" s="10">
        <v>10</v>
      </c>
      <c r="E132" s="11">
        <v>2.2907999999999999</v>
      </c>
      <c r="F132" s="10">
        <v>1</v>
      </c>
      <c r="G132" s="11">
        <v>2.0234000000000001</v>
      </c>
      <c r="H132" s="10">
        <v>100</v>
      </c>
      <c r="I132" s="11">
        <v>3.1989999999999998</v>
      </c>
      <c r="J132" s="23"/>
      <c r="K132" s="25">
        <v>43285</v>
      </c>
      <c r="L132" s="26">
        <v>100</v>
      </c>
      <c r="M132" s="10">
        <v>3.1705000000000001</v>
      </c>
      <c r="N132" s="13"/>
      <c r="O132" s="12"/>
      <c r="P132" s="13"/>
      <c r="Q132" s="12"/>
      <c r="R132" s="13"/>
      <c r="S132" s="12"/>
      <c r="T132" s="13"/>
      <c r="U132" s="12"/>
      <c r="V132" s="13"/>
      <c r="W132" s="12"/>
      <c r="X132" s="13"/>
      <c r="Y132" s="12"/>
      <c r="Z132" s="13"/>
      <c r="AA132" s="12"/>
      <c r="AB132" s="13"/>
      <c r="AC132" s="12"/>
      <c r="AD132" s="13"/>
      <c r="AE132" s="12"/>
      <c r="AF132" s="13"/>
      <c r="AG132" s="12"/>
      <c r="AH132" s="13"/>
      <c r="AI132" s="12"/>
      <c r="AJ132" s="13"/>
      <c r="AK132" s="12"/>
      <c r="AL132" s="13"/>
      <c r="AM132" s="12"/>
      <c r="AN132" s="13"/>
      <c r="AO132" s="12"/>
      <c r="AP132" s="13"/>
      <c r="AQ132" s="12"/>
      <c r="AR132" s="13"/>
      <c r="AS132" s="12"/>
      <c r="AT132" s="13"/>
      <c r="AU132" s="12"/>
      <c r="AV132" s="13"/>
      <c r="AW132" s="12"/>
      <c r="AX132" s="13"/>
      <c r="AY132" s="12"/>
      <c r="AZ132" s="13"/>
      <c r="BA132" s="12"/>
      <c r="BB132" s="13"/>
      <c r="BC132" s="12"/>
      <c r="BD132" s="13"/>
      <c r="BE132" s="12"/>
      <c r="BF132" s="13"/>
      <c r="BG132" s="12"/>
      <c r="BH132" s="13"/>
      <c r="BI132" s="12"/>
      <c r="BJ132" s="13"/>
      <c r="BK132" s="12"/>
      <c r="BL132" s="13"/>
      <c r="BM132" s="12"/>
      <c r="BN132" s="13"/>
      <c r="BO132" s="12"/>
      <c r="BP132" s="13"/>
      <c r="BQ132" s="12"/>
      <c r="BR132" s="13"/>
      <c r="BS132" s="12"/>
      <c r="BT132" s="13"/>
      <c r="BU132" s="12"/>
      <c r="BV132" s="13"/>
      <c r="BW132" s="12"/>
      <c r="BX132" s="13"/>
      <c r="BY132" s="12"/>
      <c r="BZ132" s="13"/>
      <c r="CA132" s="12"/>
      <c r="CB132" s="13"/>
      <c r="CC132" s="12"/>
      <c r="CD132" s="13"/>
      <c r="CE132" s="12"/>
      <c r="CF132" s="13"/>
      <c r="CG132" s="12"/>
      <c r="CH132" s="13"/>
      <c r="CI132" s="12"/>
      <c r="CJ132" s="13"/>
      <c r="CK132" s="12"/>
      <c r="CL132" s="13"/>
      <c r="CM132" s="12"/>
      <c r="CN132" s="13"/>
      <c r="CO132" s="12"/>
      <c r="CP132" s="13"/>
      <c r="CQ132" s="12"/>
      <c r="CR132" s="13"/>
      <c r="CS132" s="12"/>
      <c r="CT132" s="13"/>
      <c r="CU132" s="12"/>
      <c r="CV132" s="13"/>
      <c r="CW132" s="12"/>
      <c r="CX132" s="13"/>
      <c r="CY132" s="12"/>
      <c r="CZ132" s="13"/>
      <c r="DA132" s="12"/>
      <c r="DB132" s="13"/>
      <c r="DC132" s="12"/>
      <c r="DD132" s="13"/>
      <c r="DE132" s="12"/>
      <c r="DF132" s="13"/>
      <c r="DG132" s="12"/>
      <c r="DH132" s="13"/>
      <c r="DI132" s="12"/>
      <c r="DJ132" s="13"/>
      <c r="DK132" s="12"/>
      <c r="DL132" s="13"/>
      <c r="DM132" s="12"/>
      <c r="DN132" s="13"/>
      <c r="DO132" s="12"/>
      <c r="DP132" s="13"/>
      <c r="DQ132" s="12"/>
      <c r="DR132" s="13"/>
      <c r="DS132" s="12"/>
      <c r="DT132" s="13"/>
      <c r="DU132" s="12"/>
      <c r="DV132" s="13"/>
      <c r="DW132" s="12"/>
      <c r="DX132" s="13"/>
      <c r="DY132" s="12"/>
      <c r="DZ132" s="13"/>
      <c r="EA132" s="12"/>
      <c r="EB132" s="13"/>
      <c r="EC132" s="12"/>
      <c r="ED132" s="13"/>
      <c r="EE132" s="12"/>
      <c r="EF132" s="13"/>
      <c r="EG132" s="12"/>
      <c r="EH132" s="13"/>
      <c r="EI132" s="12"/>
      <c r="EJ132" s="13"/>
      <c r="EK132" s="12"/>
      <c r="EL132" s="13"/>
      <c r="EM132" s="12"/>
      <c r="EN132" s="13"/>
      <c r="EO132" s="12"/>
      <c r="EP132" s="13"/>
      <c r="EQ132" s="12"/>
      <c r="ER132" s="13"/>
      <c r="ES132" s="12"/>
      <c r="ET132" s="13"/>
      <c r="EU132" s="12"/>
      <c r="EV132" s="13"/>
      <c r="EW132" s="12"/>
      <c r="EX132" s="13"/>
      <c r="EY132" s="12"/>
      <c r="EZ132" s="13"/>
      <c r="FA132" s="12"/>
      <c r="FB132" s="13"/>
      <c r="FC132" s="12"/>
      <c r="FD132" s="13"/>
      <c r="FE132" s="12"/>
      <c r="FF132" s="13"/>
      <c r="FG132" s="12"/>
      <c r="FH132" s="13"/>
      <c r="FI132" s="12"/>
      <c r="FJ132" s="13"/>
      <c r="FK132" s="12"/>
      <c r="FL132" s="13"/>
      <c r="FM132" s="12"/>
      <c r="FN132" s="13"/>
      <c r="FO132" s="12"/>
      <c r="FP132" s="13"/>
      <c r="FQ132" s="12"/>
      <c r="FR132" s="13"/>
      <c r="FS132" s="12"/>
      <c r="FT132" s="13"/>
      <c r="FU132" s="12"/>
      <c r="FV132" s="13"/>
      <c r="FW132" s="12"/>
      <c r="FX132" s="13"/>
      <c r="FY132" s="12"/>
      <c r="FZ132" s="13"/>
      <c r="GA132" s="12"/>
      <c r="GB132" s="13"/>
      <c r="GC132" s="12"/>
      <c r="GD132" s="13"/>
      <c r="GE132" s="12"/>
      <c r="GF132" s="13"/>
      <c r="GG132" s="12"/>
      <c r="GH132" s="13"/>
      <c r="GI132" s="12"/>
      <c r="GJ132" s="13"/>
      <c r="GK132" s="12"/>
      <c r="GL132" s="13"/>
      <c r="GM132" s="12"/>
      <c r="GN132" s="13"/>
      <c r="GO132" s="12"/>
      <c r="GP132" s="13"/>
      <c r="GQ132" s="12"/>
      <c r="GR132" s="13"/>
      <c r="GS132" s="12"/>
      <c r="GT132" s="13"/>
      <c r="GU132" s="12"/>
      <c r="GV132" s="13"/>
      <c r="GW132" s="12"/>
      <c r="GX132" s="13"/>
      <c r="GY132" s="12"/>
      <c r="GZ132" s="13"/>
      <c r="HA132" s="12"/>
      <c r="HB132" s="13"/>
      <c r="HC132" s="12"/>
    </row>
    <row r="133" spans="1:211" x14ac:dyDescent="0.25">
      <c r="A133" s="9">
        <v>43228</v>
      </c>
      <c r="B133" s="10">
        <v>1</v>
      </c>
      <c r="C133" s="11">
        <v>2.0106999999999999</v>
      </c>
      <c r="D133" s="10">
        <v>10</v>
      </c>
      <c r="E133" s="11">
        <v>2.2797000000000001</v>
      </c>
      <c r="F133" s="10">
        <v>1</v>
      </c>
      <c r="G133" s="11">
        <v>2.0185</v>
      </c>
      <c r="H133" s="10">
        <v>100</v>
      </c>
      <c r="I133" s="11">
        <v>3.2162000000000002</v>
      </c>
      <c r="J133" s="23"/>
      <c r="K133" s="25">
        <v>43286</v>
      </c>
      <c r="L133" s="26">
        <v>100</v>
      </c>
      <c r="M133" s="10">
        <v>3.1524000000000001</v>
      </c>
      <c r="N133" s="13"/>
      <c r="O133" s="12"/>
      <c r="P133" s="13"/>
      <c r="Q133" s="12"/>
      <c r="R133" s="13"/>
      <c r="S133" s="12"/>
      <c r="T133" s="13"/>
      <c r="U133" s="12"/>
      <c r="V133" s="13"/>
      <c r="W133" s="12"/>
      <c r="X133" s="13"/>
      <c r="Y133" s="12"/>
      <c r="Z133" s="13"/>
      <c r="AA133" s="12"/>
      <c r="AB133" s="13"/>
      <c r="AC133" s="12"/>
      <c r="AD133" s="13"/>
      <c r="AE133" s="12"/>
      <c r="AF133" s="13"/>
      <c r="AG133" s="12"/>
      <c r="AH133" s="13"/>
      <c r="AI133" s="12"/>
      <c r="AJ133" s="13"/>
      <c r="AK133" s="12"/>
      <c r="AL133" s="13"/>
      <c r="AM133" s="12"/>
      <c r="AN133" s="13"/>
      <c r="AO133" s="12"/>
      <c r="AP133" s="13"/>
      <c r="AQ133" s="12"/>
      <c r="AR133" s="13"/>
      <c r="AS133" s="12"/>
      <c r="AT133" s="13"/>
      <c r="AU133" s="12"/>
      <c r="AV133" s="13"/>
      <c r="AW133" s="12"/>
      <c r="AX133" s="13"/>
      <c r="AY133" s="12"/>
      <c r="AZ133" s="13"/>
      <c r="BA133" s="12"/>
      <c r="BB133" s="13"/>
      <c r="BC133" s="12"/>
      <c r="BD133" s="13"/>
      <c r="BE133" s="12"/>
      <c r="BF133" s="13"/>
      <c r="BG133" s="12"/>
      <c r="BH133" s="13"/>
      <c r="BI133" s="12"/>
      <c r="BJ133" s="13"/>
      <c r="BK133" s="12"/>
      <c r="BL133" s="13"/>
      <c r="BM133" s="12"/>
      <c r="BN133" s="13"/>
      <c r="BO133" s="12"/>
      <c r="BP133" s="13"/>
      <c r="BQ133" s="12"/>
      <c r="BR133" s="13"/>
      <c r="BS133" s="12"/>
      <c r="BT133" s="13"/>
      <c r="BU133" s="12"/>
      <c r="BV133" s="13"/>
      <c r="BW133" s="12"/>
      <c r="BX133" s="13"/>
      <c r="BY133" s="12"/>
      <c r="BZ133" s="13"/>
      <c r="CA133" s="12"/>
      <c r="CB133" s="13"/>
      <c r="CC133" s="12"/>
      <c r="CD133" s="13"/>
      <c r="CE133" s="12"/>
      <c r="CF133" s="13"/>
      <c r="CG133" s="12"/>
      <c r="CH133" s="13"/>
      <c r="CI133" s="12"/>
      <c r="CJ133" s="13"/>
      <c r="CK133" s="12"/>
      <c r="CL133" s="13"/>
      <c r="CM133" s="12"/>
      <c r="CN133" s="13"/>
      <c r="CO133" s="12"/>
      <c r="CP133" s="13"/>
      <c r="CQ133" s="12"/>
      <c r="CR133" s="13"/>
      <c r="CS133" s="12"/>
      <c r="CT133" s="13"/>
      <c r="CU133" s="12"/>
      <c r="CV133" s="13"/>
      <c r="CW133" s="12"/>
      <c r="CX133" s="13"/>
      <c r="CY133" s="12"/>
      <c r="CZ133" s="13"/>
      <c r="DA133" s="12"/>
      <c r="DB133" s="13"/>
      <c r="DC133" s="12"/>
      <c r="DD133" s="13"/>
      <c r="DE133" s="12"/>
      <c r="DF133" s="13"/>
      <c r="DG133" s="12"/>
      <c r="DH133" s="13"/>
      <c r="DI133" s="12"/>
      <c r="DJ133" s="13"/>
      <c r="DK133" s="12"/>
      <c r="DL133" s="13"/>
      <c r="DM133" s="12"/>
      <c r="DN133" s="13"/>
      <c r="DO133" s="12"/>
      <c r="DP133" s="13"/>
      <c r="DQ133" s="12"/>
      <c r="DR133" s="13"/>
      <c r="DS133" s="12"/>
      <c r="DT133" s="13"/>
      <c r="DU133" s="12"/>
      <c r="DV133" s="13"/>
      <c r="DW133" s="12"/>
      <c r="DX133" s="13"/>
      <c r="DY133" s="12"/>
      <c r="DZ133" s="13"/>
      <c r="EA133" s="12"/>
      <c r="EB133" s="13"/>
      <c r="EC133" s="12"/>
      <c r="ED133" s="13"/>
      <c r="EE133" s="12"/>
      <c r="EF133" s="13"/>
      <c r="EG133" s="12"/>
      <c r="EH133" s="13"/>
      <c r="EI133" s="12"/>
      <c r="EJ133" s="13"/>
      <c r="EK133" s="12"/>
      <c r="EL133" s="13"/>
      <c r="EM133" s="12"/>
      <c r="EN133" s="13"/>
      <c r="EO133" s="12"/>
      <c r="EP133" s="13"/>
      <c r="EQ133" s="12"/>
      <c r="ER133" s="13"/>
      <c r="ES133" s="12"/>
      <c r="ET133" s="13"/>
      <c r="EU133" s="12"/>
      <c r="EV133" s="13"/>
      <c r="EW133" s="12"/>
      <c r="EX133" s="13"/>
      <c r="EY133" s="12"/>
      <c r="EZ133" s="13"/>
      <c r="FA133" s="12"/>
      <c r="FB133" s="13"/>
      <c r="FC133" s="12"/>
      <c r="FD133" s="13"/>
      <c r="FE133" s="12"/>
      <c r="FF133" s="13"/>
      <c r="FG133" s="12"/>
      <c r="FH133" s="13"/>
      <c r="FI133" s="12"/>
      <c r="FJ133" s="13"/>
      <c r="FK133" s="12"/>
      <c r="FL133" s="13"/>
      <c r="FM133" s="12"/>
      <c r="FN133" s="13"/>
      <c r="FO133" s="12"/>
      <c r="FP133" s="13"/>
      <c r="FQ133" s="12"/>
      <c r="FR133" s="13"/>
      <c r="FS133" s="12"/>
      <c r="FT133" s="13"/>
      <c r="FU133" s="12"/>
      <c r="FV133" s="13"/>
      <c r="FW133" s="12"/>
      <c r="FX133" s="13"/>
      <c r="FY133" s="12"/>
      <c r="FZ133" s="13"/>
      <c r="GA133" s="12"/>
      <c r="GB133" s="13"/>
      <c r="GC133" s="12"/>
      <c r="GD133" s="13"/>
      <c r="GE133" s="12"/>
      <c r="GF133" s="13"/>
      <c r="GG133" s="12"/>
      <c r="GH133" s="13"/>
      <c r="GI133" s="12"/>
      <c r="GJ133" s="13"/>
      <c r="GK133" s="12"/>
      <c r="GL133" s="13"/>
      <c r="GM133" s="12"/>
      <c r="GN133" s="13"/>
      <c r="GO133" s="12"/>
      <c r="GP133" s="13"/>
      <c r="GQ133" s="12"/>
      <c r="GR133" s="13"/>
      <c r="GS133" s="12"/>
      <c r="GT133" s="13"/>
      <c r="GU133" s="12"/>
      <c r="GV133" s="13"/>
      <c r="GW133" s="12"/>
      <c r="GX133" s="13"/>
      <c r="GY133" s="12"/>
      <c r="GZ133" s="13"/>
      <c r="HA133" s="12"/>
      <c r="HB133" s="13"/>
      <c r="HC133" s="12"/>
    </row>
    <row r="134" spans="1:211" x14ac:dyDescent="0.25">
      <c r="A134" s="9">
        <v>43229</v>
      </c>
      <c r="B134" s="10">
        <v>1</v>
      </c>
      <c r="C134" s="11">
        <v>2.0156999999999998</v>
      </c>
      <c r="D134" s="10">
        <v>10</v>
      </c>
      <c r="E134" s="11">
        <v>2.2911000000000001</v>
      </c>
      <c r="F134" s="10">
        <v>1</v>
      </c>
      <c r="G134" s="11">
        <v>2.0203000000000002</v>
      </c>
      <c r="H134" s="10">
        <v>100</v>
      </c>
      <c r="I134" s="11">
        <v>3.2082000000000002</v>
      </c>
      <c r="J134" s="23"/>
      <c r="K134" s="25">
        <v>43287</v>
      </c>
      <c r="L134" s="26">
        <v>100</v>
      </c>
      <c r="M134" s="10">
        <v>3.1438000000000001</v>
      </c>
      <c r="N134" s="13"/>
      <c r="O134" s="12"/>
      <c r="P134" s="13"/>
      <c r="Q134" s="12"/>
      <c r="R134" s="13"/>
      <c r="S134" s="12"/>
      <c r="T134" s="13"/>
      <c r="U134" s="12"/>
      <c r="V134" s="13"/>
      <c r="W134" s="12"/>
      <c r="X134" s="13"/>
      <c r="Y134" s="12"/>
      <c r="Z134" s="13"/>
      <c r="AA134" s="12"/>
      <c r="AB134" s="13"/>
      <c r="AC134" s="12"/>
      <c r="AD134" s="13"/>
      <c r="AE134" s="12"/>
      <c r="AF134" s="13"/>
      <c r="AG134" s="12"/>
      <c r="AH134" s="13"/>
      <c r="AI134" s="12"/>
      <c r="AJ134" s="13"/>
      <c r="AK134" s="12"/>
      <c r="AL134" s="13"/>
      <c r="AM134" s="12"/>
      <c r="AN134" s="13"/>
      <c r="AO134" s="12"/>
      <c r="AP134" s="13"/>
      <c r="AQ134" s="12"/>
      <c r="AR134" s="13"/>
      <c r="AS134" s="12"/>
      <c r="AT134" s="13"/>
      <c r="AU134" s="12"/>
      <c r="AV134" s="13"/>
      <c r="AW134" s="12"/>
      <c r="AX134" s="13"/>
      <c r="AY134" s="12"/>
      <c r="AZ134" s="13"/>
      <c r="BA134" s="12"/>
      <c r="BB134" s="13"/>
      <c r="BC134" s="12"/>
      <c r="BD134" s="13"/>
      <c r="BE134" s="12"/>
      <c r="BF134" s="13"/>
      <c r="BG134" s="12"/>
      <c r="BH134" s="13"/>
      <c r="BI134" s="12"/>
      <c r="BJ134" s="13"/>
      <c r="BK134" s="12"/>
      <c r="BL134" s="13"/>
      <c r="BM134" s="12"/>
      <c r="BN134" s="13"/>
      <c r="BO134" s="12"/>
      <c r="BP134" s="13"/>
      <c r="BQ134" s="12"/>
      <c r="BR134" s="13"/>
      <c r="BS134" s="12"/>
      <c r="BT134" s="13"/>
      <c r="BU134" s="12"/>
      <c r="BV134" s="13"/>
      <c r="BW134" s="12"/>
      <c r="BX134" s="13"/>
      <c r="BY134" s="12"/>
      <c r="BZ134" s="13"/>
      <c r="CA134" s="12"/>
      <c r="CB134" s="13"/>
      <c r="CC134" s="12"/>
      <c r="CD134" s="13"/>
      <c r="CE134" s="12"/>
      <c r="CF134" s="13"/>
      <c r="CG134" s="12"/>
      <c r="CH134" s="13"/>
      <c r="CI134" s="12"/>
      <c r="CJ134" s="13"/>
      <c r="CK134" s="12"/>
      <c r="CL134" s="13"/>
      <c r="CM134" s="12"/>
      <c r="CN134" s="13"/>
      <c r="CO134" s="12"/>
      <c r="CP134" s="13"/>
      <c r="CQ134" s="12"/>
      <c r="CR134" s="13"/>
      <c r="CS134" s="12"/>
      <c r="CT134" s="13"/>
      <c r="CU134" s="12"/>
      <c r="CV134" s="13"/>
      <c r="CW134" s="12"/>
      <c r="CX134" s="13"/>
      <c r="CY134" s="12"/>
      <c r="CZ134" s="13"/>
      <c r="DA134" s="12"/>
      <c r="DB134" s="13"/>
      <c r="DC134" s="12"/>
      <c r="DD134" s="13"/>
      <c r="DE134" s="12"/>
      <c r="DF134" s="13"/>
      <c r="DG134" s="12"/>
      <c r="DH134" s="13"/>
      <c r="DI134" s="12"/>
      <c r="DJ134" s="13"/>
      <c r="DK134" s="12"/>
      <c r="DL134" s="13"/>
      <c r="DM134" s="12"/>
      <c r="DN134" s="13"/>
      <c r="DO134" s="12"/>
      <c r="DP134" s="13"/>
      <c r="DQ134" s="12"/>
      <c r="DR134" s="13"/>
      <c r="DS134" s="12"/>
      <c r="DT134" s="13"/>
      <c r="DU134" s="12"/>
      <c r="DV134" s="13"/>
      <c r="DW134" s="12"/>
      <c r="DX134" s="13"/>
      <c r="DY134" s="12"/>
      <c r="DZ134" s="13"/>
      <c r="EA134" s="12"/>
      <c r="EB134" s="13"/>
      <c r="EC134" s="12"/>
      <c r="ED134" s="13"/>
      <c r="EE134" s="12"/>
      <c r="EF134" s="13"/>
      <c r="EG134" s="12"/>
      <c r="EH134" s="13"/>
      <c r="EI134" s="12"/>
      <c r="EJ134" s="13"/>
      <c r="EK134" s="12"/>
      <c r="EL134" s="13"/>
      <c r="EM134" s="12"/>
      <c r="EN134" s="13"/>
      <c r="EO134" s="12"/>
      <c r="EP134" s="13"/>
      <c r="EQ134" s="12"/>
      <c r="ER134" s="13"/>
      <c r="ES134" s="12"/>
      <c r="ET134" s="13"/>
      <c r="EU134" s="12"/>
      <c r="EV134" s="13"/>
      <c r="EW134" s="12"/>
      <c r="EX134" s="13"/>
      <c r="EY134" s="12"/>
      <c r="EZ134" s="13"/>
      <c r="FA134" s="12"/>
      <c r="FB134" s="13"/>
      <c r="FC134" s="12"/>
      <c r="FD134" s="13"/>
      <c r="FE134" s="12"/>
      <c r="FF134" s="13"/>
      <c r="FG134" s="12"/>
      <c r="FH134" s="13"/>
      <c r="FI134" s="12"/>
      <c r="FJ134" s="13"/>
      <c r="FK134" s="12"/>
      <c r="FL134" s="13"/>
      <c r="FM134" s="12"/>
      <c r="FN134" s="13"/>
      <c r="FO134" s="12"/>
      <c r="FP134" s="13"/>
      <c r="FQ134" s="12"/>
      <c r="FR134" s="13"/>
      <c r="FS134" s="12"/>
      <c r="FT134" s="13"/>
      <c r="FU134" s="12"/>
      <c r="FV134" s="13"/>
      <c r="FW134" s="12"/>
      <c r="FX134" s="13"/>
      <c r="FY134" s="12"/>
      <c r="FZ134" s="13"/>
      <c r="GA134" s="12"/>
      <c r="GB134" s="13"/>
      <c r="GC134" s="12"/>
      <c r="GD134" s="13"/>
      <c r="GE134" s="12"/>
      <c r="GF134" s="13"/>
      <c r="GG134" s="12"/>
      <c r="GH134" s="13"/>
      <c r="GI134" s="12"/>
      <c r="GJ134" s="13"/>
      <c r="GK134" s="12"/>
      <c r="GL134" s="13"/>
      <c r="GM134" s="12"/>
      <c r="GN134" s="13"/>
      <c r="GO134" s="12"/>
      <c r="GP134" s="13"/>
      <c r="GQ134" s="12"/>
      <c r="GR134" s="13"/>
      <c r="GS134" s="12"/>
      <c r="GT134" s="13"/>
      <c r="GU134" s="12"/>
      <c r="GV134" s="13"/>
      <c r="GW134" s="12"/>
      <c r="GX134" s="13"/>
      <c r="GY134" s="12"/>
      <c r="GZ134" s="13"/>
      <c r="HA134" s="12"/>
      <c r="HB134" s="13"/>
      <c r="HC134" s="12"/>
    </row>
    <row r="135" spans="1:211" x14ac:dyDescent="0.25">
      <c r="A135" s="9">
        <v>43230</v>
      </c>
      <c r="B135" s="10">
        <v>1</v>
      </c>
      <c r="C135" s="11">
        <v>2.0156999999999998</v>
      </c>
      <c r="D135" s="10">
        <v>10</v>
      </c>
      <c r="E135" s="11">
        <v>2.2911000000000001</v>
      </c>
      <c r="F135" s="10">
        <v>1</v>
      </c>
      <c r="G135" s="11">
        <v>2.0203000000000002</v>
      </c>
      <c r="H135" s="10">
        <v>100</v>
      </c>
      <c r="I135" s="11">
        <v>3.2082000000000002</v>
      </c>
      <c r="J135" s="23"/>
      <c r="K135" s="25">
        <v>43290</v>
      </c>
      <c r="L135" s="26">
        <v>100</v>
      </c>
      <c r="M135" s="10">
        <v>3.1427999999999998</v>
      </c>
      <c r="N135" s="13"/>
      <c r="O135" s="12"/>
      <c r="P135" s="13"/>
      <c r="Q135" s="12"/>
      <c r="R135" s="13"/>
      <c r="S135" s="12"/>
      <c r="T135" s="13"/>
      <c r="U135" s="12"/>
      <c r="V135" s="13"/>
      <c r="W135" s="12"/>
      <c r="X135" s="13"/>
      <c r="Y135" s="12"/>
      <c r="Z135" s="13"/>
      <c r="AA135" s="12"/>
      <c r="AB135" s="13"/>
      <c r="AC135" s="12"/>
      <c r="AD135" s="13"/>
      <c r="AE135" s="12"/>
      <c r="AF135" s="13"/>
      <c r="AG135" s="12"/>
      <c r="AH135" s="13"/>
      <c r="AI135" s="12"/>
      <c r="AJ135" s="13"/>
      <c r="AK135" s="12"/>
      <c r="AL135" s="13"/>
      <c r="AM135" s="12"/>
      <c r="AN135" s="13"/>
      <c r="AO135" s="12"/>
      <c r="AP135" s="13"/>
      <c r="AQ135" s="12"/>
      <c r="AR135" s="13"/>
      <c r="AS135" s="12"/>
      <c r="AT135" s="13"/>
      <c r="AU135" s="12"/>
      <c r="AV135" s="13"/>
      <c r="AW135" s="12"/>
      <c r="AX135" s="13"/>
      <c r="AY135" s="12"/>
      <c r="AZ135" s="13"/>
      <c r="BA135" s="12"/>
      <c r="BB135" s="13"/>
      <c r="BC135" s="12"/>
      <c r="BD135" s="13"/>
      <c r="BE135" s="12"/>
      <c r="BF135" s="13"/>
      <c r="BG135" s="12"/>
      <c r="BH135" s="13"/>
      <c r="BI135" s="12"/>
      <c r="BJ135" s="13"/>
      <c r="BK135" s="12"/>
      <c r="BL135" s="13"/>
      <c r="BM135" s="12"/>
      <c r="BN135" s="13"/>
      <c r="BO135" s="12"/>
      <c r="BP135" s="13"/>
      <c r="BQ135" s="12"/>
      <c r="BR135" s="13"/>
      <c r="BS135" s="12"/>
      <c r="BT135" s="13"/>
      <c r="BU135" s="12"/>
      <c r="BV135" s="13"/>
      <c r="BW135" s="12"/>
      <c r="BX135" s="13"/>
      <c r="BY135" s="12"/>
      <c r="BZ135" s="13"/>
      <c r="CA135" s="12"/>
      <c r="CB135" s="13"/>
      <c r="CC135" s="12"/>
      <c r="CD135" s="13"/>
      <c r="CE135" s="12"/>
      <c r="CF135" s="13"/>
      <c r="CG135" s="12"/>
      <c r="CH135" s="13"/>
      <c r="CI135" s="12"/>
      <c r="CJ135" s="13"/>
      <c r="CK135" s="12"/>
      <c r="CL135" s="13"/>
      <c r="CM135" s="12"/>
      <c r="CN135" s="13"/>
      <c r="CO135" s="12"/>
      <c r="CP135" s="13"/>
      <c r="CQ135" s="12"/>
      <c r="CR135" s="13"/>
      <c r="CS135" s="12"/>
      <c r="CT135" s="13"/>
      <c r="CU135" s="12"/>
      <c r="CV135" s="13"/>
      <c r="CW135" s="12"/>
      <c r="CX135" s="13"/>
      <c r="CY135" s="12"/>
      <c r="CZ135" s="13"/>
      <c r="DA135" s="12"/>
      <c r="DB135" s="13"/>
      <c r="DC135" s="12"/>
      <c r="DD135" s="13"/>
      <c r="DE135" s="12"/>
      <c r="DF135" s="13"/>
      <c r="DG135" s="12"/>
      <c r="DH135" s="13"/>
      <c r="DI135" s="12"/>
      <c r="DJ135" s="13"/>
      <c r="DK135" s="12"/>
      <c r="DL135" s="13"/>
      <c r="DM135" s="12"/>
      <c r="DN135" s="13"/>
      <c r="DO135" s="12"/>
      <c r="DP135" s="13"/>
      <c r="DQ135" s="12"/>
      <c r="DR135" s="13"/>
      <c r="DS135" s="12"/>
      <c r="DT135" s="13"/>
      <c r="DU135" s="12"/>
      <c r="DV135" s="13"/>
      <c r="DW135" s="12"/>
      <c r="DX135" s="13"/>
      <c r="DY135" s="12"/>
      <c r="DZ135" s="13"/>
      <c r="EA135" s="12"/>
      <c r="EB135" s="13"/>
      <c r="EC135" s="12"/>
      <c r="ED135" s="13"/>
      <c r="EE135" s="12"/>
      <c r="EF135" s="13"/>
      <c r="EG135" s="12"/>
      <c r="EH135" s="13"/>
      <c r="EI135" s="12"/>
      <c r="EJ135" s="13"/>
      <c r="EK135" s="12"/>
      <c r="EL135" s="13"/>
      <c r="EM135" s="12"/>
      <c r="EN135" s="13"/>
      <c r="EO135" s="12"/>
      <c r="EP135" s="13"/>
      <c r="EQ135" s="12"/>
      <c r="ER135" s="13"/>
      <c r="ES135" s="12"/>
      <c r="ET135" s="13"/>
      <c r="EU135" s="12"/>
      <c r="EV135" s="13"/>
      <c r="EW135" s="12"/>
      <c r="EX135" s="13"/>
      <c r="EY135" s="12"/>
      <c r="EZ135" s="13"/>
      <c r="FA135" s="12"/>
      <c r="FB135" s="13"/>
      <c r="FC135" s="12"/>
      <c r="FD135" s="13"/>
      <c r="FE135" s="12"/>
      <c r="FF135" s="13"/>
      <c r="FG135" s="12"/>
      <c r="FH135" s="13"/>
      <c r="FI135" s="12"/>
      <c r="FJ135" s="13"/>
      <c r="FK135" s="12"/>
      <c r="FL135" s="13"/>
      <c r="FM135" s="12"/>
      <c r="FN135" s="13"/>
      <c r="FO135" s="12"/>
      <c r="FP135" s="13"/>
      <c r="FQ135" s="12"/>
      <c r="FR135" s="13"/>
      <c r="FS135" s="12"/>
      <c r="FT135" s="13"/>
      <c r="FU135" s="12"/>
      <c r="FV135" s="13"/>
      <c r="FW135" s="12"/>
      <c r="FX135" s="13"/>
      <c r="FY135" s="12"/>
      <c r="FZ135" s="13"/>
      <c r="GA135" s="12"/>
      <c r="GB135" s="13"/>
      <c r="GC135" s="12"/>
      <c r="GD135" s="13"/>
      <c r="GE135" s="12"/>
      <c r="GF135" s="13"/>
      <c r="GG135" s="12"/>
      <c r="GH135" s="13"/>
      <c r="GI135" s="12"/>
      <c r="GJ135" s="13"/>
      <c r="GK135" s="12"/>
      <c r="GL135" s="13"/>
      <c r="GM135" s="12"/>
      <c r="GN135" s="13"/>
      <c r="GO135" s="12"/>
      <c r="GP135" s="13"/>
      <c r="GQ135" s="12"/>
      <c r="GR135" s="13"/>
      <c r="GS135" s="12"/>
      <c r="GT135" s="13"/>
      <c r="GU135" s="12"/>
      <c r="GV135" s="13"/>
      <c r="GW135" s="12"/>
      <c r="GX135" s="13"/>
      <c r="GY135" s="12"/>
      <c r="GZ135" s="13"/>
      <c r="HA135" s="12"/>
      <c r="HB135" s="13"/>
      <c r="HC135" s="12"/>
    </row>
    <row r="136" spans="1:211" x14ac:dyDescent="0.25">
      <c r="A136" s="9">
        <v>43231</v>
      </c>
      <c r="B136" s="10">
        <v>1</v>
      </c>
      <c r="C136" s="11">
        <v>2.0106999999999999</v>
      </c>
      <c r="D136" s="10">
        <v>10</v>
      </c>
      <c r="E136" s="11">
        <v>2.3206000000000002</v>
      </c>
      <c r="F136" s="10">
        <v>1</v>
      </c>
      <c r="G136" s="11">
        <v>2.0173000000000001</v>
      </c>
      <c r="H136" s="10">
        <v>100</v>
      </c>
      <c r="I136" s="11">
        <v>3.2301000000000002</v>
      </c>
      <c r="J136" s="23"/>
      <c r="K136" s="25">
        <v>43291</v>
      </c>
      <c r="L136" s="26">
        <v>100</v>
      </c>
      <c r="M136" s="10">
        <v>3.1469</v>
      </c>
      <c r="N136" s="13"/>
      <c r="O136" s="12"/>
      <c r="P136" s="13"/>
      <c r="Q136" s="12"/>
      <c r="R136" s="13"/>
      <c r="S136" s="12"/>
      <c r="T136" s="13"/>
      <c r="U136" s="12"/>
      <c r="V136" s="13"/>
      <c r="W136" s="12"/>
      <c r="X136" s="13"/>
      <c r="Y136" s="12"/>
      <c r="Z136" s="13"/>
      <c r="AA136" s="12"/>
      <c r="AB136" s="13"/>
      <c r="AC136" s="12"/>
      <c r="AD136" s="13"/>
      <c r="AE136" s="12"/>
      <c r="AF136" s="13"/>
      <c r="AG136" s="12"/>
      <c r="AH136" s="13"/>
      <c r="AI136" s="12"/>
      <c r="AJ136" s="13"/>
      <c r="AK136" s="12"/>
      <c r="AL136" s="13"/>
      <c r="AM136" s="12"/>
      <c r="AN136" s="13"/>
      <c r="AO136" s="12"/>
      <c r="AP136" s="13"/>
      <c r="AQ136" s="12"/>
      <c r="AR136" s="13"/>
      <c r="AS136" s="12"/>
      <c r="AT136" s="13"/>
      <c r="AU136" s="12"/>
      <c r="AV136" s="13"/>
      <c r="AW136" s="12"/>
      <c r="AX136" s="13"/>
      <c r="AY136" s="12"/>
      <c r="AZ136" s="13"/>
      <c r="BA136" s="12"/>
      <c r="BB136" s="13"/>
      <c r="BC136" s="12"/>
      <c r="BD136" s="13"/>
      <c r="BE136" s="12"/>
      <c r="BF136" s="13"/>
      <c r="BG136" s="12"/>
      <c r="BH136" s="13"/>
      <c r="BI136" s="12"/>
      <c r="BJ136" s="13"/>
      <c r="BK136" s="12"/>
      <c r="BL136" s="13"/>
      <c r="BM136" s="12"/>
      <c r="BN136" s="13"/>
      <c r="BO136" s="12"/>
      <c r="BP136" s="13"/>
      <c r="BQ136" s="12"/>
      <c r="BR136" s="13"/>
      <c r="BS136" s="12"/>
      <c r="BT136" s="13"/>
      <c r="BU136" s="12"/>
      <c r="BV136" s="13"/>
      <c r="BW136" s="12"/>
      <c r="BX136" s="13"/>
      <c r="BY136" s="12"/>
      <c r="BZ136" s="13"/>
      <c r="CA136" s="12"/>
      <c r="CB136" s="13"/>
      <c r="CC136" s="12"/>
      <c r="CD136" s="13"/>
      <c r="CE136" s="12"/>
      <c r="CF136" s="13"/>
      <c r="CG136" s="12"/>
      <c r="CH136" s="13"/>
      <c r="CI136" s="12"/>
      <c r="CJ136" s="13"/>
      <c r="CK136" s="12"/>
      <c r="CL136" s="13"/>
      <c r="CM136" s="12"/>
      <c r="CN136" s="13"/>
      <c r="CO136" s="12"/>
      <c r="CP136" s="13"/>
      <c r="CQ136" s="12"/>
      <c r="CR136" s="13"/>
      <c r="CS136" s="12"/>
      <c r="CT136" s="13"/>
      <c r="CU136" s="12"/>
      <c r="CV136" s="13"/>
      <c r="CW136" s="12"/>
      <c r="CX136" s="13"/>
      <c r="CY136" s="12"/>
      <c r="CZ136" s="13"/>
      <c r="DA136" s="12"/>
      <c r="DB136" s="13"/>
      <c r="DC136" s="12"/>
      <c r="DD136" s="13"/>
      <c r="DE136" s="12"/>
      <c r="DF136" s="13"/>
      <c r="DG136" s="12"/>
      <c r="DH136" s="13"/>
      <c r="DI136" s="12"/>
      <c r="DJ136" s="13"/>
      <c r="DK136" s="12"/>
      <c r="DL136" s="13"/>
      <c r="DM136" s="12"/>
      <c r="DN136" s="13"/>
      <c r="DO136" s="12"/>
      <c r="DP136" s="13"/>
      <c r="DQ136" s="12"/>
      <c r="DR136" s="13"/>
      <c r="DS136" s="12"/>
      <c r="DT136" s="13"/>
      <c r="DU136" s="12"/>
      <c r="DV136" s="13"/>
      <c r="DW136" s="12"/>
      <c r="DX136" s="13"/>
      <c r="DY136" s="12"/>
      <c r="DZ136" s="13"/>
      <c r="EA136" s="12"/>
      <c r="EB136" s="13"/>
      <c r="EC136" s="12"/>
      <c r="ED136" s="13"/>
      <c r="EE136" s="12"/>
      <c r="EF136" s="13"/>
      <c r="EG136" s="12"/>
      <c r="EH136" s="13"/>
      <c r="EI136" s="12"/>
      <c r="EJ136" s="13"/>
      <c r="EK136" s="12"/>
      <c r="EL136" s="13"/>
      <c r="EM136" s="12"/>
      <c r="EN136" s="13"/>
      <c r="EO136" s="12"/>
      <c r="EP136" s="13"/>
      <c r="EQ136" s="12"/>
      <c r="ER136" s="13"/>
      <c r="ES136" s="12"/>
      <c r="ET136" s="13"/>
      <c r="EU136" s="12"/>
      <c r="EV136" s="13"/>
      <c r="EW136" s="12"/>
      <c r="EX136" s="13"/>
      <c r="EY136" s="12"/>
      <c r="EZ136" s="13"/>
      <c r="FA136" s="12"/>
      <c r="FB136" s="13"/>
      <c r="FC136" s="12"/>
      <c r="FD136" s="13"/>
      <c r="FE136" s="12"/>
      <c r="FF136" s="13"/>
      <c r="FG136" s="12"/>
      <c r="FH136" s="13"/>
      <c r="FI136" s="12"/>
      <c r="FJ136" s="13"/>
      <c r="FK136" s="12"/>
      <c r="FL136" s="13"/>
      <c r="FM136" s="12"/>
      <c r="FN136" s="13"/>
      <c r="FO136" s="12"/>
      <c r="FP136" s="13"/>
      <c r="FQ136" s="12"/>
      <c r="FR136" s="13"/>
      <c r="FS136" s="12"/>
      <c r="FT136" s="13"/>
      <c r="FU136" s="12"/>
      <c r="FV136" s="13"/>
      <c r="FW136" s="12"/>
      <c r="FX136" s="13"/>
      <c r="FY136" s="12"/>
      <c r="FZ136" s="13"/>
      <c r="GA136" s="12"/>
      <c r="GB136" s="13"/>
      <c r="GC136" s="12"/>
      <c r="GD136" s="13"/>
      <c r="GE136" s="12"/>
      <c r="GF136" s="13"/>
      <c r="GG136" s="12"/>
      <c r="GH136" s="13"/>
      <c r="GI136" s="12"/>
      <c r="GJ136" s="13"/>
      <c r="GK136" s="12"/>
      <c r="GL136" s="13"/>
      <c r="GM136" s="12"/>
      <c r="GN136" s="13"/>
      <c r="GO136" s="12"/>
      <c r="GP136" s="13"/>
      <c r="GQ136" s="12"/>
      <c r="GR136" s="13"/>
      <c r="GS136" s="12"/>
      <c r="GT136" s="13"/>
      <c r="GU136" s="12"/>
      <c r="GV136" s="13"/>
      <c r="GW136" s="12"/>
      <c r="GX136" s="13"/>
      <c r="GY136" s="12"/>
      <c r="GZ136" s="13"/>
      <c r="HA136" s="12"/>
      <c r="HB136" s="13"/>
      <c r="HC136" s="12"/>
    </row>
    <row r="137" spans="1:211" x14ac:dyDescent="0.25">
      <c r="A137" s="9">
        <v>43232</v>
      </c>
      <c r="B137" s="10">
        <v>1</v>
      </c>
      <c r="C137" s="11">
        <v>2.0026999999999999</v>
      </c>
      <c r="D137" s="10">
        <v>10</v>
      </c>
      <c r="E137" s="11">
        <v>2.331</v>
      </c>
      <c r="F137" s="10">
        <v>1</v>
      </c>
      <c r="G137" s="11">
        <v>2.004</v>
      </c>
      <c r="H137" s="10">
        <v>100</v>
      </c>
      <c r="I137" s="11">
        <v>3.2469999999999999</v>
      </c>
      <c r="J137" s="23"/>
      <c r="K137" s="25">
        <v>43292</v>
      </c>
      <c r="L137" s="26">
        <v>100</v>
      </c>
      <c r="M137" s="10">
        <v>3.1589</v>
      </c>
      <c r="N137" s="13"/>
      <c r="O137" s="12"/>
      <c r="P137" s="13"/>
      <c r="Q137" s="12"/>
      <c r="R137" s="13"/>
      <c r="S137" s="12"/>
      <c r="T137" s="13"/>
      <c r="U137" s="12"/>
      <c r="V137" s="13"/>
      <c r="W137" s="12"/>
      <c r="X137" s="13"/>
      <c r="Y137" s="12"/>
      <c r="Z137" s="13"/>
      <c r="AA137" s="12"/>
      <c r="AB137" s="13"/>
      <c r="AC137" s="12"/>
      <c r="AD137" s="13"/>
      <c r="AE137" s="12"/>
      <c r="AF137" s="13"/>
      <c r="AG137" s="12"/>
      <c r="AH137" s="13"/>
      <c r="AI137" s="12"/>
      <c r="AJ137" s="13"/>
      <c r="AK137" s="12"/>
      <c r="AL137" s="13"/>
      <c r="AM137" s="12"/>
      <c r="AN137" s="13"/>
      <c r="AO137" s="12"/>
      <c r="AP137" s="13"/>
      <c r="AQ137" s="12"/>
      <c r="AR137" s="13"/>
      <c r="AS137" s="12"/>
      <c r="AT137" s="13"/>
      <c r="AU137" s="12"/>
      <c r="AV137" s="13"/>
      <c r="AW137" s="12"/>
      <c r="AX137" s="13"/>
      <c r="AY137" s="12"/>
      <c r="AZ137" s="13"/>
      <c r="BA137" s="12"/>
      <c r="BB137" s="13"/>
      <c r="BC137" s="12"/>
      <c r="BD137" s="13"/>
      <c r="BE137" s="12"/>
      <c r="BF137" s="13"/>
      <c r="BG137" s="12"/>
      <c r="BH137" s="13"/>
      <c r="BI137" s="12"/>
      <c r="BJ137" s="13"/>
      <c r="BK137" s="12"/>
      <c r="BL137" s="13"/>
      <c r="BM137" s="12"/>
      <c r="BN137" s="13"/>
      <c r="BO137" s="12"/>
      <c r="BP137" s="13"/>
      <c r="BQ137" s="12"/>
      <c r="BR137" s="13"/>
      <c r="BS137" s="12"/>
      <c r="BT137" s="13"/>
      <c r="BU137" s="12"/>
      <c r="BV137" s="13"/>
      <c r="BW137" s="12"/>
      <c r="BX137" s="13"/>
      <c r="BY137" s="12"/>
      <c r="BZ137" s="13"/>
      <c r="CA137" s="12"/>
      <c r="CB137" s="13"/>
      <c r="CC137" s="12"/>
      <c r="CD137" s="13"/>
      <c r="CE137" s="12"/>
      <c r="CF137" s="13"/>
      <c r="CG137" s="12"/>
      <c r="CH137" s="13"/>
      <c r="CI137" s="12"/>
      <c r="CJ137" s="13"/>
      <c r="CK137" s="12"/>
      <c r="CL137" s="13"/>
      <c r="CM137" s="12"/>
      <c r="CN137" s="13"/>
      <c r="CO137" s="12"/>
      <c r="CP137" s="13"/>
      <c r="CQ137" s="12"/>
      <c r="CR137" s="13"/>
      <c r="CS137" s="12"/>
      <c r="CT137" s="13"/>
      <c r="CU137" s="12"/>
      <c r="CV137" s="13"/>
      <c r="CW137" s="12"/>
      <c r="CX137" s="13"/>
      <c r="CY137" s="12"/>
      <c r="CZ137" s="13"/>
      <c r="DA137" s="12"/>
      <c r="DB137" s="13"/>
      <c r="DC137" s="12"/>
      <c r="DD137" s="13"/>
      <c r="DE137" s="12"/>
      <c r="DF137" s="13"/>
      <c r="DG137" s="12"/>
      <c r="DH137" s="13"/>
      <c r="DI137" s="12"/>
      <c r="DJ137" s="13"/>
      <c r="DK137" s="12"/>
      <c r="DL137" s="13"/>
      <c r="DM137" s="12"/>
      <c r="DN137" s="13"/>
      <c r="DO137" s="12"/>
      <c r="DP137" s="13"/>
      <c r="DQ137" s="12"/>
      <c r="DR137" s="13"/>
      <c r="DS137" s="12"/>
      <c r="DT137" s="13"/>
      <c r="DU137" s="12"/>
      <c r="DV137" s="13"/>
      <c r="DW137" s="12"/>
      <c r="DX137" s="13"/>
      <c r="DY137" s="12"/>
      <c r="DZ137" s="13"/>
      <c r="EA137" s="12"/>
      <c r="EB137" s="13"/>
      <c r="EC137" s="12"/>
      <c r="ED137" s="13"/>
      <c r="EE137" s="12"/>
      <c r="EF137" s="13"/>
      <c r="EG137" s="12"/>
      <c r="EH137" s="13"/>
      <c r="EI137" s="12"/>
      <c r="EJ137" s="13"/>
      <c r="EK137" s="12"/>
      <c r="EL137" s="13"/>
      <c r="EM137" s="12"/>
      <c r="EN137" s="13"/>
      <c r="EO137" s="12"/>
      <c r="EP137" s="13"/>
      <c r="EQ137" s="12"/>
      <c r="ER137" s="13"/>
      <c r="ES137" s="12"/>
      <c r="ET137" s="13"/>
      <c r="EU137" s="12"/>
      <c r="EV137" s="13"/>
      <c r="EW137" s="12"/>
      <c r="EX137" s="13"/>
      <c r="EY137" s="12"/>
      <c r="EZ137" s="13"/>
      <c r="FA137" s="12"/>
      <c r="FB137" s="13"/>
      <c r="FC137" s="12"/>
      <c r="FD137" s="13"/>
      <c r="FE137" s="12"/>
      <c r="FF137" s="13"/>
      <c r="FG137" s="12"/>
      <c r="FH137" s="13"/>
      <c r="FI137" s="12"/>
      <c r="FJ137" s="13"/>
      <c r="FK137" s="12"/>
      <c r="FL137" s="13"/>
      <c r="FM137" s="12"/>
      <c r="FN137" s="13"/>
      <c r="FO137" s="12"/>
      <c r="FP137" s="13"/>
      <c r="FQ137" s="12"/>
      <c r="FR137" s="13"/>
      <c r="FS137" s="12"/>
      <c r="FT137" s="13"/>
      <c r="FU137" s="12"/>
      <c r="FV137" s="13"/>
      <c r="FW137" s="12"/>
      <c r="FX137" s="13"/>
      <c r="FY137" s="12"/>
      <c r="FZ137" s="13"/>
      <c r="GA137" s="12"/>
      <c r="GB137" s="13"/>
      <c r="GC137" s="12"/>
      <c r="GD137" s="13"/>
      <c r="GE137" s="12"/>
      <c r="GF137" s="13"/>
      <c r="GG137" s="12"/>
      <c r="GH137" s="13"/>
      <c r="GI137" s="12"/>
      <c r="GJ137" s="13"/>
      <c r="GK137" s="12"/>
      <c r="GL137" s="13"/>
      <c r="GM137" s="12"/>
      <c r="GN137" s="13"/>
      <c r="GO137" s="12"/>
      <c r="GP137" s="13"/>
      <c r="GQ137" s="12"/>
      <c r="GR137" s="13"/>
      <c r="GS137" s="12"/>
      <c r="GT137" s="13"/>
      <c r="GU137" s="12"/>
      <c r="GV137" s="13"/>
      <c r="GW137" s="12"/>
      <c r="GX137" s="13"/>
      <c r="GY137" s="12"/>
      <c r="GZ137" s="13"/>
      <c r="HA137" s="12"/>
      <c r="HB137" s="13"/>
      <c r="HC137" s="12"/>
    </row>
    <row r="138" spans="1:211" x14ac:dyDescent="0.25">
      <c r="A138" s="9">
        <v>43233</v>
      </c>
      <c r="B138" s="10">
        <v>1</v>
      </c>
      <c r="C138" s="11">
        <v>2.0026999999999999</v>
      </c>
      <c r="D138" s="10">
        <v>10</v>
      </c>
      <c r="E138" s="11">
        <v>2.331</v>
      </c>
      <c r="F138" s="10">
        <v>1</v>
      </c>
      <c r="G138" s="11">
        <v>2.004</v>
      </c>
      <c r="H138" s="10">
        <v>100</v>
      </c>
      <c r="I138" s="11">
        <v>3.2469999999999999</v>
      </c>
      <c r="J138" s="23"/>
      <c r="K138" s="25">
        <v>43293</v>
      </c>
      <c r="L138" s="26">
        <v>100</v>
      </c>
      <c r="M138" s="10">
        <v>3.1688000000000001</v>
      </c>
      <c r="N138" s="13"/>
      <c r="O138" s="12"/>
      <c r="P138" s="13"/>
      <c r="Q138" s="12"/>
      <c r="R138" s="13"/>
      <c r="S138" s="12"/>
      <c r="T138" s="13"/>
      <c r="U138" s="12"/>
      <c r="V138" s="13"/>
      <c r="W138" s="12"/>
      <c r="X138" s="13"/>
      <c r="Y138" s="12"/>
      <c r="Z138" s="13"/>
      <c r="AA138" s="12"/>
      <c r="AB138" s="13"/>
      <c r="AC138" s="12"/>
      <c r="AD138" s="13"/>
      <c r="AE138" s="12"/>
      <c r="AF138" s="13"/>
      <c r="AG138" s="12"/>
      <c r="AH138" s="13"/>
      <c r="AI138" s="12"/>
      <c r="AJ138" s="13"/>
      <c r="AK138" s="12"/>
      <c r="AL138" s="13"/>
      <c r="AM138" s="12"/>
      <c r="AN138" s="13"/>
      <c r="AO138" s="12"/>
      <c r="AP138" s="13"/>
      <c r="AQ138" s="12"/>
      <c r="AR138" s="13"/>
      <c r="AS138" s="12"/>
      <c r="AT138" s="13"/>
      <c r="AU138" s="12"/>
      <c r="AV138" s="13"/>
      <c r="AW138" s="12"/>
      <c r="AX138" s="13"/>
      <c r="AY138" s="12"/>
      <c r="AZ138" s="13"/>
      <c r="BA138" s="12"/>
      <c r="BB138" s="13"/>
      <c r="BC138" s="12"/>
      <c r="BD138" s="13"/>
      <c r="BE138" s="12"/>
      <c r="BF138" s="13"/>
      <c r="BG138" s="12"/>
      <c r="BH138" s="13"/>
      <c r="BI138" s="12"/>
      <c r="BJ138" s="13"/>
      <c r="BK138" s="12"/>
      <c r="BL138" s="13"/>
      <c r="BM138" s="12"/>
      <c r="BN138" s="13"/>
      <c r="BO138" s="12"/>
      <c r="BP138" s="13"/>
      <c r="BQ138" s="12"/>
      <c r="BR138" s="13"/>
      <c r="BS138" s="12"/>
      <c r="BT138" s="13"/>
      <c r="BU138" s="12"/>
      <c r="BV138" s="13"/>
      <c r="BW138" s="12"/>
      <c r="BX138" s="13"/>
      <c r="BY138" s="12"/>
      <c r="BZ138" s="13"/>
      <c r="CA138" s="12"/>
      <c r="CB138" s="13"/>
      <c r="CC138" s="12"/>
      <c r="CD138" s="13"/>
      <c r="CE138" s="12"/>
      <c r="CF138" s="13"/>
      <c r="CG138" s="12"/>
      <c r="CH138" s="13"/>
      <c r="CI138" s="12"/>
      <c r="CJ138" s="13"/>
      <c r="CK138" s="12"/>
      <c r="CL138" s="13"/>
      <c r="CM138" s="12"/>
      <c r="CN138" s="13"/>
      <c r="CO138" s="12"/>
      <c r="CP138" s="13"/>
      <c r="CQ138" s="12"/>
      <c r="CR138" s="13"/>
      <c r="CS138" s="12"/>
      <c r="CT138" s="13"/>
      <c r="CU138" s="12"/>
      <c r="CV138" s="13"/>
      <c r="CW138" s="12"/>
      <c r="CX138" s="13"/>
      <c r="CY138" s="12"/>
      <c r="CZ138" s="13"/>
      <c r="DA138" s="12"/>
      <c r="DB138" s="13"/>
      <c r="DC138" s="12"/>
      <c r="DD138" s="13"/>
      <c r="DE138" s="12"/>
      <c r="DF138" s="13"/>
      <c r="DG138" s="12"/>
      <c r="DH138" s="13"/>
      <c r="DI138" s="12"/>
      <c r="DJ138" s="13"/>
      <c r="DK138" s="12"/>
      <c r="DL138" s="13"/>
      <c r="DM138" s="12"/>
      <c r="DN138" s="13"/>
      <c r="DO138" s="12"/>
      <c r="DP138" s="13"/>
      <c r="DQ138" s="12"/>
      <c r="DR138" s="13"/>
      <c r="DS138" s="12"/>
      <c r="DT138" s="13"/>
      <c r="DU138" s="12"/>
      <c r="DV138" s="13"/>
      <c r="DW138" s="12"/>
      <c r="DX138" s="13"/>
      <c r="DY138" s="12"/>
      <c r="DZ138" s="13"/>
      <c r="EA138" s="12"/>
      <c r="EB138" s="13"/>
      <c r="EC138" s="12"/>
      <c r="ED138" s="13"/>
      <c r="EE138" s="12"/>
      <c r="EF138" s="13"/>
      <c r="EG138" s="12"/>
      <c r="EH138" s="13"/>
      <c r="EI138" s="12"/>
      <c r="EJ138" s="13"/>
      <c r="EK138" s="12"/>
      <c r="EL138" s="13"/>
      <c r="EM138" s="12"/>
      <c r="EN138" s="13"/>
      <c r="EO138" s="12"/>
      <c r="EP138" s="13"/>
      <c r="EQ138" s="12"/>
      <c r="ER138" s="13"/>
      <c r="ES138" s="12"/>
      <c r="ET138" s="13"/>
      <c r="EU138" s="12"/>
      <c r="EV138" s="13"/>
      <c r="EW138" s="12"/>
      <c r="EX138" s="13"/>
      <c r="EY138" s="12"/>
      <c r="EZ138" s="13"/>
      <c r="FA138" s="12"/>
      <c r="FB138" s="13"/>
      <c r="FC138" s="12"/>
      <c r="FD138" s="13"/>
      <c r="FE138" s="12"/>
      <c r="FF138" s="13"/>
      <c r="FG138" s="12"/>
      <c r="FH138" s="13"/>
      <c r="FI138" s="12"/>
      <c r="FJ138" s="13"/>
      <c r="FK138" s="12"/>
      <c r="FL138" s="13"/>
      <c r="FM138" s="12"/>
      <c r="FN138" s="13"/>
      <c r="FO138" s="12"/>
      <c r="FP138" s="13"/>
      <c r="FQ138" s="12"/>
      <c r="FR138" s="13"/>
      <c r="FS138" s="12"/>
      <c r="FT138" s="13"/>
      <c r="FU138" s="12"/>
      <c r="FV138" s="13"/>
      <c r="FW138" s="12"/>
      <c r="FX138" s="13"/>
      <c r="FY138" s="12"/>
      <c r="FZ138" s="13"/>
      <c r="GA138" s="12"/>
      <c r="GB138" s="13"/>
      <c r="GC138" s="12"/>
      <c r="GD138" s="13"/>
      <c r="GE138" s="12"/>
      <c r="GF138" s="13"/>
      <c r="GG138" s="12"/>
      <c r="GH138" s="13"/>
      <c r="GI138" s="12"/>
      <c r="GJ138" s="13"/>
      <c r="GK138" s="12"/>
      <c r="GL138" s="13"/>
      <c r="GM138" s="12"/>
      <c r="GN138" s="13"/>
      <c r="GO138" s="12"/>
      <c r="GP138" s="13"/>
      <c r="GQ138" s="12"/>
      <c r="GR138" s="13"/>
      <c r="GS138" s="12"/>
      <c r="GT138" s="13"/>
      <c r="GU138" s="12"/>
      <c r="GV138" s="13"/>
      <c r="GW138" s="12"/>
      <c r="GX138" s="13"/>
      <c r="GY138" s="12"/>
      <c r="GZ138" s="13"/>
      <c r="HA138" s="12"/>
      <c r="HB138" s="13"/>
      <c r="HC138" s="12"/>
    </row>
    <row r="139" spans="1:211" x14ac:dyDescent="0.25">
      <c r="A139" s="9">
        <v>43234</v>
      </c>
      <c r="B139" s="10">
        <v>1</v>
      </c>
      <c r="C139" s="11">
        <v>2.0026999999999999</v>
      </c>
      <c r="D139" s="10">
        <v>10</v>
      </c>
      <c r="E139" s="11">
        <v>2.331</v>
      </c>
      <c r="F139" s="10">
        <v>1</v>
      </c>
      <c r="G139" s="11">
        <v>2.004</v>
      </c>
      <c r="H139" s="10">
        <v>100</v>
      </c>
      <c r="I139" s="11">
        <v>3.2469999999999999</v>
      </c>
      <c r="J139" s="23"/>
      <c r="K139" s="25">
        <v>43294</v>
      </c>
      <c r="L139" s="26">
        <v>100</v>
      </c>
      <c r="M139" s="10">
        <v>3.1680000000000001</v>
      </c>
      <c r="N139" s="13"/>
      <c r="O139" s="12"/>
      <c r="P139" s="13"/>
      <c r="Q139" s="12"/>
      <c r="R139" s="13"/>
      <c r="S139" s="12"/>
      <c r="T139" s="13"/>
      <c r="U139" s="12"/>
      <c r="V139" s="13"/>
      <c r="W139" s="12"/>
      <c r="X139" s="13"/>
      <c r="Y139" s="12"/>
      <c r="Z139" s="13"/>
      <c r="AA139" s="12"/>
      <c r="AB139" s="13"/>
      <c r="AC139" s="12"/>
      <c r="AD139" s="13"/>
      <c r="AE139" s="12"/>
      <c r="AF139" s="13"/>
      <c r="AG139" s="12"/>
      <c r="AH139" s="13"/>
      <c r="AI139" s="12"/>
      <c r="AJ139" s="13"/>
      <c r="AK139" s="12"/>
      <c r="AL139" s="13"/>
      <c r="AM139" s="12"/>
      <c r="AN139" s="13"/>
      <c r="AO139" s="12"/>
      <c r="AP139" s="13"/>
      <c r="AQ139" s="12"/>
      <c r="AR139" s="13"/>
      <c r="AS139" s="12"/>
      <c r="AT139" s="13"/>
      <c r="AU139" s="12"/>
      <c r="AV139" s="13"/>
      <c r="AW139" s="12"/>
      <c r="AX139" s="13"/>
      <c r="AY139" s="12"/>
      <c r="AZ139" s="13"/>
      <c r="BA139" s="12"/>
      <c r="BB139" s="13"/>
      <c r="BC139" s="12"/>
      <c r="BD139" s="13"/>
      <c r="BE139" s="12"/>
      <c r="BF139" s="13"/>
      <c r="BG139" s="12"/>
      <c r="BH139" s="13"/>
      <c r="BI139" s="12"/>
      <c r="BJ139" s="13"/>
      <c r="BK139" s="12"/>
      <c r="BL139" s="13"/>
      <c r="BM139" s="12"/>
      <c r="BN139" s="13"/>
      <c r="BO139" s="12"/>
      <c r="BP139" s="13"/>
      <c r="BQ139" s="12"/>
      <c r="BR139" s="13"/>
      <c r="BS139" s="12"/>
      <c r="BT139" s="13"/>
      <c r="BU139" s="12"/>
      <c r="BV139" s="13"/>
      <c r="BW139" s="12"/>
      <c r="BX139" s="13"/>
      <c r="BY139" s="12"/>
      <c r="BZ139" s="13"/>
      <c r="CA139" s="12"/>
      <c r="CB139" s="13"/>
      <c r="CC139" s="12"/>
      <c r="CD139" s="13"/>
      <c r="CE139" s="12"/>
      <c r="CF139" s="13"/>
      <c r="CG139" s="12"/>
      <c r="CH139" s="13"/>
      <c r="CI139" s="12"/>
      <c r="CJ139" s="13"/>
      <c r="CK139" s="12"/>
      <c r="CL139" s="13"/>
      <c r="CM139" s="12"/>
      <c r="CN139" s="13"/>
      <c r="CO139" s="12"/>
      <c r="CP139" s="13"/>
      <c r="CQ139" s="12"/>
      <c r="CR139" s="13"/>
      <c r="CS139" s="12"/>
      <c r="CT139" s="13"/>
      <c r="CU139" s="12"/>
      <c r="CV139" s="13"/>
      <c r="CW139" s="12"/>
      <c r="CX139" s="13"/>
      <c r="CY139" s="12"/>
      <c r="CZ139" s="13"/>
      <c r="DA139" s="12"/>
      <c r="DB139" s="13"/>
      <c r="DC139" s="12"/>
      <c r="DD139" s="13"/>
      <c r="DE139" s="12"/>
      <c r="DF139" s="13"/>
      <c r="DG139" s="12"/>
      <c r="DH139" s="13"/>
      <c r="DI139" s="12"/>
      <c r="DJ139" s="13"/>
      <c r="DK139" s="12"/>
      <c r="DL139" s="13"/>
      <c r="DM139" s="12"/>
      <c r="DN139" s="13"/>
      <c r="DO139" s="12"/>
      <c r="DP139" s="13"/>
      <c r="DQ139" s="12"/>
      <c r="DR139" s="13"/>
      <c r="DS139" s="12"/>
      <c r="DT139" s="13"/>
      <c r="DU139" s="12"/>
      <c r="DV139" s="13"/>
      <c r="DW139" s="12"/>
      <c r="DX139" s="13"/>
      <c r="DY139" s="12"/>
      <c r="DZ139" s="13"/>
      <c r="EA139" s="12"/>
      <c r="EB139" s="13"/>
      <c r="EC139" s="12"/>
      <c r="ED139" s="13"/>
      <c r="EE139" s="12"/>
      <c r="EF139" s="13"/>
      <c r="EG139" s="12"/>
      <c r="EH139" s="13"/>
      <c r="EI139" s="12"/>
      <c r="EJ139" s="13"/>
      <c r="EK139" s="12"/>
      <c r="EL139" s="13"/>
      <c r="EM139" s="12"/>
      <c r="EN139" s="13"/>
      <c r="EO139" s="12"/>
      <c r="EP139" s="13"/>
      <c r="EQ139" s="12"/>
      <c r="ER139" s="13"/>
      <c r="ES139" s="12"/>
      <c r="ET139" s="13"/>
      <c r="EU139" s="12"/>
      <c r="EV139" s="13"/>
      <c r="EW139" s="12"/>
      <c r="EX139" s="13"/>
      <c r="EY139" s="12"/>
      <c r="EZ139" s="13"/>
      <c r="FA139" s="12"/>
      <c r="FB139" s="13"/>
      <c r="FC139" s="12"/>
      <c r="FD139" s="13"/>
      <c r="FE139" s="12"/>
      <c r="FF139" s="13"/>
      <c r="FG139" s="12"/>
      <c r="FH139" s="13"/>
      <c r="FI139" s="12"/>
      <c r="FJ139" s="13"/>
      <c r="FK139" s="12"/>
      <c r="FL139" s="13"/>
      <c r="FM139" s="12"/>
      <c r="FN139" s="13"/>
      <c r="FO139" s="12"/>
      <c r="FP139" s="13"/>
      <c r="FQ139" s="12"/>
      <c r="FR139" s="13"/>
      <c r="FS139" s="12"/>
      <c r="FT139" s="13"/>
      <c r="FU139" s="12"/>
      <c r="FV139" s="13"/>
      <c r="FW139" s="12"/>
      <c r="FX139" s="13"/>
      <c r="FY139" s="12"/>
      <c r="FZ139" s="13"/>
      <c r="GA139" s="12"/>
      <c r="GB139" s="13"/>
      <c r="GC139" s="12"/>
      <c r="GD139" s="13"/>
      <c r="GE139" s="12"/>
      <c r="GF139" s="13"/>
      <c r="GG139" s="12"/>
      <c r="GH139" s="13"/>
      <c r="GI139" s="12"/>
      <c r="GJ139" s="13"/>
      <c r="GK139" s="12"/>
      <c r="GL139" s="13"/>
      <c r="GM139" s="12"/>
      <c r="GN139" s="13"/>
      <c r="GO139" s="12"/>
      <c r="GP139" s="13"/>
      <c r="GQ139" s="12"/>
      <c r="GR139" s="13"/>
      <c r="GS139" s="12"/>
      <c r="GT139" s="13"/>
      <c r="GU139" s="12"/>
      <c r="GV139" s="13"/>
      <c r="GW139" s="12"/>
      <c r="GX139" s="13"/>
      <c r="GY139" s="12"/>
      <c r="GZ139" s="13"/>
      <c r="HA139" s="12"/>
      <c r="HB139" s="13"/>
      <c r="HC139" s="12"/>
    </row>
    <row r="140" spans="1:211" x14ac:dyDescent="0.25">
      <c r="A140" s="9">
        <v>43235</v>
      </c>
      <c r="B140" s="10">
        <v>1</v>
      </c>
      <c r="C140" s="11">
        <v>2.0005000000000002</v>
      </c>
      <c r="D140" s="10">
        <v>10</v>
      </c>
      <c r="E140" s="11">
        <v>2.33</v>
      </c>
      <c r="F140" s="10">
        <v>1</v>
      </c>
      <c r="G140" s="11">
        <v>2.0003000000000002</v>
      </c>
      <c r="H140" s="10">
        <v>100</v>
      </c>
      <c r="I140" s="11">
        <v>3.24</v>
      </c>
      <c r="J140" s="23"/>
      <c r="K140" s="25">
        <v>43297</v>
      </c>
      <c r="L140" s="26">
        <v>100</v>
      </c>
      <c r="M140" s="10">
        <v>3.1631999999999998</v>
      </c>
      <c r="N140" s="13"/>
      <c r="O140" s="12"/>
      <c r="P140" s="13"/>
      <c r="Q140" s="12"/>
      <c r="R140" s="13"/>
      <c r="S140" s="12"/>
      <c r="T140" s="13"/>
      <c r="U140" s="12"/>
      <c r="V140" s="13"/>
      <c r="W140" s="12"/>
      <c r="X140" s="13"/>
      <c r="Y140" s="12"/>
      <c r="Z140" s="13"/>
      <c r="AA140" s="12"/>
      <c r="AB140" s="13"/>
      <c r="AC140" s="12"/>
      <c r="AD140" s="13"/>
      <c r="AE140" s="12"/>
      <c r="AF140" s="13"/>
      <c r="AG140" s="12"/>
      <c r="AH140" s="13"/>
      <c r="AI140" s="12"/>
      <c r="AJ140" s="13"/>
      <c r="AK140" s="12"/>
      <c r="AL140" s="13"/>
      <c r="AM140" s="12"/>
      <c r="AN140" s="13"/>
      <c r="AO140" s="12"/>
      <c r="AP140" s="13"/>
      <c r="AQ140" s="12"/>
      <c r="AR140" s="13"/>
      <c r="AS140" s="12"/>
      <c r="AT140" s="13"/>
      <c r="AU140" s="12"/>
      <c r="AV140" s="13"/>
      <c r="AW140" s="12"/>
      <c r="AX140" s="13"/>
      <c r="AY140" s="12"/>
      <c r="AZ140" s="13"/>
      <c r="BA140" s="12"/>
      <c r="BB140" s="13"/>
      <c r="BC140" s="12"/>
      <c r="BD140" s="13"/>
      <c r="BE140" s="12"/>
      <c r="BF140" s="13"/>
      <c r="BG140" s="12"/>
      <c r="BH140" s="13"/>
      <c r="BI140" s="12"/>
      <c r="BJ140" s="13"/>
      <c r="BK140" s="12"/>
      <c r="BL140" s="13"/>
      <c r="BM140" s="12"/>
      <c r="BN140" s="13"/>
      <c r="BO140" s="12"/>
      <c r="BP140" s="13"/>
      <c r="BQ140" s="12"/>
      <c r="BR140" s="13"/>
      <c r="BS140" s="12"/>
      <c r="BT140" s="13"/>
      <c r="BU140" s="12"/>
      <c r="BV140" s="13"/>
      <c r="BW140" s="12"/>
      <c r="BX140" s="13"/>
      <c r="BY140" s="12"/>
      <c r="BZ140" s="13"/>
      <c r="CA140" s="12"/>
      <c r="CB140" s="13"/>
      <c r="CC140" s="12"/>
      <c r="CD140" s="13"/>
      <c r="CE140" s="12"/>
      <c r="CF140" s="13"/>
      <c r="CG140" s="12"/>
      <c r="CH140" s="13"/>
      <c r="CI140" s="12"/>
      <c r="CJ140" s="13"/>
      <c r="CK140" s="12"/>
      <c r="CL140" s="13"/>
      <c r="CM140" s="12"/>
      <c r="CN140" s="13"/>
      <c r="CO140" s="12"/>
      <c r="CP140" s="13"/>
      <c r="CQ140" s="12"/>
      <c r="CR140" s="13"/>
      <c r="CS140" s="12"/>
      <c r="CT140" s="13"/>
      <c r="CU140" s="12"/>
      <c r="CV140" s="13"/>
      <c r="CW140" s="12"/>
      <c r="CX140" s="13"/>
      <c r="CY140" s="12"/>
      <c r="CZ140" s="13"/>
      <c r="DA140" s="12"/>
      <c r="DB140" s="13"/>
      <c r="DC140" s="12"/>
      <c r="DD140" s="13"/>
      <c r="DE140" s="12"/>
      <c r="DF140" s="13"/>
      <c r="DG140" s="12"/>
      <c r="DH140" s="13"/>
      <c r="DI140" s="12"/>
      <c r="DJ140" s="13"/>
      <c r="DK140" s="12"/>
      <c r="DL140" s="13"/>
      <c r="DM140" s="12"/>
      <c r="DN140" s="13"/>
      <c r="DO140" s="12"/>
      <c r="DP140" s="13"/>
      <c r="DQ140" s="12"/>
      <c r="DR140" s="13"/>
      <c r="DS140" s="12"/>
      <c r="DT140" s="13"/>
      <c r="DU140" s="12"/>
      <c r="DV140" s="13"/>
      <c r="DW140" s="12"/>
      <c r="DX140" s="13"/>
      <c r="DY140" s="12"/>
      <c r="DZ140" s="13"/>
      <c r="EA140" s="12"/>
      <c r="EB140" s="13"/>
      <c r="EC140" s="12"/>
      <c r="ED140" s="13"/>
      <c r="EE140" s="12"/>
      <c r="EF140" s="13"/>
      <c r="EG140" s="12"/>
      <c r="EH140" s="13"/>
      <c r="EI140" s="12"/>
      <c r="EJ140" s="13"/>
      <c r="EK140" s="12"/>
      <c r="EL140" s="13"/>
      <c r="EM140" s="12"/>
      <c r="EN140" s="13"/>
      <c r="EO140" s="12"/>
      <c r="EP140" s="13"/>
      <c r="EQ140" s="12"/>
      <c r="ER140" s="13"/>
      <c r="ES140" s="12"/>
      <c r="ET140" s="13"/>
      <c r="EU140" s="12"/>
      <c r="EV140" s="13"/>
      <c r="EW140" s="12"/>
      <c r="EX140" s="13"/>
      <c r="EY140" s="12"/>
      <c r="EZ140" s="13"/>
      <c r="FA140" s="12"/>
      <c r="FB140" s="13"/>
      <c r="FC140" s="12"/>
      <c r="FD140" s="13"/>
      <c r="FE140" s="12"/>
      <c r="FF140" s="13"/>
      <c r="FG140" s="12"/>
      <c r="FH140" s="13"/>
      <c r="FI140" s="12"/>
      <c r="FJ140" s="13"/>
      <c r="FK140" s="12"/>
      <c r="FL140" s="13"/>
      <c r="FM140" s="12"/>
      <c r="FN140" s="13"/>
      <c r="FO140" s="12"/>
      <c r="FP140" s="13"/>
      <c r="FQ140" s="12"/>
      <c r="FR140" s="13"/>
      <c r="FS140" s="12"/>
      <c r="FT140" s="13"/>
      <c r="FU140" s="12"/>
      <c r="FV140" s="13"/>
      <c r="FW140" s="12"/>
      <c r="FX140" s="13"/>
      <c r="FY140" s="12"/>
      <c r="FZ140" s="13"/>
      <c r="GA140" s="12"/>
      <c r="GB140" s="13"/>
      <c r="GC140" s="12"/>
      <c r="GD140" s="13"/>
      <c r="GE140" s="12"/>
      <c r="GF140" s="13"/>
      <c r="GG140" s="12"/>
      <c r="GH140" s="13"/>
      <c r="GI140" s="12"/>
      <c r="GJ140" s="13"/>
      <c r="GK140" s="12"/>
      <c r="GL140" s="13"/>
      <c r="GM140" s="12"/>
      <c r="GN140" s="13"/>
      <c r="GO140" s="12"/>
      <c r="GP140" s="13"/>
      <c r="GQ140" s="12"/>
      <c r="GR140" s="13"/>
      <c r="GS140" s="12"/>
      <c r="GT140" s="13"/>
      <c r="GU140" s="12"/>
      <c r="GV140" s="13"/>
      <c r="GW140" s="12"/>
      <c r="GX140" s="13"/>
      <c r="GY140" s="12"/>
      <c r="GZ140" s="13"/>
      <c r="HA140" s="12"/>
      <c r="HB140" s="13"/>
      <c r="HC140" s="12"/>
    </row>
    <row r="141" spans="1:211" x14ac:dyDescent="0.25">
      <c r="A141" s="9">
        <v>43236</v>
      </c>
      <c r="B141" s="10">
        <v>1</v>
      </c>
      <c r="C141" s="11">
        <v>2</v>
      </c>
      <c r="D141" s="10">
        <v>10</v>
      </c>
      <c r="E141" s="11">
        <v>2.3123</v>
      </c>
      <c r="F141" s="10">
        <v>1</v>
      </c>
      <c r="G141" s="11">
        <v>2.0004</v>
      </c>
      <c r="H141" s="10">
        <v>100</v>
      </c>
      <c r="I141" s="11">
        <v>3.2320000000000002</v>
      </c>
      <c r="J141" s="23"/>
      <c r="K141" s="25">
        <v>43298</v>
      </c>
      <c r="L141" s="26">
        <v>100</v>
      </c>
      <c r="M141" s="10">
        <v>3.1678000000000002</v>
      </c>
      <c r="N141" s="13"/>
      <c r="O141" s="12"/>
      <c r="P141" s="13"/>
      <c r="Q141" s="12"/>
      <c r="R141" s="13"/>
      <c r="S141" s="12"/>
      <c r="T141" s="13"/>
      <c r="U141" s="12"/>
      <c r="V141" s="13"/>
      <c r="W141" s="12"/>
      <c r="X141" s="13"/>
      <c r="Y141" s="12"/>
      <c r="Z141" s="13"/>
      <c r="AA141" s="12"/>
      <c r="AB141" s="13"/>
      <c r="AC141" s="12"/>
      <c r="AD141" s="13"/>
      <c r="AE141" s="12"/>
      <c r="AF141" s="13"/>
      <c r="AG141" s="12"/>
      <c r="AH141" s="13"/>
      <c r="AI141" s="12"/>
      <c r="AJ141" s="13"/>
      <c r="AK141" s="12"/>
      <c r="AL141" s="13"/>
      <c r="AM141" s="12"/>
      <c r="AN141" s="13"/>
      <c r="AO141" s="12"/>
      <c r="AP141" s="13"/>
      <c r="AQ141" s="12"/>
      <c r="AR141" s="13"/>
      <c r="AS141" s="12"/>
      <c r="AT141" s="13"/>
      <c r="AU141" s="12"/>
      <c r="AV141" s="13"/>
      <c r="AW141" s="12"/>
      <c r="AX141" s="13"/>
      <c r="AY141" s="12"/>
      <c r="AZ141" s="13"/>
      <c r="BA141" s="12"/>
      <c r="BB141" s="13"/>
      <c r="BC141" s="12"/>
      <c r="BD141" s="13"/>
      <c r="BE141" s="12"/>
      <c r="BF141" s="13"/>
      <c r="BG141" s="12"/>
      <c r="BH141" s="13"/>
      <c r="BI141" s="12"/>
      <c r="BJ141" s="13"/>
      <c r="BK141" s="12"/>
      <c r="BL141" s="13"/>
      <c r="BM141" s="12"/>
      <c r="BN141" s="13"/>
      <c r="BO141" s="12"/>
      <c r="BP141" s="13"/>
      <c r="BQ141" s="12"/>
      <c r="BR141" s="13"/>
      <c r="BS141" s="12"/>
      <c r="BT141" s="13"/>
      <c r="BU141" s="12"/>
      <c r="BV141" s="13"/>
      <c r="BW141" s="12"/>
      <c r="BX141" s="13"/>
      <c r="BY141" s="12"/>
      <c r="BZ141" s="13"/>
      <c r="CA141" s="12"/>
      <c r="CB141" s="13"/>
      <c r="CC141" s="12"/>
      <c r="CD141" s="13"/>
      <c r="CE141" s="12"/>
      <c r="CF141" s="13"/>
      <c r="CG141" s="12"/>
      <c r="CH141" s="13"/>
      <c r="CI141" s="12"/>
      <c r="CJ141" s="13"/>
      <c r="CK141" s="12"/>
      <c r="CL141" s="13"/>
      <c r="CM141" s="12"/>
      <c r="CN141" s="13"/>
      <c r="CO141" s="12"/>
      <c r="CP141" s="13"/>
      <c r="CQ141" s="12"/>
      <c r="CR141" s="13"/>
      <c r="CS141" s="12"/>
      <c r="CT141" s="13"/>
      <c r="CU141" s="12"/>
      <c r="CV141" s="13"/>
      <c r="CW141" s="12"/>
      <c r="CX141" s="13"/>
      <c r="CY141" s="12"/>
      <c r="CZ141" s="13"/>
      <c r="DA141" s="12"/>
      <c r="DB141" s="13"/>
      <c r="DC141" s="12"/>
      <c r="DD141" s="13"/>
      <c r="DE141" s="12"/>
      <c r="DF141" s="13"/>
      <c r="DG141" s="12"/>
      <c r="DH141" s="13"/>
      <c r="DI141" s="12"/>
      <c r="DJ141" s="13"/>
      <c r="DK141" s="12"/>
      <c r="DL141" s="13"/>
      <c r="DM141" s="12"/>
      <c r="DN141" s="13"/>
      <c r="DO141" s="12"/>
      <c r="DP141" s="13"/>
      <c r="DQ141" s="12"/>
      <c r="DR141" s="13"/>
      <c r="DS141" s="12"/>
      <c r="DT141" s="13"/>
      <c r="DU141" s="12"/>
      <c r="DV141" s="13"/>
      <c r="DW141" s="12"/>
      <c r="DX141" s="13"/>
      <c r="DY141" s="12"/>
      <c r="DZ141" s="13"/>
      <c r="EA141" s="12"/>
      <c r="EB141" s="13"/>
      <c r="EC141" s="12"/>
      <c r="ED141" s="13"/>
      <c r="EE141" s="12"/>
      <c r="EF141" s="13"/>
      <c r="EG141" s="12"/>
      <c r="EH141" s="13"/>
      <c r="EI141" s="12"/>
      <c r="EJ141" s="13"/>
      <c r="EK141" s="12"/>
      <c r="EL141" s="13"/>
      <c r="EM141" s="12"/>
      <c r="EN141" s="13"/>
      <c r="EO141" s="12"/>
      <c r="EP141" s="13"/>
      <c r="EQ141" s="12"/>
      <c r="ER141" s="13"/>
      <c r="ES141" s="12"/>
      <c r="ET141" s="13"/>
      <c r="EU141" s="12"/>
      <c r="EV141" s="13"/>
      <c r="EW141" s="12"/>
      <c r="EX141" s="13"/>
      <c r="EY141" s="12"/>
      <c r="EZ141" s="13"/>
      <c r="FA141" s="12"/>
      <c r="FB141" s="13"/>
      <c r="FC141" s="12"/>
      <c r="FD141" s="13"/>
      <c r="FE141" s="12"/>
      <c r="FF141" s="13"/>
      <c r="FG141" s="12"/>
      <c r="FH141" s="13"/>
      <c r="FI141" s="12"/>
      <c r="FJ141" s="13"/>
      <c r="FK141" s="12"/>
      <c r="FL141" s="13"/>
      <c r="FM141" s="12"/>
      <c r="FN141" s="13"/>
      <c r="FO141" s="12"/>
      <c r="FP141" s="13"/>
      <c r="FQ141" s="12"/>
      <c r="FR141" s="13"/>
      <c r="FS141" s="12"/>
      <c r="FT141" s="13"/>
      <c r="FU141" s="12"/>
      <c r="FV141" s="13"/>
      <c r="FW141" s="12"/>
      <c r="FX141" s="13"/>
      <c r="FY141" s="12"/>
      <c r="FZ141" s="13"/>
      <c r="GA141" s="12"/>
      <c r="GB141" s="13"/>
      <c r="GC141" s="12"/>
      <c r="GD141" s="13"/>
      <c r="GE141" s="12"/>
      <c r="GF141" s="13"/>
      <c r="GG141" s="12"/>
      <c r="GH141" s="13"/>
      <c r="GI141" s="12"/>
      <c r="GJ141" s="13"/>
      <c r="GK141" s="12"/>
      <c r="GL141" s="13"/>
      <c r="GM141" s="12"/>
      <c r="GN141" s="13"/>
      <c r="GO141" s="12"/>
      <c r="GP141" s="13"/>
      <c r="GQ141" s="12"/>
      <c r="GR141" s="13"/>
      <c r="GS141" s="12"/>
      <c r="GT141" s="13"/>
      <c r="GU141" s="12"/>
      <c r="GV141" s="13"/>
      <c r="GW141" s="12"/>
      <c r="GX141" s="13"/>
      <c r="GY141" s="12"/>
      <c r="GZ141" s="13"/>
      <c r="HA141" s="12"/>
      <c r="HB141" s="13"/>
      <c r="HC141" s="12"/>
    </row>
    <row r="142" spans="1:211" x14ac:dyDescent="0.25">
      <c r="A142" s="9">
        <v>43237</v>
      </c>
      <c r="B142" s="10">
        <v>1</v>
      </c>
      <c r="C142" s="11">
        <v>2</v>
      </c>
      <c r="D142" s="10">
        <v>10</v>
      </c>
      <c r="E142" s="11">
        <v>2.2879999999999998</v>
      </c>
      <c r="F142" s="10">
        <v>1</v>
      </c>
      <c r="G142" s="11">
        <v>2.0030999999999999</v>
      </c>
      <c r="H142" s="10">
        <v>100</v>
      </c>
      <c r="I142" s="11">
        <v>3.2122000000000002</v>
      </c>
      <c r="J142" s="23"/>
      <c r="K142" s="25">
        <v>43299</v>
      </c>
      <c r="L142" s="26">
        <v>100</v>
      </c>
      <c r="M142" s="10">
        <v>3.1652</v>
      </c>
      <c r="N142" s="13"/>
      <c r="O142" s="12"/>
      <c r="P142" s="13"/>
      <c r="Q142" s="12"/>
      <c r="R142" s="13"/>
      <c r="S142" s="12"/>
      <c r="T142" s="13"/>
      <c r="U142" s="12"/>
      <c r="V142" s="13"/>
      <c r="W142" s="12"/>
      <c r="X142" s="13"/>
      <c r="Y142" s="12"/>
      <c r="Z142" s="13"/>
      <c r="AA142" s="12"/>
      <c r="AB142" s="13"/>
      <c r="AC142" s="12"/>
      <c r="AD142" s="13"/>
      <c r="AE142" s="12"/>
      <c r="AF142" s="13"/>
      <c r="AG142" s="12"/>
      <c r="AH142" s="13"/>
      <c r="AI142" s="12"/>
      <c r="AJ142" s="13"/>
      <c r="AK142" s="12"/>
      <c r="AL142" s="13"/>
      <c r="AM142" s="12"/>
      <c r="AN142" s="13"/>
      <c r="AO142" s="12"/>
      <c r="AP142" s="13"/>
      <c r="AQ142" s="12"/>
      <c r="AR142" s="13"/>
      <c r="AS142" s="12"/>
      <c r="AT142" s="13"/>
      <c r="AU142" s="12"/>
      <c r="AV142" s="13"/>
      <c r="AW142" s="12"/>
      <c r="AX142" s="13"/>
      <c r="AY142" s="12"/>
      <c r="AZ142" s="13"/>
      <c r="BA142" s="12"/>
      <c r="BB142" s="13"/>
      <c r="BC142" s="12"/>
      <c r="BD142" s="13"/>
      <c r="BE142" s="12"/>
      <c r="BF142" s="13"/>
      <c r="BG142" s="12"/>
      <c r="BH142" s="13"/>
      <c r="BI142" s="12"/>
      <c r="BJ142" s="13"/>
      <c r="BK142" s="12"/>
      <c r="BL142" s="13"/>
      <c r="BM142" s="12"/>
      <c r="BN142" s="13"/>
      <c r="BO142" s="12"/>
      <c r="BP142" s="13"/>
      <c r="BQ142" s="12"/>
      <c r="BR142" s="13"/>
      <c r="BS142" s="12"/>
      <c r="BT142" s="13"/>
      <c r="BU142" s="12"/>
      <c r="BV142" s="13"/>
      <c r="BW142" s="12"/>
      <c r="BX142" s="13"/>
      <c r="BY142" s="12"/>
      <c r="BZ142" s="13"/>
      <c r="CA142" s="12"/>
      <c r="CB142" s="13"/>
      <c r="CC142" s="12"/>
      <c r="CD142" s="13"/>
      <c r="CE142" s="12"/>
      <c r="CF142" s="13"/>
      <c r="CG142" s="12"/>
      <c r="CH142" s="13"/>
      <c r="CI142" s="12"/>
      <c r="CJ142" s="13"/>
      <c r="CK142" s="12"/>
      <c r="CL142" s="13"/>
      <c r="CM142" s="12"/>
      <c r="CN142" s="13"/>
      <c r="CO142" s="12"/>
      <c r="CP142" s="13"/>
      <c r="CQ142" s="12"/>
      <c r="CR142" s="13"/>
      <c r="CS142" s="12"/>
      <c r="CT142" s="13"/>
      <c r="CU142" s="12"/>
      <c r="CV142" s="13"/>
      <c r="CW142" s="12"/>
      <c r="CX142" s="13"/>
      <c r="CY142" s="12"/>
      <c r="CZ142" s="13"/>
      <c r="DA142" s="12"/>
      <c r="DB142" s="13"/>
      <c r="DC142" s="12"/>
      <c r="DD142" s="13"/>
      <c r="DE142" s="12"/>
      <c r="DF142" s="13"/>
      <c r="DG142" s="12"/>
      <c r="DH142" s="13"/>
      <c r="DI142" s="12"/>
      <c r="DJ142" s="13"/>
      <c r="DK142" s="12"/>
      <c r="DL142" s="13"/>
      <c r="DM142" s="12"/>
      <c r="DN142" s="13"/>
      <c r="DO142" s="12"/>
      <c r="DP142" s="13"/>
      <c r="DQ142" s="12"/>
      <c r="DR142" s="13"/>
      <c r="DS142" s="12"/>
      <c r="DT142" s="13"/>
      <c r="DU142" s="12"/>
      <c r="DV142" s="13"/>
      <c r="DW142" s="12"/>
      <c r="DX142" s="13"/>
      <c r="DY142" s="12"/>
      <c r="DZ142" s="13"/>
      <c r="EA142" s="12"/>
      <c r="EB142" s="13"/>
      <c r="EC142" s="12"/>
      <c r="ED142" s="13"/>
      <c r="EE142" s="12"/>
      <c r="EF142" s="13"/>
      <c r="EG142" s="12"/>
      <c r="EH142" s="13"/>
      <c r="EI142" s="12"/>
      <c r="EJ142" s="13"/>
      <c r="EK142" s="12"/>
      <c r="EL142" s="13"/>
      <c r="EM142" s="12"/>
      <c r="EN142" s="13"/>
      <c r="EO142" s="12"/>
      <c r="EP142" s="13"/>
      <c r="EQ142" s="12"/>
      <c r="ER142" s="13"/>
      <c r="ES142" s="12"/>
      <c r="ET142" s="13"/>
      <c r="EU142" s="12"/>
      <c r="EV142" s="13"/>
      <c r="EW142" s="12"/>
      <c r="EX142" s="13"/>
      <c r="EY142" s="12"/>
      <c r="EZ142" s="13"/>
      <c r="FA142" s="12"/>
      <c r="FB142" s="13"/>
      <c r="FC142" s="12"/>
      <c r="FD142" s="13"/>
      <c r="FE142" s="12"/>
      <c r="FF142" s="13"/>
      <c r="FG142" s="12"/>
      <c r="FH142" s="13"/>
      <c r="FI142" s="12"/>
      <c r="FJ142" s="13"/>
      <c r="FK142" s="12"/>
      <c r="FL142" s="13"/>
      <c r="FM142" s="12"/>
      <c r="FN142" s="13"/>
      <c r="FO142" s="12"/>
      <c r="FP142" s="13"/>
      <c r="FQ142" s="12"/>
      <c r="FR142" s="13"/>
      <c r="FS142" s="12"/>
      <c r="FT142" s="13"/>
      <c r="FU142" s="12"/>
      <c r="FV142" s="13"/>
      <c r="FW142" s="12"/>
      <c r="FX142" s="13"/>
      <c r="FY142" s="12"/>
      <c r="FZ142" s="13"/>
      <c r="GA142" s="12"/>
      <c r="GB142" s="13"/>
      <c r="GC142" s="12"/>
      <c r="GD142" s="13"/>
      <c r="GE142" s="12"/>
      <c r="GF142" s="13"/>
      <c r="GG142" s="12"/>
      <c r="GH142" s="13"/>
      <c r="GI142" s="12"/>
      <c r="GJ142" s="13"/>
      <c r="GK142" s="12"/>
      <c r="GL142" s="13"/>
      <c r="GM142" s="12"/>
      <c r="GN142" s="13"/>
      <c r="GO142" s="12"/>
      <c r="GP142" s="13"/>
      <c r="GQ142" s="12"/>
      <c r="GR142" s="13"/>
      <c r="GS142" s="12"/>
      <c r="GT142" s="13"/>
      <c r="GU142" s="12"/>
      <c r="GV142" s="13"/>
      <c r="GW142" s="12"/>
      <c r="GX142" s="13"/>
      <c r="GY142" s="12"/>
      <c r="GZ142" s="13"/>
      <c r="HA142" s="12"/>
      <c r="HB142" s="13"/>
      <c r="HC142" s="12"/>
    </row>
    <row r="143" spans="1:211" x14ac:dyDescent="0.25">
      <c r="A143" s="9">
        <v>43238</v>
      </c>
      <c r="B143" s="10">
        <v>1</v>
      </c>
      <c r="C143" s="11">
        <v>1.9918</v>
      </c>
      <c r="D143" s="10">
        <v>10</v>
      </c>
      <c r="E143" s="11">
        <v>2.2915000000000001</v>
      </c>
      <c r="F143" s="10">
        <v>1</v>
      </c>
      <c r="G143" s="11">
        <v>1.996</v>
      </c>
      <c r="H143" s="10">
        <v>100</v>
      </c>
      <c r="I143" s="11">
        <v>3.2277</v>
      </c>
      <c r="J143" s="23"/>
      <c r="K143" s="25">
        <v>43300</v>
      </c>
      <c r="L143" s="26">
        <v>100</v>
      </c>
      <c r="M143" s="10">
        <v>3.1608999999999998</v>
      </c>
      <c r="N143" s="13"/>
      <c r="O143" s="12"/>
      <c r="P143" s="13"/>
      <c r="Q143" s="12"/>
      <c r="R143" s="13"/>
      <c r="S143" s="12"/>
      <c r="T143" s="13"/>
      <c r="U143" s="12"/>
      <c r="V143" s="13"/>
      <c r="W143" s="12"/>
      <c r="X143" s="13"/>
      <c r="Y143" s="12"/>
      <c r="Z143" s="13"/>
      <c r="AA143" s="12"/>
      <c r="AB143" s="13"/>
      <c r="AC143" s="12"/>
      <c r="AD143" s="13"/>
      <c r="AE143" s="12"/>
      <c r="AF143" s="13"/>
      <c r="AG143" s="12"/>
      <c r="AH143" s="13"/>
      <c r="AI143" s="12"/>
      <c r="AJ143" s="13"/>
      <c r="AK143" s="12"/>
      <c r="AL143" s="13"/>
      <c r="AM143" s="12"/>
      <c r="AN143" s="13"/>
      <c r="AO143" s="12"/>
      <c r="AP143" s="13"/>
      <c r="AQ143" s="12"/>
      <c r="AR143" s="13"/>
      <c r="AS143" s="12"/>
      <c r="AT143" s="13"/>
      <c r="AU143" s="12"/>
      <c r="AV143" s="13"/>
      <c r="AW143" s="12"/>
      <c r="AX143" s="13"/>
      <c r="AY143" s="12"/>
      <c r="AZ143" s="13"/>
      <c r="BA143" s="12"/>
      <c r="BB143" s="13"/>
      <c r="BC143" s="12"/>
      <c r="BD143" s="13"/>
      <c r="BE143" s="12"/>
      <c r="BF143" s="13"/>
      <c r="BG143" s="12"/>
      <c r="BH143" s="13"/>
      <c r="BI143" s="12"/>
      <c r="BJ143" s="13"/>
      <c r="BK143" s="12"/>
      <c r="BL143" s="13"/>
      <c r="BM143" s="12"/>
      <c r="BN143" s="13"/>
      <c r="BO143" s="12"/>
      <c r="BP143" s="13"/>
      <c r="BQ143" s="12"/>
      <c r="BR143" s="13"/>
      <c r="BS143" s="12"/>
      <c r="BT143" s="13"/>
      <c r="BU143" s="12"/>
      <c r="BV143" s="13"/>
      <c r="BW143" s="12"/>
      <c r="BX143" s="13"/>
      <c r="BY143" s="12"/>
      <c r="BZ143" s="13"/>
      <c r="CA143" s="12"/>
      <c r="CB143" s="13"/>
      <c r="CC143" s="12"/>
      <c r="CD143" s="13"/>
      <c r="CE143" s="12"/>
      <c r="CF143" s="13"/>
      <c r="CG143" s="12"/>
      <c r="CH143" s="13"/>
      <c r="CI143" s="12"/>
      <c r="CJ143" s="13"/>
      <c r="CK143" s="12"/>
      <c r="CL143" s="13"/>
      <c r="CM143" s="12"/>
      <c r="CN143" s="13"/>
      <c r="CO143" s="12"/>
      <c r="CP143" s="13"/>
      <c r="CQ143" s="12"/>
      <c r="CR143" s="13"/>
      <c r="CS143" s="12"/>
      <c r="CT143" s="13"/>
      <c r="CU143" s="12"/>
      <c r="CV143" s="13"/>
      <c r="CW143" s="12"/>
      <c r="CX143" s="13"/>
      <c r="CY143" s="12"/>
      <c r="CZ143" s="13"/>
      <c r="DA143" s="12"/>
      <c r="DB143" s="13"/>
      <c r="DC143" s="12"/>
      <c r="DD143" s="13"/>
      <c r="DE143" s="12"/>
      <c r="DF143" s="13"/>
      <c r="DG143" s="12"/>
      <c r="DH143" s="13"/>
      <c r="DI143" s="12"/>
      <c r="DJ143" s="13"/>
      <c r="DK143" s="12"/>
      <c r="DL143" s="13"/>
      <c r="DM143" s="12"/>
      <c r="DN143" s="13"/>
      <c r="DO143" s="12"/>
      <c r="DP143" s="13"/>
      <c r="DQ143" s="12"/>
      <c r="DR143" s="13"/>
      <c r="DS143" s="12"/>
      <c r="DT143" s="13"/>
      <c r="DU143" s="12"/>
      <c r="DV143" s="13"/>
      <c r="DW143" s="12"/>
      <c r="DX143" s="13"/>
      <c r="DY143" s="12"/>
      <c r="DZ143" s="13"/>
      <c r="EA143" s="12"/>
      <c r="EB143" s="13"/>
      <c r="EC143" s="12"/>
      <c r="ED143" s="13"/>
      <c r="EE143" s="12"/>
      <c r="EF143" s="13"/>
      <c r="EG143" s="12"/>
      <c r="EH143" s="13"/>
      <c r="EI143" s="12"/>
      <c r="EJ143" s="13"/>
      <c r="EK143" s="12"/>
      <c r="EL143" s="13"/>
      <c r="EM143" s="12"/>
      <c r="EN143" s="13"/>
      <c r="EO143" s="12"/>
      <c r="EP143" s="13"/>
      <c r="EQ143" s="12"/>
      <c r="ER143" s="13"/>
      <c r="ES143" s="12"/>
      <c r="ET143" s="13"/>
      <c r="EU143" s="12"/>
      <c r="EV143" s="13"/>
      <c r="EW143" s="12"/>
      <c r="EX143" s="13"/>
      <c r="EY143" s="12"/>
      <c r="EZ143" s="13"/>
      <c r="FA143" s="12"/>
      <c r="FB143" s="13"/>
      <c r="FC143" s="12"/>
      <c r="FD143" s="13"/>
      <c r="FE143" s="12"/>
      <c r="FF143" s="13"/>
      <c r="FG143" s="12"/>
      <c r="FH143" s="13"/>
      <c r="FI143" s="12"/>
      <c r="FJ143" s="13"/>
      <c r="FK143" s="12"/>
      <c r="FL143" s="13"/>
      <c r="FM143" s="12"/>
      <c r="FN143" s="13"/>
      <c r="FO143" s="12"/>
      <c r="FP143" s="13"/>
      <c r="FQ143" s="12"/>
      <c r="FR143" s="13"/>
      <c r="FS143" s="12"/>
      <c r="FT143" s="13"/>
      <c r="FU143" s="12"/>
      <c r="FV143" s="13"/>
      <c r="FW143" s="12"/>
      <c r="FX143" s="13"/>
      <c r="FY143" s="12"/>
      <c r="FZ143" s="13"/>
      <c r="GA143" s="12"/>
      <c r="GB143" s="13"/>
      <c r="GC143" s="12"/>
      <c r="GD143" s="13"/>
      <c r="GE143" s="12"/>
      <c r="GF143" s="13"/>
      <c r="GG143" s="12"/>
      <c r="GH143" s="13"/>
      <c r="GI143" s="12"/>
      <c r="GJ143" s="13"/>
      <c r="GK143" s="12"/>
      <c r="GL143" s="13"/>
      <c r="GM143" s="12"/>
      <c r="GN143" s="13"/>
      <c r="GO143" s="12"/>
      <c r="GP143" s="13"/>
      <c r="GQ143" s="12"/>
      <c r="GR143" s="13"/>
      <c r="GS143" s="12"/>
      <c r="GT143" s="13"/>
      <c r="GU143" s="12"/>
      <c r="GV143" s="13"/>
      <c r="GW143" s="12"/>
      <c r="GX143" s="13"/>
      <c r="GY143" s="12"/>
      <c r="GZ143" s="13"/>
      <c r="HA143" s="12"/>
      <c r="HB143" s="13"/>
      <c r="HC143" s="12"/>
    </row>
    <row r="144" spans="1:211" x14ac:dyDescent="0.25">
      <c r="A144" s="9">
        <v>43239</v>
      </c>
      <c r="B144" s="10">
        <v>1</v>
      </c>
      <c r="C144" s="11">
        <v>1.9930000000000001</v>
      </c>
      <c r="D144" s="10">
        <v>10</v>
      </c>
      <c r="E144" s="11">
        <v>2.2763</v>
      </c>
      <c r="F144" s="10">
        <v>1</v>
      </c>
      <c r="G144" s="11">
        <v>1.9938</v>
      </c>
      <c r="H144" s="10">
        <v>100</v>
      </c>
      <c r="I144" s="11">
        <v>3.2176</v>
      </c>
      <c r="J144" s="23"/>
      <c r="K144" s="25">
        <v>43301</v>
      </c>
      <c r="L144" s="26">
        <v>100</v>
      </c>
      <c r="M144" s="10">
        <v>3.1526999999999998</v>
      </c>
      <c r="N144" s="13"/>
      <c r="O144" s="12"/>
      <c r="P144" s="13"/>
      <c r="Q144" s="12"/>
      <c r="R144" s="13"/>
      <c r="S144" s="12"/>
      <c r="T144" s="13"/>
      <c r="U144" s="12"/>
      <c r="V144" s="13"/>
      <c r="W144" s="12"/>
      <c r="X144" s="13"/>
      <c r="Y144" s="12"/>
      <c r="Z144" s="13"/>
      <c r="AA144" s="12"/>
      <c r="AB144" s="13"/>
      <c r="AC144" s="12"/>
      <c r="AD144" s="13"/>
      <c r="AE144" s="12"/>
      <c r="AF144" s="13"/>
      <c r="AG144" s="12"/>
      <c r="AH144" s="13"/>
      <c r="AI144" s="12"/>
      <c r="AJ144" s="13"/>
      <c r="AK144" s="12"/>
      <c r="AL144" s="13"/>
      <c r="AM144" s="12"/>
      <c r="AN144" s="13"/>
      <c r="AO144" s="12"/>
      <c r="AP144" s="13"/>
      <c r="AQ144" s="12"/>
      <c r="AR144" s="13"/>
      <c r="AS144" s="12"/>
      <c r="AT144" s="13"/>
      <c r="AU144" s="12"/>
      <c r="AV144" s="13"/>
      <c r="AW144" s="12"/>
      <c r="AX144" s="13"/>
      <c r="AY144" s="12"/>
      <c r="AZ144" s="13"/>
      <c r="BA144" s="12"/>
      <c r="BB144" s="13"/>
      <c r="BC144" s="12"/>
      <c r="BD144" s="13"/>
      <c r="BE144" s="12"/>
      <c r="BF144" s="13"/>
      <c r="BG144" s="12"/>
      <c r="BH144" s="13"/>
      <c r="BI144" s="12"/>
      <c r="BJ144" s="13"/>
      <c r="BK144" s="12"/>
      <c r="BL144" s="13"/>
      <c r="BM144" s="12"/>
      <c r="BN144" s="13"/>
      <c r="BO144" s="12"/>
      <c r="BP144" s="13"/>
      <c r="BQ144" s="12"/>
      <c r="BR144" s="13"/>
      <c r="BS144" s="12"/>
      <c r="BT144" s="13"/>
      <c r="BU144" s="12"/>
      <c r="BV144" s="13"/>
      <c r="BW144" s="12"/>
      <c r="BX144" s="13"/>
      <c r="BY144" s="12"/>
      <c r="BZ144" s="13"/>
      <c r="CA144" s="12"/>
      <c r="CB144" s="13"/>
      <c r="CC144" s="12"/>
      <c r="CD144" s="13"/>
      <c r="CE144" s="12"/>
      <c r="CF144" s="13"/>
      <c r="CG144" s="12"/>
      <c r="CH144" s="13"/>
      <c r="CI144" s="12"/>
      <c r="CJ144" s="13"/>
      <c r="CK144" s="12"/>
      <c r="CL144" s="13"/>
      <c r="CM144" s="12"/>
      <c r="CN144" s="13"/>
      <c r="CO144" s="12"/>
      <c r="CP144" s="13"/>
      <c r="CQ144" s="12"/>
      <c r="CR144" s="13"/>
      <c r="CS144" s="12"/>
      <c r="CT144" s="13"/>
      <c r="CU144" s="12"/>
      <c r="CV144" s="13"/>
      <c r="CW144" s="12"/>
      <c r="CX144" s="13"/>
      <c r="CY144" s="12"/>
      <c r="CZ144" s="13"/>
      <c r="DA144" s="12"/>
      <c r="DB144" s="13"/>
      <c r="DC144" s="12"/>
      <c r="DD144" s="13"/>
      <c r="DE144" s="12"/>
      <c r="DF144" s="13"/>
      <c r="DG144" s="12"/>
      <c r="DH144" s="13"/>
      <c r="DI144" s="12"/>
      <c r="DJ144" s="13"/>
      <c r="DK144" s="12"/>
      <c r="DL144" s="13"/>
      <c r="DM144" s="12"/>
      <c r="DN144" s="13"/>
      <c r="DO144" s="12"/>
      <c r="DP144" s="13"/>
      <c r="DQ144" s="12"/>
      <c r="DR144" s="13"/>
      <c r="DS144" s="12"/>
      <c r="DT144" s="13"/>
      <c r="DU144" s="12"/>
      <c r="DV144" s="13"/>
      <c r="DW144" s="12"/>
      <c r="DX144" s="13"/>
      <c r="DY144" s="12"/>
      <c r="DZ144" s="13"/>
      <c r="EA144" s="12"/>
      <c r="EB144" s="13"/>
      <c r="EC144" s="12"/>
      <c r="ED144" s="13"/>
      <c r="EE144" s="12"/>
      <c r="EF144" s="13"/>
      <c r="EG144" s="12"/>
      <c r="EH144" s="13"/>
      <c r="EI144" s="12"/>
      <c r="EJ144" s="13"/>
      <c r="EK144" s="12"/>
      <c r="EL144" s="13"/>
      <c r="EM144" s="12"/>
      <c r="EN144" s="13"/>
      <c r="EO144" s="12"/>
      <c r="EP144" s="13"/>
      <c r="EQ144" s="12"/>
      <c r="ER144" s="13"/>
      <c r="ES144" s="12"/>
      <c r="ET144" s="13"/>
      <c r="EU144" s="12"/>
      <c r="EV144" s="13"/>
      <c r="EW144" s="12"/>
      <c r="EX144" s="13"/>
      <c r="EY144" s="12"/>
      <c r="EZ144" s="13"/>
      <c r="FA144" s="12"/>
      <c r="FB144" s="13"/>
      <c r="FC144" s="12"/>
      <c r="FD144" s="13"/>
      <c r="FE144" s="12"/>
      <c r="FF144" s="13"/>
      <c r="FG144" s="12"/>
      <c r="FH144" s="13"/>
      <c r="FI144" s="12"/>
      <c r="FJ144" s="13"/>
      <c r="FK144" s="12"/>
      <c r="FL144" s="13"/>
      <c r="FM144" s="12"/>
      <c r="FN144" s="13"/>
      <c r="FO144" s="12"/>
      <c r="FP144" s="13"/>
      <c r="FQ144" s="12"/>
      <c r="FR144" s="13"/>
      <c r="FS144" s="12"/>
      <c r="FT144" s="13"/>
      <c r="FU144" s="12"/>
      <c r="FV144" s="13"/>
      <c r="FW144" s="12"/>
      <c r="FX144" s="13"/>
      <c r="FY144" s="12"/>
      <c r="FZ144" s="13"/>
      <c r="GA144" s="12"/>
      <c r="GB144" s="13"/>
      <c r="GC144" s="12"/>
      <c r="GD144" s="13"/>
      <c r="GE144" s="12"/>
      <c r="GF144" s="13"/>
      <c r="GG144" s="12"/>
      <c r="GH144" s="13"/>
      <c r="GI144" s="12"/>
      <c r="GJ144" s="13"/>
      <c r="GK144" s="12"/>
      <c r="GL144" s="13"/>
      <c r="GM144" s="12"/>
      <c r="GN144" s="13"/>
      <c r="GO144" s="12"/>
      <c r="GP144" s="13"/>
      <c r="GQ144" s="12"/>
      <c r="GR144" s="13"/>
      <c r="GS144" s="12"/>
      <c r="GT144" s="13"/>
      <c r="GU144" s="12"/>
      <c r="GV144" s="13"/>
      <c r="GW144" s="12"/>
      <c r="GX144" s="13"/>
      <c r="GY144" s="12"/>
      <c r="GZ144" s="13"/>
      <c r="HA144" s="12"/>
      <c r="HB144" s="13"/>
      <c r="HC144" s="12"/>
    </row>
    <row r="145" spans="1:211" x14ac:dyDescent="0.25">
      <c r="A145" s="9">
        <v>43240</v>
      </c>
      <c r="B145" s="10">
        <v>1</v>
      </c>
      <c r="C145" s="11">
        <v>1.9930000000000001</v>
      </c>
      <c r="D145" s="10">
        <v>10</v>
      </c>
      <c r="E145" s="11">
        <v>2.2763</v>
      </c>
      <c r="F145" s="10">
        <v>1</v>
      </c>
      <c r="G145" s="11">
        <v>1.9938</v>
      </c>
      <c r="H145" s="10">
        <v>100</v>
      </c>
      <c r="I145" s="11">
        <v>3.2176</v>
      </c>
      <c r="J145" s="23"/>
      <c r="K145" s="25">
        <v>43304</v>
      </c>
      <c r="L145" s="26">
        <v>100</v>
      </c>
      <c r="M145" s="10">
        <v>3.1480999999999999</v>
      </c>
      <c r="N145" s="13"/>
      <c r="O145" s="12"/>
      <c r="P145" s="13"/>
      <c r="Q145" s="12"/>
      <c r="R145" s="13"/>
      <c r="S145" s="12"/>
      <c r="T145" s="13"/>
      <c r="U145" s="12"/>
      <c r="V145" s="13"/>
      <c r="W145" s="12"/>
      <c r="X145" s="13"/>
      <c r="Y145" s="12"/>
      <c r="Z145" s="13"/>
      <c r="AA145" s="12"/>
      <c r="AB145" s="13"/>
      <c r="AC145" s="12"/>
      <c r="AD145" s="13"/>
      <c r="AE145" s="12"/>
      <c r="AF145" s="13"/>
      <c r="AG145" s="12"/>
      <c r="AH145" s="13"/>
      <c r="AI145" s="12"/>
      <c r="AJ145" s="13"/>
      <c r="AK145" s="12"/>
      <c r="AL145" s="13"/>
      <c r="AM145" s="12"/>
      <c r="AN145" s="13"/>
      <c r="AO145" s="12"/>
      <c r="AP145" s="13"/>
      <c r="AQ145" s="12"/>
      <c r="AR145" s="13"/>
      <c r="AS145" s="12"/>
      <c r="AT145" s="13"/>
      <c r="AU145" s="12"/>
      <c r="AV145" s="13"/>
      <c r="AW145" s="12"/>
      <c r="AX145" s="13"/>
      <c r="AY145" s="12"/>
      <c r="AZ145" s="13"/>
      <c r="BA145" s="12"/>
      <c r="BB145" s="13"/>
      <c r="BC145" s="12"/>
      <c r="BD145" s="13"/>
      <c r="BE145" s="12"/>
      <c r="BF145" s="13"/>
      <c r="BG145" s="12"/>
      <c r="BH145" s="13"/>
      <c r="BI145" s="12"/>
      <c r="BJ145" s="13"/>
      <c r="BK145" s="12"/>
      <c r="BL145" s="13"/>
      <c r="BM145" s="12"/>
      <c r="BN145" s="13"/>
      <c r="BO145" s="12"/>
      <c r="BP145" s="13"/>
      <c r="BQ145" s="12"/>
      <c r="BR145" s="13"/>
      <c r="BS145" s="12"/>
      <c r="BT145" s="13"/>
      <c r="BU145" s="12"/>
      <c r="BV145" s="13"/>
      <c r="BW145" s="12"/>
      <c r="BX145" s="13"/>
      <c r="BY145" s="12"/>
      <c r="BZ145" s="13"/>
      <c r="CA145" s="12"/>
      <c r="CB145" s="13"/>
      <c r="CC145" s="12"/>
      <c r="CD145" s="13"/>
      <c r="CE145" s="12"/>
      <c r="CF145" s="13"/>
      <c r="CG145" s="12"/>
      <c r="CH145" s="13"/>
      <c r="CI145" s="12"/>
      <c r="CJ145" s="13"/>
      <c r="CK145" s="12"/>
      <c r="CL145" s="13"/>
      <c r="CM145" s="12"/>
      <c r="CN145" s="13"/>
      <c r="CO145" s="12"/>
      <c r="CP145" s="13"/>
      <c r="CQ145" s="12"/>
      <c r="CR145" s="13"/>
      <c r="CS145" s="12"/>
      <c r="CT145" s="13"/>
      <c r="CU145" s="12"/>
      <c r="CV145" s="13"/>
      <c r="CW145" s="12"/>
      <c r="CX145" s="13"/>
      <c r="CY145" s="12"/>
      <c r="CZ145" s="13"/>
      <c r="DA145" s="12"/>
      <c r="DB145" s="13"/>
      <c r="DC145" s="12"/>
      <c r="DD145" s="13"/>
      <c r="DE145" s="12"/>
      <c r="DF145" s="13"/>
      <c r="DG145" s="12"/>
      <c r="DH145" s="13"/>
      <c r="DI145" s="12"/>
      <c r="DJ145" s="13"/>
      <c r="DK145" s="12"/>
      <c r="DL145" s="13"/>
      <c r="DM145" s="12"/>
      <c r="DN145" s="13"/>
      <c r="DO145" s="12"/>
      <c r="DP145" s="13"/>
      <c r="DQ145" s="12"/>
      <c r="DR145" s="13"/>
      <c r="DS145" s="12"/>
      <c r="DT145" s="13"/>
      <c r="DU145" s="12"/>
      <c r="DV145" s="13"/>
      <c r="DW145" s="12"/>
      <c r="DX145" s="13"/>
      <c r="DY145" s="12"/>
      <c r="DZ145" s="13"/>
      <c r="EA145" s="12"/>
      <c r="EB145" s="13"/>
      <c r="EC145" s="12"/>
      <c r="ED145" s="13"/>
      <c r="EE145" s="12"/>
      <c r="EF145" s="13"/>
      <c r="EG145" s="12"/>
      <c r="EH145" s="13"/>
      <c r="EI145" s="12"/>
      <c r="EJ145" s="13"/>
      <c r="EK145" s="12"/>
      <c r="EL145" s="13"/>
      <c r="EM145" s="12"/>
      <c r="EN145" s="13"/>
      <c r="EO145" s="12"/>
      <c r="EP145" s="13"/>
      <c r="EQ145" s="12"/>
      <c r="ER145" s="13"/>
      <c r="ES145" s="12"/>
      <c r="ET145" s="13"/>
      <c r="EU145" s="12"/>
      <c r="EV145" s="13"/>
      <c r="EW145" s="12"/>
      <c r="EX145" s="13"/>
      <c r="EY145" s="12"/>
      <c r="EZ145" s="13"/>
      <c r="FA145" s="12"/>
      <c r="FB145" s="13"/>
      <c r="FC145" s="12"/>
      <c r="FD145" s="13"/>
      <c r="FE145" s="12"/>
      <c r="FF145" s="13"/>
      <c r="FG145" s="12"/>
      <c r="FH145" s="13"/>
      <c r="FI145" s="12"/>
      <c r="FJ145" s="13"/>
      <c r="FK145" s="12"/>
      <c r="FL145" s="13"/>
      <c r="FM145" s="12"/>
      <c r="FN145" s="13"/>
      <c r="FO145" s="12"/>
      <c r="FP145" s="13"/>
      <c r="FQ145" s="12"/>
      <c r="FR145" s="13"/>
      <c r="FS145" s="12"/>
      <c r="FT145" s="13"/>
      <c r="FU145" s="12"/>
      <c r="FV145" s="13"/>
      <c r="FW145" s="12"/>
      <c r="FX145" s="13"/>
      <c r="FY145" s="12"/>
      <c r="FZ145" s="13"/>
      <c r="GA145" s="12"/>
      <c r="GB145" s="13"/>
      <c r="GC145" s="12"/>
      <c r="GD145" s="13"/>
      <c r="GE145" s="12"/>
      <c r="GF145" s="13"/>
      <c r="GG145" s="12"/>
      <c r="GH145" s="13"/>
      <c r="GI145" s="12"/>
      <c r="GJ145" s="13"/>
      <c r="GK145" s="12"/>
      <c r="GL145" s="13"/>
      <c r="GM145" s="12"/>
      <c r="GN145" s="13"/>
      <c r="GO145" s="12"/>
      <c r="GP145" s="13"/>
      <c r="GQ145" s="12"/>
      <c r="GR145" s="13"/>
      <c r="GS145" s="12"/>
      <c r="GT145" s="13"/>
      <c r="GU145" s="12"/>
      <c r="GV145" s="13"/>
      <c r="GW145" s="12"/>
      <c r="GX145" s="13"/>
      <c r="GY145" s="12"/>
      <c r="GZ145" s="13"/>
      <c r="HA145" s="12"/>
      <c r="HB145" s="13"/>
      <c r="HC145" s="12"/>
    </row>
    <row r="146" spans="1:211" x14ac:dyDescent="0.25">
      <c r="A146" s="9">
        <v>43241</v>
      </c>
      <c r="B146" s="10">
        <v>1</v>
      </c>
      <c r="C146" s="11">
        <v>1.9930000000000001</v>
      </c>
      <c r="D146" s="10">
        <v>10</v>
      </c>
      <c r="E146" s="11">
        <v>2.2763</v>
      </c>
      <c r="F146" s="10">
        <v>1</v>
      </c>
      <c r="G146" s="11">
        <v>1.9938</v>
      </c>
      <c r="H146" s="10">
        <v>100</v>
      </c>
      <c r="I146" s="11">
        <v>3.2176</v>
      </c>
      <c r="J146" s="23"/>
      <c r="K146" s="25">
        <v>43305</v>
      </c>
      <c r="L146" s="26">
        <v>100</v>
      </c>
      <c r="M146" s="10">
        <v>3.1505000000000001</v>
      </c>
      <c r="N146" s="13"/>
      <c r="O146" s="12"/>
      <c r="P146" s="13"/>
      <c r="Q146" s="12"/>
      <c r="R146" s="13"/>
      <c r="S146" s="12"/>
      <c r="T146" s="13"/>
      <c r="U146" s="12"/>
      <c r="V146" s="13"/>
      <c r="W146" s="12"/>
      <c r="X146" s="13"/>
      <c r="Y146" s="12"/>
      <c r="Z146" s="13"/>
      <c r="AA146" s="12"/>
      <c r="AB146" s="13"/>
      <c r="AC146" s="12"/>
      <c r="AD146" s="13"/>
      <c r="AE146" s="12"/>
      <c r="AF146" s="13"/>
      <c r="AG146" s="12"/>
      <c r="AH146" s="13"/>
      <c r="AI146" s="12"/>
      <c r="AJ146" s="13"/>
      <c r="AK146" s="12"/>
      <c r="AL146" s="13"/>
      <c r="AM146" s="12"/>
      <c r="AN146" s="13"/>
      <c r="AO146" s="12"/>
      <c r="AP146" s="13"/>
      <c r="AQ146" s="12"/>
      <c r="AR146" s="13"/>
      <c r="AS146" s="12"/>
      <c r="AT146" s="13"/>
      <c r="AU146" s="12"/>
      <c r="AV146" s="13"/>
      <c r="AW146" s="12"/>
      <c r="AX146" s="13"/>
      <c r="AY146" s="12"/>
      <c r="AZ146" s="13"/>
      <c r="BA146" s="12"/>
      <c r="BB146" s="13"/>
      <c r="BC146" s="12"/>
      <c r="BD146" s="13"/>
      <c r="BE146" s="12"/>
      <c r="BF146" s="13"/>
      <c r="BG146" s="12"/>
      <c r="BH146" s="13"/>
      <c r="BI146" s="12"/>
      <c r="BJ146" s="13"/>
      <c r="BK146" s="12"/>
      <c r="BL146" s="13"/>
      <c r="BM146" s="12"/>
      <c r="BN146" s="13"/>
      <c r="BO146" s="12"/>
      <c r="BP146" s="13"/>
      <c r="BQ146" s="12"/>
      <c r="BR146" s="13"/>
      <c r="BS146" s="12"/>
      <c r="BT146" s="13"/>
      <c r="BU146" s="12"/>
      <c r="BV146" s="13"/>
      <c r="BW146" s="12"/>
      <c r="BX146" s="13"/>
      <c r="BY146" s="12"/>
      <c r="BZ146" s="13"/>
      <c r="CA146" s="12"/>
      <c r="CB146" s="13"/>
      <c r="CC146" s="12"/>
      <c r="CD146" s="13"/>
      <c r="CE146" s="12"/>
      <c r="CF146" s="13"/>
      <c r="CG146" s="12"/>
      <c r="CH146" s="13"/>
      <c r="CI146" s="12"/>
      <c r="CJ146" s="13"/>
      <c r="CK146" s="12"/>
      <c r="CL146" s="13"/>
      <c r="CM146" s="12"/>
      <c r="CN146" s="13"/>
      <c r="CO146" s="12"/>
      <c r="CP146" s="13"/>
      <c r="CQ146" s="12"/>
      <c r="CR146" s="13"/>
      <c r="CS146" s="12"/>
      <c r="CT146" s="13"/>
      <c r="CU146" s="12"/>
      <c r="CV146" s="13"/>
      <c r="CW146" s="12"/>
      <c r="CX146" s="13"/>
      <c r="CY146" s="12"/>
      <c r="CZ146" s="13"/>
      <c r="DA146" s="12"/>
      <c r="DB146" s="13"/>
      <c r="DC146" s="12"/>
      <c r="DD146" s="13"/>
      <c r="DE146" s="12"/>
      <c r="DF146" s="13"/>
      <c r="DG146" s="12"/>
      <c r="DH146" s="13"/>
      <c r="DI146" s="12"/>
      <c r="DJ146" s="13"/>
      <c r="DK146" s="12"/>
      <c r="DL146" s="13"/>
      <c r="DM146" s="12"/>
      <c r="DN146" s="13"/>
      <c r="DO146" s="12"/>
      <c r="DP146" s="13"/>
      <c r="DQ146" s="12"/>
      <c r="DR146" s="13"/>
      <c r="DS146" s="12"/>
      <c r="DT146" s="13"/>
      <c r="DU146" s="12"/>
      <c r="DV146" s="13"/>
      <c r="DW146" s="12"/>
      <c r="DX146" s="13"/>
      <c r="DY146" s="12"/>
      <c r="DZ146" s="13"/>
      <c r="EA146" s="12"/>
      <c r="EB146" s="13"/>
      <c r="EC146" s="12"/>
      <c r="ED146" s="13"/>
      <c r="EE146" s="12"/>
      <c r="EF146" s="13"/>
      <c r="EG146" s="12"/>
      <c r="EH146" s="13"/>
      <c r="EI146" s="12"/>
      <c r="EJ146" s="13"/>
      <c r="EK146" s="12"/>
      <c r="EL146" s="13"/>
      <c r="EM146" s="12"/>
      <c r="EN146" s="13"/>
      <c r="EO146" s="12"/>
      <c r="EP146" s="13"/>
      <c r="EQ146" s="12"/>
      <c r="ER146" s="13"/>
      <c r="ES146" s="12"/>
      <c r="ET146" s="13"/>
      <c r="EU146" s="12"/>
      <c r="EV146" s="13"/>
      <c r="EW146" s="12"/>
      <c r="EX146" s="13"/>
      <c r="EY146" s="12"/>
      <c r="EZ146" s="13"/>
      <c r="FA146" s="12"/>
      <c r="FB146" s="13"/>
      <c r="FC146" s="12"/>
      <c r="FD146" s="13"/>
      <c r="FE146" s="12"/>
      <c r="FF146" s="13"/>
      <c r="FG146" s="12"/>
      <c r="FH146" s="13"/>
      <c r="FI146" s="12"/>
      <c r="FJ146" s="13"/>
      <c r="FK146" s="12"/>
      <c r="FL146" s="13"/>
      <c r="FM146" s="12"/>
      <c r="FN146" s="13"/>
      <c r="FO146" s="12"/>
      <c r="FP146" s="13"/>
      <c r="FQ146" s="12"/>
      <c r="FR146" s="13"/>
      <c r="FS146" s="12"/>
      <c r="FT146" s="13"/>
      <c r="FU146" s="12"/>
      <c r="FV146" s="13"/>
      <c r="FW146" s="12"/>
      <c r="FX146" s="13"/>
      <c r="FY146" s="12"/>
      <c r="FZ146" s="13"/>
      <c r="GA146" s="12"/>
      <c r="GB146" s="13"/>
      <c r="GC146" s="12"/>
      <c r="GD146" s="13"/>
      <c r="GE146" s="12"/>
      <c r="GF146" s="13"/>
      <c r="GG146" s="12"/>
      <c r="GH146" s="13"/>
      <c r="GI146" s="12"/>
      <c r="GJ146" s="13"/>
      <c r="GK146" s="12"/>
      <c r="GL146" s="13"/>
      <c r="GM146" s="12"/>
      <c r="GN146" s="13"/>
      <c r="GO146" s="12"/>
      <c r="GP146" s="13"/>
      <c r="GQ146" s="12"/>
      <c r="GR146" s="13"/>
      <c r="GS146" s="12"/>
      <c r="GT146" s="13"/>
      <c r="GU146" s="12"/>
      <c r="GV146" s="13"/>
      <c r="GW146" s="12"/>
      <c r="GX146" s="13"/>
      <c r="GY146" s="12"/>
      <c r="GZ146" s="13"/>
      <c r="HA146" s="12"/>
      <c r="HB146" s="13"/>
      <c r="HC146" s="12"/>
    </row>
    <row r="147" spans="1:211" x14ac:dyDescent="0.25">
      <c r="A147" s="9">
        <v>43242</v>
      </c>
      <c r="B147" s="10">
        <v>1</v>
      </c>
      <c r="C147" s="11">
        <v>2.0032999999999999</v>
      </c>
      <c r="D147" s="10">
        <v>10</v>
      </c>
      <c r="E147" s="11">
        <v>2.2883</v>
      </c>
      <c r="F147" s="10">
        <v>1</v>
      </c>
      <c r="G147" s="11">
        <v>2.0022000000000002</v>
      </c>
      <c r="H147" s="10">
        <v>100</v>
      </c>
      <c r="I147" s="11">
        <v>3.2031000000000001</v>
      </c>
      <c r="J147" s="23"/>
      <c r="K147" s="25">
        <v>43306</v>
      </c>
      <c r="L147" s="26">
        <v>100</v>
      </c>
      <c r="M147" s="10">
        <v>3.1589</v>
      </c>
      <c r="N147" s="13"/>
      <c r="O147" s="12"/>
      <c r="P147" s="13"/>
      <c r="Q147" s="12"/>
      <c r="R147" s="13"/>
      <c r="S147" s="12"/>
      <c r="T147" s="13"/>
      <c r="U147" s="12"/>
      <c r="V147" s="13"/>
      <c r="W147" s="12"/>
      <c r="X147" s="13"/>
      <c r="Y147" s="12"/>
      <c r="Z147" s="13"/>
      <c r="AA147" s="12"/>
      <c r="AB147" s="13"/>
      <c r="AC147" s="12"/>
      <c r="AD147" s="13"/>
      <c r="AE147" s="12"/>
      <c r="AF147" s="13"/>
      <c r="AG147" s="12"/>
      <c r="AH147" s="13"/>
      <c r="AI147" s="12"/>
      <c r="AJ147" s="13"/>
      <c r="AK147" s="12"/>
      <c r="AL147" s="13"/>
      <c r="AM147" s="12"/>
      <c r="AN147" s="13"/>
      <c r="AO147" s="12"/>
      <c r="AP147" s="13"/>
      <c r="AQ147" s="12"/>
      <c r="AR147" s="13"/>
      <c r="AS147" s="12"/>
      <c r="AT147" s="13"/>
      <c r="AU147" s="12"/>
      <c r="AV147" s="13"/>
      <c r="AW147" s="12"/>
      <c r="AX147" s="13"/>
      <c r="AY147" s="12"/>
      <c r="AZ147" s="13"/>
      <c r="BA147" s="12"/>
      <c r="BB147" s="13"/>
      <c r="BC147" s="12"/>
      <c r="BD147" s="13"/>
      <c r="BE147" s="12"/>
      <c r="BF147" s="13"/>
      <c r="BG147" s="12"/>
      <c r="BH147" s="13"/>
      <c r="BI147" s="12"/>
      <c r="BJ147" s="13"/>
      <c r="BK147" s="12"/>
      <c r="BL147" s="13"/>
      <c r="BM147" s="12"/>
      <c r="BN147" s="13"/>
      <c r="BO147" s="12"/>
      <c r="BP147" s="13"/>
      <c r="BQ147" s="12"/>
      <c r="BR147" s="13"/>
      <c r="BS147" s="12"/>
      <c r="BT147" s="13"/>
      <c r="BU147" s="12"/>
      <c r="BV147" s="13"/>
      <c r="BW147" s="12"/>
      <c r="BX147" s="13"/>
      <c r="BY147" s="12"/>
      <c r="BZ147" s="13"/>
      <c r="CA147" s="12"/>
      <c r="CB147" s="13"/>
      <c r="CC147" s="12"/>
      <c r="CD147" s="13"/>
      <c r="CE147" s="12"/>
      <c r="CF147" s="13"/>
      <c r="CG147" s="12"/>
      <c r="CH147" s="13"/>
      <c r="CI147" s="12"/>
      <c r="CJ147" s="13"/>
      <c r="CK147" s="12"/>
      <c r="CL147" s="13"/>
      <c r="CM147" s="12"/>
      <c r="CN147" s="13"/>
      <c r="CO147" s="12"/>
      <c r="CP147" s="13"/>
      <c r="CQ147" s="12"/>
      <c r="CR147" s="13"/>
      <c r="CS147" s="12"/>
      <c r="CT147" s="13"/>
      <c r="CU147" s="12"/>
      <c r="CV147" s="13"/>
      <c r="CW147" s="12"/>
      <c r="CX147" s="13"/>
      <c r="CY147" s="12"/>
      <c r="CZ147" s="13"/>
      <c r="DA147" s="12"/>
      <c r="DB147" s="13"/>
      <c r="DC147" s="12"/>
      <c r="DD147" s="13"/>
      <c r="DE147" s="12"/>
      <c r="DF147" s="13"/>
      <c r="DG147" s="12"/>
      <c r="DH147" s="13"/>
      <c r="DI147" s="12"/>
      <c r="DJ147" s="13"/>
      <c r="DK147" s="12"/>
      <c r="DL147" s="13"/>
      <c r="DM147" s="12"/>
      <c r="DN147" s="13"/>
      <c r="DO147" s="12"/>
      <c r="DP147" s="13"/>
      <c r="DQ147" s="12"/>
      <c r="DR147" s="13"/>
      <c r="DS147" s="12"/>
      <c r="DT147" s="13"/>
      <c r="DU147" s="12"/>
      <c r="DV147" s="13"/>
      <c r="DW147" s="12"/>
      <c r="DX147" s="13"/>
      <c r="DY147" s="12"/>
      <c r="DZ147" s="13"/>
      <c r="EA147" s="12"/>
      <c r="EB147" s="13"/>
      <c r="EC147" s="12"/>
      <c r="ED147" s="13"/>
      <c r="EE147" s="12"/>
      <c r="EF147" s="13"/>
      <c r="EG147" s="12"/>
      <c r="EH147" s="13"/>
      <c r="EI147" s="12"/>
      <c r="EJ147" s="13"/>
      <c r="EK147" s="12"/>
      <c r="EL147" s="13"/>
      <c r="EM147" s="12"/>
      <c r="EN147" s="13"/>
      <c r="EO147" s="12"/>
      <c r="EP147" s="13"/>
      <c r="EQ147" s="12"/>
      <c r="ER147" s="13"/>
      <c r="ES147" s="12"/>
      <c r="ET147" s="13"/>
      <c r="EU147" s="12"/>
      <c r="EV147" s="13"/>
      <c r="EW147" s="12"/>
      <c r="EX147" s="13"/>
      <c r="EY147" s="12"/>
      <c r="EZ147" s="13"/>
      <c r="FA147" s="12"/>
      <c r="FB147" s="13"/>
      <c r="FC147" s="12"/>
      <c r="FD147" s="13"/>
      <c r="FE147" s="12"/>
      <c r="FF147" s="13"/>
      <c r="FG147" s="12"/>
      <c r="FH147" s="13"/>
      <c r="FI147" s="12"/>
      <c r="FJ147" s="13"/>
      <c r="FK147" s="12"/>
      <c r="FL147" s="13"/>
      <c r="FM147" s="12"/>
      <c r="FN147" s="13"/>
      <c r="FO147" s="12"/>
      <c r="FP147" s="13"/>
      <c r="FQ147" s="12"/>
      <c r="FR147" s="13"/>
      <c r="FS147" s="12"/>
      <c r="FT147" s="13"/>
      <c r="FU147" s="12"/>
      <c r="FV147" s="13"/>
      <c r="FW147" s="12"/>
      <c r="FX147" s="13"/>
      <c r="FY147" s="12"/>
      <c r="FZ147" s="13"/>
      <c r="GA147" s="12"/>
      <c r="GB147" s="13"/>
      <c r="GC147" s="12"/>
      <c r="GD147" s="13"/>
      <c r="GE147" s="12"/>
      <c r="GF147" s="13"/>
      <c r="GG147" s="12"/>
      <c r="GH147" s="13"/>
      <c r="GI147" s="12"/>
      <c r="GJ147" s="13"/>
      <c r="GK147" s="12"/>
      <c r="GL147" s="13"/>
      <c r="GM147" s="12"/>
      <c r="GN147" s="13"/>
      <c r="GO147" s="12"/>
      <c r="GP147" s="13"/>
      <c r="GQ147" s="12"/>
      <c r="GR147" s="13"/>
      <c r="GS147" s="12"/>
      <c r="GT147" s="13"/>
      <c r="GU147" s="12"/>
      <c r="GV147" s="13"/>
      <c r="GW147" s="12"/>
      <c r="GX147" s="13"/>
      <c r="GY147" s="12"/>
      <c r="GZ147" s="13"/>
      <c r="HA147" s="12"/>
      <c r="HB147" s="13"/>
      <c r="HC147" s="12"/>
    </row>
    <row r="148" spans="1:211" x14ac:dyDescent="0.25">
      <c r="A148" s="9">
        <v>43243</v>
      </c>
      <c r="B148" s="10">
        <v>1</v>
      </c>
      <c r="C148" s="11">
        <v>1.9986999999999999</v>
      </c>
      <c r="D148" s="10">
        <v>10</v>
      </c>
      <c r="E148" s="11">
        <v>2.3025000000000002</v>
      </c>
      <c r="F148" s="10">
        <v>1</v>
      </c>
      <c r="G148" s="11">
        <v>1.9898</v>
      </c>
      <c r="H148" s="10">
        <v>100</v>
      </c>
      <c r="I148" s="11">
        <v>3.2471000000000001</v>
      </c>
      <c r="J148" s="23"/>
      <c r="K148" s="25">
        <v>43307</v>
      </c>
      <c r="L148" s="26">
        <v>100</v>
      </c>
      <c r="M148" s="10">
        <v>3.1579999999999999</v>
      </c>
      <c r="N148" s="13"/>
      <c r="O148" s="12"/>
      <c r="P148" s="13"/>
      <c r="Q148" s="12"/>
      <c r="R148" s="13"/>
      <c r="S148" s="12"/>
      <c r="T148" s="13"/>
      <c r="U148" s="12"/>
      <c r="V148" s="13"/>
      <c r="W148" s="12"/>
      <c r="X148" s="13"/>
      <c r="Y148" s="12"/>
      <c r="Z148" s="13"/>
      <c r="AA148" s="12"/>
      <c r="AB148" s="13"/>
      <c r="AC148" s="12"/>
      <c r="AD148" s="13"/>
      <c r="AE148" s="12"/>
      <c r="AF148" s="13"/>
      <c r="AG148" s="12"/>
      <c r="AH148" s="13"/>
      <c r="AI148" s="12"/>
      <c r="AJ148" s="13"/>
      <c r="AK148" s="12"/>
      <c r="AL148" s="13"/>
      <c r="AM148" s="12"/>
      <c r="AN148" s="13"/>
      <c r="AO148" s="12"/>
      <c r="AP148" s="13"/>
      <c r="AQ148" s="12"/>
      <c r="AR148" s="13"/>
      <c r="AS148" s="12"/>
      <c r="AT148" s="13"/>
      <c r="AU148" s="12"/>
      <c r="AV148" s="13"/>
      <c r="AW148" s="12"/>
      <c r="AX148" s="13"/>
      <c r="AY148" s="12"/>
      <c r="AZ148" s="13"/>
      <c r="BA148" s="12"/>
      <c r="BB148" s="13"/>
      <c r="BC148" s="12"/>
      <c r="BD148" s="13"/>
      <c r="BE148" s="12"/>
      <c r="BF148" s="13"/>
      <c r="BG148" s="12"/>
      <c r="BH148" s="13"/>
      <c r="BI148" s="12"/>
      <c r="BJ148" s="13"/>
      <c r="BK148" s="12"/>
      <c r="BL148" s="13"/>
      <c r="BM148" s="12"/>
      <c r="BN148" s="13"/>
      <c r="BO148" s="12"/>
      <c r="BP148" s="13"/>
      <c r="BQ148" s="12"/>
      <c r="BR148" s="13"/>
      <c r="BS148" s="12"/>
      <c r="BT148" s="13"/>
      <c r="BU148" s="12"/>
      <c r="BV148" s="13"/>
      <c r="BW148" s="12"/>
      <c r="BX148" s="13"/>
      <c r="BY148" s="12"/>
      <c r="BZ148" s="13"/>
      <c r="CA148" s="12"/>
      <c r="CB148" s="13"/>
      <c r="CC148" s="12"/>
      <c r="CD148" s="13"/>
      <c r="CE148" s="12"/>
      <c r="CF148" s="13"/>
      <c r="CG148" s="12"/>
      <c r="CH148" s="13"/>
      <c r="CI148" s="12"/>
      <c r="CJ148" s="13"/>
      <c r="CK148" s="12"/>
      <c r="CL148" s="13"/>
      <c r="CM148" s="12"/>
      <c r="CN148" s="13"/>
      <c r="CO148" s="12"/>
      <c r="CP148" s="13"/>
      <c r="CQ148" s="12"/>
      <c r="CR148" s="13"/>
      <c r="CS148" s="12"/>
      <c r="CT148" s="13"/>
      <c r="CU148" s="12"/>
      <c r="CV148" s="13"/>
      <c r="CW148" s="12"/>
      <c r="CX148" s="13"/>
      <c r="CY148" s="12"/>
      <c r="CZ148" s="13"/>
      <c r="DA148" s="12"/>
      <c r="DB148" s="13"/>
      <c r="DC148" s="12"/>
      <c r="DD148" s="13"/>
      <c r="DE148" s="12"/>
      <c r="DF148" s="13"/>
      <c r="DG148" s="12"/>
      <c r="DH148" s="13"/>
      <c r="DI148" s="12"/>
      <c r="DJ148" s="13"/>
      <c r="DK148" s="12"/>
      <c r="DL148" s="13"/>
      <c r="DM148" s="12"/>
      <c r="DN148" s="13"/>
      <c r="DO148" s="12"/>
      <c r="DP148" s="13"/>
      <c r="DQ148" s="12"/>
      <c r="DR148" s="13"/>
      <c r="DS148" s="12"/>
      <c r="DT148" s="13"/>
      <c r="DU148" s="12"/>
      <c r="DV148" s="13"/>
      <c r="DW148" s="12"/>
      <c r="DX148" s="13"/>
      <c r="DY148" s="12"/>
      <c r="DZ148" s="13"/>
      <c r="EA148" s="12"/>
      <c r="EB148" s="13"/>
      <c r="EC148" s="12"/>
      <c r="ED148" s="13"/>
      <c r="EE148" s="12"/>
      <c r="EF148" s="13"/>
      <c r="EG148" s="12"/>
      <c r="EH148" s="13"/>
      <c r="EI148" s="12"/>
      <c r="EJ148" s="13"/>
      <c r="EK148" s="12"/>
      <c r="EL148" s="13"/>
      <c r="EM148" s="12"/>
      <c r="EN148" s="13"/>
      <c r="EO148" s="12"/>
      <c r="EP148" s="13"/>
      <c r="EQ148" s="12"/>
      <c r="ER148" s="13"/>
      <c r="ES148" s="12"/>
      <c r="ET148" s="13"/>
      <c r="EU148" s="12"/>
      <c r="EV148" s="13"/>
      <c r="EW148" s="12"/>
      <c r="EX148" s="13"/>
      <c r="EY148" s="12"/>
      <c r="EZ148" s="13"/>
      <c r="FA148" s="12"/>
      <c r="FB148" s="13"/>
      <c r="FC148" s="12"/>
      <c r="FD148" s="13"/>
      <c r="FE148" s="12"/>
      <c r="FF148" s="13"/>
      <c r="FG148" s="12"/>
      <c r="FH148" s="13"/>
      <c r="FI148" s="12"/>
      <c r="FJ148" s="13"/>
      <c r="FK148" s="12"/>
      <c r="FL148" s="13"/>
      <c r="FM148" s="12"/>
      <c r="FN148" s="13"/>
      <c r="FO148" s="12"/>
      <c r="FP148" s="13"/>
      <c r="FQ148" s="12"/>
      <c r="FR148" s="13"/>
      <c r="FS148" s="12"/>
      <c r="FT148" s="13"/>
      <c r="FU148" s="12"/>
      <c r="FV148" s="13"/>
      <c r="FW148" s="12"/>
      <c r="FX148" s="13"/>
      <c r="FY148" s="12"/>
      <c r="FZ148" s="13"/>
      <c r="GA148" s="12"/>
      <c r="GB148" s="13"/>
      <c r="GC148" s="12"/>
      <c r="GD148" s="13"/>
      <c r="GE148" s="12"/>
      <c r="GF148" s="13"/>
      <c r="GG148" s="12"/>
      <c r="GH148" s="13"/>
      <c r="GI148" s="12"/>
      <c r="GJ148" s="13"/>
      <c r="GK148" s="12"/>
      <c r="GL148" s="13"/>
      <c r="GM148" s="12"/>
      <c r="GN148" s="13"/>
      <c r="GO148" s="12"/>
      <c r="GP148" s="13"/>
      <c r="GQ148" s="12"/>
      <c r="GR148" s="13"/>
      <c r="GS148" s="12"/>
      <c r="GT148" s="13"/>
      <c r="GU148" s="12"/>
      <c r="GV148" s="13"/>
      <c r="GW148" s="12"/>
      <c r="GX148" s="13"/>
      <c r="GY148" s="12"/>
      <c r="GZ148" s="13"/>
      <c r="HA148" s="12"/>
      <c r="HB148" s="13"/>
      <c r="HC148" s="12"/>
    </row>
    <row r="149" spans="1:211" x14ac:dyDescent="0.25">
      <c r="A149" s="9">
        <v>43244</v>
      </c>
      <c r="B149" s="10">
        <v>1</v>
      </c>
      <c r="C149" s="11">
        <v>2.0164</v>
      </c>
      <c r="D149" s="10">
        <v>10</v>
      </c>
      <c r="E149" s="11">
        <v>2.2776999999999998</v>
      </c>
      <c r="F149" s="10">
        <v>1</v>
      </c>
      <c r="G149" s="11">
        <v>1.9972000000000001</v>
      </c>
      <c r="H149" s="10">
        <v>100</v>
      </c>
      <c r="I149" s="11">
        <v>3.2464</v>
      </c>
      <c r="J149" s="23"/>
      <c r="K149" s="25">
        <v>43308</v>
      </c>
      <c r="L149" s="26">
        <v>100</v>
      </c>
      <c r="M149" s="10">
        <v>3.1604000000000001</v>
      </c>
      <c r="N149" s="13"/>
      <c r="O149" s="12"/>
      <c r="P149" s="13"/>
      <c r="Q149" s="12"/>
      <c r="R149" s="13"/>
      <c r="S149" s="12"/>
      <c r="T149" s="13"/>
      <c r="U149" s="12"/>
      <c r="V149" s="13"/>
      <c r="W149" s="12"/>
      <c r="X149" s="13"/>
      <c r="Y149" s="12"/>
      <c r="Z149" s="13"/>
      <c r="AA149" s="12"/>
      <c r="AB149" s="13"/>
      <c r="AC149" s="12"/>
      <c r="AD149" s="13"/>
      <c r="AE149" s="12"/>
      <c r="AF149" s="13"/>
      <c r="AG149" s="12"/>
      <c r="AH149" s="13"/>
      <c r="AI149" s="12"/>
      <c r="AJ149" s="13"/>
      <c r="AK149" s="12"/>
      <c r="AL149" s="13"/>
      <c r="AM149" s="12"/>
      <c r="AN149" s="13"/>
      <c r="AO149" s="12"/>
      <c r="AP149" s="13"/>
      <c r="AQ149" s="12"/>
      <c r="AR149" s="13"/>
      <c r="AS149" s="12"/>
      <c r="AT149" s="13"/>
      <c r="AU149" s="12"/>
      <c r="AV149" s="13"/>
      <c r="AW149" s="12"/>
      <c r="AX149" s="13"/>
      <c r="AY149" s="12"/>
      <c r="AZ149" s="13"/>
      <c r="BA149" s="12"/>
      <c r="BB149" s="13"/>
      <c r="BC149" s="12"/>
      <c r="BD149" s="13"/>
      <c r="BE149" s="12"/>
      <c r="BF149" s="13"/>
      <c r="BG149" s="12"/>
      <c r="BH149" s="13"/>
      <c r="BI149" s="12"/>
      <c r="BJ149" s="13"/>
      <c r="BK149" s="12"/>
      <c r="BL149" s="13"/>
      <c r="BM149" s="12"/>
      <c r="BN149" s="13"/>
      <c r="BO149" s="12"/>
      <c r="BP149" s="13"/>
      <c r="BQ149" s="12"/>
      <c r="BR149" s="13"/>
      <c r="BS149" s="12"/>
      <c r="BT149" s="13"/>
      <c r="BU149" s="12"/>
      <c r="BV149" s="13"/>
      <c r="BW149" s="12"/>
      <c r="BX149" s="13"/>
      <c r="BY149" s="12"/>
      <c r="BZ149" s="13"/>
      <c r="CA149" s="12"/>
      <c r="CB149" s="13"/>
      <c r="CC149" s="12"/>
      <c r="CD149" s="13"/>
      <c r="CE149" s="12"/>
      <c r="CF149" s="13"/>
      <c r="CG149" s="12"/>
      <c r="CH149" s="13"/>
      <c r="CI149" s="12"/>
      <c r="CJ149" s="13"/>
      <c r="CK149" s="12"/>
      <c r="CL149" s="13"/>
      <c r="CM149" s="12"/>
      <c r="CN149" s="13"/>
      <c r="CO149" s="12"/>
      <c r="CP149" s="13"/>
      <c r="CQ149" s="12"/>
      <c r="CR149" s="13"/>
      <c r="CS149" s="12"/>
      <c r="CT149" s="13"/>
      <c r="CU149" s="12"/>
      <c r="CV149" s="13"/>
      <c r="CW149" s="12"/>
      <c r="CX149" s="13"/>
      <c r="CY149" s="12"/>
      <c r="CZ149" s="13"/>
      <c r="DA149" s="12"/>
      <c r="DB149" s="13"/>
      <c r="DC149" s="12"/>
      <c r="DD149" s="13"/>
      <c r="DE149" s="12"/>
      <c r="DF149" s="13"/>
      <c r="DG149" s="12"/>
      <c r="DH149" s="13"/>
      <c r="DI149" s="12"/>
      <c r="DJ149" s="13"/>
      <c r="DK149" s="12"/>
      <c r="DL149" s="13"/>
      <c r="DM149" s="12"/>
      <c r="DN149" s="13"/>
      <c r="DO149" s="12"/>
      <c r="DP149" s="13"/>
      <c r="DQ149" s="12"/>
      <c r="DR149" s="13"/>
      <c r="DS149" s="12"/>
      <c r="DT149" s="13"/>
      <c r="DU149" s="12"/>
      <c r="DV149" s="13"/>
      <c r="DW149" s="12"/>
      <c r="DX149" s="13"/>
      <c r="DY149" s="12"/>
      <c r="DZ149" s="13"/>
      <c r="EA149" s="12"/>
      <c r="EB149" s="13"/>
      <c r="EC149" s="12"/>
      <c r="ED149" s="13"/>
      <c r="EE149" s="12"/>
      <c r="EF149" s="13"/>
      <c r="EG149" s="12"/>
      <c r="EH149" s="13"/>
      <c r="EI149" s="12"/>
      <c r="EJ149" s="13"/>
      <c r="EK149" s="12"/>
      <c r="EL149" s="13"/>
      <c r="EM149" s="12"/>
      <c r="EN149" s="13"/>
      <c r="EO149" s="12"/>
      <c r="EP149" s="13"/>
      <c r="EQ149" s="12"/>
      <c r="ER149" s="13"/>
      <c r="ES149" s="12"/>
      <c r="ET149" s="13"/>
      <c r="EU149" s="12"/>
      <c r="EV149" s="13"/>
      <c r="EW149" s="12"/>
      <c r="EX149" s="13"/>
      <c r="EY149" s="12"/>
      <c r="EZ149" s="13"/>
      <c r="FA149" s="12"/>
      <c r="FB149" s="13"/>
      <c r="FC149" s="12"/>
      <c r="FD149" s="13"/>
      <c r="FE149" s="12"/>
      <c r="FF149" s="13"/>
      <c r="FG149" s="12"/>
      <c r="FH149" s="13"/>
      <c r="FI149" s="12"/>
      <c r="FJ149" s="13"/>
      <c r="FK149" s="12"/>
      <c r="FL149" s="13"/>
      <c r="FM149" s="12"/>
      <c r="FN149" s="13"/>
      <c r="FO149" s="12"/>
      <c r="FP149" s="13"/>
      <c r="FQ149" s="12"/>
      <c r="FR149" s="13"/>
      <c r="FS149" s="12"/>
      <c r="FT149" s="13"/>
      <c r="FU149" s="12"/>
      <c r="FV149" s="13"/>
      <c r="FW149" s="12"/>
      <c r="FX149" s="13"/>
      <c r="FY149" s="12"/>
      <c r="FZ149" s="13"/>
      <c r="GA149" s="12"/>
      <c r="GB149" s="13"/>
      <c r="GC149" s="12"/>
      <c r="GD149" s="13"/>
      <c r="GE149" s="12"/>
      <c r="GF149" s="13"/>
      <c r="GG149" s="12"/>
      <c r="GH149" s="13"/>
      <c r="GI149" s="12"/>
      <c r="GJ149" s="13"/>
      <c r="GK149" s="12"/>
      <c r="GL149" s="13"/>
      <c r="GM149" s="12"/>
      <c r="GN149" s="13"/>
      <c r="GO149" s="12"/>
      <c r="GP149" s="13"/>
      <c r="GQ149" s="12"/>
      <c r="GR149" s="13"/>
      <c r="GS149" s="12"/>
      <c r="GT149" s="13"/>
      <c r="GU149" s="12"/>
      <c r="GV149" s="13"/>
      <c r="GW149" s="12"/>
      <c r="GX149" s="13"/>
      <c r="GY149" s="12"/>
      <c r="GZ149" s="13"/>
      <c r="HA149" s="12"/>
      <c r="HB149" s="13"/>
      <c r="HC149" s="12"/>
    </row>
    <row r="150" spans="1:211" x14ac:dyDescent="0.25">
      <c r="A150" s="9">
        <v>43245</v>
      </c>
      <c r="B150" s="10">
        <v>1</v>
      </c>
      <c r="C150" s="11">
        <v>2.0146999999999999</v>
      </c>
      <c r="D150" s="10">
        <v>10</v>
      </c>
      <c r="E150" s="11">
        <v>2.2860999999999998</v>
      </c>
      <c r="F150" s="10">
        <v>1</v>
      </c>
      <c r="G150" s="11">
        <v>1.9967999999999999</v>
      </c>
      <c r="H150" s="10">
        <v>100</v>
      </c>
      <c r="I150" s="11">
        <v>3.2522000000000002</v>
      </c>
      <c r="J150" s="23"/>
      <c r="K150" s="25">
        <v>43311</v>
      </c>
      <c r="L150" s="26">
        <v>100</v>
      </c>
      <c r="M150" s="10">
        <v>3.1638000000000002</v>
      </c>
      <c r="N150" s="13"/>
      <c r="O150" s="12"/>
      <c r="P150" s="13"/>
      <c r="Q150" s="12"/>
      <c r="R150" s="13"/>
      <c r="S150" s="12"/>
      <c r="T150" s="13"/>
      <c r="U150" s="12"/>
      <c r="V150" s="13"/>
      <c r="W150" s="12"/>
      <c r="X150" s="13"/>
      <c r="Y150" s="12"/>
      <c r="Z150" s="13"/>
      <c r="AA150" s="12"/>
      <c r="AB150" s="13"/>
      <c r="AC150" s="12"/>
      <c r="AD150" s="13"/>
      <c r="AE150" s="12"/>
      <c r="AF150" s="13"/>
      <c r="AG150" s="12"/>
      <c r="AH150" s="13"/>
      <c r="AI150" s="12"/>
      <c r="AJ150" s="13"/>
      <c r="AK150" s="12"/>
      <c r="AL150" s="13"/>
      <c r="AM150" s="12"/>
      <c r="AN150" s="13"/>
      <c r="AO150" s="12"/>
      <c r="AP150" s="13"/>
      <c r="AQ150" s="12"/>
      <c r="AR150" s="13"/>
      <c r="AS150" s="12"/>
      <c r="AT150" s="13"/>
      <c r="AU150" s="12"/>
      <c r="AV150" s="13"/>
      <c r="AW150" s="12"/>
      <c r="AX150" s="13"/>
      <c r="AY150" s="12"/>
      <c r="AZ150" s="13"/>
      <c r="BA150" s="12"/>
      <c r="BB150" s="13"/>
      <c r="BC150" s="12"/>
      <c r="BD150" s="13"/>
      <c r="BE150" s="12"/>
      <c r="BF150" s="13"/>
      <c r="BG150" s="12"/>
      <c r="BH150" s="13"/>
      <c r="BI150" s="12"/>
      <c r="BJ150" s="13"/>
      <c r="BK150" s="12"/>
      <c r="BL150" s="13"/>
      <c r="BM150" s="12"/>
      <c r="BN150" s="13"/>
      <c r="BO150" s="12"/>
      <c r="BP150" s="13"/>
      <c r="BQ150" s="12"/>
      <c r="BR150" s="13"/>
      <c r="BS150" s="12"/>
      <c r="BT150" s="13"/>
      <c r="BU150" s="12"/>
      <c r="BV150" s="13"/>
      <c r="BW150" s="12"/>
      <c r="BX150" s="13"/>
      <c r="BY150" s="12"/>
      <c r="BZ150" s="13"/>
      <c r="CA150" s="12"/>
      <c r="CB150" s="13"/>
      <c r="CC150" s="12"/>
      <c r="CD150" s="13"/>
      <c r="CE150" s="12"/>
      <c r="CF150" s="13"/>
      <c r="CG150" s="12"/>
      <c r="CH150" s="13"/>
      <c r="CI150" s="12"/>
      <c r="CJ150" s="13"/>
      <c r="CK150" s="12"/>
      <c r="CL150" s="13"/>
      <c r="CM150" s="12"/>
      <c r="CN150" s="13"/>
      <c r="CO150" s="12"/>
      <c r="CP150" s="13"/>
      <c r="CQ150" s="12"/>
      <c r="CR150" s="13"/>
      <c r="CS150" s="12"/>
      <c r="CT150" s="13"/>
      <c r="CU150" s="12"/>
      <c r="CV150" s="13"/>
      <c r="CW150" s="12"/>
      <c r="CX150" s="13"/>
      <c r="CY150" s="12"/>
      <c r="CZ150" s="13"/>
      <c r="DA150" s="12"/>
      <c r="DB150" s="13"/>
      <c r="DC150" s="12"/>
      <c r="DD150" s="13"/>
      <c r="DE150" s="12"/>
      <c r="DF150" s="13"/>
      <c r="DG150" s="12"/>
      <c r="DH150" s="13"/>
      <c r="DI150" s="12"/>
      <c r="DJ150" s="13"/>
      <c r="DK150" s="12"/>
      <c r="DL150" s="13"/>
      <c r="DM150" s="12"/>
      <c r="DN150" s="13"/>
      <c r="DO150" s="12"/>
      <c r="DP150" s="13"/>
      <c r="DQ150" s="12"/>
      <c r="DR150" s="13"/>
      <c r="DS150" s="12"/>
      <c r="DT150" s="13"/>
      <c r="DU150" s="12"/>
      <c r="DV150" s="13"/>
      <c r="DW150" s="12"/>
      <c r="DX150" s="13"/>
      <c r="DY150" s="12"/>
      <c r="DZ150" s="13"/>
      <c r="EA150" s="12"/>
      <c r="EB150" s="13"/>
      <c r="EC150" s="12"/>
      <c r="ED150" s="13"/>
      <c r="EE150" s="12"/>
      <c r="EF150" s="13"/>
      <c r="EG150" s="12"/>
      <c r="EH150" s="13"/>
      <c r="EI150" s="12"/>
      <c r="EJ150" s="13"/>
      <c r="EK150" s="12"/>
      <c r="EL150" s="13"/>
      <c r="EM150" s="12"/>
      <c r="EN150" s="13"/>
      <c r="EO150" s="12"/>
      <c r="EP150" s="13"/>
      <c r="EQ150" s="12"/>
      <c r="ER150" s="13"/>
      <c r="ES150" s="12"/>
      <c r="ET150" s="13"/>
      <c r="EU150" s="12"/>
      <c r="EV150" s="13"/>
      <c r="EW150" s="12"/>
      <c r="EX150" s="13"/>
      <c r="EY150" s="12"/>
      <c r="EZ150" s="13"/>
      <c r="FA150" s="12"/>
      <c r="FB150" s="13"/>
      <c r="FC150" s="12"/>
      <c r="FD150" s="13"/>
      <c r="FE150" s="12"/>
      <c r="FF150" s="13"/>
      <c r="FG150" s="12"/>
      <c r="FH150" s="13"/>
      <c r="FI150" s="12"/>
      <c r="FJ150" s="13"/>
      <c r="FK150" s="12"/>
      <c r="FL150" s="13"/>
      <c r="FM150" s="12"/>
      <c r="FN150" s="13"/>
      <c r="FO150" s="12"/>
      <c r="FP150" s="13"/>
      <c r="FQ150" s="12"/>
      <c r="FR150" s="13"/>
      <c r="FS150" s="12"/>
      <c r="FT150" s="13"/>
      <c r="FU150" s="12"/>
      <c r="FV150" s="13"/>
      <c r="FW150" s="12"/>
      <c r="FX150" s="13"/>
      <c r="FY150" s="12"/>
      <c r="FZ150" s="13"/>
      <c r="GA150" s="12"/>
      <c r="GB150" s="13"/>
      <c r="GC150" s="12"/>
      <c r="GD150" s="13"/>
      <c r="GE150" s="12"/>
      <c r="GF150" s="13"/>
      <c r="GG150" s="12"/>
      <c r="GH150" s="13"/>
      <c r="GI150" s="12"/>
      <c r="GJ150" s="13"/>
      <c r="GK150" s="12"/>
      <c r="GL150" s="13"/>
      <c r="GM150" s="12"/>
      <c r="GN150" s="13"/>
      <c r="GO150" s="12"/>
      <c r="GP150" s="13"/>
      <c r="GQ150" s="12"/>
      <c r="GR150" s="13"/>
      <c r="GS150" s="12"/>
      <c r="GT150" s="13"/>
      <c r="GU150" s="12"/>
      <c r="GV150" s="13"/>
      <c r="GW150" s="12"/>
      <c r="GX150" s="13"/>
      <c r="GY150" s="12"/>
      <c r="GZ150" s="13"/>
      <c r="HA150" s="12"/>
      <c r="HB150" s="13"/>
      <c r="HC150" s="12"/>
    </row>
    <row r="151" spans="1:211" x14ac:dyDescent="0.25">
      <c r="A151" s="9">
        <v>43246</v>
      </c>
      <c r="B151" s="10">
        <v>1</v>
      </c>
      <c r="C151" s="11">
        <v>2.0154000000000001</v>
      </c>
      <c r="D151" s="10">
        <v>10</v>
      </c>
      <c r="E151" s="11">
        <v>2.2963</v>
      </c>
      <c r="F151" s="10">
        <v>1</v>
      </c>
      <c r="G151" s="11">
        <v>2.0017</v>
      </c>
      <c r="H151" s="10">
        <v>100</v>
      </c>
      <c r="I151" s="11">
        <v>3.2467000000000001</v>
      </c>
      <c r="J151" s="23"/>
      <c r="K151" s="25">
        <v>43312</v>
      </c>
      <c r="L151" s="26">
        <v>100</v>
      </c>
      <c r="M151" s="10">
        <v>3.1724000000000001</v>
      </c>
      <c r="N151" s="13"/>
      <c r="O151" s="12"/>
      <c r="P151" s="13"/>
      <c r="Q151" s="12"/>
      <c r="R151" s="13"/>
      <c r="S151" s="12"/>
      <c r="T151" s="13"/>
      <c r="U151" s="12"/>
      <c r="V151" s="13"/>
      <c r="W151" s="12"/>
      <c r="X151" s="13"/>
      <c r="Y151" s="12"/>
      <c r="Z151" s="13"/>
      <c r="AA151" s="12"/>
      <c r="AB151" s="13"/>
      <c r="AC151" s="12"/>
      <c r="AD151" s="13"/>
      <c r="AE151" s="12"/>
      <c r="AF151" s="13"/>
      <c r="AG151" s="12"/>
      <c r="AH151" s="13"/>
      <c r="AI151" s="12"/>
      <c r="AJ151" s="13"/>
      <c r="AK151" s="12"/>
      <c r="AL151" s="13"/>
      <c r="AM151" s="12"/>
      <c r="AN151" s="13"/>
      <c r="AO151" s="12"/>
      <c r="AP151" s="13"/>
      <c r="AQ151" s="12"/>
      <c r="AR151" s="13"/>
      <c r="AS151" s="12"/>
      <c r="AT151" s="13"/>
      <c r="AU151" s="12"/>
      <c r="AV151" s="13"/>
      <c r="AW151" s="12"/>
      <c r="AX151" s="13"/>
      <c r="AY151" s="12"/>
      <c r="AZ151" s="13"/>
      <c r="BA151" s="12"/>
      <c r="BB151" s="13"/>
      <c r="BC151" s="12"/>
      <c r="BD151" s="13"/>
      <c r="BE151" s="12"/>
      <c r="BF151" s="13"/>
      <c r="BG151" s="12"/>
      <c r="BH151" s="13"/>
      <c r="BI151" s="12"/>
      <c r="BJ151" s="13"/>
      <c r="BK151" s="12"/>
      <c r="BL151" s="13"/>
      <c r="BM151" s="12"/>
      <c r="BN151" s="13"/>
      <c r="BO151" s="12"/>
      <c r="BP151" s="13"/>
      <c r="BQ151" s="12"/>
      <c r="BR151" s="13"/>
      <c r="BS151" s="12"/>
      <c r="BT151" s="13"/>
      <c r="BU151" s="12"/>
      <c r="BV151" s="13"/>
      <c r="BW151" s="12"/>
      <c r="BX151" s="13"/>
      <c r="BY151" s="12"/>
      <c r="BZ151" s="13"/>
      <c r="CA151" s="12"/>
      <c r="CB151" s="13"/>
      <c r="CC151" s="12"/>
      <c r="CD151" s="13"/>
      <c r="CE151" s="12"/>
      <c r="CF151" s="13"/>
      <c r="CG151" s="12"/>
      <c r="CH151" s="13"/>
      <c r="CI151" s="12"/>
      <c r="CJ151" s="13"/>
      <c r="CK151" s="12"/>
      <c r="CL151" s="13"/>
      <c r="CM151" s="12"/>
      <c r="CN151" s="13"/>
      <c r="CO151" s="12"/>
      <c r="CP151" s="13"/>
      <c r="CQ151" s="12"/>
      <c r="CR151" s="13"/>
      <c r="CS151" s="12"/>
      <c r="CT151" s="13"/>
      <c r="CU151" s="12"/>
      <c r="CV151" s="13"/>
      <c r="CW151" s="12"/>
      <c r="CX151" s="13"/>
      <c r="CY151" s="12"/>
      <c r="CZ151" s="13"/>
      <c r="DA151" s="12"/>
      <c r="DB151" s="13"/>
      <c r="DC151" s="12"/>
      <c r="DD151" s="13"/>
      <c r="DE151" s="12"/>
      <c r="DF151" s="13"/>
      <c r="DG151" s="12"/>
      <c r="DH151" s="13"/>
      <c r="DI151" s="12"/>
      <c r="DJ151" s="13"/>
      <c r="DK151" s="12"/>
      <c r="DL151" s="13"/>
      <c r="DM151" s="12"/>
      <c r="DN151" s="13"/>
      <c r="DO151" s="12"/>
      <c r="DP151" s="13"/>
      <c r="DQ151" s="12"/>
      <c r="DR151" s="13"/>
      <c r="DS151" s="12"/>
      <c r="DT151" s="13"/>
      <c r="DU151" s="12"/>
      <c r="DV151" s="13"/>
      <c r="DW151" s="12"/>
      <c r="DX151" s="13"/>
      <c r="DY151" s="12"/>
      <c r="DZ151" s="13"/>
      <c r="EA151" s="12"/>
      <c r="EB151" s="13"/>
      <c r="EC151" s="12"/>
      <c r="ED151" s="13"/>
      <c r="EE151" s="12"/>
      <c r="EF151" s="13"/>
      <c r="EG151" s="12"/>
      <c r="EH151" s="13"/>
      <c r="EI151" s="12"/>
      <c r="EJ151" s="13"/>
      <c r="EK151" s="12"/>
      <c r="EL151" s="13"/>
      <c r="EM151" s="12"/>
      <c r="EN151" s="13"/>
      <c r="EO151" s="12"/>
      <c r="EP151" s="13"/>
      <c r="EQ151" s="12"/>
      <c r="ER151" s="13"/>
      <c r="ES151" s="12"/>
      <c r="ET151" s="13"/>
      <c r="EU151" s="12"/>
      <c r="EV151" s="13"/>
      <c r="EW151" s="12"/>
      <c r="EX151" s="13"/>
      <c r="EY151" s="12"/>
      <c r="EZ151" s="13"/>
      <c r="FA151" s="12"/>
      <c r="FB151" s="13"/>
      <c r="FC151" s="12"/>
      <c r="FD151" s="13"/>
      <c r="FE151" s="12"/>
      <c r="FF151" s="13"/>
      <c r="FG151" s="12"/>
      <c r="FH151" s="13"/>
      <c r="FI151" s="12"/>
      <c r="FJ151" s="13"/>
      <c r="FK151" s="12"/>
      <c r="FL151" s="13"/>
      <c r="FM151" s="12"/>
      <c r="FN151" s="13"/>
      <c r="FO151" s="12"/>
      <c r="FP151" s="13"/>
      <c r="FQ151" s="12"/>
      <c r="FR151" s="13"/>
      <c r="FS151" s="12"/>
      <c r="FT151" s="13"/>
      <c r="FU151" s="12"/>
      <c r="FV151" s="13"/>
      <c r="FW151" s="12"/>
      <c r="FX151" s="13"/>
      <c r="FY151" s="12"/>
      <c r="FZ151" s="13"/>
      <c r="GA151" s="12"/>
      <c r="GB151" s="13"/>
      <c r="GC151" s="12"/>
      <c r="GD151" s="13"/>
      <c r="GE151" s="12"/>
      <c r="GF151" s="13"/>
      <c r="GG151" s="12"/>
      <c r="GH151" s="13"/>
      <c r="GI151" s="12"/>
      <c r="GJ151" s="13"/>
      <c r="GK151" s="12"/>
      <c r="GL151" s="13"/>
      <c r="GM151" s="12"/>
      <c r="GN151" s="13"/>
      <c r="GO151" s="12"/>
      <c r="GP151" s="13"/>
      <c r="GQ151" s="12"/>
      <c r="GR151" s="13"/>
      <c r="GS151" s="12"/>
      <c r="GT151" s="13"/>
      <c r="GU151" s="12"/>
      <c r="GV151" s="13"/>
      <c r="GW151" s="12"/>
      <c r="GX151" s="13"/>
      <c r="GY151" s="12"/>
      <c r="GZ151" s="13"/>
      <c r="HA151" s="12"/>
      <c r="HB151" s="13"/>
      <c r="HC151" s="12"/>
    </row>
    <row r="152" spans="1:211" x14ac:dyDescent="0.25">
      <c r="A152" s="9">
        <v>43247</v>
      </c>
      <c r="B152" s="10">
        <v>1</v>
      </c>
      <c r="C152" s="11">
        <v>2.0154000000000001</v>
      </c>
      <c r="D152" s="10">
        <v>10</v>
      </c>
      <c r="E152" s="11">
        <v>2.2963</v>
      </c>
      <c r="F152" s="10">
        <v>1</v>
      </c>
      <c r="G152" s="11">
        <v>2.0017</v>
      </c>
      <c r="H152" s="10">
        <v>100</v>
      </c>
      <c r="I152" s="11">
        <v>3.2467000000000001</v>
      </c>
      <c r="J152" s="23"/>
      <c r="K152" s="25">
        <v>43313</v>
      </c>
      <c r="L152" s="26">
        <v>100</v>
      </c>
      <c r="M152" s="10">
        <v>3.1836000000000002</v>
      </c>
      <c r="N152" s="13"/>
      <c r="O152" s="12"/>
      <c r="P152" s="13"/>
      <c r="Q152" s="12"/>
      <c r="R152" s="13"/>
      <c r="S152" s="12"/>
      <c r="T152" s="13"/>
      <c r="U152" s="12"/>
      <c r="V152" s="13"/>
      <c r="W152" s="12"/>
      <c r="X152" s="13"/>
      <c r="Y152" s="12"/>
      <c r="Z152" s="13"/>
      <c r="AA152" s="12"/>
      <c r="AB152" s="13"/>
      <c r="AC152" s="12"/>
      <c r="AD152" s="13"/>
      <c r="AE152" s="12"/>
      <c r="AF152" s="13"/>
      <c r="AG152" s="12"/>
      <c r="AH152" s="13"/>
      <c r="AI152" s="12"/>
      <c r="AJ152" s="13"/>
      <c r="AK152" s="12"/>
      <c r="AL152" s="13"/>
      <c r="AM152" s="12"/>
      <c r="AN152" s="13"/>
      <c r="AO152" s="12"/>
      <c r="AP152" s="13"/>
      <c r="AQ152" s="12"/>
      <c r="AR152" s="13"/>
      <c r="AS152" s="12"/>
      <c r="AT152" s="13"/>
      <c r="AU152" s="12"/>
      <c r="AV152" s="13"/>
      <c r="AW152" s="12"/>
      <c r="AX152" s="13"/>
      <c r="AY152" s="12"/>
      <c r="AZ152" s="13"/>
      <c r="BA152" s="12"/>
      <c r="BB152" s="13"/>
      <c r="BC152" s="12"/>
      <c r="BD152" s="13"/>
      <c r="BE152" s="12"/>
      <c r="BF152" s="13"/>
      <c r="BG152" s="12"/>
      <c r="BH152" s="13"/>
      <c r="BI152" s="12"/>
      <c r="BJ152" s="13"/>
      <c r="BK152" s="12"/>
      <c r="BL152" s="13"/>
      <c r="BM152" s="12"/>
      <c r="BN152" s="13"/>
      <c r="BO152" s="12"/>
      <c r="BP152" s="13"/>
      <c r="BQ152" s="12"/>
      <c r="BR152" s="13"/>
      <c r="BS152" s="12"/>
      <c r="BT152" s="13"/>
      <c r="BU152" s="12"/>
      <c r="BV152" s="13"/>
      <c r="BW152" s="12"/>
      <c r="BX152" s="13"/>
      <c r="BY152" s="12"/>
      <c r="BZ152" s="13"/>
      <c r="CA152" s="12"/>
      <c r="CB152" s="13"/>
      <c r="CC152" s="12"/>
      <c r="CD152" s="13"/>
      <c r="CE152" s="12"/>
      <c r="CF152" s="13"/>
      <c r="CG152" s="12"/>
      <c r="CH152" s="13"/>
      <c r="CI152" s="12"/>
      <c r="CJ152" s="13"/>
      <c r="CK152" s="12"/>
      <c r="CL152" s="13"/>
      <c r="CM152" s="12"/>
      <c r="CN152" s="13"/>
      <c r="CO152" s="12"/>
      <c r="CP152" s="13"/>
      <c r="CQ152" s="12"/>
      <c r="CR152" s="13"/>
      <c r="CS152" s="12"/>
      <c r="CT152" s="13"/>
      <c r="CU152" s="12"/>
      <c r="CV152" s="13"/>
      <c r="CW152" s="12"/>
      <c r="CX152" s="13"/>
      <c r="CY152" s="12"/>
      <c r="CZ152" s="13"/>
      <c r="DA152" s="12"/>
      <c r="DB152" s="13"/>
      <c r="DC152" s="12"/>
      <c r="DD152" s="13"/>
      <c r="DE152" s="12"/>
      <c r="DF152" s="13"/>
      <c r="DG152" s="12"/>
      <c r="DH152" s="13"/>
      <c r="DI152" s="12"/>
      <c r="DJ152" s="13"/>
      <c r="DK152" s="12"/>
      <c r="DL152" s="13"/>
      <c r="DM152" s="12"/>
      <c r="DN152" s="13"/>
      <c r="DO152" s="12"/>
      <c r="DP152" s="13"/>
      <c r="DQ152" s="12"/>
      <c r="DR152" s="13"/>
      <c r="DS152" s="12"/>
      <c r="DT152" s="13"/>
      <c r="DU152" s="12"/>
      <c r="DV152" s="13"/>
      <c r="DW152" s="12"/>
      <c r="DX152" s="13"/>
      <c r="DY152" s="12"/>
      <c r="DZ152" s="13"/>
      <c r="EA152" s="12"/>
      <c r="EB152" s="13"/>
      <c r="EC152" s="12"/>
      <c r="ED152" s="13"/>
      <c r="EE152" s="12"/>
      <c r="EF152" s="13"/>
      <c r="EG152" s="12"/>
      <c r="EH152" s="13"/>
      <c r="EI152" s="12"/>
      <c r="EJ152" s="13"/>
      <c r="EK152" s="12"/>
      <c r="EL152" s="13"/>
      <c r="EM152" s="12"/>
      <c r="EN152" s="13"/>
      <c r="EO152" s="12"/>
      <c r="EP152" s="13"/>
      <c r="EQ152" s="12"/>
      <c r="ER152" s="13"/>
      <c r="ES152" s="12"/>
      <c r="ET152" s="13"/>
      <c r="EU152" s="12"/>
      <c r="EV152" s="13"/>
      <c r="EW152" s="12"/>
      <c r="EX152" s="13"/>
      <c r="EY152" s="12"/>
      <c r="EZ152" s="13"/>
      <c r="FA152" s="12"/>
      <c r="FB152" s="13"/>
      <c r="FC152" s="12"/>
      <c r="FD152" s="13"/>
      <c r="FE152" s="12"/>
      <c r="FF152" s="13"/>
      <c r="FG152" s="12"/>
      <c r="FH152" s="13"/>
      <c r="FI152" s="12"/>
      <c r="FJ152" s="13"/>
      <c r="FK152" s="12"/>
      <c r="FL152" s="13"/>
      <c r="FM152" s="12"/>
      <c r="FN152" s="13"/>
      <c r="FO152" s="12"/>
      <c r="FP152" s="13"/>
      <c r="FQ152" s="12"/>
      <c r="FR152" s="13"/>
      <c r="FS152" s="12"/>
      <c r="FT152" s="13"/>
      <c r="FU152" s="12"/>
      <c r="FV152" s="13"/>
      <c r="FW152" s="12"/>
      <c r="FX152" s="13"/>
      <c r="FY152" s="12"/>
      <c r="FZ152" s="13"/>
      <c r="GA152" s="12"/>
      <c r="GB152" s="13"/>
      <c r="GC152" s="12"/>
      <c r="GD152" s="13"/>
      <c r="GE152" s="12"/>
      <c r="GF152" s="13"/>
      <c r="GG152" s="12"/>
      <c r="GH152" s="13"/>
      <c r="GI152" s="12"/>
      <c r="GJ152" s="13"/>
      <c r="GK152" s="12"/>
      <c r="GL152" s="13"/>
      <c r="GM152" s="12"/>
      <c r="GN152" s="13"/>
      <c r="GO152" s="12"/>
      <c r="GP152" s="13"/>
      <c r="GQ152" s="12"/>
      <c r="GR152" s="13"/>
      <c r="GS152" s="12"/>
      <c r="GT152" s="13"/>
      <c r="GU152" s="12"/>
      <c r="GV152" s="13"/>
      <c r="GW152" s="12"/>
      <c r="GX152" s="13"/>
      <c r="GY152" s="12"/>
      <c r="GZ152" s="13"/>
      <c r="HA152" s="12"/>
      <c r="HB152" s="13"/>
      <c r="HC152" s="12"/>
    </row>
    <row r="153" spans="1:211" x14ac:dyDescent="0.25">
      <c r="A153" s="9">
        <v>43248</v>
      </c>
      <c r="B153" s="10">
        <v>1</v>
      </c>
      <c r="C153" s="11">
        <v>2.0154000000000001</v>
      </c>
      <c r="D153" s="10">
        <v>10</v>
      </c>
      <c r="E153" s="11">
        <v>2.2963</v>
      </c>
      <c r="F153" s="10">
        <v>1</v>
      </c>
      <c r="G153" s="11">
        <v>2.0017</v>
      </c>
      <c r="H153" s="10">
        <v>100</v>
      </c>
      <c r="I153" s="11">
        <v>3.2467000000000001</v>
      </c>
      <c r="J153" s="23"/>
      <c r="K153" s="25">
        <v>43314</v>
      </c>
      <c r="L153" s="26">
        <v>100</v>
      </c>
      <c r="M153" s="10">
        <v>3.1796000000000002</v>
      </c>
      <c r="N153" s="13"/>
      <c r="O153" s="12"/>
      <c r="P153" s="13"/>
      <c r="Q153" s="12"/>
      <c r="R153" s="13"/>
      <c r="S153" s="12"/>
      <c r="T153" s="13"/>
      <c r="U153" s="12"/>
      <c r="V153" s="13"/>
      <c r="W153" s="12"/>
      <c r="X153" s="13"/>
      <c r="Y153" s="12"/>
      <c r="Z153" s="13"/>
      <c r="AA153" s="12"/>
      <c r="AB153" s="13"/>
      <c r="AC153" s="12"/>
      <c r="AD153" s="13"/>
      <c r="AE153" s="12"/>
      <c r="AF153" s="13"/>
      <c r="AG153" s="12"/>
      <c r="AH153" s="13"/>
      <c r="AI153" s="12"/>
      <c r="AJ153" s="13"/>
      <c r="AK153" s="12"/>
      <c r="AL153" s="13"/>
      <c r="AM153" s="12"/>
      <c r="AN153" s="13"/>
      <c r="AO153" s="12"/>
      <c r="AP153" s="13"/>
      <c r="AQ153" s="12"/>
      <c r="AR153" s="13"/>
      <c r="AS153" s="12"/>
      <c r="AT153" s="13"/>
      <c r="AU153" s="12"/>
      <c r="AV153" s="13"/>
      <c r="AW153" s="12"/>
      <c r="AX153" s="13"/>
      <c r="AY153" s="12"/>
      <c r="AZ153" s="13"/>
      <c r="BA153" s="12"/>
      <c r="BB153" s="13"/>
      <c r="BC153" s="12"/>
      <c r="BD153" s="13"/>
      <c r="BE153" s="12"/>
      <c r="BF153" s="13"/>
      <c r="BG153" s="12"/>
      <c r="BH153" s="13"/>
      <c r="BI153" s="12"/>
      <c r="BJ153" s="13"/>
      <c r="BK153" s="12"/>
      <c r="BL153" s="13"/>
      <c r="BM153" s="12"/>
      <c r="BN153" s="13"/>
      <c r="BO153" s="12"/>
      <c r="BP153" s="13"/>
      <c r="BQ153" s="12"/>
      <c r="BR153" s="13"/>
      <c r="BS153" s="12"/>
      <c r="BT153" s="13"/>
      <c r="BU153" s="12"/>
      <c r="BV153" s="13"/>
      <c r="BW153" s="12"/>
      <c r="BX153" s="13"/>
      <c r="BY153" s="12"/>
      <c r="BZ153" s="13"/>
      <c r="CA153" s="12"/>
      <c r="CB153" s="13"/>
      <c r="CC153" s="12"/>
      <c r="CD153" s="13"/>
      <c r="CE153" s="12"/>
      <c r="CF153" s="13"/>
      <c r="CG153" s="12"/>
      <c r="CH153" s="13"/>
      <c r="CI153" s="12"/>
      <c r="CJ153" s="13"/>
      <c r="CK153" s="12"/>
      <c r="CL153" s="13"/>
      <c r="CM153" s="12"/>
      <c r="CN153" s="13"/>
      <c r="CO153" s="12"/>
      <c r="CP153" s="13"/>
      <c r="CQ153" s="12"/>
      <c r="CR153" s="13"/>
      <c r="CS153" s="12"/>
      <c r="CT153" s="13"/>
      <c r="CU153" s="12"/>
      <c r="CV153" s="13"/>
      <c r="CW153" s="12"/>
      <c r="CX153" s="13"/>
      <c r="CY153" s="12"/>
      <c r="CZ153" s="13"/>
      <c r="DA153" s="12"/>
      <c r="DB153" s="13"/>
      <c r="DC153" s="12"/>
      <c r="DD153" s="13"/>
      <c r="DE153" s="12"/>
      <c r="DF153" s="13"/>
      <c r="DG153" s="12"/>
      <c r="DH153" s="13"/>
      <c r="DI153" s="12"/>
      <c r="DJ153" s="13"/>
      <c r="DK153" s="12"/>
      <c r="DL153" s="13"/>
      <c r="DM153" s="12"/>
      <c r="DN153" s="13"/>
      <c r="DO153" s="12"/>
      <c r="DP153" s="13"/>
      <c r="DQ153" s="12"/>
      <c r="DR153" s="13"/>
      <c r="DS153" s="12"/>
      <c r="DT153" s="13"/>
      <c r="DU153" s="12"/>
      <c r="DV153" s="13"/>
      <c r="DW153" s="12"/>
      <c r="DX153" s="13"/>
      <c r="DY153" s="12"/>
      <c r="DZ153" s="13"/>
      <c r="EA153" s="12"/>
      <c r="EB153" s="13"/>
      <c r="EC153" s="12"/>
      <c r="ED153" s="13"/>
      <c r="EE153" s="12"/>
      <c r="EF153" s="13"/>
      <c r="EG153" s="12"/>
      <c r="EH153" s="13"/>
      <c r="EI153" s="12"/>
      <c r="EJ153" s="13"/>
      <c r="EK153" s="12"/>
      <c r="EL153" s="13"/>
      <c r="EM153" s="12"/>
      <c r="EN153" s="13"/>
      <c r="EO153" s="12"/>
      <c r="EP153" s="13"/>
      <c r="EQ153" s="12"/>
      <c r="ER153" s="13"/>
      <c r="ES153" s="12"/>
      <c r="ET153" s="13"/>
      <c r="EU153" s="12"/>
      <c r="EV153" s="13"/>
      <c r="EW153" s="12"/>
      <c r="EX153" s="13"/>
      <c r="EY153" s="12"/>
      <c r="EZ153" s="13"/>
      <c r="FA153" s="12"/>
      <c r="FB153" s="13"/>
      <c r="FC153" s="12"/>
      <c r="FD153" s="13"/>
      <c r="FE153" s="12"/>
      <c r="FF153" s="13"/>
      <c r="FG153" s="12"/>
      <c r="FH153" s="13"/>
      <c r="FI153" s="12"/>
      <c r="FJ153" s="13"/>
      <c r="FK153" s="12"/>
      <c r="FL153" s="13"/>
      <c r="FM153" s="12"/>
      <c r="FN153" s="13"/>
      <c r="FO153" s="12"/>
      <c r="FP153" s="13"/>
      <c r="FQ153" s="12"/>
      <c r="FR153" s="13"/>
      <c r="FS153" s="12"/>
      <c r="FT153" s="13"/>
      <c r="FU153" s="12"/>
      <c r="FV153" s="13"/>
      <c r="FW153" s="12"/>
      <c r="FX153" s="13"/>
      <c r="FY153" s="12"/>
      <c r="FZ153" s="13"/>
      <c r="GA153" s="12"/>
      <c r="GB153" s="13"/>
      <c r="GC153" s="12"/>
      <c r="GD153" s="13"/>
      <c r="GE153" s="12"/>
      <c r="GF153" s="13"/>
      <c r="GG153" s="12"/>
      <c r="GH153" s="13"/>
      <c r="GI153" s="12"/>
      <c r="GJ153" s="13"/>
      <c r="GK153" s="12"/>
      <c r="GL153" s="13"/>
      <c r="GM153" s="12"/>
      <c r="GN153" s="13"/>
      <c r="GO153" s="12"/>
      <c r="GP153" s="13"/>
      <c r="GQ153" s="12"/>
      <c r="GR153" s="13"/>
      <c r="GS153" s="12"/>
      <c r="GT153" s="13"/>
      <c r="GU153" s="12"/>
      <c r="GV153" s="13"/>
      <c r="GW153" s="12"/>
      <c r="GX153" s="13"/>
      <c r="GY153" s="12"/>
      <c r="GZ153" s="13"/>
      <c r="HA153" s="12"/>
      <c r="HB153" s="13"/>
      <c r="HC153" s="12"/>
    </row>
    <row r="154" spans="1:211" x14ac:dyDescent="0.25">
      <c r="A154" s="9">
        <v>43249</v>
      </c>
      <c r="B154" s="10">
        <v>1</v>
      </c>
      <c r="C154" s="11">
        <v>2.0232000000000001</v>
      </c>
      <c r="D154" s="10">
        <v>10</v>
      </c>
      <c r="E154" s="11">
        <v>2.2858000000000001</v>
      </c>
      <c r="F154" s="10">
        <v>1</v>
      </c>
      <c r="G154" s="11">
        <v>2.0076999999999998</v>
      </c>
      <c r="H154" s="10">
        <v>100</v>
      </c>
      <c r="I154" s="11">
        <v>3.2212999999999998</v>
      </c>
      <c r="J154" s="23"/>
      <c r="K154" s="25">
        <v>43315</v>
      </c>
      <c r="L154" s="26">
        <v>100</v>
      </c>
      <c r="M154" s="10">
        <v>3.1701000000000001</v>
      </c>
      <c r="N154" s="13"/>
      <c r="O154" s="12"/>
      <c r="P154" s="13"/>
      <c r="Q154" s="12"/>
      <c r="R154" s="13"/>
      <c r="S154" s="12"/>
      <c r="T154" s="13"/>
      <c r="U154" s="12"/>
      <c r="V154" s="13"/>
      <c r="W154" s="12"/>
      <c r="X154" s="13"/>
      <c r="Y154" s="12"/>
      <c r="Z154" s="13"/>
      <c r="AA154" s="12"/>
      <c r="AB154" s="13"/>
      <c r="AC154" s="12"/>
      <c r="AD154" s="13"/>
      <c r="AE154" s="12"/>
      <c r="AF154" s="13"/>
      <c r="AG154" s="12"/>
      <c r="AH154" s="13"/>
      <c r="AI154" s="12"/>
      <c r="AJ154" s="13"/>
      <c r="AK154" s="12"/>
      <c r="AL154" s="13"/>
      <c r="AM154" s="12"/>
      <c r="AN154" s="13"/>
      <c r="AO154" s="12"/>
      <c r="AP154" s="13"/>
      <c r="AQ154" s="12"/>
      <c r="AR154" s="13"/>
      <c r="AS154" s="12"/>
      <c r="AT154" s="13"/>
      <c r="AU154" s="12"/>
      <c r="AV154" s="13"/>
      <c r="AW154" s="12"/>
      <c r="AX154" s="13"/>
      <c r="AY154" s="12"/>
      <c r="AZ154" s="13"/>
      <c r="BA154" s="12"/>
      <c r="BB154" s="13"/>
      <c r="BC154" s="12"/>
      <c r="BD154" s="13"/>
      <c r="BE154" s="12"/>
      <c r="BF154" s="13"/>
      <c r="BG154" s="12"/>
      <c r="BH154" s="13"/>
      <c r="BI154" s="12"/>
      <c r="BJ154" s="13"/>
      <c r="BK154" s="12"/>
      <c r="BL154" s="13"/>
      <c r="BM154" s="12"/>
      <c r="BN154" s="13"/>
      <c r="BO154" s="12"/>
      <c r="BP154" s="13"/>
      <c r="BQ154" s="12"/>
      <c r="BR154" s="13"/>
      <c r="BS154" s="12"/>
      <c r="BT154" s="13"/>
      <c r="BU154" s="12"/>
      <c r="BV154" s="13"/>
      <c r="BW154" s="12"/>
      <c r="BX154" s="13"/>
      <c r="BY154" s="12"/>
      <c r="BZ154" s="13"/>
      <c r="CA154" s="12"/>
      <c r="CB154" s="13"/>
      <c r="CC154" s="12"/>
      <c r="CD154" s="13"/>
      <c r="CE154" s="12"/>
      <c r="CF154" s="13"/>
      <c r="CG154" s="12"/>
      <c r="CH154" s="13"/>
      <c r="CI154" s="12"/>
      <c r="CJ154" s="13"/>
      <c r="CK154" s="12"/>
      <c r="CL154" s="13"/>
      <c r="CM154" s="12"/>
      <c r="CN154" s="13"/>
      <c r="CO154" s="12"/>
      <c r="CP154" s="13"/>
      <c r="CQ154" s="12"/>
      <c r="CR154" s="13"/>
      <c r="CS154" s="12"/>
      <c r="CT154" s="13"/>
      <c r="CU154" s="12"/>
      <c r="CV154" s="13"/>
      <c r="CW154" s="12"/>
      <c r="CX154" s="13"/>
      <c r="CY154" s="12"/>
      <c r="CZ154" s="13"/>
      <c r="DA154" s="12"/>
      <c r="DB154" s="13"/>
      <c r="DC154" s="12"/>
      <c r="DD154" s="13"/>
      <c r="DE154" s="12"/>
      <c r="DF154" s="13"/>
      <c r="DG154" s="12"/>
      <c r="DH154" s="13"/>
      <c r="DI154" s="12"/>
      <c r="DJ154" s="13"/>
      <c r="DK154" s="12"/>
      <c r="DL154" s="13"/>
      <c r="DM154" s="12"/>
      <c r="DN154" s="13"/>
      <c r="DO154" s="12"/>
      <c r="DP154" s="13"/>
      <c r="DQ154" s="12"/>
      <c r="DR154" s="13"/>
      <c r="DS154" s="12"/>
      <c r="DT154" s="13"/>
      <c r="DU154" s="12"/>
      <c r="DV154" s="13"/>
      <c r="DW154" s="12"/>
      <c r="DX154" s="13"/>
      <c r="DY154" s="12"/>
      <c r="DZ154" s="13"/>
      <c r="EA154" s="12"/>
      <c r="EB154" s="13"/>
      <c r="EC154" s="12"/>
      <c r="ED154" s="13"/>
      <c r="EE154" s="12"/>
      <c r="EF154" s="13"/>
      <c r="EG154" s="12"/>
      <c r="EH154" s="13"/>
      <c r="EI154" s="12"/>
      <c r="EJ154" s="13"/>
      <c r="EK154" s="12"/>
      <c r="EL154" s="13"/>
      <c r="EM154" s="12"/>
      <c r="EN154" s="13"/>
      <c r="EO154" s="12"/>
      <c r="EP154" s="13"/>
      <c r="EQ154" s="12"/>
      <c r="ER154" s="13"/>
      <c r="ES154" s="12"/>
      <c r="ET154" s="13"/>
      <c r="EU154" s="12"/>
      <c r="EV154" s="13"/>
      <c r="EW154" s="12"/>
      <c r="EX154" s="13"/>
      <c r="EY154" s="12"/>
      <c r="EZ154" s="13"/>
      <c r="FA154" s="12"/>
      <c r="FB154" s="13"/>
      <c r="FC154" s="12"/>
      <c r="FD154" s="13"/>
      <c r="FE154" s="12"/>
      <c r="FF154" s="13"/>
      <c r="FG154" s="12"/>
      <c r="FH154" s="13"/>
      <c r="FI154" s="12"/>
      <c r="FJ154" s="13"/>
      <c r="FK154" s="12"/>
      <c r="FL154" s="13"/>
      <c r="FM154" s="12"/>
      <c r="FN154" s="13"/>
      <c r="FO154" s="12"/>
      <c r="FP154" s="13"/>
      <c r="FQ154" s="12"/>
      <c r="FR154" s="13"/>
      <c r="FS154" s="12"/>
      <c r="FT154" s="13"/>
      <c r="FU154" s="12"/>
      <c r="FV154" s="13"/>
      <c r="FW154" s="12"/>
      <c r="FX154" s="13"/>
      <c r="FY154" s="12"/>
      <c r="FZ154" s="13"/>
      <c r="GA154" s="12"/>
      <c r="GB154" s="13"/>
      <c r="GC154" s="12"/>
      <c r="GD154" s="13"/>
      <c r="GE154" s="12"/>
      <c r="GF154" s="13"/>
      <c r="GG154" s="12"/>
      <c r="GH154" s="13"/>
      <c r="GI154" s="12"/>
      <c r="GJ154" s="13"/>
      <c r="GK154" s="12"/>
      <c r="GL154" s="13"/>
      <c r="GM154" s="12"/>
      <c r="GN154" s="13"/>
      <c r="GO154" s="12"/>
      <c r="GP154" s="13"/>
      <c r="GQ154" s="12"/>
      <c r="GR154" s="13"/>
      <c r="GS154" s="12"/>
      <c r="GT154" s="13"/>
      <c r="GU154" s="12"/>
      <c r="GV154" s="13"/>
      <c r="GW154" s="12"/>
      <c r="GX154" s="13"/>
      <c r="GY154" s="12"/>
      <c r="GZ154" s="13"/>
      <c r="HA154" s="12"/>
      <c r="HB154" s="13"/>
      <c r="HC154" s="12"/>
    </row>
    <row r="155" spans="1:211" x14ac:dyDescent="0.25">
      <c r="A155" s="9">
        <v>43250</v>
      </c>
      <c r="B155" s="10">
        <v>1</v>
      </c>
      <c r="C155" s="11">
        <v>2.0333999999999999</v>
      </c>
      <c r="D155" s="10">
        <v>10</v>
      </c>
      <c r="E155" s="11">
        <v>2.2610000000000001</v>
      </c>
      <c r="F155" s="10">
        <v>1</v>
      </c>
      <c r="G155" s="11">
        <v>2.0207000000000002</v>
      </c>
      <c r="H155" s="10">
        <v>100</v>
      </c>
      <c r="I155" s="11">
        <v>3.2261000000000002</v>
      </c>
      <c r="J155" s="23"/>
      <c r="K155" s="25">
        <v>43318</v>
      </c>
      <c r="L155" s="26">
        <v>100</v>
      </c>
      <c r="M155" s="10">
        <v>3.1753999999999998</v>
      </c>
      <c r="N155" s="13"/>
      <c r="O155" s="12"/>
      <c r="P155" s="13"/>
      <c r="Q155" s="12"/>
      <c r="R155" s="13"/>
      <c r="S155" s="12"/>
      <c r="T155" s="13"/>
      <c r="U155" s="12"/>
      <c r="V155" s="13"/>
      <c r="W155" s="12"/>
      <c r="X155" s="13"/>
      <c r="Y155" s="12"/>
      <c r="Z155" s="13"/>
      <c r="AA155" s="12"/>
      <c r="AB155" s="13"/>
      <c r="AC155" s="12"/>
      <c r="AD155" s="13"/>
      <c r="AE155" s="12"/>
      <c r="AF155" s="13"/>
      <c r="AG155" s="12"/>
      <c r="AH155" s="13"/>
      <c r="AI155" s="12"/>
      <c r="AJ155" s="13"/>
      <c r="AK155" s="12"/>
      <c r="AL155" s="13"/>
      <c r="AM155" s="12"/>
      <c r="AN155" s="13"/>
      <c r="AO155" s="12"/>
      <c r="AP155" s="13"/>
      <c r="AQ155" s="12"/>
      <c r="AR155" s="13"/>
      <c r="AS155" s="12"/>
      <c r="AT155" s="13"/>
      <c r="AU155" s="12"/>
      <c r="AV155" s="13"/>
      <c r="AW155" s="12"/>
      <c r="AX155" s="13"/>
      <c r="AY155" s="12"/>
      <c r="AZ155" s="13"/>
      <c r="BA155" s="12"/>
      <c r="BB155" s="13"/>
      <c r="BC155" s="12"/>
      <c r="BD155" s="13"/>
      <c r="BE155" s="12"/>
      <c r="BF155" s="13"/>
      <c r="BG155" s="12"/>
      <c r="BH155" s="13"/>
      <c r="BI155" s="12"/>
      <c r="BJ155" s="13"/>
      <c r="BK155" s="12"/>
      <c r="BL155" s="13"/>
      <c r="BM155" s="12"/>
      <c r="BN155" s="13"/>
      <c r="BO155" s="12"/>
      <c r="BP155" s="13"/>
      <c r="BQ155" s="12"/>
      <c r="BR155" s="13"/>
      <c r="BS155" s="12"/>
      <c r="BT155" s="13"/>
      <c r="BU155" s="12"/>
      <c r="BV155" s="13"/>
      <c r="BW155" s="12"/>
      <c r="BX155" s="13"/>
      <c r="BY155" s="12"/>
      <c r="BZ155" s="13"/>
      <c r="CA155" s="12"/>
      <c r="CB155" s="13"/>
      <c r="CC155" s="12"/>
      <c r="CD155" s="13"/>
      <c r="CE155" s="12"/>
      <c r="CF155" s="13"/>
      <c r="CG155" s="12"/>
      <c r="CH155" s="13"/>
      <c r="CI155" s="12"/>
      <c r="CJ155" s="13"/>
      <c r="CK155" s="12"/>
      <c r="CL155" s="13"/>
      <c r="CM155" s="12"/>
      <c r="CN155" s="13"/>
      <c r="CO155" s="12"/>
      <c r="CP155" s="13"/>
      <c r="CQ155" s="12"/>
      <c r="CR155" s="13"/>
      <c r="CS155" s="12"/>
      <c r="CT155" s="13"/>
      <c r="CU155" s="12"/>
      <c r="CV155" s="13"/>
      <c r="CW155" s="12"/>
      <c r="CX155" s="13"/>
      <c r="CY155" s="12"/>
      <c r="CZ155" s="13"/>
      <c r="DA155" s="12"/>
      <c r="DB155" s="13"/>
      <c r="DC155" s="12"/>
      <c r="DD155" s="13"/>
      <c r="DE155" s="12"/>
      <c r="DF155" s="13"/>
      <c r="DG155" s="12"/>
      <c r="DH155" s="13"/>
      <c r="DI155" s="12"/>
      <c r="DJ155" s="13"/>
      <c r="DK155" s="12"/>
      <c r="DL155" s="13"/>
      <c r="DM155" s="12"/>
      <c r="DN155" s="13"/>
      <c r="DO155" s="12"/>
      <c r="DP155" s="13"/>
      <c r="DQ155" s="12"/>
      <c r="DR155" s="13"/>
      <c r="DS155" s="12"/>
      <c r="DT155" s="13"/>
      <c r="DU155" s="12"/>
      <c r="DV155" s="13"/>
      <c r="DW155" s="12"/>
      <c r="DX155" s="13"/>
      <c r="DY155" s="12"/>
      <c r="DZ155" s="13"/>
      <c r="EA155" s="12"/>
      <c r="EB155" s="13"/>
      <c r="EC155" s="12"/>
      <c r="ED155" s="13"/>
      <c r="EE155" s="12"/>
      <c r="EF155" s="13"/>
      <c r="EG155" s="12"/>
      <c r="EH155" s="13"/>
      <c r="EI155" s="12"/>
      <c r="EJ155" s="13"/>
      <c r="EK155" s="12"/>
      <c r="EL155" s="13"/>
      <c r="EM155" s="12"/>
      <c r="EN155" s="13"/>
      <c r="EO155" s="12"/>
      <c r="EP155" s="13"/>
      <c r="EQ155" s="12"/>
      <c r="ER155" s="13"/>
      <c r="ES155" s="12"/>
      <c r="ET155" s="13"/>
      <c r="EU155" s="12"/>
      <c r="EV155" s="13"/>
      <c r="EW155" s="12"/>
      <c r="EX155" s="13"/>
      <c r="EY155" s="12"/>
      <c r="EZ155" s="13"/>
      <c r="FA155" s="12"/>
      <c r="FB155" s="13"/>
      <c r="FC155" s="12"/>
      <c r="FD155" s="13"/>
      <c r="FE155" s="12"/>
      <c r="FF155" s="13"/>
      <c r="FG155" s="12"/>
      <c r="FH155" s="13"/>
      <c r="FI155" s="12"/>
      <c r="FJ155" s="13"/>
      <c r="FK155" s="12"/>
      <c r="FL155" s="13"/>
      <c r="FM155" s="12"/>
      <c r="FN155" s="13"/>
      <c r="FO155" s="12"/>
      <c r="FP155" s="13"/>
      <c r="FQ155" s="12"/>
      <c r="FR155" s="13"/>
      <c r="FS155" s="12"/>
      <c r="FT155" s="13"/>
      <c r="FU155" s="12"/>
      <c r="FV155" s="13"/>
      <c r="FW155" s="12"/>
      <c r="FX155" s="13"/>
      <c r="FY155" s="12"/>
      <c r="FZ155" s="13"/>
      <c r="GA155" s="12"/>
      <c r="GB155" s="13"/>
      <c r="GC155" s="12"/>
      <c r="GD155" s="13"/>
      <c r="GE155" s="12"/>
      <c r="GF155" s="13"/>
      <c r="GG155" s="12"/>
      <c r="GH155" s="13"/>
      <c r="GI155" s="12"/>
      <c r="GJ155" s="13"/>
      <c r="GK155" s="12"/>
      <c r="GL155" s="13"/>
      <c r="GM155" s="12"/>
      <c r="GN155" s="13"/>
      <c r="GO155" s="12"/>
      <c r="GP155" s="13"/>
      <c r="GQ155" s="12"/>
      <c r="GR155" s="13"/>
      <c r="GS155" s="12"/>
      <c r="GT155" s="13"/>
      <c r="GU155" s="12"/>
      <c r="GV155" s="13"/>
      <c r="GW155" s="12"/>
      <c r="GX155" s="13"/>
      <c r="GY155" s="12"/>
      <c r="GZ155" s="13"/>
      <c r="HA155" s="12"/>
      <c r="HB155" s="13"/>
      <c r="HC155" s="12"/>
    </row>
    <row r="156" spans="1:211" x14ac:dyDescent="0.25">
      <c r="A156" s="9">
        <v>43251</v>
      </c>
      <c r="B156" s="10">
        <v>1</v>
      </c>
      <c r="C156" s="11">
        <v>2.0449999999999999</v>
      </c>
      <c r="D156" s="10">
        <v>10</v>
      </c>
      <c r="E156" s="11">
        <v>2.2843</v>
      </c>
      <c r="F156" s="10">
        <v>1</v>
      </c>
      <c r="G156" s="11">
        <v>2.0225</v>
      </c>
      <c r="H156" s="10">
        <v>100</v>
      </c>
      <c r="I156" s="11">
        <v>3.2330999999999999</v>
      </c>
      <c r="J156" s="23"/>
      <c r="K156" s="25">
        <v>43319</v>
      </c>
      <c r="L156" s="26">
        <v>100</v>
      </c>
      <c r="M156" s="10">
        <v>3.1688999999999998</v>
      </c>
      <c r="N156" s="13"/>
      <c r="O156" s="12"/>
      <c r="P156" s="13"/>
      <c r="Q156" s="12"/>
      <c r="R156" s="13"/>
      <c r="S156" s="12"/>
      <c r="T156" s="13"/>
      <c r="U156" s="12"/>
      <c r="V156" s="13"/>
      <c r="W156" s="12"/>
      <c r="X156" s="13"/>
      <c r="Y156" s="12"/>
      <c r="Z156" s="13"/>
      <c r="AA156" s="12"/>
      <c r="AB156" s="13"/>
      <c r="AC156" s="12"/>
      <c r="AD156" s="13"/>
      <c r="AE156" s="12"/>
      <c r="AF156" s="13"/>
      <c r="AG156" s="12"/>
      <c r="AH156" s="13"/>
      <c r="AI156" s="12"/>
      <c r="AJ156" s="13"/>
      <c r="AK156" s="12"/>
      <c r="AL156" s="13"/>
      <c r="AM156" s="12"/>
      <c r="AN156" s="13"/>
      <c r="AO156" s="12"/>
      <c r="AP156" s="13"/>
      <c r="AQ156" s="12"/>
      <c r="AR156" s="13"/>
      <c r="AS156" s="12"/>
      <c r="AT156" s="13"/>
      <c r="AU156" s="12"/>
      <c r="AV156" s="13"/>
      <c r="AW156" s="12"/>
      <c r="AX156" s="13"/>
      <c r="AY156" s="12"/>
      <c r="AZ156" s="13"/>
      <c r="BA156" s="12"/>
      <c r="BB156" s="13"/>
      <c r="BC156" s="12"/>
      <c r="BD156" s="13"/>
      <c r="BE156" s="12"/>
      <c r="BF156" s="13"/>
      <c r="BG156" s="12"/>
      <c r="BH156" s="13"/>
      <c r="BI156" s="12"/>
      <c r="BJ156" s="13"/>
      <c r="BK156" s="12"/>
      <c r="BL156" s="13"/>
      <c r="BM156" s="12"/>
      <c r="BN156" s="13"/>
      <c r="BO156" s="12"/>
      <c r="BP156" s="13"/>
      <c r="BQ156" s="12"/>
      <c r="BR156" s="13"/>
      <c r="BS156" s="12"/>
      <c r="BT156" s="13"/>
      <c r="BU156" s="12"/>
      <c r="BV156" s="13"/>
      <c r="BW156" s="12"/>
      <c r="BX156" s="13"/>
      <c r="BY156" s="12"/>
      <c r="BZ156" s="13"/>
      <c r="CA156" s="12"/>
      <c r="CB156" s="13"/>
      <c r="CC156" s="12"/>
      <c r="CD156" s="13"/>
      <c r="CE156" s="12"/>
      <c r="CF156" s="13"/>
      <c r="CG156" s="12"/>
      <c r="CH156" s="13"/>
      <c r="CI156" s="12"/>
      <c r="CJ156" s="13"/>
      <c r="CK156" s="12"/>
      <c r="CL156" s="13"/>
      <c r="CM156" s="12"/>
      <c r="CN156" s="13"/>
      <c r="CO156" s="12"/>
      <c r="CP156" s="13"/>
      <c r="CQ156" s="12"/>
      <c r="CR156" s="13"/>
      <c r="CS156" s="12"/>
      <c r="CT156" s="13"/>
      <c r="CU156" s="12"/>
      <c r="CV156" s="13"/>
      <c r="CW156" s="12"/>
      <c r="CX156" s="13"/>
      <c r="CY156" s="12"/>
      <c r="CZ156" s="13"/>
      <c r="DA156" s="12"/>
      <c r="DB156" s="13"/>
      <c r="DC156" s="12"/>
      <c r="DD156" s="13"/>
      <c r="DE156" s="12"/>
      <c r="DF156" s="13"/>
      <c r="DG156" s="12"/>
      <c r="DH156" s="13"/>
      <c r="DI156" s="12"/>
      <c r="DJ156" s="13"/>
      <c r="DK156" s="12"/>
      <c r="DL156" s="13"/>
      <c r="DM156" s="12"/>
      <c r="DN156" s="13"/>
      <c r="DO156" s="12"/>
      <c r="DP156" s="13"/>
      <c r="DQ156" s="12"/>
      <c r="DR156" s="13"/>
      <c r="DS156" s="12"/>
      <c r="DT156" s="13"/>
      <c r="DU156" s="12"/>
      <c r="DV156" s="13"/>
      <c r="DW156" s="12"/>
      <c r="DX156" s="13"/>
      <c r="DY156" s="12"/>
      <c r="DZ156" s="13"/>
      <c r="EA156" s="12"/>
      <c r="EB156" s="13"/>
      <c r="EC156" s="12"/>
      <c r="ED156" s="13"/>
      <c r="EE156" s="12"/>
      <c r="EF156" s="13"/>
      <c r="EG156" s="12"/>
      <c r="EH156" s="13"/>
      <c r="EI156" s="12"/>
      <c r="EJ156" s="13"/>
      <c r="EK156" s="12"/>
      <c r="EL156" s="13"/>
      <c r="EM156" s="12"/>
      <c r="EN156" s="13"/>
      <c r="EO156" s="12"/>
      <c r="EP156" s="13"/>
      <c r="EQ156" s="12"/>
      <c r="ER156" s="13"/>
      <c r="ES156" s="12"/>
      <c r="ET156" s="13"/>
      <c r="EU156" s="12"/>
      <c r="EV156" s="13"/>
      <c r="EW156" s="12"/>
      <c r="EX156" s="13"/>
      <c r="EY156" s="12"/>
      <c r="EZ156" s="13"/>
      <c r="FA156" s="12"/>
      <c r="FB156" s="13"/>
      <c r="FC156" s="12"/>
      <c r="FD156" s="13"/>
      <c r="FE156" s="12"/>
      <c r="FF156" s="13"/>
      <c r="FG156" s="12"/>
      <c r="FH156" s="13"/>
      <c r="FI156" s="12"/>
      <c r="FJ156" s="13"/>
      <c r="FK156" s="12"/>
      <c r="FL156" s="13"/>
      <c r="FM156" s="12"/>
      <c r="FN156" s="13"/>
      <c r="FO156" s="12"/>
      <c r="FP156" s="13"/>
      <c r="FQ156" s="12"/>
      <c r="FR156" s="13"/>
      <c r="FS156" s="12"/>
      <c r="FT156" s="13"/>
      <c r="FU156" s="12"/>
      <c r="FV156" s="13"/>
      <c r="FW156" s="12"/>
      <c r="FX156" s="13"/>
      <c r="FY156" s="12"/>
      <c r="FZ156" s="13"/>
      <c r="GA156" s="12"/>
      <c r="GB156" s="13"/>
      <c r="GC156" s="12"/>
      <c r="GD156" s="13"/>
      <c r="GE156" s="12"/>
      <c r="GF156" s="13"/>
      <c r="GG156" s="12"/>
      <c r="GH156" s="13"/>
      <c r="GI156" s="12"/>
      <c r="GJ156" s="13"/>
      <c r="GK156" s="12"/>
      <c r="GL156" s="13"/>
      <c r="GM156" s="12"/>
      <c r="GN156" s="13"/>
      <c r="GO156" s="12"/>
      <c r="GP156" s="13"/>
      <c r="GQ156" s="12"/>
      <c r="GR156" s="13"/>
      <c r="GS156" s="12"/>
      <c r="GT156" s="13"/>
      <c r="GU156" s="12"/>
      <c r="GV156" s="13"/>
      <c r="GW156" s="12"/>
      <c r="GX156" s="13"/>
      <c r="GY156" s="12"/>
      <c r="GZ156" s="13"/>
      <c r="HA156" s="12"/>
      <c r="HB156" s="13"/>
      <c r="HC156" s="12"/>
    </row>
    <row r="157" spans="1:211" x14ac:dyDescent="0.25">
      <c r="A157" s="9">
        <v>43252</v>
      </c>
      <c r="B157" s="10">
        <v>1</v>
      </c>
      <c r="C157" s="11">
        <v>2.04</v>
      </c>
      <c r="D157" s="10">
        <v>10</v>
      </c>
      <c r="E157" s="11">
        <v>2.2888000000000002</v>
      </c>
      <c r="F157" s="10">
        <v>1</v>
      </c>
      <c r="G157" s="11">
        <v>2.0123000000000002</v>
      </c>
      <c r="H157" s="10">
        <v>100</v>
      </c>
      <c r="I157" s="11">
        <v>3.2422</v>
      </c>
      <c r="J157" s="23"/>
      <c r="K157" s="25">
        <v>43320</v>
      </c>
      <c r="L157" s="26">
        <v>100</v>
      </c>
      <c r="M157" s="10">
        <v>3.1652999999999998</v>
      </c>
      <c r="N157" s="13"/>
      <c r="O157" s="12"/>
      <c r="P157" s="13"/>
      <c r="Q157" s="12"/>
      <c r="R157" s="13"/>
      <c r="S157" s="12"/>
      <c r="T157" s="13"/>
      <c r="U157" s="12"/>
      <c r="V157" s="13"/>
      <c r="W157" s="12"/>
      <c r="X157" s="13"/>
      <c r="Y157" s="12"/>
      <c r="Z157" s="13"/>
      <c r="AA157" s="12"/>
      <c r="AB157" s="13"/>
      <c r="AC157" s="12"/>
      <c r="AD157" s="13"/>
      <c r="AE157" s="12"/>
      <c r="AF157" s="13"/>
      <c r="AG157" s="12"/>
      <c r="AH157" s="13"/>
      <c r="AI157" s="12"/>
      <c r="AJ157" s="13"/>
      <c r="AK157" s="12"/>
      <c r="AL157" s="13"/>
      <c r="AM157" s="12"/>
      <c r="AN157" s="13"/>
      <c r="AO157" s="12"/>
      <c r="AP157" s="13"/>
      <c r="AQ157" s="12"/>
      <c r="AR157" s="13"/>
      <c r="AS157" s="12"/>
      <c r="AT157" s="13"/>
      <c r="AU157" s="12"/>
      <c r="AV157" s="13"/>
      <c r="AW157" s="12"/>
      <c r="AX157" s="13"/>
      <c r="AY157" s="12"/>
      <c r="AZ157" s="13"/>
      <c r="BA157" s="12"/>
      <c r="BB157" s="13"/>
      <c r="BC157" s="12"/>
      <c r="BD157" s="13"/>
      <c r="BE157" s="12"/>
      <c r="BF157" s="13"/>
      <c r="BG157" s="12"/>
      <c r="BH157" s="13"/>
      <c r="BI157" s="12"/>
      <c r="BJ157" s="13"/>
      <c r="BK157" s="12"/>
      <c r="BL157" s="13"/>
      <c r="BM157" s="12"/>
      <c r="BN157" s="13"/>
      <c r="BO157" s="12"/>
      <c r="BP157" s="13"/>
      <c r="BQ157" s="12"/>
      <c r="BR157" s="13"/>
      <c r="BS157" s="12"/>
      <c r="BT157" s="13"/>
      <c r="BU157" s="12"/>
      <c r="BV157" s="13"/>
      <c r="BW157" s="12"/>
      <c r="BX157" s="13"/>
      <c r="BY157" s="12"/>
      <c r="BZ157" s="13"/>
      <c r="CA157" s="12"/>
      <c r="CB157" s="13"/>
      <c r="CC157" s="12"/>
      <c r="CD157" s="13"/>
      <c r="CE157" s="12"/>
      <c r="CF157" s="13"/>
      <c r="CG157" s="12"/>
      <c r="CH157" s="13"/>
      <c r="CI157" s="12"/>
      <c r="CJ157" s="13"/>
      <c r="CK157" s="12"/>
      <c r="CL157" s="13"/>
      <c r="CM157" s="12"/>
      <c r="CN157" s="13"/>
      <c r="CO157" s="12"/>
      <c r="CP157" s="13"/>
      <c r="CQ157" s="12"/>
      <c r="CR157" s="13"/>
      <c r="CS157" s="12"/>
      <c r="CT157" s="13"/>
      <c r="CU157" s="12"/>
      <c r="CV157" s="13"/>
      <c r="CW157" s="12"/>
      <c r="CX157" s="13"/>
      <c r="CY157" s="12"/>
      <c r="CZ157" s="13"/>
      <c r="DA157" s="12"/>
      <c r="DB157" s="13"/>
      <c r="DC157" s="12"/>
      <c r="DD157" s="13"/>
      <c r="DE157" s="12"/>
      <c r="DF157" s="13"/>
      <c r="DG157" s="12"/>
      <c r="DH157" s="13"/>
      <c r="DI157" s="12"/>
      <c r="DJ157" s="13"/>
      <c r="DK157" s="12"/>
      <c r="DL157" s="13"/>
      <c r="DM157" s="12"/>
      <c r="DN157" s="13"/>
      <c r="DO157" s="12"/>
      <c r="DP157" s="13"/>
      <c r="DQ157" s="12"/>
      <c r="DR157" s="13"/>
      <c r="DS157" s="12"/>
      <c r="DT157" s="13"/>
      <c r="DU157" s="12"/>
      <c r="DV157" s="13"/>
      <c r="DW157" s="12"/>
      <c r="DX157" s="13"/>
      <c r="DY157" s="12"/>
      <c r="DZ157" s="13"/>
      <c r="EA157" s="12"/>
      <c r="EB157" s="13"/>
      <c r="EC157" s="12"/>
      <c r="ED157" s="13"/>
      <c r="EE157" s="12"/>
      <c r="EF157" s="13"/>
      <c r="EG157" s="12"/>
      <c r="EH157" s="13"/>
      <c r="EI157" s="12"/>
      <c r="EJ157" s="13"/>
      <c r="EK157" s="12"/>
      <c r="EL157" s="13"/>
      <c r="EM157" s="12"/>
      <c r="EN157" s="13"/>
      <c r="EO157" s="12"/>
      <c r="EP157" s="13"/>
      <c r="EQ157" s="12"/>
      <c r="ER157" s="13"/>
      <c r="ES157" s="12"/>
      <c r="ET157" s="13"/>
      <c r="EU157" s="12"/>
      <c r="EV157" s="13"/>
      <c r="EW157" s="12"/>
      <c r="EX157" s="13"/>
      <c r="EY157" s="12"/>
      <c r="EZ157" s="13"/>
      <c r="FA157" s="12"/>
      <c r="FB157" s="13"/>
      <c r="FC157" s="12"/>
      <c r="FD157" s="13"/>
      <c r="FE157" s="12"/>
      <c r="FF157" s="13"/>
      <c r="FG157" s="12"/>
      <c r="FH157" s="13"/>
      <c r="FI157" s="12"/>
      <c r="FJ157" s="13"/>
      <c r="FK157" s="12"/>
      <c r="FL157" s="13"/>
      <c r="FM157" s="12"/>
      <c r="FN157" s="13"/>
      <c r="FO157" s="12"/>
      <c r="FP157" s="13"/>
      <c r="FQ157" s="12"/>
      <c r="FR157" s="13"/>
      <c r="FS157" s="12"/>
      <c r="FT157" s="13"/>
      <c r="FU157" s="12"/>
      <c r="FV157" s="13"/>
      <c r="FW157" s="12"/>
      <c r="FX157" s="13"/>
      <c r="FY157" s="12"/>
      <c r="FZ157" s="13"/>
      <c r="GA157" s="12"/>
      <c r="GB157" s="13"/>
      <c r="GC157" s="12"/>
      <c r="GD157" s="13"/>
      <c r="GE157" s="12"/>
      <c r="GF157" s="13"/>
      <c r="GG157" s="12"/>
      <c r="GH157" s="13"/>
      <c r="GI157" s="12"/>
      <c r="GJ157" s="13"/>
      <c r="GK157" s="12"/>
      <c r="GL157" s="13"/>
      <c r="GM157" s="12"/>
      <c r="GN157" s="13"/>
      <c r="GO157" s="12"/>
      <c r="GP157" s="13"/>
      <c r="GQ157" s="12"/>
      <c r="GR157" s="13"/>
      <c r="GS157" s="12"/>
      <c r="GT157" s="13"/>
      <c r="GU157" s="12"/>
      <c r="GV157" s="13"/>
      <c r="GW157" s="12"/>
      <c r="GX157" s="13"/>
      <c r="GY157" s="12"/>
      <c r="GZ157" s="13"/>
      <c r="HA157" s="12"/>
      <c r="HB157" s="13"/>
      <c r="HC157" s="12"/>
    </row>
    <row r="158" spans="1:211" x14ac:dyDescent="0.25">
      <c r="A158" s="9">
        <v>43253</v>
      </c>
      <c r="B158" s="10">
        <v>1</v>
      </c>
      <c r="C158" s="11">
        <v>2.0407999999999999</v>
      </c>
      <c r="D158" s="10">
        <v>10</v>
      </c>
      <c r="E158" s="11">
        <v>2.2892999999999999</v>
      </c>
      <c r="F158" s="10">
        <v>1</v>
      </c>
      <c r="G158" s="11">
        <v>2.0093000000000001</v>
      </c>
      <c r="H158" s="10">
        <v>100</v>
      </c>
      <c r="I158" s="11">
        <v>3.2324999999999999</v>
      </c>
      <c r="J158" s="23"/>
      <c r="K158" s="25">
        <v>43321</v>
      </c>
      <c r="L158" s="26">
        <v>100</v>
      </c>
      <c r="M158" s="10">
        <v>3.1549</v>
      </c>
      <c r="N158" s="13"/>
      <c r="O158" s="12"/>
      <c r="P158" s="13"/>
      <c r="Q158" s="12"/>
      <c r="R158" s="13"/>
      <c r="S158" s="12"/>
      <c r="T158" s="13"/>
      <c r="U158" s="12"/>
      <c r="V158" s="13"/>
      <c r="W158" s="12"/>
      <c r="X158" s="13"/>
      <c r="Y158" s="12"/>
      <c r="Z158" s="13"/>
      <c r="AA158" s="12"/>
      <c r="AB158" s="13"/>
      <c r="AC158" s="12"/>
      <c r="AD158" s="13"/>
      <c r="AE158" s="12"/>
      <c r="AF158" s="13"/>
      <c r="AG158" s="12"/>
      <c r="AH158" s="13"/>
      <c r="AI158" s="12"/>
      <c r="AJ158" s="13"/>
      <c r="AK158" s="12"/>
      <c r="AL158" s="13"/>
      <c r="AM158" s="12"/>
      <c r="AN158" s="13"/>
      <c r="AO158" s="12"/>
      <c r="AP158" s="13"/>
      <c r="AQ158" s="12"/>
      <c r="AR158" s="13"/>
      <c r="AS158" s="12"/>
      <c r="AT158" s="13"/>
      <c r="AU158" s="12"/>
      <c r="AV158" s="13"/>
      <c r="AW158" s="12"/>
      <c r="AX158" s="13"/>
      <c r="AY158" s="12"/>
      <c r="AZ158" s="13"/>
      <c r="BA158" s="12"/>
      <c r="BB158" s="13"/>
      <c r="BC158" s="12"/>
      <c r="BD158" s="13"/>
      <c r="BE158" s="12"/>
      <c r="BF158" s="13"/>
      <c r="BG158" s="12"/>
      <c r="BH158" s="13"/>
      <c r="BI158" s="12"/>
      <c r="BJ158" s="13"/>
      <c r="BK158" s="12"/>
      <c r="BL158" s="13"/>
      <c r="BM158" s="12"/>
      <c r="BN158" s="13"/>
      <c r="BO158" s="12"/>
      <c r="BP158" s="13"/>
      <c r="BQ158" s="12"/>
      <c r="BR158" s="13"/>
      <c r="BS158" s="12"/>
      <c r="BT158" s="13"/>
      <c r="BU158" s="12"/>
      <c r="BV158" s="13"/>
      <c r="BW158" s="12"/>
      <c r="BX158" s="13"/>
      <c r="BY158" s="12"/>
      <c r="BZ158" s="13"/>
      <c r="CA158" s="12"/>
      <c r="CB158" s="13"/>
      <c r="CC158" s="12"/>
      <c r="CD158" s="13"/>
      <c r="CE158" s="12"/>
      <c r="CF158" s="13"/>
      <c r="CG158" s="12"/>
      <c r="CH158" s="13"/>
      <c r="CI158" s="12"/>
      <c r="CJ158" s="13"/>
      <c r="CK158" s="12"/>
      <c r="CL158" s="13"/>
      <c r="CM158" s="12"/>
      <c r="CN158" s="13"/>
      <c r="CO158" s="12"/>
      <c r="CP158" s="13"/>
      <c r="CQ158" s="12"/>
      <c r="CR158" s="13"/>
      <c r="CS158" s="12"/>
      <c r="CT158" s="13"/>
      <c r="CU158" s="12"/>
      <c r="CV158" s="13"/>
      <c r="CW158" s="12"/>
      <c r="CX158" s="13"/>
      <c r="CY158" s="12"/>
      <c r="CZ158" s="13"/>
      <c r="DA158" s="12"/>
      <c r="DB158" s="13"/>
      <c r="DC158" s="12"/>
      <c r="DD158" s="13"/>
      <c r="DE158" s="12"/>
      <c r="DF158" s="13"/>
      <c r="DG158" s="12"/>
      <c r="DH158" s="13"/>
      <c r="DI158" s="12"/>
      <c r="DJ158" s="13"/>
      <c r="DK158" s="12"/>
      <c r="DL158" s="13"/>
      <c r="DM158" s="12"/>
      <c r="DN158" s="13"/>
      <c r="DO158" s="12"/>
      <c r="DP158" s="13"/>
      <c r="DQ158" s="12"/>
      <c r="DR158" s="13"/>
      <c r="DS158" s="12"/>
      <c r="DT158" s="13"/>
      <c r="DU158" s="12"/>
      <c r="DV158" s="13"/>
      <c r="DW158" s="12"/>
      <c r="DX158" s="13"/>
      <c r="DY158" s="12"/>
      <c r="DZ158" s="13"/>
      <c r="EA158" s="12"/>
      <c r="EB158" s="13"/>
      <c r="EC158" s="12"/>
      <c r="ED158" s="13"/>
      <c r="EE158" s="12"/>
      <c r="EF158" s="13"/>
      <c r="EG158" s="12"/>
      <c r="EH158" s="13"/>
      <c r="EI158" s="12"/>
      <c r="EJ158" s="13"/>
      <c r="EK158" s="12"/>
      <c r="EL158" s="13"/>
      <c r="EM158" s="12"/>
      <c r="EN158" s="13"/>
      <c r="EO158" s="12"/>
      <c r="EP158" s="13"/>
      <c r="EQ158" s="12"/>
      <c r="ER158" s="13"/>
      <c r="ES158" s="12"/>
      <c r="ET158" s="13"/>
      <c r="EU158" s="12"/>
      <c r="EV158" s="13"/>
      <c r="EW158" s="12"/>
      <c r="EX158" s="13"/>
      <c r="EY158" s="12"/>
      <c r="EZ158" s="13"/>
      <c r="FA158" s="12"/>
      <c r="FB158" s="13"/>
      <c r="FC158" s="12"/>
      <c r="FD158" s="13"/>
      <c r="FE158" s="12"/>
      <c r="FF158" s="13"/>
      <c r="FG158" s="12"/>
      <c r="FH158" s="13"/>
      <c r="FI158" s="12"/>
      <c r="FJ158" s="13"/>
      <c r="FK158" s="12"/>
      <c r="FL158" s="13"/>
      <c r="FM158" s="12"/>
      <c r="FN158" s="13"/>
      <c r="FO158" s="12"/>
      <c r="FP158" s="13"/>
      <c r="FQ158" s="12"/>
      <c r="FR158" s="13"/>
      <c r="FS158" s="12"/>
      <c r="FT158" s="13"/>
      <c r="FU158" s="12"/>
      <c r="FV158" s="13"/>
      <c r="FW158" s="12"/>
      <c r="FX158" s="13"/>
      <c r="FY158" s="12"/>
      <c r="FZ158" s="13"/>
      <c r="GA158" s="12"/>
      <c r="GB158" s="13"/>
      <c r="GC158" s="12"/>
      <c r="GD158" s="13"/>
      <c r="GE158" s="12"/>
      <c r="GF158" s="13"/>
      <c r="GG158" s="12"/>
      <c r="GH158" s="13"/>
      <c r="GI158" s="12"/>
      <c r="GJ158" s="13"/>
      <c r="GK158" s="12"/>
      <c r="GL158" s="13"/>
      <c r="GM158" s="12"/>
      <c r="GN158" s="13"/>
      <c r="GO158" s="12"/>
      <c r="GP158" s="13"/>
      <c r="GQ158" s="12"/>
      <c r="GR158" s="13"/>
      <c r="GS158" s="12"/>
      <c r="GT158" s="13"/>
      <c r="GU158" s="12"/>
      <c r="GV158" s="13"/>
      <c r="GW158" s="12"/>
      <c r="GX158" s="13"/>
      <c r="GY158" s="12"/>
      <c r="GZ158" s="13"/>
      <c r="HA158" s="12"/>
      <c r="HB158" s="13"/>
      <c r="HC158" s="12"/>
    </row>
    <row r="159" spans="1:211" x14ac:dyDescent="0.25">
      <c r="A159" s="9">
        <v>43254</v>
      </c>
      <c r="B159" s="10">
        <v>1</v>
      </c>
      <c r="C159" s="11">
        <v>2.0407999999999999</v>
      </c>
      <c r="D159" s="10">
        <v>10</v>
      </c>
      <c r="E159" s="11">
        <v>2.2892999999999999</v>
      </c>
      <c r="F159" s="10">
        <v>1</v>
      </c>
      <c r="G159" s="11">
        <v>2.0093000000000001</v>
      </c>
      <c r="H159" s="10">
        <v>100</v>
      </c>
      <c r="I159" s="11">
        <v>3.2324999999999999</v>
      </c>
      <c r="J159" s="23"/>
      <c r="K159" s="25">
        <v>43322</v>
      </c>
      <c r="L159" s="26">
        <v>100</v>
      </c>
      <c r="M159" s="10">
        <v>3.0962000000000001</v>
      </c>
      <c r="N159" s="13"/>
      <c r="O159" s="12"/>
      <c r="P159" s="13"/>
      <c r="Q159" s="12"/>
      <c r="R159" s="13"/>
      <c r="S159" s="12"/>
      <c r="T159" s="13"/>
      <c r="U159" s="12"/>
      <c r="V159" s="13"/>
      <c r="W159" s="12"/>
      <c r="X159" s="13"/>
      <c r="Y159" s="12"/>
      <c r="Z159" s="13"/>
      <c r="AA159" s="12"/>
      <c r="AB159" s="13"/>
      <c r="AC159" s="12"/>
      <c r="AD159" s="13"/>
      <c r="AE159" s="12"/>
      <c r="AF159" s="13"/>
      <c r="AG159" s="12"/>
      <c r="AH159" s="13"/>
      <c r="AI159" s="12"/>
      <c r="AJ159" s="13"/>
      <c r="AK159" s="12"/>
      <c r="AL159" s="13"/>
      <c r="AM159" s="12"/>
      <c r="AN159" s="13"/>
      <c r="AO159" s="12"/>
      <c r="AP159" s="13"/>
      <c r="AQ159" s="12"/>
      <c r="AR159" s="13"/>
      <c r="AS159" s="12"/>
      <c r="AT159" s="13"/>
      <c r="AU159" s="12"/>
      <c r="AV159" s="13"/>
      <c r="AW159" s="12"/>
      <c r="AX159" s="13"/>
      <c r="AY159" s="12"/>
      <c r="AZ159" s="13"/>
      <c r="BA159" s="12"/>
      <c r="BB159" s="13"/>
      <c r="BC159" s="12"/>
      <c r="BD159" s="13"/>
      <c r="BE159" s="12"/>
      <c r="BF159" s="13"/>
      <c r="BG159" s="12"/>
      <c r="BH159" s="13"/>
      <c r="BI159" s="12"/>
      <c r="BJ159" s="13"/>
      <c r="BK159" s="12"/>
      <c r="BL159" s="13"/>
      <c r="BM159" s="12"/>
      <c r="BN159" s="13"/>
      <c r="BO159" s="12"/>
      <c r="BP159" s="13"/>
      <c r="BQ159" s="12"/>
      <c r="BR159" s="13"/>
      <c r="BS159" s="12"/>
      <c r="BT159" s="13"/>
      <c r="BU159" s="12"/>
      <c r="BV159" s="13"/>
      <c r="BW159" s="12"/>
      <c r="BX159" s="13"/>
      <c r="BY159" s="12"/>
      <c r="BZ159" s="13"/>
      <c r="CA159" s="12"/>
      <c r="CB159" s="13"/>
      <c r="CC159" s="12"/>
      <c r="CD159" s="13"/>
      <c r="CE159" s="12"/>
      <c r="CF159" s="13"/>
      <c r="CG159" s="12"/>
      <c r="CH159" s="13"/>
      <c r="CI159" s="12"/>
      <c r="CJ159" s="13"/>
      <c r="CK159" s="12"/>
      <c r="CL159" s="13"/>
      <c r="CM159" s="12"/>
      <c r="CN159" s="13"/>
      <c r="CO159" s="12"/>
      <c r="CP159" s="13"/>
      <c r="CQ159" s="12"/>
      <c r="CR159" s="13"/>
      <c r="CS159" s="12"/>
      <c r="CT159" s="13"/>
      <c r="CU159" s="12"/>
      <c r="CV159" s="13"/>
      <c r="CW159" s="12"/>
      <c r="CX159" s="13"/>
      <c r="CY159" s="12"/>
      <c r="CZ159" s="13"/>
      <c r="DA159" s="12"/>
      <c r="DB159" s="13"/>
      <c r="DC159" s="12"/>
      <c r="DD159" s="13"/>
      <c r="DE159" s="12"/>
      <c r="DF159" s="13"/>
      <c r="DG159" s="12"/>
      <c r="DH159" s="13"/>
      <c r="DI159" s="12"/>
      <c r="DJ159" s="13"/>
      <c r="DK159" s="12"/>
      <c r="DL159" s="13"/>
      <c r="DM159" s="12"/>
      <c r="DN159" s="13"/>
      <c r="DO159" s="12"/>
      <c r="DP159" s="13"/>
      <c r="DQ159" s="12"/>
      <c r="DR159" s="13"/>
      <c r="DS159" s="12"/>
      <c r="DT159" s="13"/>
      <c r="DU159" s="12"/>
      <c r="DV159" s="13"/>
      <c r="DW159" s="12"/>
      <c r="DX159" s="13"/>
      <c r="DY159" s="12"/>
      <c r="DZ159" s="13"/>
      <c r="EA159" s="12"/>
      <c r="EB159" s="13"/>
      <c r="EC159" s="12"/>
      <c r="ED159" s="13"/>
      <c r="EE159" s="12"/>
      <c r="EF159" s="13"/>
      <c r="EG159" s="12"/>
      <c r="EH159" s="13"/>
      <c r="EI159" s="12"/>
      <c r="EJ159" s="13"/>
      <c r="EK159" s="12"/>
      <c r="EL159" s="13"/>
      <c r="EM159" s="12"/>
      <c r="EN159" s="13"/>
      <c r="EO159" s="12"/>
      <c r="EP159" s="13"/>
      <c r="EQ159" s="12"/>
      <c r="ER159" s="13"/>
      <c r="ES159" s="12"/>
      <c r="ET159" s="13"/>
      <c r="EU159" s="12"/>
      <c r="EV159" s="13"/>
      <c r="EW159" s="12"/>
      <c r="EX159" s="13"/>
      <c r="EY159" s="12"/>
      <c r="EZ159" s="13"/>
      <c r="FA159" s="12"/>
      <c r="FB159" s="13"/>
      <c r="FC159" s="12"/>
      <c r="FD159" s="13"/>
      <c r="FE159" s="12"/>
      <c r="FF159" s="13"/>
      <c r="FG159" s="12"/>
      <c r="FH159" s="13"/>
      <c r="FI159" s="12"/>
      <c r="FJ159" s="13"/>
      <c r="FK159" s="12"/>
      <c r="FL159" s="13"/>
      <c r="FM159" s="12"/>
      <c r="FN159" s="13"/>
      <c r="FO159" s="12"/>
      <c r="FP159" s="13"/>
      <c r="FQ159" s="12"/>
      <c r="FR159" s="13"/>
      <c r="FS159" s="12"/>
      <c r="FT159" s="13"/>
      <c r="FU159" s="12"/>
      <c r="FV159" s="13"/>
      <c r="FW159" s="12"/>
      <c r="FX159" s="13"/>
      <c r="FY159" s="12"/>
      <c r="FZ159" s="13"/>
      <c r="GA159" s="12"/>
      <c r="GB159" s="13"/>
      <c r="GC159" s="12"/>
      <c r="GD159" s="13"/>
      <c r="GE159" s="12"/>
      <c r="GF159" s="13"/>
      <c r="GG159" s="12"/>
      <c r="GH159" s="13"/>
      <c r="GI159" s="12"/>
      <c r="GJ159" s="13"/>
      <c r="GK159" s="12"/>
      <c r="GL159" s="13"/>
      <c r="GM159" s="12"/>
      <c r="GN159" s="13"/>
      <c r="GO159" s="12"/>
      <c r="GP159" s="13"/>
      <c r="GQ159" s="12"/>
      <c r="GR159" s="13"/>
      <c r="GS159" s="12"/>
      <c r="GT159" s="13"/>
      <c r="GU159" s="12"/>
      <c r="GV159" s="13"/>
      <c r="GW159" s="12"/>
      <c r="GX159" s="13"/>
      <c r="GY159" s="12"/>
      <c r="GZ159" s="13"/>
      <c r="HA159" s="12"/>
      <c r="HB159" s="13"/>
      <c r="HC159" s="12"/>
    </row>
    <row r="160" spans="1:211" x14ac:dyDescent="0.25">
      <c r="A160" s="9">
        <v>43255</v>
      </c>
      <c r="B160" s="10">
        <v>1</v>
      </c>
      <c r="C160" s="11">
        <v>2.0407999999999999</v>
      </c>
      <c r="D160" s="10">
        <v>10</v>
      </c>
      <c r="E160" s="11">
        <v>2.2892999999999999</v>
      </c>
      <c r="F160" s="10">
        <v>1</v>
      </c>
      <c r="G160" s="11">
        <v>2.0093000000000001</v>
      </c>
      <c r="H160" s="10">
        <v>100</v>
      </c>
      <c r="I160" s="11">
        <v>3.2324999999999999</v>
      </c>
      <c r="J160" s="23"/>
      <c r="K160" s="25">
        <v>43325</v>
      </c>
      <c r="L160" s="26">
        <v>100</v>
      </c>
      <c r="M160" s="10">
        <v>3.0749</v>
      </c>
      <c r="N160" s="13"/>
      <c r="O160" s="12"/>
      <c r="P160" s="13"/>
      <c r="Q160" s="12"/>
      <c r="R160" s="13"/>
      <c r="S160" s="12"/>
      <c r="T160" s="13"/>
      <c r="U160" s="12"/>
      <c r="V160" s="13"/>
      <c r="W160" s="12"/>
      <c r="X160" s="13"/>
      <c r="Y160" s="12"/>
      <c r="Z160" s="13"/>
      <c r="AA160" s="12"/>
      <c r="AB160" s="13"/>
      <c r="AC160" s="12"/>
      <c r="AD160" s="13"/>
      <c r="AE160" s="12"/>
      <c r="AF160" s="13"/>
      <c r="AG160" s="12"/>
      <c r="AH160" s="13"/>
      <c r="AI160" s="12"/>
      <c r="AJ160" s="13"/>
      <c r="AK160" s="12"/>
      <c r="AL160" s="13"/>
      <c r="AM160" s="12"/>
      <c r="AN160" s="13"/>
      <c r="AO160" s="12"/>
      <c r="AP160" s="13"/>
      <c r="AQ160" s="12"/>
      <c r="AR160" s="13"/>
      <c r="AS160" s="12"/>
      <c r="AT160" s="13"/>
      <c r="AU160" s="12"/>
      <c r="AV160" s="13"/>
      <c r="AW160" s="12"/>
      <c r="AX160" s="13"/>
      <c r="AY160" s="12"/>
      <c r="AZ160" s="13"/>
      <c r="BA160" s="12"/>
      <c r="BB160" s="13"/>
      <c r="BC160" s="12"/>
      <c r="BD160" s="13"/>
      <c r="BE160" s="12"/>
      <c r="BF160" s="13"/>
      <c r="BG160" s="12"/>
      <c r="BH160" s="13"/>
      <c r="BI160" s="12"/>
      <c r="BJ160" s="13"/>
      <c r="BK160" s="12"/>
      <c r="BL160" s="13"/>
      <c r="BM160" s="12"/>
      <c r="BN160" s="13"/>
      <c r="BO160" s="12"/>
      <c r="BP160" s="13"/>
      <c r="BQ160" s="12"/>
      <c r="BR160" s="13"/>
      <c r="BS160" s="12"/>
      <c r="BT160" s="13"/>
      <c r="BU160" s="12"/>
      <c r="BV160" s="13"/>
      <c r="BW160" s="12"/>
      <c r="BX160" s="13"/>
      <c r="BY160" s="12"/>
      <c r="BZ160" s="13"/>
      <c r="CA160" s="12"/>
      <c r="CB160" s="13"/>
      <c r="CC160" s="12"/>
      <c r="CD160" s="13"/>
      <c r="CE160" s="12"/>
      <c r="CF160" s="13"/>
      <c r="CG160" s="12"/>
      <c r="CH160" s="13"/>
      <c r="CI160" s="12"/>
      <c r="CJ160" s="13"/>
      <c r="CK160" s="12"/>
      <c r="CL160" s="13"/>
      <c r="CM160" s="12"/>
      <c r="CN160" s="13"/>
      <c r="CO160" s="12"/>
      <c r="CP160" s="13"/>
      <c r="CQ160" s="12"/>
      <c r="CR160" s="13"/>
      <c r="CS160" s="12"/>
      <c r="CT160" s="13"/>
      <c r="CU160" s="12"/>
      <c r="CV160" s="13"/>
      <c r="CW160" s="12"/>
      <c r="CX160" s="13"/>
      <c r="CY160" s="12"/>
      <c r="CZ160" s="13"/>
      <c r="DA160" s="12"/>
      <c r="DB160" s="13"/>
      <c r="DC160" s="12"/>
      <c r="DD160" s="13"/>
      <c r="DE160" s="12"/>
      <c r="DF160" s="13"/>
      <c r="DG160" s="12"/>
      <c r="DH160" s="13"/>
      <c r="DI160" s="12"/>
      <c r="DJ160" s="13"/>
      <c r="DK160" s="12"/>
      <c r="DL160" s="13"/>
      <c r="DM160" s="12"/>
      <c r="DN160" s="13"/>
      <c r="DO160" s="12"/>
      <c r="DP160" s="13"/>
      <c r="DQ160" s="12"/>
      <c r="DR160" s="13"/>
      <c r="DS160" s="12"/>
      <c r="DT160" s="13"/>
      <c r="DU160" s="12"/>
      <c r="DV160" s="13"/>
      <c r="DW160" s="12"/>
      <c r="DX160" s="13"/>
      <c r="DY160" s="12"/>
      <c r="DZ160" s="13"/>
      <c r="EA160" s="12"/>
      <c r="EB160" s="13"/>
      <c r="EC160" s="12"/>
      <c r="ED160" s="13"/>
      <c r="EE160" s="12"/>
      <c r="EF160" s="13"/>
      <c r="EG160" s="12"/>
      <c r="EH160" s="13"/>
      <c r="EI160" s="12"/>
      <c r="EJ160" s="13"/>
      <c r="EK160" s="12"/>
      <c r="EL160" s="13"/>
      <c r="EM160" s="12"/>
      <c r="EN160" s="13"/>
      <c r="EO160" s="12"/>
      <c r="EP160" s="13"/>
      <c r="EQ160" s="12"/>
      <c r="ER160" s="13"/>
      <c r="ES160" s="12"/>
      <c r="ET160" s="13"/>
      <c r="EU160" s="12"/>
      <c r="EV160" s="13"/>
      <c r="EW160" s="12"/>
      <c r="EX160" s="13"/>
      <c r="EY160" s="12"/>
      <c r="EZ160" s="13"/>
      <c r="FA160" s="12"/>
      <c r="FB160" s="13"/>
      <c r="FC160" s="12"/>
      <c r="FD160" s="13"/>
      <c r="FE160" s="12"/>
      <c r="FF160" s="13"/>
      <c r="FG160" s="12"/>
      <c r="FH160" s="13"/>
      <c r="FI160" s="12"/>
      <c r="FJ160" s="13"/>
      <c r="FK160" s="12"/>
      <c r="FL160" s="13"/>
      <c r="FM160" s="12"/>
      <c r="FN160" s="13"/>
      <c r="FO160" s="12"/>
      <c r="FP160" s="13"/>
      <c r="FQ160" s="12"/>
      <c r="FR160" s="13"/>
      <c r="FS160" s="12"/>
      <c r="FT160" s="13"/>
      <c r="FU160" s="12"/>
      <c r="FV160" s="13"/>
      <c r="FW160" s="12"/>
      <c r="FX160" s="13"/>
      <c r="FY160" s="12"/>
      <c r="FZ160" s="13"/>
      <c r="GA160" s="12"/>
      <c r="GB160" s="13"/>
      <c r="GC160" s="12"/>
      <c r="GD160" s="13"/>
      <c r="GE160" s="12"/>
      <c r="GF160" s="13"/>
      <c r="GG160" s="12"/>
      <c r="GH160" s="13"/>
      <c r="GI160" s="12"/>
      <c r="GJ160" s="13"/>
      <c r="GK160" s="12"/>
      <c r="GL160" s="13"/>
      <c r="GM160" s="12"/>
      <c r="GN160" s="13"/>
      <c r="GO160" s="12"/>
      <c r="GP160" s="13"/>
      <c r="GQ160" s="12"/>
      <c r="GR160" s="13"/>
      <c r="GS160" s="12"/>
      <c r="GT160" s="13"/>
      <c r="GU160" s="12"/>
      <c r="GV160" s="13"/>
      <c r="GW160" s="12"/>
      <c r="GX160" s="13"/>
      <c r="GY160" s="12"/>
      <c r="GZ160" s="13"/>
      <c r="HA160" s="12"/>
      <c r="HB160" s="13"/>
      <c r="HC160" s="12"/>
    </row>
    <row r="161" spans="1:211" x14ac:dyDescent="0.25">
      <c r="A161" s="9">
        <v>43256</v>
      </c>
      <c r="B161" s="10">
        <v>1</v>
      </c>
      <c r="C161" s="11">
        <v>2.0356000000000001</v>
      </c>
      <c r="D161" s="10">
        <v>10</v>
      </c>
      <c r="E161" s="11">
        <v>2.2932000000000001</v>
      </c>
      <c r="F161" s="10">
        <v>1</v>
      </c>
      <c r="G161" s="11">
        <v>2.0044</v>
      </c>
      <c r="H161" s="10">
        <v>100</v>
      </c>
      <c r="I161" s="11">
        <v>3.2381000000000002</v>
      </c>
      <c r="J161" s="23"/>
      <c r="K161" s="25">
        <v>43326</v>
      </c>
      <c r="L161" s="26">
        <v>100</v>
      </c>
      <c r="M161" s="10">
        <v>3.0415000000000001</v>
      </c>
      <c r="N161" s="13"/>
      <c r="O161" s="12"/>
      <c r="P161" s="13"/>
      <c r="Q161" s="12"/>
      <c r="R161" s="13"/>
      <c r="S161" s="12"/>
      <c r="T161" s="13"/>
      <c r="U161" s="12"/>
      <c r="V161" s="13"/>
      <c r="W161" s="12"/>
      <c r="X161" s="13"/>
      <c r="Y161" s="12"/>
      <c r="Z161" s="13"/>
      <c r="AA161" s="12"/>
      <c r="AB161" s="13"/>
      <c r="AC161" s="12"/>
      <c r="AD161" s="13"/>
      <c r="AE161" s="12"/>
      <c r="AF161" s="13"/>
      <c r="AG161" s="12"/>
      <c r="AH161" s="13"/>
      <c r="AI161" s="12"/>
      <c r="AJ161" s="13"/>
      <c r="AK161" s="12"/>
      <c r="AL161" s="13"/>
      <c r="AM161" s="12"/>
      <c r="AN161" s="13"/>
      <c r="AO161" s="12"/>
      <c r="AP161" s="13"/>
      <c r="AQ161" s="12"/>
      <c r="AR161" s="13"/>
      <c r="AS161" s="12"/>
      <c r="AT161" s="13"/>
      <c r="AU161" s="12"/>
      <c r="AV161" s="13"/>
      <c r="AW161" s="12"/>
      <c r="AX161" s="13"/>
      <c r="AY161" s="12"/>
      <c r="AZ161" s="13"/>
      <c r="BA161" s="12"/>
      <c r="BB161" s="13"/>
      <c r="BC161" s="12"/>
      <c r="BD161" s="13"/>
      <c r="BE161" s="12"/>
      <c r="BF161" s="13"/>
      <c r="BG161" s="12"/>
      <c r="BH161" s="13"/>
      <c r="BI161" s="12"/>
      <c r="BJ161" s="13"/>
      <c r="BK161" s="12"/>
      <c r="BL161" s="13"/>
      <c r="BM161" s="12"/>
      <c r="BN161" s="13"/>
      <c r="BO161" s="12"/>
      <c r="BP161" s="13"/>
      <c r="BQ161" s="12"/>
      <c r="BR161" s="13"/>
      <c r="BS161" s="12"/>
      <c r="BT161" s="13"/>
      <c r="BU161" s="12"/>
      <c r="BV161" s="13"/>
      <c r="BW161" s="12"/>
      <c r="BX161" s="13"/>
      <c r="BY161" s="12"/>
      <c r="BZ161" s="13"/>
      <c r="CA161" s="12"/>
      <c r="CB161" s="13"/>
      <c r="CC161" s="12"/>
      <c r="CD161" s="13"/>
      <c r="CE161" s="12"/>
      <c r="CF161" s="13"/>
      <c r="CG161" s="12"/>
      <c r="CH161" s="13"/>
      <c r="CI161" s="12"/>
      <c r="CJ161" s="13"/>
      <c r="CK161" s="12"/>
      <c r="CL161" s="13"/>
      <c r="CM161" s="12"/>
      <c r="CN161" s="13"/>
      <c r="CO161" s="12"/>
      <c r="CP161" s="13"/>
      <c r="CQ161" s="12"/>
      <c r="CR161" s="13"/>
      <c r="CS161" s="12"/>
      <c r="CT161" s="13"/>
      <c r="CU161" s="12"/>
      <c r="CV161" s="13"/>
      <c r="CW161" s="12"/>
      <c r="CX161" s="13"/>
      <c r="CY161" s="12"/>
      <c r="CZ161" s="13"/>
      <c r="DA161" s="12"/>
      <c r="DB161" s="13"/>
      <c r="DC161" s="12"/>
      <c r="DD161" s="13"/>
      <c r="DE161" s="12"/>
      <c r="DF161" s="13"/>
      <c r="DG161" s="12"/>
      <c r="DH161" s="13"/>
      <c r="DI161" s="12"/>
      <c r="DJ161" s="13"/>
      <c r="DK161" s="12"/>
      <c r="DL161" s="13"/>
      <c r="DM161" s="12"/>
      <c r="DN161" s="13"/>
      <c r="DO161" s="12"/>
      <c r="DP161" s="13"/>
      <c r="DQ161" s="12"/>
      <c r="DR161" s="13"/>
      <c r="DS161" s="12"/>
      <c r="DT161" s="13"/>
      <c r="DU161" s="12"/>
      <c r="DV161" s="13"/>
      <c r="DW161" s="12"/>
      <c r="DX161" s="13"/>
      <c r="DY161" s="12"/>
      <c r="DZ161" s="13"/>
      <c r="EA161" s="12"/>
      <c r="EB161" s="13"/>
      <c r="EC161" s="12"/>
      <c r="ED161" s="13"/>
      <c r="EE161" s="12"/>
      <c r="EF161" s="13"/>
      <c r="EG161" s="12"/>
      <c r="EH161" s="13"/>
      <c r="EI161" s="12"/>
      <c r="EJ161" s="13"/>
      <c r="EK161" s="12"/>
      <c r="EL161" s="13"/>
      <c r="EM161" s="12"/>
      <c r="EN161" s="13"/>
      <c r="EO161" s="12"/>
      <c r="EP161" s="13"/>
      <c r="EQ161" s="12"/>
      <c r="ER161" s="13"/>
      <c r="ES161" s="12"/>
      <c r="ET161" s="13"/>
      <c r="EU161" s="12"/>
      <c r="EV161" s="13"/>
      <c r="EW161" s="12"/>
      <c r="EX161" s="13"/>
      <c r="EY161" s="12"/>
      <c r="EZ161" s="13"/>
      <c r="FA161" s="12"/>
      <c r="FB161" s="13"/>
      <c r="FC161" s="12"/>
      <c r="FD161" s="13"/>
      <c r="FE161" s="12"/>
      <c r="FF161" s="13"/>
      <c r="FG161" s="12"/>
      <c r="FH161" s="13"/>
      <c r="FI161" s="12"/>
      <c r="FJ161" s="13"/>
      <c r="FK161" s="12"/>
      <c r="FL161" s="13"/>
      <c r="FM161" s="12"/>
      <c r="FN161" s="13"/>
      <c r="FO161" s="12"/>
      <c r="FP161" s="13"/>
      <c r="FQ161" s="12"/>
      <c r="FR161" s="13"/>
      <c r="FS161" s="12"/>
      <c r="FT161" s="13"/>
      <c r="FU161" s="12"/>
      <c r="FV161" s="13"/>
      <c r="FW161" s="12"/>
      <c r="FX161" s="13"/>
      <c r="FY161" s="12"/>
      <c r="FZ161" s="13"/>
      <c r="GA161" s="12"/>
      <c r="GB161" s="13"/>
      <c r="GC161" s="12"/>
      <c r="GD161" s="13"/>
      <c r="GE161" s="12"/>
      <c r="GF161" s="13"/>
      <c r="GG161" s="12"/>
      <c r="GH161" s="13"/>
      <c r="GI161" s="12"/>
      <c r="GJ161" s="13"/>
      <c r="GK161" s="12"/>
      <c r="GL161" s="13"/>
      <c r="GM161" s="12"/>
      <c r="GN161" s="13"/>
      <c r="GO161" s="12"/>
      <c r="GP161" s="13"/>
      <c r="GQ161" s="12"/>
      <c r="GR161" s="13"/>
      <c r="GS161" s="12"/>
      <c r="GT161" s="13"/>
      <c r="GU161" s="12"/>
      <c r="GV161" s="13"/>
      <c r="GW161" s="12"/>
      <c r="GX161" s="13"/>
      <c r="GY161" s="12"/>
      <c r="GZ161" s="13"/>
      <c r="HA161" s="12"/>
      <c r="HB161" s="13"/>
      <c r="HC161" s="12"/>
    </row>
    <row r="162" spans="1:211" x14ac:dyDescent="0.25">
      <c r="A162" s="9">
        <v>43257</v>
      </c>
      <c r="B162" s="10">
        <v>1</v>
      </c>
      <c r="C162" s="11">
        <v>2.0347</v>
      </c>
      <c r="D162" s="10">
        <v>10</v>
      </c>
      <c r="E162" s="11">
        <v>2.2905000000000002</v>
      </c>
      <c r="F162" s="10">
        <v>1</v>
      </c>
      <c r="G162" s="11">
        <v>2.0051999999999999</v>
      </c>
      <c r="H162" s="10">
        <v>100</v>
      </c>
      <c r="I162" s="11">
        <v>3.2349000000000001</v>
      </c>
      <c r="J162" s="23"/>
      <c r="K162" s="25">
        <v>43327</v>
      </c>
      <c r="L162" s="26">
        <v>100</v>
      </c>
      <c r="M162" s="10">
        <v>3.0768</v>
      </c>
      <c r="N162" s="13"/>
      <c r="O162" s="12"/>
      <c r="P162" s="13"/>
      <c r="Q162" s="12"/>
      <c r="R162" s="13"/>
      <c r="S162" s="12"/>
      <c r="T162" s="13"/>
      <c r="U162" s="12"/>
      <c r="V162" s="13"/>
      <c r="W162" s="12"/>
      <c r="X162" s="13"/>
      <c r="Y162" s="12"/>
      <c r="Z162" s="13"/>
      <c r="AA162" s="12"/>
      <c r="AB162" s="13"/>
      <c r="AC162" s="12"/>
      <c r="AD162" s="13"/>
      <c r="AE162" s="12"/>
      <c r="AF162" s="13"/>
      <c r="AG162" s="12"/>
      <c r="AH162" s="13"/>
      <c r="AI162" s="12"/>
      <c r="AJ162" s="13"/>
      <c r="AK162" s="12"/>
      <c r="AL162" s="13"/>
      <c r="AM162" s="12"/>
      <c r="AN162" s="13"/>
      <c r="AO162" s="12"/>
      <c r="AP162" s="13"/>
      <c r="AQ162" s="12"/>
      <c r="AR162" s="13"/>
      <c r="AS162" s="12"/>
      <c r="AT162" s="13"/>
      <c r="AU162" s="12"/>
      <c r="AV162" s="13"/>
      <c r="AW162" s="12"/>
      <c r="AX162" s="13"/>
      <c r="AY162" s="12"/>
      <c r="AZ162" s="13"/>
      <c r="BA162" s="12"/>
      <c r="BB162" s="13"/>
      <c r="BC162" s="12"/>
      <c r="BD162" s="13"/>
      <c r="BE162" s="12"/>
      <c r="BF162" s="13"/>
      <c r="BG162" s="12"/>
      <c r="BH162" s="13"/>
      <c r="BI162" s="12"/>
      <c r="BJ162" s="13"/>
      <c r="BK162" s="12"/>
      <c r="BL162" s="13"/>
      <c r="BM162" s="12"/>
      <c r="BN162" s="13"/>
      <c r="BO162" s="12"/>
      <c r="BP162" s="13"/>
      <c r="BQ162" s="12"/>
      <c r="BR162" s="13"/>
      <c r="BS162" s="12"/>
      <c r="BT162" s="13"/>
      <c r="BU162" s="12"/>
      <c r="BV162" s="13"/>
      <c r="BW162" s="12"/>
      <c r="BX162" s="13"/>
      <c r="BY162" s="12"/>
      <c r="BZ162" s="13"/>
      <c r="CA162" s="12"/>
      <c r="CB162" s="13"/>
      <c r="CC162" s="12"/>
      <c r="CD162" s="13"/>
      <c r="CE162" s="12"/>
      <c r="CF162" s="13"/>
      <c r="CG162" s="12"/>
      <c r="CH162" s="13"/>
      <c r="CI162" s="12"/>
      <c r="CJ162" s="13"/>
      <c r="CK162" s="12"/>
      <c r="CL162" s="13"/>
      <c r="CM162" s="12"/>
      <c r="CN162" s="13"/>
      <c r="CO162" s="12"/>
      <c r="CP162" s="13"/>
      <c r="CQ162" s="12"/>
      <c r="CR162" s="13"/>
      <c r="CS162" s="12"/>
      <c r="CT162" s="13"/>
      <c r="CU162" s="12"/>
      <c r="CV162" s="13"/>
      <c r="CW162" s="12"/>
      <c r="CX162" s="13"/>
      <c r="CY162" s="12"/>
      <c r="CZ162" s="13"/>
      <c r="DA162" s="12"/>
      <c r="DB162" s="13"/>
      <c r="DC162" s="12"/>
      <c r="DD162" s="13"/>
      <c r="DE162" s="12"/>
      <c r="DF162" s="13"/>
      <c r="DG162" s="12"/>
      <c r="DH162" s="13"/>
      <c r="DI162" s="12"/>
      <c r="DJ162" s="13"/>
      <c r="DK162" s="12"/>
      <c r="DL162" s="13"/>
      <c r="DM162" s="12"/>
      <c r="DN162" s="13"/>
      <c r="DO162" s="12"/>
      <c r="DP162" s="13"/>
      <c r="DQ162" s="12"/>
      <c r="DR162" s="13"/>
      <c r="DS162" s="12"/>
      <c r="DT162" s="13"/>
      <c r="DU162" s="12"/>
      <c r="DV162" s="13"/>
      <c r="DW162" s="12"/>
      <c r="DX162" s="13"/>
      <c r="DY162" s="12"/>
      <c r="DZ162" s="13"/>
      <c r="EA162" s="12"/>
      <c r="EB162" s="13"/>
      <c r="EC162" s="12"/>
      <c r="ED162" s="13"/>
      <c r="EE162" s="12"/>
      <c r="EF162" s="13"/>
      <c r="EG162" s="12"/>
      <c r="EH162" s="13"/>
      <c r="EI162" s="12"/>
      <c r="EJ162" s="13"/>
      <c r="EK162" s="12"/>
      <c r="EL162" s="13"/>
      <c r="EM162" s="12"/>
      <c r="EN162" s="13"/>
      <c r="EO162" s="12"/>
      <c r="EP162" s="13"/>
      <c r="EQ162" s="12"/>
      <c r="ER162" s="13"/>
      <c r="ES162" s="12"/>
      <c r="ET162" s="13"/>
      <c r="EU162" s="12"/>
      <c r="EV162" s="13"/>
      <c r="EW162" s="12"/>
      <c r="EX162" s="13"/>
      <c r="EY162" s="12"/>
      <c r="EZ162" s="13"/>
      <c r="FA162" s="12"/>
      <c r="FB162" s="13"/>
      <c r="FC162" s="12"/>
      <c r="FD162" s="13"/>
      <c r="FE162" s="12"/>
      <c r="FF162" s="13"/>
      <c r="FG162" s="12"/>
      <c r="FH162" s="13"/>
      <c r="FI162" s="12"/>
      <c r="FJ162" s="13"/>
      <c r="FK162" s="12"/>
      <c r="FL162" s="13"/>
      <c r="FM162" s="12"/>
      <c r="FN162" s="13"/>
      <c r="FO162" s="12"/>
      <c r="FP162" s="13"/>
      <c r="FQ162" s="12"/>
      <c r="FR162" s="13"/>
      <c r="FS162" s="12"/>
      <c r="FT162" s="13"/>
      <c r="FU162" s="12"/>
      <c r="FV162" s="13"/>
      <c r="FW162" s="12"/>
      <c r="FX162" s="13"/>
      <c r="FY162" s="12"/>
      <c r="FZ162" s="13"/>
      <c r="GA162" s="12"/>
      <c r="GB162" s="13"/>
      <c r="GC162" s="12"/>
      <c r="GD162" s="13"/>
      <c r="GE162" s="12"/>
      <c r="GF162" s="13"/>
      <c r="GG162" s="12"/>
      <c r="GH162" s="13"/>
      <c r="GI162" s="12"/>
      <c r="GJ162" s="13"/>
      <c r="GK162" s="12"/>
      <c r="GL162" s="13"/>
      <c r="GM162" s="12"/>
      <c r="GN162" s="13"/>
      <c r="GO162" s="12"/>
      <c r="GP162" s="13"/>
      <c r="GQ162" s="12"/>
      <c r="GR162" s="13"/>
      <c r="GS162" s="12"/>
      <c r="GT162" s="13"/>
      <c r="GU162" s="12"/>
      <c r="GV162" s="13"/>
      <c r="GW162" s="12"/>
      <c r="GX162" s="13"/>
      <c r="GY162" s="12"/>
      <c r="GZ162" s="13"/>
      <c r="HA162" s="12"/>
      <c r="HB162" s="13"/>
      <c r="HC162" s="12"/>
    </row>
    <row r="163" spans="1:211" x14ac:dyDescent="0.25">
      <c r="A163" s="9">
        <v>43258</v>
      </c>
      <c r="B163" s="10">
        <v>1</v>
      </c>
      <c r="C163" s="11">
        <v>2.0278</v>
      </c>
      <c r="D163" s="10">
        <v>10</v>
      </c>
      <c r="E163" s="11">
        <v>2.2911000000000001</v>
      </c>
      <c r="F163" s="10">
        <v>1</v>
      </c>
      <c r="G163" s="11">
        <v>2.0015000000000001</v>
      </c>
      <c r="H163" s="10">
        <v>100</v>
      </c>
      <c r="I163" s="11">
        <v>3.2244000000000002</v>
      </c>
      <c r="J163" s="23"/>
      <c r="K163" s="25">
        <v>43328</v>
      </c>
      <c r="L163" s="26">
        <v>100</v>
      </c>
      <c r="M163" s="10">
        <v>3.0865</v>
      </c>
      <c r="N163" s="13"/>
      <c r="O163" s="12"/>
      <c r="P163" s="13"/>
      <c r="Q163" s="12"/>
      <c r="R163" s="13"/>
      <c r="S163" s="12"/>
      <c r="T163" s="13"/>
      <c r="U163" s="12"/>
      <c r="V163" s="13"/>
      <c r="W163" s="12"/>
      <c r="X163" s="13"/>
      <c r="Y163" s="12"/>
      <c r="Z163" s="13"/>
      <c r="AA163" s="12"/>
      <c r="AB163" s="13"/>
      <c r="AC163" s="12"/>
      <c r="AD163" s="13"/>
      <c r="AE163" s="12"/>
      <c r="AF163" s="13"/>
      <c r="AG163" s="12"/>
      <c r="AH163" s="13"/>
      <c r="AI163" s="12"/>
      <c r="AJ163" s="13"/>
      <c r="AK163" s="12"/>
      <c r="AL163" s="13"/>
      <c r="AM163" s="12"/>
      <c r="AN163" s="13"/>
      <c r="AO163" s="12"/>
      <c r="AP163" s="13"/>
      <c r="AQ163" s="12"/>
      <c r="AR163" s="13"/>
      <c r="AS163" s="12"/>
      <c r="AT163" s="13"/>
      <c r="AU163" s="12"/>
      <c r="AV163" s="13"/>
      <c r="AW163" s="12"/>
      <c r="AX163" s="13"/>
      <c r="AY163" s="12"/>
      <c r="AZ163" s="13"/>
      <c r="BA163" s="12"/>
      <c r="BB163" s="13"/>
      <c r="BC163" s="12"/>
      <c r="BD163" s="13"/>
      <c r="BE163" s="12"/>
      <c r="BF163" s="13"/>
      <c r="BG163" s="12"/>
      <c r="BH163" s="13"/>
      <c r="BI163" s="12"/>
      <c r="BJ163" s="13"/>
      <c r="BK163" s="12"/>
      <c r="BL163" s="13"/>
      <c r="BM163" s="12"/>
      <c r="BN163" s="13"/>
      <c r="BO163" s="12"/>
      <c r="BP163" s="13"/>
      <c r="BQ163" s="12"/>
      <c r="BR163" s="13"/>
      <c r="BS163" s="12"/>
      <c r="BT163" s="13"/>
      <c r="BU163" s="12"/>
      <c r="BV163" s="13"/>
      <c r="BW163" s="12"/>
      <c r="BX163" s="13"/>
      <c r="BY163" s="12"/>
      <c r="BZ163" s="13"/>
      <c r="CA163" s="12"/>
      <c r="CB163" s="13"/>
      <c r="CC163" s="12"/>
      <c r="CD163" s="13"/>
      <c r="CE163" s="12"/>
      <c r="CF163" s="13"/>
      <c r="CG163" s="12"/>
      <c r="CH163" s="13"/>
      <c r="CI163" s="12"/>
      <c r="CJ163" s="13"/>
      <c r="CK163" s="12"/>
      <c r="CL163" s="13"/>
      <c r="CM163" s="12"/>
      <c r="CN163" s="13"/>
      <c r="CO163" s="12"/>
      <c r="CP163" s="13"/>
      <c r="CQ163" s="12"/>
      <c r="CR163" s="13"/>
      <c r="CS163" s="12"/>
      <c r="CT163" s="13"/>
      <c r="CU163" s="12"/>
      <c r="CV163" s="13"/>
      <c r="CW163" s="12"/>
      <c r="CX163" s="13"/>
      <c r="CY163" s="12"/>
      <c r="CZ163" s="13"/>
      <c r="DA163" s="12"/>
      <c r="DB163" s="13"/>
      <c r="DC163" s="12"/>
      <c r="DD163" s="13"/>
      <c r="DE163" s="12"/>
      <c r="DF163" s="13"/>
      <c r="DG163" s="12"/>
      <c r="DH163" s="13"/>
      <c r="DI163" s="12"/>
      <c r="DJ163" s="13"/>
      <c r="DK163" s="12"/>
      <c r="DL163" s="13"/>
      <c r="DM163" s="12"/>
      <c r="DN163" s="13"/>
      <c r="DO163" s="12"/>
      <c r="DP163" s="13"/>
      <c r="DQ163" s="12"/>
      <c r="DR163" s="13"/>
      <c r="DS163" s="12"/>
      <c r="DT163" s="13"/>
      <c r="DU163" s="12"/>
      <c r="DV163" s="13"/>
      <c r="DW163" s="12"/>
      <c r="DX163" s="13"/>
      <c r="DY163" s="12"/>
      <c r="DZ163" s="13"/>
      <c r="EA163" s="12"/>
      <c r="EB163" s="13"/>
      <c r="EC163" s="12"/>
      <c r="ED163" s="13"/>
      <c r="EE163" s="12"/>
      <c r="EF163" s="13"/>
      <c r="EG163" s="12"/>
      <c r="EH163" s="13"/>
      <c r="EI163" s="12"/>
      <c r="EJ163" s="13"/>
      <c r="EK163" s="12"/>
      <c r="EL163" s="13"/>
      <c r="EM163" s="12"/>
      <c r="EN163" s="13"/>
      <c r="EO163" s="12"/>
      <c r="EP163" s="13"/>
      <c r="EQ163" s="12"/>
      <c r="ER163" s="13"/>
      <c r="ES163" s="12"/>
      <c r="ET163" s="13"/>
      <c r="EU163" s="12"/>
      <c r="EV163" s="13"/>
      <c r="EW163" s="12"/>
      <c r="EX163" s="13"/>
      <c r="EY163" s="12"/>
      <c r="EZ163" s="13"/>
      <c r="FA163" s="12"/>
      <c r="FB163" s="13"/>
      <c r="FC163" s="12"/>
      <c r="FD163" s="13"/>
      <c r="FE163" s="12"/>
      <c r="FF163" s="13"/>
      <c r="FG163" s="12"/>
      <c r="FH163" s="13"/>
      <c r="FI163" s="12"/>
      <c r="FJ163" s="13"/>
      <c r="FK163" s="12"/>
      <c r="FL163" s="13"/>
      <c r="FM163" s="12"/>
      <c r="FN163" s="13"/>
      <c r="FO163" s="12"/>
      <c r="FP163" s="13"/>
      <c r="FQ163" s="12"/>
      <c r="FR163" s="13"/>
      <c r="FS163" s="12"/>
      <c r="FT163" s="13"/>
      <c r="FU163" s="12"/>
      <c r="FV163" s="13"/>
      <c r="FW163" s="12"/>
      <c r="FX163" s="13"/>
      <c r="FY163" s="12"/>
      <c r="FZ163" s="13"/>
      <c r="GA163" s="12"/>
      <c r="GB163" s="13"/>
      <c r="GC163" s="12"/>
      <c r="GD163" s="13"/>
      <c r="GE163" s="12"/>
      <c r="GF163" s="13"/>
      <c r="GG163" s="12"/>
      <c r="GH163" s="13"/>
      <c r="GI163" s="12"/>
      <c r="GJ163" s="13"/>
      <c r="GK163" s="12"/>
      <c r="GL163" s="13"/>
      <c r="GM163" s="12"/>
      <c r="GN163" s="13"/>
      <c r="GO163" s="12"/>
      <c r="GP163" s="13"/>
      <c r="GQ163" s="12"/>
      <c r="GR163" s="13"/>
      <c r="GS163" s="12"/>
      <c r="GT163" s="13"/>
      <c r="GU163" s="12"/>
      <c r="GV163" s="13"/>
      <c r="GW163" s="12"/>
      <c r="GX163" s="13"/>
      <c r="GY163" s="12"/>
      <c r="GZ163" s="13"/>
      <c r="HA163" s="12"/>
      <c r="HB163" s="13"/>
      <c r="HC163" s="12"/>
    </row>
    <row r="164" spans="1:211" x14ac:dyDescent="0.25">
      <c r="A164" s="9">
        <v>43259</v>
      </c>
      <c r="B164" s="10">
        <v>1</v>
      </c>
      <c r="C164" s="11">
        <v>2.0333999999999999</v>
      </c>
      <c r="D164" s="10">
        <v>10</v>
      </c>
      <c r="E164" s="11">
        <v>2.3001</v>
      </c>
      <c r="F164" s="10">
        <v>1</v>
      </c>
      <c r="G164" s="11">
        <v>1.9944999999999999</v>
      </c>
      <c r="H164" s="10">
        <v>100</v>
      </c>
      <c r="I164" s="11">
        <v>3.2242000000000002</v>
      </c>
      <c r="J164" s="23"/>
      <c r="K164" s="25">
        <v>43329</v>
      </c>
      <c r="L164" s="26">
        <v>100</v>
      </c>
      <c r="M164" s="10">
        <v>3.0709</v>
      </c>
      <c r="N164" s="13"/>
      <c r="O164" s="12"/>
      <c r="P164" s="13"/>
      <c r="Q164" s="12"/>
      <c r="R164" s="13"/>
      <c r="S164" s="12"/>
      <c r="T164" s="13"/>
      <c r="U164" s="12"/>
      <c r="V164" s="13"/>
      <c r="W164" s="12"/>
      <c r="X164" s="13"/>
      <c r="Y164" s="12"/>
      <c r="Z164" s="13"/>
      <c r="AA164" s="12"/>
      <c r="AB164" s="13"/>
      <c r="AC164" s="12"/>
      <c r="AD164" s="13"/>
      <c r="AE164" s="12"/>
      <c r="AF164" s="13"/>
      <c r="AG164" s="12"/>
      <c r="AH164" s="13"/>
      <c r="AI164" s="12"/>
      <c r="AJ164" s="13"/>
      <c r="AK164" s="12"/>
      <c r="AL164" s="13"/>
      <c r="AM164" s="12"/>
      <c r="AN164" s="13"/>
      <c r="AO164" s="12"/>
      <c r="AP164" s="13"/>
      <c r="AQ164" s="12"/>
      <c r="AR164" s="13"/>
      <c r="AS164" s="12"/>
      <c r="AT164" s="13"/>
      <c r="AU164" s="12"/>
      <c r="AV164" s="13"/>
      <c r="AW164" s="12"/>
      <c r="AX164" s="13"/>
      <c r="AY164" s="12"/>
      <c r="AZ164" s="13"/>
      <c r="BA164" s="12"/>
      <c r="BB164" s="13"/>
      <c r="BC164" s="12"/>
      <c r="BD164" s="13"/>
      <c r="BE164" s="12"/>
      <c r="BF164" s="13"/>
      <c r="BG164" s="12"/>
      <c r="BH164" s="13"/>
      <c r="BI164" s="12"/>
      <c r="BJ164" s="13"/>
      <c r="BK164" s="12"/>
      <c r="BL164" s="13"/>
      <c r="BM164" s="12"/>
      <c r="BN164" s="13"/>
      <c r="BO164" s="12"/>
      <c r="BP164" s="13"/>
      <c r="BQ164" s="12"/>
      <c r="BR164" s="13"/>
      <c r="BS164" s="12"/>
      <c r="BT164" s="13"/>
      <c r="BU164" s="12"/>
      <c r="BV164" s="13"/>
      <c r="BW164" s="12"/>
      <c r="BX164" s="13"/>
      <c r="BY164" s="12"/>
      <c r="BZ164" s="13"/>
      <c r="CA164" s="12"/>
      <c r="CB164" s="13"/>
      <c r="CC164" s="12"/>
      <c r="CD164" s="13"/>
      <c r="CE164" s="12"/>
      <c r="CF164" s="13"/>
      <c r="CG164" s="12"/>
      <c r="CH164" s="13"/>
      <c r="CI164" s="12"/>
      <c r="CJ164" s="13"/>
      <c r="CK164" s="12"/>
      <c r="CL164" s="13"/>
      <c r="CM164" s="12"/>
      <c r="CN164" s="13"/>
      <c r="CO164" s="12"/>
      <c r="CP164" s="13"/>
      <c r="CQ164" s="12"/>
      <c r="CR164" s="13"/>
      <c r="CS164" s="12"/>
      <c r="CT164" s="13"/>
      <c r="CU164" s="12"/>
      <c r="CV164" s="13"/>
      <c r="CW164" s="12"/>
      <c r="CX164" s="13"/>
      <c r="CY164" s="12"/>
      <c r="CZ164" s="13"/>
      <c r="DA164" s="12"/>
      <c r="DB164" s="13"/>
      <c r="DC164" s="12"/>
      <c r="DD164" s="13"/>
      <c r="DE164" s="12"/>
      <c r="DF164" s="13"/>
      <c r="DG164" s="12"/>
      <c r="DH164" s="13"/>
      <c r="DI164" s="12"/>
      <c r="DJ164" s="13"/>
      <c r="DK164" s="12"/>
      <c r="DL164" s="13"/>
      <c r="DM164" s="12"/>
      <c r="DN164" s="13"/>
      <c r="DO164" s="12"/>
      <c r="DP164" s="13"/>
      <c r="DQ164" s="12"/>
      <c r="DR164" s="13"/>
      <c r="DS164" s="12"/>
      <c r="DT164" s="13"/>
      <c r="DU164" s="12"/>
      <c r="DV164" s="13"/>
      <c r="DW164" s="12"/>
      <c r="DX164" s="13"/>
      <c r="DY164" s="12"/>
      <c r="DZ164" s="13"/>
      <c r="EA164" s="12"/>
      <c r="EB164" s="13"/>
      <c r="EC164" s="12"/>
      <c r="ED164" s="13"/>
      <c r="EE164" s="12"/>
      <c r="EF164" s="13"/>
      <c r="EG164" s="12"/>
      <c r="EH164" s="13"/>
      <c r="EI164" s="12"/>
      <c r="EJ164" s="13"/>
      <c r="EK164" s="12"/>
      <c r="EL164" s="13"/>
      <c r="EM164" s="12"/>
      <c r="EN164" s="13"/>
      <c r="EO164" s="12"/>
      <c r="EP164" s="13"/>
      <c r="EQ164" s="12"/>
      <c r="ER164" s="13"/>
      <c r="ES164" s="12"/>
      <c r="ET164" s="13"/>
      <c r="EU164" s="12"/>
      <c r="EV164" s="13"/>
      <c r="EW164" s="12"/>
      <c r="EX164" s="13"/>
      <c r="EY164" s="12"/>
      <c r="EZ164" s="13"/>
      <c r="FA164" s="12"/>
      <c r="FB164" s="13"/>
      <c r="FC164" s="12"/>
      <c r="FD164" s="13"/>
      <c r="FE164" s="12"/>
      <c r="FF164" s="13"/>
      <c r="FG164" s="12"/>
      <c r="FH164" s="13"/>
      <c r="FI164" s="12"/>
      <c r="FJ164" s="13"/>
      <c r="FK164" s="12"/>
      <c r="FL164" s="13"/>
      <c r="FM164" s="12"/>
      <c r="FN164" s="13"/>
      <c r="FO164" s="12"/>
      <c r="FP164" s="13"/>
      <c r="FQ164" s="12"/>
      <c r="FR164" s="13"/>
      <c r="FS164" s="12"/>
      <c r="FT164" s="13"/>
      <c r="FU164" s="12"/>
      <c r="FV164" s="13"/>
      <c r="FW164" s="12"/>
      <c r="FX164" s="13"/>
      <c r="FY164" s="12"/>
      <c r="FZ164" s="13"/>
      <c r="GA164" s="12"/>
      <c r="GB164" s="13"/>
      <c r="GC164" s="12"/>
      <c r="GD164" s="13"/>
      <c r="GE164" s="12"/>
      <c r="GF164" s="13"/>
      <c r="GG164" s="12"/>
      <c r="GH164" s="13"/>
      <c r="GI164" s="12"/>
      <c r="GJ164" s="13"/>
      <c r="GK164" s="12"/>
      <c r="GL164" s="13"/>
      <c r="GM164" s="12"/>
      <c r="GN164" s="13"/>
      <c r="GO164" s="12"/>
      <c r="GP164" s="13"/>
      <c r="GQ164" s="12"/>
      <c r="GR164" s="13"/>
      <c r="GS164" s="12"/>
      <c r="GT164" s="13"/>
      <c r="GU164" s="12"/>
      <c r="GV164" s="13"/>
      <c r="GW164" s="12"/>
      <c r="GX164" s="13"/>
      <c r="GY164" s="12"/>
      <c r="GZ164" s="13"/>
      <c r="HA164" s="12"/>
      <c r="HB164" s="13"/>
      <c r="HC164" s="12"/>
    </row>
    <row r="165" spans="1:211" x14ac:dyDescent="0.25">
      <c r="A165" s="9">
        <v>43260</v>
      </c>
      <c r="B165" s="10">
        <v>1</v>
      </c>
      <c r="C165" s="11">
        <v>2.0356999999999998</v>
      </c>
      <c r="D165" s="10">
        <v>10</v>
      </c>
      <c r="E165" s="11">
        <v>2.2847</v>
      </c>
      <c r="F165" s="10">
        <v>1</v>
      </c>
      <c r="G165" s="11">
        <v>2.0015999999999998</v>
      </c>
      <c r="H165" s="10">
        <v>100</v>
      </c>
      <c r="I165" s="11">
        <v>3.1926999999999999</v>
      </c>
      <c r="J165" s="23"/>
      <c r="K165" s="25">
        <v>43332</v>
      </c>
      <c r="L165" s="26">
        <v>100</v>
      </c>
      <c r="M165" s="10">
        <v>3.0609999999999999</v>
      </c>
      <c r="N165" s="13"/>
      <c r="O165" s="12"/>
      <c r="P165" s="13"/>
      <c r="Q165" s="12"/>
      <c r="R165" s="13"/>
      <c r="S165" s="12"/>
      <c r="T165" s="13"/>
      <c r="U165" s="12"/>
      <c r="V165" s="13"/>
      <c r="W165" s="12"/>
      <c r="X165" s="13"/>
      <c r="Y165" s="12"/>
      <c r="Z165" s="13"/>
      <c r="AA165" s="12"/>
      <c r="AB165" s="13"/>
      <c r="AC165" s="12"/>
      <c r="AD165" s="13"/>
      <c r="AE165" s="12"/>
      <c r="AF165" s="13"/>
      <c r="AG165" s="12"/>
      <c r="AH165" s="13"/>
      <c r="AI165" s="12"/>
      <c r="AJ165" s="13"/>
      <c r="AK165" s="12"/>
      <c r="AL165" s="13"/>
      <c r="AM165" s="12"/>
      <c r="AN165" s="13"/>
      <c r="AO165" s="12"/>
      <c r="AP165" s="13"/>
      <c r="AQ165" s="12"/>
      <c r="AR165" s="13"/>
      <c r="AS165" s="12"/>
      <c r="AT165" s="13"/>
      <c r="AU165" s="12"/>
      <c r="AV165" s="13"/>
      <c r="AW165" s="12"/>
      <c r="AX165" s="13"/>
      <c r="AY165" s="12"/>
      <c r="AZ165" s="13"/>
      <c r="BA165" s="12"/>
      <c r="BB165" s="13"/>
      <c r="BC165" s="12"/>
      <c r="BD165" s="13"/>
      <c r="BE165" s="12"/>
      <c r="BF165" s="13"/>
      <c r="BG165" s="12"/>
      <c r="BH165" s="13"/>
      <c r="BI165" s="12"/>
      <c r="BJ165" s="13"/>
      <c r="BK165" s="12"/>
      <c r="BL165" s="13"/>
      <c r="BM165" s="12"/>
      <c r="BN165" s="13"/>
      <c r="BO165" s="12"/>
      <c r="BP165" s="13"/>
      <c r="BQ165" s="12"/>
      <c r="BR165" s="13"/>
      <c r="BS165" s="12"/>
      <c r="BT165" s="13"/>
      <c r="BU165" s="12"/>
      <c r="BV165" s="13"/>
      <c r="BW165" s="12"/>
      <c r="BX165" s="13"/>
      <c r="BY165" s="12"/>
      <c r="BZ165" s="13"/>
      <c r="CA165" s="12"/>
      <c r="CB165" s="13"/>
      <c r="CC165" s="12"/>
      <c r="CD165" s="13"/>
      <c r="CE165" s="12"/>
      <c r="CF165" s="13"/>
      <c r="CG165" s="12"/>
      <c r="CH165" s="13"/>
      <c r="CI165" s="12"/>
      <c r="CJ165" s="13"/>
      <c r="CK165" s="12"/>
      <c r="CL165" s="13"/>
      <c r="CM165" s="12"/>
      <c r="CN165" s="13"/>
      <c r="CO165" s="12"/>
      <c r="CP165" s="13"/>
      <c r="CQ165" s="12"/>
      <c r="CR165" s="13"/>
      <c r="CS165" s="12"/>
      <c r="CT165" s="13"/>
      <c r="CU165" s="12"/>
      <c r="CV165" s="13"/>
      <c r="CW165" s="12"/>
      <c r="CX165" s="13"/>
      <c r="CY165" s="12"/>
      <c r="CZ165" s="13"/>
      <c r="DA165" s="12"/>
      <c r="DB165" s="13"/>
      <c r="DC165" s="12"/>
      <c r="DD165" s="13"/>
      <c r="DE165" s="12"/>
      <c r="DF165" s="13"/>
      <c r="DG165" s="12"/>
      <c r="DH165" s="13"/>
      <c r="DI165" s="12"/>
      <c r="DJ165" s="13"/>
      <c r="DK165" s="12"/>
      <c r="DL165" s="13"/>
      <c r="DM165" s="12"/>
      <c r="DN165" s="13"/>
      <c r="DO165" s="12"/>
      <c r="DP165" s="13"/>
      <c r="DQ165" s="12"/>
      <c r="DR165" s="13"/>
      <c r="DS165" s="12"/>
      <c r="DT165" s="13"/>
      <c r="DU165" s="12"/>
      <c r="DV165" s="13"/>
      <c r="DW165" s="12"/>
      <c r="DX165" s="13"/>
      <c r="DY165" s="12"/>
      <c r="DZ165" s="13"/>
      <c r="EA165" s="12"/>
      <c r="EB165" s="13"/>
      <c r="EC165" s="12"/>
      <c r="ED165" s="13"/>
      <c r="EE165" s="12"/>
      <c r="EF165" s="13"/>
      <c r="EG165" s="12"/>
      <c r="EH165" s="13"/>
      <c r="EI165" s="12"/>
      <c r="EJ165" s="13"/>
      <c r="EK165" s="12"/>
      <c r="EL165" s="13"/>
      <c r="EM165" s="12"/>
      <c r="EN165" s="13"/>
      <c r="EO165" s="12"/>
      <c r="EP165" s="13"/>
      <c r="EQ165" s="12"/>
      <c r="ER165" s="13"/>
      <c r="ES165" s="12"/>
      <c r="ET165" s="13"/>
      <c r="EU165" s="12"/>
      <c r="EV165" s="13"/>
      <c r="EW165" s="12"/>
      <c r="EX165" s="13"/>
      <c r="EY165" s="12"/>
      <c r="EZ165" s="13"/>
      <c r="FA165" s="12"/>
      <c r="FB165" s="13"/>
      <c r="FC165" s="12"/>
      <c r="FD165" s="13"/>
      <c r="FE165" s="12"/>
      <c r="FF165" s="13"/>
      <c r="FG165" s="12"/>
      <c r="FH165" s="13"/>
      <c r="FI165" s="12"/>
      <c r="FJ165" s="13"/>
      <c r="FK165" s="12"/>
      <c r="FL165" s="13"/>
      <c r="FM165" s="12"/>
      <c r="FN165" s="13"/>
      <c r="FO165" s="12"/>
      <c r="FP165" s="13"/>
      <c r="FQ165" s="12"/>
      <c r="FR165" s="13"/>
      <c r="FS165" s="12"/>
      <c r="FT165" s="13"/>
      <c r="FU165" s="12"/>
      <c r="FV165" s="13"/>
      <c r="FW165" s="12"/>
      <c r="FX165" s="13"/>
      <c r="FY165" s="12"/>
      <c r="FZ165" s="13"/>
      <c r="GA165" s="12"/>
      <c r="GB165" s="13"/>
      <c r="GC165" s="12"/>
      <c r="GD165" s="13"/>
      <c r="GE165" s="12"/>
      <c r="GF165" s="13"/>
      <c r="GG165" s="12"/>
      <c r="GH165" s="13"/>
      <c r="GI165" s="12"/>
      <c r="GJ165" s="13"/>
      <c r="GK165" s="12"/>
      <c r="GL165" s="13"/>
      <c r="GM165" s="12"/>
      <c r="GN165" s="13"/>
      <c r="GO165" s="12"/>
      <c r="GP165" s="13"/>
      <c r="GQ165" s="12"/>
      <c r="GR165" s="13"/>
      <c r="GS165" s="12"/>
      <c r="GT165" s="13"/>
      <c r="GU165" s="12"/>
      <c r="GV165" s="13"/>
      <c r="GW165" s="12"/>
      <c r="GX165" s="13"/>
      <c r="GY165" s="12"/>
      <c r="GZ165" s="13"/>
      <c r="HA165" s="12"/>
      <c r="HB165" s="13"/>
      <c r="HC165" s="12"/>
    </row>
    <row r="166" spans="1:211" x14ac:dyDescent="0.25">
      <c r="A166" s="9">
        <v>43261</v>
      </c>
      <c r="B166" s="10">
        <v>1</v>
      </c>
      <c r="C166" s="11">
        <v>2.0356999999999998</v>
      </c>
      <c r="D166" s="10">
        <v>10</v>
      </c>
      <c r="E166" s="11">
        <v>2.2847</v>
      </c>
      <c r="F166" s="10">
        <v>1</v>
      </c>
      <c r="G166" s="11">
        <v>2.0015999999999998</v>
      </c>
      <c r="H166" s="10">
        <v>100</v>
      </c>
      <c r="I166" s="11">
        <v>3.1926999999999999</v>
      </c>
      <c r="J166" s="23"/>
      <c r="K166" s="25">
        <v>43333</v>
      </c>
      <c r="L166" s="26">
        <v>100</v>
      </c>
      <c r="M166" s="10">
        <v>3.0497999999999998</v>
      </c>
      <c r="N166" s="13"/>
      <c r="O166" s="12"/>
      <c r="P166" s="13"/>
      <c r="Q166" s="12"/>
      <c r="R166" s="13"/>
      <c r="S166" s="12"/>
      <c r="T166" s="13"/>
      <c r="U166" s="12"/>
      <c r="V166" s="13"/>
      <c r="W166" s="12"/>
      <c r="X166" s="13"/>
      <c r="Y166" s="12"/>
      <c r="Z166" s="13"/>
      <c r="AA166" s="12"/>
      <c r="AB166" s="13"/>
      <c r="AC166" s="12"/>
      <c r="AD166" s="13"/>
      <c r="AE166" s="12"/>
      <c r="AF166" s="13"/>
      <c r="AG166" s="12"/>
      <c r="AH166" s="13"/>
      <c r="AI166" s="12"/>
      <c r="AJ166" s="13"/>
      <c r="AK166" s="12"/>
      <c r="AL166" s="13"/>
      <c r="AM166" s="12"/>
      <c r="AN166" s="13"/>
      <c r="AO166" s="12"/>
      <c r="AP166" s="13"/>
      <c r="AQ166" s="12"/>
      <c r="AR166" s="13"/>
      <c r="AS166" s="12"/>
      <c r="AT166" s="13"/>
      <c r="AU166" s="12"/>
      <c r="AV166" s="13"/>
      <c r="AW166" s="12"/>
      <c r="AX166" s="13"/>
      <c r="AY166" s="12"/>
      <c r="AZ166" s="13"/>
      <c r="BA166" s="12"/>
      <c r="BB166" s="13"/>
      <c r="BC166" s="12"/>
      <c r="BD166" s="13"/>
      <c r="BE166" s="12"/>
      <c r="BF166" s="13"/>
      <c r="BG166" s="12"/>
      <c r="BH166" s="13"/>
      <c r="BI166" s="12"/>
      <c r="BJ166" s="13"/>
      <c r="BK166" s="12"/>
      <c r="BL166" s="13"/>
      <c r="BM166" s="12"/>
      <c r="BN166" s="13"/>
      <c r="BO166" s="12"/>
      <c r="BP166" s="13"/>
      <c r="BQ166" s="12"/>
      <c r="BR166" s="13"/>
      <c r="BS166" s="12"/>
      <c r="BT166" s="13"/>
      <c r="BU166" s="12"/>
      <c r="BV166" s="13"/>
      <c r="BW166" s="12"/>
      <c r="BX166" s="13"/>
      <c r="BY166" s="12"/>
      <c r="BZ166" s="13"/>
      <c r="CA166" s="12"/>
      <c r="CB166" s="13"/>
      <c r="CC166" s="12"/>
      <c r="CD166" s="13"/>
      <c r="CE166" s="12"/>
      <c r="CF166" s="13"/>
      <c r="CG166" s="12"/>
      <c r="CH166" s="13"/>
      <c r="CI166" s="12"/>
      <c r="CJ166" s="13"/>
      <c r="CK166" s="12"/>
      <c r="CL166" s="13"/>
      <c r="CM166" s="12"/>
      <c r="CN166" s="13"/>
      <c r="CO166" s="12"/>
      <c r="CP166" s="13"/>
      <c r="CQ166" s="12"/>
      <c r="CR166" s="13"/>
      <c r="CS166" s="12"/>
      <c r="CT166" s="13"/>
      <c r="CU166" s="12"/>
      <c r="CV166" s="13"/>
      <c r="CW166" s="12"/>
      <c r="CX166" s="13"/>
      <c r="CY166" s="12"/>
      <c r="CZ166" s="13"/>
      <c r="DA166" s="12"/>
      <c r="DB166" s="13"/>
      <c r="DC166" s="12"/>
      <c r="DD166" s="13"/>
      <c r="DE166" s="12"/>
      <c r="DF166" s="13"/>
      <c r="DG166" s="12"/>
      <c r="DH166" s="13"/>
      <c r="DI166" s="12"/>
      <c r="DJ166" s="13"/>
      <c r="DK166" s="12"/>
      <c r="DL166" s="13"/>
      <c r="DM166" s="12"/>
      <c r="DN166" s="13"/>
      <c r="DO166" s="12"/>
      <c r="DP166" s="13"/>
      <c r="DQ166" s="12"/>
      <c r="DR166" s="13"/>
      <c r="DS166" s="12"/>
      <c r="DT166" s="13"/>
      <c r="DU166" s="12"/>
      <c r="DV166" s="13"/>
      <c r="DW166" s="12"/>
      <c r="DX166" s="13"/>
      <c r="DY166" s="12"/>
      <c r="DZ166" s="13"/>
      <c r="EA166" s="12"/>
      <c r="EB166" s="13"/>
      <c r="EC166" s="12"/>
      <c r="ED166" s="13"/>
      <c r="EE166" s="12"/>
      <c r="EF166" s="13"/>
      <c r="EG166" s="12"/>
      <c r="EH166" s="13"/>
      <c r="EI166" s="12"/>
      <c r="EJ166" s="13"/>
      <c r="EK166" s="12"/>
      <c r="EL166" s="13"/>
      <c r="EM166" s="12"/>
      <c r="EN166" s="13"/>
      <c r="EO166" s="12"/>
      <c r="EP166" s="13"/>
      <c r="EQ166" s="12"/>
      <c r="ER166" s="13"/>
      <c r="ES166" s="12"/>
      <c r="ET166" s="13"/>
      <c r="EU166" s="12"/>
      <c r="EV166" s="13"/>
      <c r="EW166" s="12"/>
      <c r="EX166" s="13"/>
      <c r="EY166" s="12"/>
      <c r="EZ166" s="13"/>
      <c r="FA166" s="12"/>
      <c r="FB166" s="13"/>
      <c r="FC166" s="12"/>
      <c r="FD166" s="13"/>
      <c r="FE166" s="12"/>
      <c r="FF166" s="13"/>
      <c r="FG166" s="12"/>
      <c r="FH166" s="13"/>
      <c r="FI166" s="12"/>
      <c r="FJ166" s="13"/>
      <c r="FK166" s="12"/>
      <c r="FL166" s="13"/>
      <c r="FM166" s="12"/>
      <c r="FN166" s="13"/>
      <c r="FO166" s="12"/>
      <c r="FP166" s="13"/>
      <c r="FQ166" s="12"/>
      <c r="FR166" s="13"/>
      <c r="FS166" s="12"/>
      <c r="FT166" s="13"/>
      <c r="FU166" s="12"/>
      <c r="FV166" s="13"/>
      <c r="FW166" s="12"/>
      <c r="FX166" s="13"/>
      <c r="FY166" s="12"/>
      <c r="FZ166" s="13"/>
      <c r="GA166" s="12"/>
      <c r="GB166" s="13"/>
      <c r="GC166" s="12"/>
      <c r="GD166" s="13"/>
      <c r="GE166" s="12"/>
      <c r="GF166" s="13"/>
      <c r="GG166" s="12"/>
      <c r="GH166" s="13"/>
      <c r="GI166" s="12"/>
      <c r="GJ166" s="13"/>
      <c r="GK166" s="12"/>
      <c r="GL166" s="13"/>
      <c r="GM166" s="12"/>
      <c r="GN166" s="13"/>
      <c r="GO166" s="12"/>
      <c r="GP166" s="13"/>
      <c r="GQ166" s="12"/>
      <c r="GR166" s="13"/>
      <c r="GS166" s="12"/>
      <c r="GT166" s="13"/>
      <c r="GU166" s="12"/>
      <c r="GV166" s="13"/>
      <c r="GW166" s="12"/>
      <c r="GX166" s="13"/>
      <c r="GY166" s="12"/>
      <c r="GZ166" s="13"/>
      <c r="HA166" s="12"/>
      <c r="HB166" s="13"/>
      <c r="HC166" s="12"/>
    </row>
    <row r="167" spans="1:211" x14ac:dyDescent="0.25">
      <c r="A167" s="9">
        <v>43262</v>
      </c>
      <c r="B167" s="10">
        <v>1</v>
      </c>
      <c r="C167" s="11">
        <v>2.0356999999999998</v>
      </c>
      <c r="D167" s="10">
        <v>10</v>
      </c>
      <c r="E167" s="11">
        <v>2.2847</v>
      </c>
      <c r="F167" s="10">
        <v>1</v>
      </c>
      <c r="G167" s="11">
        <v>2.0015999999999998</v>
      </c>
      <c r="H167" s="10">
        <v>100</v>
      </c>
      <c r="I167" s="11">
        <v>3.1926999999999999</v>
      </c>
      <c r="J167" s="23"/>
      <c r="K167" s="25">
        <v>43334</v>
      </c>
      <c r="L167" s="26">
        <v>100</v>
      </c>
      <c r="M167" s="10">
        <v>3.0379999999999998</v>
      </c>
      <c r="N167" s="13"/>
      <c r="O167" s="12"/>
      <c r="P167" s="13"/>
      <c r="Q167" s="12"/>
      <c r="R167" s="13"/>
      <c r="S167" s="12"/>
      <c r="T167" s="13"/>
      <c r="U167" s="12"/>
      <c r="V167" s="13"/>
      <c r="W167" s="12"/>
      <c r="X167" s="13"/>
      <c r="Y167" s="12"/>
      <c r="Z167" s="13"/>
      <c r="AA167" s="12"/>
      <c r="AB167" s="13"/>
      <c r="AC167" s="12"/>
      <c r="AD167" s="13"/>
      <c r="AE167" s="12"/>
      <c r="AF167" s="13"/>
      <c r="AG167" s="12"/>
      <c r="AH167" s="13"/>
      <c r="AI167" s="12"/>
      <c r="AJ167" s="13"/>
      <c r="AK167" s="12"/>
      <c r="AL167" s="13"/>
      <c r="AM167" s="12"/>
      <c r="AN167" s="13"/>
      <c r="AO167" s="12"/>
      <c r="AP167" s="13"/>
      <c r="AQ167" s="12"/>
      <c r="AR167" s="13"/>
      <c r="AS167" s="12"/>
      <c r="AT167" s="13"/>
      <c r="AU167" s="12"/>
      <c r="AV167" s="13"/>
      <c r="AW167" s="12"/>
      <c r="AX167" s="13"/>
      <c r="AY167" s="12"/>
      <c r="AZ167" s="13"/>
      <c r="BA167" s="12"/>
      <c r="BB167" s="13"/>
      <c r="BC167" s="12"/>
      <c r="BD167" s="13"/>
      <c r="BE167" s="12"/>
      <c r="BF167" s="13"/>
      <c r="BG167" s="12"/>
      <c r="BH167" s="13"/>
      <c r="BI167" s="12"/>
      <c r="BJ167" s="13"/>
      <c r="BK167" s="12"/>
      <c r="BL167" s="13"/>
      <c r="BM167" s="12"/>
      <c r="BN167" s="13"/>
      <c r="BO167" s="12"/>
      <c r="BP167" s="13"/>
      <c r="BQ167" s="12"/>
      <c r="BR167" s="13"/>
      <c r="BS167" s="12"/>
      <c r="BT167" s="13"/>
      <c r="BU167" s="12"/>
      <c r="BV167" s="13"/>
      <c r="BW167" s="12"/>
      <c r="BX167" s="13"/>
      <c r="BY167" s="12"/>
      <c r="BZ167" s="13"/>
      <c r="CA167" s="12"/>
      <c r="CB167" s="13"/>
      <c r="CC167" s="12"/>
      <c r="CD167" s="13"/>
      <c r="CE167" s="12"/>
      <c r="CF167" s="13"/>
      <c r="CG167" s="12"/>
      <c r="CH167" s="13"/>
      <c r="CI167" s="12"/>
      <c r="CJ167" s="13"/>
      <c r="CK167" s="12"/>
      <c r="CL167" s="13"/>
      <c r="CM167" s="12"/>
      <c r="CN167" s="13"/>
      <c r="CO167" s="12"/>
      <c r="CP167" s="13"/>
      <c r="CQ167" s="12"/>
      <c r="CR167" s="13"/>
      <c r="CS167" s="12"/>
      <c r="CT167" s="13"/>
      <c r="CU167" s="12"/>
      <c r="CV167" s="13"/>
      <c r="CW167" s="12"/>
      <c r="CX167" s="13"/>
      <c r="CY167" s="12"/>
      <c r="CZ167" s="13"/>
      <c r="DA167" s="12"/>
      <c r="DB167" s="13"/>
      <c r="DC167" s="12"/>
      <c r="DD167" s="13"/>
      <c r="DE167" s="12"/>
      <c r="DF167" s="13"/>
      <c r="DG167" s="12"/>
      <c r="DH167" s="13"/>
      <c r="DI167" s="12"/>
      <c r="DJ167" s="13"/>
      <c r="DK167" s="12"/>
      <c r="DL167" s="13"/>
      <c r="DM167" s="12"/>
      <c r="DN167" s="13"/>
      <c r="DO167" s="12"/>
      <c r="DP167" s="13"/>
      <c r="DQ167" s="12"/>
      <c r="DR167" s="13"/>
      <c r="DS167" s="12"/>
      <c r="DT167" s="13"/>
      <c r="DU167" s="12"/>
      <c r="DV167" s="13"/>
      <c r="DW167" s="12"/>
      <c r="DX167" s="13"/>
      <c r="DY167" s="12"/>
      <c r="DZ167" s="13"/>
      <c r="EA167" s="12"/>
      <c r="EB167" s="13"/>
      <c r="EC167" s="12"/>
      <c r="ED167" s="13"/>
      <c r="EE167" s="12"/>
      <c r="EF167" s="13"/>
      <c r="EG167" s="12"/>
      <c r="EH167" s="13"/>
      <c r="EI167" s="12"/>
      <c r="EJ167" s="13"/>
      <c r="EK167" s="12"/>
      <c r="EL167" s="13"/>
      <c r="EM167" s="12"/>
      <c r="EN167" s="13"/>
      <c r="EO167" s="12"/>
      <c r="EP167" s="13"/>
      <c r="EQ167" s="12"/>
      <c r="ER167" s="13"/>
      <c r="ES167" s="12"/>
      <c r="ET167" s="13"/>
      <c r="EU167" s="12"/>
      <c r="EV167" s="13"/>
      <c r="EW167" s="12"/>
      <c r="EX167" s="13"/>
      <c r="EY167" s="12"/>
      <c r="EZ167" s="13"/>
      <c r="FA167" s="12"/>
      <c r="FB167" s="13"/>
      <c r="FC167" s="12"/>
      <c r="FD167" s="13"/>
      <c r="FE167" s="12"/>
      <c r="FF167" s="13"/>
      <c r="FG167" s="12"/>
      <c r="FH167" s="13"/>
      <c r="FI167" s="12"/>
      <c r="FJ167" s="13"/>
      <c r="FK167" s="12"/>
      <c r="FL167" s="13"/>
      <c r="FM167" s="12"/>
      <c r="FN167" s="13"/>
      <c r="FO167" s="12"/>
      <c r="FP167" s="13"/>
      <c r="FQ167" s="12"/>
      <c r="FR167" s="13"/>
      <c r="FS167" s="12"/>
      <c r="FT167" s="13"/>
      <c r="FU167" s="12"/>
      <c r="FV167" s="13"/>
      <c r="FW167" s="12"/>
      <c r="FX167" s="13"/>
      <c r="FY167" s="12"/>
      <c r="FZ167" s="13"/>
      <c r="GA167" s="12"/>
      <c r="GB167" s="13"/>
      <c r="GC167" s="12"/>
      <c r="GD167" s="13"/>
      <c r="GE167" s="12"/>
      <c r="GF167" s="13"/>
      <c r="GG167" s="12"/>
      <c r="GH167" s="13"/>
      <c r="GI167" s="12"/>
      <c r="GJ167" s="13"/>
      <c r="GK167" s="12"/>
      <c r="GL167" s="13"/>
      <c r="GM167" s="12"/>
      <c r="GN167" s="13"/>
      <c r="GO167" s="12"/>
      <c r="GP167" s="13"/>
      <c r="GQ167" s="12"/>
      <c r="GR167" s="13"/>
      <c r="GS167" s="12"/>
      <c r="GT167" s="13"/>
      <c r="GU167" s="12"/>
      <c r="GV167" s="13"/>
      <c r="GW167" s="12"/>
      <c r="GX167" s="13"/>
      <c r="GY167" s="12"/>
      <c r="GZ167" s="13"/>
      <c r="HA167" s="12"/>
      <c r="HB167" s="13"/>
      <c r="HC167" s="12"/>
    </row>
    <row r="168" spans="1:211" x14ac:dyDescent="0.25">
      <c r="A168" s="9">
        <v>43263</v>
      </c>
      <c r="B168" s="10">
        <v>1</v>
      </c>
      <c r="C168" s="11">
        <v>2.0251999999999999</v>
      </c>
      <c r="D168" s="10">
        <v>10</v>
      </c>
      <c r="E168" s="11">
        <v>2.2957000000000001</v>
      </c>
      <c r="F168" s="10">
        <v>1</v>
      </c>
      <c r="G168" s="11">
        <v>1.9972000000000001</v>
      </c>
      <c r="H168" s="10">
        <v>100</v>
      </c>
      <c r="I168" s="11">
        <v>3.2040999999999999</v>
      </c>
      <c r="J168" s="23"/>
      <c r="K168" s="25">
        <v>43335</v>
      </c>
      <c r="L168" s="26">
        <v>100</v>
      </c>
      <c r="M168" s="10">
        <v>3.0205000000000002</v>
      </c>
      <c r="N168" s="13"/>
      <c r="O168" s="12"/>
      <c r="P168" s="13"/>
      <c r="Q168" s="12"/>
      <c r="R168" s="13"/>
      <c r="S168" s="12"/>
      <c r="T168" s="13"/>
      <c r="U168" s="12"/>
      <c r="V168" s="13"/>
      <c r="W168" s="12"/>
      <c r="X168" s="13"/>
      <c r="Y168" s="12"/>
      <c r="Z168" s="13"/>
      <c r="AA168" s="12"/>
      <c r="AB168" s="13"/>
      <c r="AC168" s="12"/>
      <c r="AD168" s="13"/>
      <c r="AE168" s="12"/>
      <c r="AF168" s="13"/>
      <c r="AG168" s="12"/>
      <c r="AH168" s="13"/>
      <c r="AI168" s="12"/>
      <c r="AJ168" s="13"/>
      <c r="AK168" s="12"/>
      <c r="AL168" s="13"/>
      <c r="AM168" s="12"/>
      <c r="AN168" s="13"/>
      <c r="AO168" s="12"/>
      <c r="AP168" s="13"/>
      <c r="AQ168" s="12"/>
      <c r="AR168" s="13"/>
      <c r="AS168" s="12"/>
      <c r="AT168" s="13"/>
      <c r="AU168" s="12"/>
      <c r="AV168" s="13"/>
      <c r="AW168" s="12"/>
      <c r="AX168" s="13"/>
      <c r="AY168" s="12"/>
      <c r="AZ168" s="13"/>
      <c r="BA168" s="12"/>
      <c r="BB168" s="13"/>
      <c r="BC168" s="12"/>
      <c r="BD168" s="13"/>
      <c r="BE168" s="12"/>
      <c r="BF168" s="13"/>
      <c r="BG168" s="12"/>
      <c r="BH168" s="13"/>
      <c r="BI168" s="12"/>
      <c r="BJ168" s="13"/>
      <c r="BK168" s="12"/>
      <c r="BL168" s="13"/>
      <c r="BM168" s="12"/>
      <c r="BN168" s="13"/>
      <c r="BO168" s="12"/>
      <c r="BP168" s="13"/>
      <c r="BQ168" s="12"/>
      <c r="BR168" s="13"/>
      <c r="BS168" s="12"/>
      <c r="BT168" s="13"/>
      <c r="BU168" s="12"/>
      <c r="BV168" s="13"/>
      <c r="BW168" s="12"/>
      <c r="BX168" s="13"/>
      <c r="BY168" s="12"/>
      <c r="BZ168" s="13"/>
      <c r="CA168" s="12"/>
      <c r="CB168" s="13"/>
      <c r="CC168" s="12"/>
      <c r="CD168" s="13"/>
      <c r="CE168" s="12"/>
      <c r="CF168" s="13"/>
      <c r="CG168" s="12"/>
      <c r="CH168" s="13"/>
      <c r="CI168" s="12"/>
      <c r="CJ168" s="13"/>
      <c r="CK168" s="12"/>
      <c r="CL168" s="13"/>
      <c r="CM168" s="12"/>
      <c r="CN168" s="13"/>
      <c r="CO168" s="12"/>
      <c r="CP168" s="13"/>
      <c r="CQ168" s="12"/>
      <c r="CR168" s="13"/>
      <c r="CS168" s="12"/>
      <c r="CT168" s="13"/>
      <c r="CU168" s="12"/>
      <c r="CV168" s="13"/>
      <c r="CW168" s="12"/>
      <c r="CX168" s="13"/>
      <c r="CY168" s="12"/>
      <c r="CZ168" s="13"/>
      <c r="DA168" s="12"/>
      <c r="DB168" s="13"/>
      <c r="DC168" s="12"/>
      <c r="DD168" s="13"/>
      <c r="DE168" s="12"/>
      <c r="DF168" s="13"/>
      <c r="DG168" s="12"/>
      <c r="DH168" s="13"/>
      <c r="DI168" s="12"/>
      <c r="DJ168" s="13"/>
      <c r="DK168" s="12"/>
      <c r="DL168" s="13"/>
      <c r="DM168" s="12"/>
      <c r="DN168" s="13"/>
      <c r="DO168" s="12"/>
      <c r="DP168" s="13"/>
      <c r="DQ168" s="12"/>
      <c r="DR168" s="13"/>
      <c r="DS168" s="12"/>
      <c r="DT168" s="13"/>
      <c r="DU168" s="12"/>
      <c r="DV168" s="13"/>
      <c r="DW168" s="12"/>
      <c r="DX168" s="13"/>
      <c r="DY168" s="12"/>
      <c r="DZ168" s="13"/>
      <c r="EA168" s="12"/>
      <c r="EB168" s="13"/>
      <c r="EC168" s="12"/>
      <c r="ED168" s="13"/>
      <c r="EE168" s="12"/>
      <c r="EF168" s="13"/>
      <c r="EG168" s="12"/>
      <c r="EH168" s="13"/>
      <c r="EI168" s="12"/>
      <c r="EJ168" s="13"/>
      <c r="EK168" s="12"/>
      <c r="EL168" s="13"/>
      <c r="EM168" s="12"/>
      <c r="EN168" s="13"/>
      <c r="EO168" s="12"/>
      <c r="EP168" s="13"/>
      <c r="EQ168" s="12"/>
      <c r="ER168" s="13"/>
      <c r="ES168" s="12"/>
      <c r="ET168" s="13"/>
      <c r="EU168" s="12"/>
      <c r="EV168" s="13"/>
      <c r="EW168" s="12"/>
      <c r="EX168" s="13"/>
      <c r="EY168" s="12"/>
      <c r="EZ168" s="13"/>
      <c r="FA168" s="12"/>
      <c r="FB168" s="13"/>
      <c r="FC168" s="12"/>
      <c r="FD168" s="13"/>
      <c r="FE168" s="12"/>
      <c r="FF168" s="13"/>
      <c r="FG168" s="12"/>
      <c r="FH168" s="13"/>
      <c r="FI168" s="12"/>
      <c r="FJ168" s="13"/>
      <c r="FK168" s="12"/>
      <c r="FL168" s="13"/>
      <c r="FM168" s="12"/>
      <c r="FN168" s="13"/>
      <c r="FO168" s="12"/>
      <c r="FP168" s="13"/>
      <c r="FQ168" s="12"/>
      <c r="FR168" s="13"/>
      <c r="FS168" s="12"/>
      <c r="FT168" s="13"/>
      <c r="FU168" s="12"/>
      <c r="FV168" s="13"/>
      <c r="FW168" s="12"/>
      <c r="FX168" s="13"/>
      <c r="FY168" s="12"/>
      <c r="FZ168" s="13"/>
      <c r="GA168" s="12"/>
      <c r="GB168" s="13"/>
      <c r="GC168" s="12"/>
      <c r="GD168" s="13"/>
      <c r="GE168" s="12"/>
      <c r="GF168" s="13"/>
      <c r="GG168" s="12"/>
      <c r="GH168" s="13"/>
      <c r="GI168" s="12"/>
      <c r="GJ168" s="13"/>
      <c r="GK168" s="12"/>
      <c r="GL168" s="13"/>
      <c r="GM168" s="12"/>
      <c r="GN168" s="13"/>
      <c r="GO168" s="12"/>
      <c r="GP168" s="13"/>
      <c r="GQ168" s="12"/>
      <c r="GR168" s="13"/>
      <c r="GS168" s="12"/>
      <c r="GT168" s="13"/>
      <c r="GU168" s="12"/>
      <c r="GV168" s="13"/>
      <c r="GW168" s="12"/>
      <c r="GX168" s="13"/>
      <c r="GY168" s="12"/>
      <c r="GZ168" s="13"/>
      <c r="HA168" s="12"/>
      <c r="HB168" s="13"/>
      <c r="HC168" s="12"/>
    </row>
    <row r="169" spans="1:211" x14ac:dyDescent="0.25">
      <c r="A169" s="9">
        <v>43264</v>
      </c>
      <c r="B169" s="10">
        <v>1</v>
      </c>
      <c r="C169" s="11">
        <v>2.0354999999999999</v>
      </c>
      <c r="D169" s="10">
        <v>10</v>
      </c>
      <c r="E169" s="11">
        <v>2.3195000000000001</v>
      </c>
      <c r="F169" s="10">
        <v>1</v>
      </c>
      <c r="G169" s="11">
        <v>2.0028999999999999</v>
      </c>
      <c r="H169" s="10">
        <v>100</v>
      </c>
      <c r="I169" s="11">
        <v>3.1939000000000002</v>
      </c>
      <c r="J169" s="23"/>
      <c r="K169" s="25">
        <v>43336</v>
      </c>
      <c r="L169" s="26">
        <v>100</v>
      </c>
      <c r="M169" s="10">
        <v>2.9973999999999998</v>
      </c>
      <c r="N169" s="13"/>
      <c r="O169" s="12"/>
      <c r="P169" s="13"/>
      <c r="Q169" s="12"/>
      <c r="R169" s="13"/>
      <c r="S169" s="12"/>
      <c r="T169" s="13"/>
      <c r="U169" s="12"/>
      <c r="V169" s="13"/>
      <c r="W169" s="12"/>
      <c r="X169" s="13"/>
      <c r="Y169" s="12"/>
      <c r="Z169" s="13"/>
      <c r="AA169" s="12"/>
      <c r="AB169" s="13"/>
      <c r="AC169" s="12"/>
      <c r="AD169" s="13"/>
      <c r="AE169" s="12"/>
      <c r="AF169" s="13"/>
      <c r="AG169" s="12"/>
      <c r="AH169" s="13"/>
      <c r="AI169" s="12"/>
      <c r="AJ169" s="13"/>
      <c r="AK169" s="12"/>
      <c r="AL169" s="13"/>
      <c r="AM169" s="12"/>
      <c r="AN169" s="13"/>
      <c r="AO169" s="12"/>
      <c r="AP169" s="13"/>
      <c r="AQ169" s="12"/>
      <c r="AR169" s="13"/>
      <c r="AS169" s="12"/>
      <c r="AT169" s="13"/>
      <c r="AU169" s="12"/>
      <c r="AV169" s="13"/>
      <c r="AW169" s="12"/>
      <c r="AX169" s="13"/>
      <c r="AY169" s="12"/>
      <c r="AZ169" s="13"/>
      <c r="BA169" s="12"/>
      <c r="BB169" s="13"/>
      <c r="BC169" s="12"/>
      <c r="BD169" s="13"/>
      <c r="BE169" s="12"/>
      <c r="BF169" s="13"/>
      <c r="BG169" s="12"/>
      <c r="BH169" s="13"/>
      <c r="BI169" s="12"/>
      <c r="BJ169" s="13"/>
      <c r="BK169" s="12"/>
      <c r="BL169" s="13"/>
      <c r="BM169" s="12"/>
      <c r="BN169" s="13"/>
      <c r="BO169" s="12"/>
      <c r="BP169" s="13"/>
      <c r="BQ169" s="12"/>
      <c r="BR169" s="13"/>
      <c r="BS169" s="12"/>
      <c r="BT169" s="13"/>
      <c r="BU169" s="12"/>
      <c r="BV169" s="13"/>
      <c r="BW169" s="12"/>
      <c r="BX169" s="13"/>
      <c r="BY169" s="12"/>
      <c r="BZ169" s="13"/>
      <c r="CA169" s="12"/>
      <c r="CB169" s="13"/>
      <c r="CC169" s="12"/>
      <c r="CD169" s="13"/>
      <c r="CE169" s="12"/>
      <c r="CF169" s="13"/>
      <c r="CG169" s="12"/>
      <c r="CH169" s="13"/>
      <c r="CI169" s="12"/>
      <c r="CJ169" s="13"/>
      <c r="CK169" s="12"/>
      <c r="CL169" s="13"/>
      <c r="CM169" s="12"/>
      <c r="CN169" s="13"/>
      <c r="CO169" s="12"/>
      <c r="CP169" s="13"/>
      <c r="CQ169" s="12"/>
      <c r="CR169" s="13"/>
      <c r="CS169" s="12"/>
      <c r="CT169" s="13"/>
      <c r="CU169" s="12"/>
      <c r="CV169" s="13"/>
      <c r="CW169" s="12"/>
      <c r="CX169" s="13"/>
      <c r="CY169" s="12"/>
      <c r="CZ169" s="13"/>
      <c r="DA169" s="12"/>
      <c r="DB169" s="13"/>
      <c r="DC169" s="12"/>
      <c r="DD169" s="13"/>
      <c r="DE169" s="12"/>
      <c r="DF169" s="13"/>
      <c r="DG169" s="12"/>
      <c r="DH169" s="13"/>
      <c r="DI169" s="12"/>
      <c r="DJ169" s="13"/>
      <c r="DK169" s="12"/>
      <c r="DL169" s="13"/>
      <c r="DM169" s="12"/>
      <c r="DN169" s="13"/>
      <c r="DO169" s="12"/>
      <c r="DP169" s="13"/>
      <c r="DQ169" s="12"/>
      <c r="DR169" s="13"/>
      <c r="DS169" s="12"/>
      <c r="DT169" s="13"/>
      <c r="DU169" s="12"/>
      <c r="DV169" s="13"/>
      <c r="DW169" s="12"/>
      <c r="DX169" s="13"/>
      <c r="DY169" s="12"/>
      <c r="DZ169" s="13"/>
      <c r="EA169" s="12"/>
      <c r="EB169" s="13"/>
      <c r="EC169" s="12"/>
      <c r="ED169" s="13"/>
      <c r="EE169" s="12"/>
      <c r="EF169" s="13"/>
      <c r="EG169" s="12"/>
      <c r="EH169" s="13"/>
      <c r="EI169" s="12"/>
      <c r="EJ169" s="13"/>
      <c r="EK169" s="12"/>
      <c r="EL169" s="13"/>
      <c r="EM169" s="12"/>
      <c r="EN169" s="13"/>
      <c r="EO169" s="12"/>
      <c r="EP169" s="13"/>
      <c r="EQ169" s="12"/>
      <c r="ER169" s="13"/>
      <c r="ES169" s="12"/>
      <c r="ET169" s="13"/>
      <c r="EU169" s="12"/>
      <c r="EV169" s="13"/>
      <c r="EW169" s="12"/>
      <c r="EX169" s="13"/>
      <c r="EY169" s="12"/>
      <c r="EZ169" s="13"/>
      <c r="FA169" s="12"/>
      <c r="FB169" s="13"/>
      <c r="FC169" s="12"/>
      <c r="FD169" s="13"/>
      <c r="FE169" s="12"/>
      <c r="FF169" s="13"/>
      <c r="FG169" s="12"/>
      <c r="FH169" s="13"/>
      <c r="FI169" s="12"/>
      <c r="FJ169" s="13"/>
      <c r="FK169" s="12"/>
      <c r="FL169" s="13"/>
      <c r="FM169" s="12"/>
      <c r="FN169" s="13"/>
      <c r="FO169" s="12"/>
      <c r="FP169" s="13"/>
      <c r="FQ169" s="12"/>
      <c r="FR169" s="13"/>
      <c r="FS169" s="12"/>
      <c r="FT169" s="13"/>
      <c r="FU169" s="12"/>
      <c r="FV169" s="13"/>
      <c r="FW169" s="12"/>
      <c r="FX169" s="13"/>
      <c r="FY169" s="12"/>
      <c r="FZ169" s="13"/>
      <c r="GA169" s="12"/>
      <c r="GB169" s="13"/>
      <c r="GC169" s="12"/>
      <c r="GD169" s="13"/>
      <c r="GE169" s="12"/>
      <c r="GF169" s="13"/>
      <c r="GG169" s="12"/>
      <c r="GH169" s="13"/>
      <c r="GI169" s="12"/>
      <c r="GJ169" s="13"/>
      <c r="GK169" s="12"/>
      <c r="GL169" s="13"/>
      <c r="GM169" s="12"/>
      <c r="GN169" s="13"/>
      <c r="GO169" s="12"/>
      <c r="GP169" s="13"/>
      <c r="GQ169" s="12"/>
      <c r="GR169" s="13"/>
      <c r="GS169" s="12"/>
      <c r="GT169" s="13"/>
      <c r="GU169" s="12"/>
      <c r="GV169" s="13"/>
      <c r="GW169" s="12"/>
      <c r="GX169" s="13"/>
      <c r="GY169" s="12"/>
      <c r="GZ169" s="13"/>
      <c r="HA169" s="12"/>
      <c r="HB169" s="13"/>
      <c r="HC169" s="12"/>
    </row>
    <row r="170" spans="1:211" x14ac:dyDescent="0.25">
      <c r="A170" s="9">
        <v>43265</v>
      </c>
      <c r="B170" s="10">
        <v>1</v>
      </c>
      <c r="C170" s="11">
        <v>2.0352000000000001</v>
      </c>
      <c r="D170" s="10">
        <v>10</v>
      </c>
      <c r="E170" s="11">
        <v>2.3331</v>
      </c>
      <c r="F170" s="10">
        <v>1</v>
      </c>
      <c r="G170" s="11">
        <v>2.0103</v>
      </c>
      <c r="H170" s="10">
        <v>100</v>
      </c>
      <c r="I170" s="11">
        <v>3.1882000000000001</v>
      </c>
      <c r="J170" s="23"/>
      <c r="K170" s="25">
        <v>43339</v>
      </c>
      <c r="L170" s="26">
        <v>100</v>
      </c>
      <c r="M170" s="10">
        <v>3.0327000000000002</v>
      </c>
      <c r="N170" s="13"/>
      <c r="O170" s="12"/>
      <c r="P170" s="13"/>
      <c r="Q170" s="12"/>
      <c r="R170" s="13"/>
      <c r="S170" s="12"/>
      <c r="T170" s="13"/>
      <c r="U170" s="12"/>
      <c r="V170" s="13"/>
      <c r="W170" s="12"/>
      <c r="X170" s="13"/>
      <c r="Y170" s="12"/>
      <c r="Z170" s="13"/>
      <c r="AA170" s="12"/>
      <c r="AB170" s="13"/>
      <c r="AC170" s="12"/>
      <c r="AD170" s="13"/>
      <c r="AE170" s="12"/>
      <c r="AF170" s="13"/>
      <c r="AG170" s="12"/>
      <c r="AH170" s="13"/>
      <c r="AI170" s="12"/>
      <c r="AJ170" s="13"/>
      <c r="AK170" s="12"/>
      <c r="AL170" s="13"/>
      <c r="AM170" s="12"/>
      <c r="AN170" s="13"/>
      <c r="AO170" s="12"/>
      <c r="AP170" s="13"/>
      <c r="AQ170" s="12"/>
      <c r="AR170" s="13"/>
      <c r="AS170" s="12"/>
      <c r="AT170" s="13"/>
      <c r="AU170" s="12"/>
      <c r="AV170" s="13"/>
      <c r="AW170" s="12"/>
      <c r="AX170" s="13"/>
      <c r="AY170" s="12"/>
      <c r="AZ170" s="13"/>
      <c r="BA170" s="12"/>
      <c r="BB170" s="13"/>
      <c r="BC170" s="12"/>
      <c r="BD170" s="13"/>
      <c r="BE170" s="12"/>
      <c r="BF170" s="13"/>
      <c r="BG170" s="12"/>
      <c r="BH170" s="13"/>
      <c r="BI170" s="12"/>
      <c r="BJ170" s="13"/>
      <c r="BK170" s="12"/>
      <c r="BL170" s="13"/>
      <c r="BM170" s="12"/>
      <c r="BN170" s="13"/>
      <c r="BO170" s="12"/>
      <c r="BP170" s="13"/>
      <c r="BQ170" s="12"/>
      <c r="BR170" s="13"/>
      <c r="BS170" s="12"/>
      <c r="BT170" s="13"/>
      <c r="BU170" s="12"/>
      <c r="BV170" s="13"/>
      <c r="BW170" s="12"/>
      <c r="BX170" s="13"/>
      <c r="BY170" s="12"/>
      <c r="BZ170" s="13"/>
      <c r="CA170" s="12"/>
      <c r="CB170" s="13"/>
      <c r="CC170" s="12"/>
      <c r="CD170" s="13"/>
      <c r="CE170" s="12"/>
      <c r="CF170" s="13"/>
      <c r="CG170" s="12"/>
      <c r="CH170" s="13"/>
      <c r="CI170" s="12"/>
      <c r="CJ170" s="13"/>
      <c r="CK170" s="12"/>
      <c r="CL170" s="13"/>
      <c r="CM170" s="12"/>
      <c r="CN170" s="13"/>
      <c r="CO170" s="12"/>
      <c r="CP170" s="13"/>
      <c r="CQ170" s="12"/>
      <c r="CR170" s="13"/>
      <c r="CS170" s="12"/>
      <c r="CT170" s="13"/>
      <c r="CU170" s="12"/>
      <c r="CV170" s="13"/>
      <c r="CW170" s="12"/>
      <c r="CX170" s="13"/>
      <c r="CY170" s="12"/>
      <c r="CZ170" s="13"/>
      <c r="DA170" s="12"/>
      <c r="DB170" s="13"/>
      <c r="DC170" s="12"/>
      <c r="DD170" s="13"/>
      <c r="DE170" s="12"/>
      <c r="DF170" s="13"/>
      <c r="DG170" s="12"/>
      <c r="DH170" s="13"/>
      <c r="DI170" s="12"/>
      <c r="DJ170" s="13"/>
      <c r="DK170" s="12"/>
      <c r="DL170" s="13"/>
      <c r="DM170" s="12"/>
      <c r="DN170" s="13"/>
      <c r="DO170" s="12"/>
      <c r="DP170" s="13"/>
      <c r="DQ170" s="12"/>
      <c r="DR170" s="13"/>
      <c r="DS170" s="12"/>
      <c r="DT170" s="13"/>
      <c r="DU170" s="12"/>
      <c r="DV170" s="13"/>
      <c r="DW170" s="12"/>
      <c r="DX170" s="13"/>
      <c r="DY170" s="12"/>
      <c r="DZ170" s="13"/>
      <c r="EA170" s="12"/>
      <c r="EB170" s="13"/>
      <c r="EC170" s="12"/>
      <c r="ED170" s="13"/>
      <c r="EE170" s="12"/>
      <c r="EF170" s="13"/>
      <c r="EG170" s="12"/>
      <c r="EH170" s="13"/>
      <c r="EI170" s="12"/>
      <c r="EJ170" s="13"/>
      <c r="EK170" s="12"/>
      <c r="EL170" s="13"/>
      <c r="EM170" s="12"/>
      <c r="EN170" s="13"/>
      <c r="EO170" s="12"/>
      <c r="EP170" s="13"/>
      <c r="EQ170" s="12"/>
      <c r="ER170" s="13"/>
      <c r="ES170" s="12"/>
      <c r="ET170" s="13"/>
      <c r="EU170" s="12"/>
      <c r="EV170" s="13"/>
      <c r="EW170" s="12"/>
      <c r="EX170" s="13"/>
      <c r="EY170" s="12"/>
      <c r="EZ170" s="13"/>
      <c r="FA170" s="12"/>
      <c r="FB170" s="13"/>
      <c r="FC170" s="12"/>
      <c r="FD170" s="13"/>
      <c r="FE170" s="12"/>
      <c r="FF170" s="13"/>
      <c r="FG170" s="12"/>
      <c r="FH170" s="13"/>
      <c r="FI170" s="12"/>
      <c r="FJ170" s="13"/>
      <c r="FK170" s="12"/>
      <c r="FL170" s="13"/>
      <c r="FM170" s="12"/>
      <c r="FN170" s="13"/>
      <c r="FO170" s="12"/>
      <c r="FP170" s="13"/>
      <c r="FQ170" s="12"/>
      <c r="FR170" s="13"/>
      <c r="FS170" s="12"/>
      <c r="FT170" s="13"/>
      <c r="FU170" s="12"/>
      <c r="FV170" s="13"/>
      <c r="FW170" s="12"/>
      <c r="FX170" s="13"/>
      <c r="FY170" s="12"/>
      <c r="FZ170" s="13"/>
      <c r="GA170" s="12"/>
      <c r="GB170" s="13"/>
      <c r="GC170" s="12"/>
      <c r="GD170" s="13"/>
      <c r="GE170" s="12"/>
      <c r="GF170" s="13"/>
      <c r="GG170" s="12"/>
      <c r="GH170" s="13"/>
      <c r="GI170" s="12"/>
      <c r="GJ170" s="13"/>
      <c r="GK170" s="12"/>
      <c r="GL170" s="13"/>
      <c r="GM170" s="12"/>
      <c r="GN170" s="13"/>
      <c r="GO170" s="12"/>
      <c r="GP170" s="13"/>
      <c r="GQ170" s="12"/>
      <c r="GR170" s="13"/>
      <c r="GS170" s="12"/>
      <c r="GT170" s="13"/>
      <c r="GU170" s="12"/>
      <c r="GV170" s="13"/>
      <c r="GW170" s="12"/>
      <c r="GX170" s="13"/>
      <c r="GY170" s="12"/>
      <c r="GZ170" s="13"/>
      <c r="HA170" s="12"/>
      <c r="HB170" s="13"/>
      <c r="HC170" s="12"/>
    </row>
    <row r="171" spans="1:211" x14ac:dyDescent="0.25">
      <c r="A171" s="9">
        <v>43266</v>
      </c>
      <c r="B171" s="10">
        <v>1</v>
      </c>
      <c r="C171" s="11">
        <v>2.0301</v>
      </c>
      <c r="D171" s="10">
        <v>10</v>
      </c>
      <c r="E171" s="11">
        <v>2.3193000000000001</v>
      </c>
      <c r="F171" s="10">
        <v>1</v>
      </c>
      <c r="G171" s="11">
        <v>1.9966999999999999</v>
      </c>
      <c r="H171" s="10">
        <v>100</v>
      </c>
      <c r="I171" s="11">
        <v>3.2080000000000002</v>
      </c>
      <c r="J171" s="23"/>
      <c r="K171" s="25">
        <v>43340</v>
      </c>
      <c r="L171" s="26">
        <v>100</v>
      </c>
      <c r="M171" s="10">
        <v>3.0488</v>
      </c>
      <c r="N171" s="13"/>
      <c r="O171" s="12"/>
      <c r="P171" s="13"/>
      <c r="Q171" s="12"/>
      <c r="R171" s="13"/>
      <c r="S171" s="12"/>
      <c r="T171" s="13"/>
      <c r="U171" s="12"/>
      <c r="V171" s="13"/>
      <c r="W171" s="12"/>
      <c r="X171" s="13"/>
      <c r="Y171" s="12"/>
      <c r="Z171" s="13"/>
      <c r="AA171" s="12"/>
      <c r="AB171" s="13"/>
      <c r="AC171" s="12"/>
      <c r="AD171" s="13"/>
      <c r="AE171" s="12"/>
      <c r="AF171" s="13"/>
      <c r="AG171" s="12"/>
      <c r="AH171" s="13"/>
      <c r="AI171" s="12"/>
      <c r="AJ171" s="13"/>
      <c r="AK171" s="12"/>
      <c r="AL171" s="13"/>
      <c r="AM171" s="12"/>
      <c r="AN171" s="13"/>
      <c r="AO171" s="12"/>
      <c r="AP171" s="13"/>
      <c r="AQ171" s="12"/>
      <c r="AR171" s="13"/>
      <c r="AS171" s="12"/>
      <c r="AT171" s="13"/>
      <c r="AU171" s="12"/>
      <c r="AV171" s="13"/>
      <c r="AW171" s="12"/>
      <c r="AX171" s="13"/>
      <c r="AY171" s="12"/>
      <c r="AZ171" s="13"/>
      <c r="BA171" s="12"/>
      <c r="BB171" s="13"/>
      <c r="BC171" s="12"/>
      <c r="BD171" s="13"/>
      <c r="BE171" s="12"/>
      <c r="BF171" s="13"/>
      <c r="BG171" s="12"/>
      <c r="BH171" s="13"/>
      <c r="BI171" s="12"/>
      <c r="BJ171" s="13"/>
      <c r="BK171" s="12"/>
      <c r="BL171" s="13"/>
      <c r="BM171" s="12"/>
      <c r="BN171" s="13"/>
      <c r="BO171" s="12"/>
      <c r="BP171" s="13"/>
      <c r="BQ171" s="12"/>
      <c r="BR171" s="13"/>
      <c r="BS171" s="12"/>
      <c r="BT171" s="13"/>
      <c r="BU171" s="12"/>
      <c r="BV171" s="13"/>
      <c r="BW171" s="12"/>
      <c r="BX171" s="13"/>
      <c r="BY171" s="12"/>
      <c r="BZ171" s="13"/>
      <c r="CA171" s="12"/>
      <c r="CB171" s="13"/>
      <c r="CC171" s="12"/>
      <c r="CD171" s="13"/>
      <c r="CE171" s="12"/>
      <c r="CF171" s="13"/>
      <c r="CG171" s="12"/>
      <c r="CH171" s="13"/>
      <c r="CI171" s="12"/>
      <c r="CJ171" s="13"/>
      <c r="CK171" s="12"/>
      <c r="CL171" s="13"/>
      <c r="CM171" s="12"/>
      <c r="CN171" s="13"/>
      <c r="CO171" s="12"/>
      <c r="CP171" s="13"/>
      <c r="CQ171" s="12"/>
      <c r="CR171" s="13"/>
      <c r="CS171" s="12"/>
      <c r="CT171" s="13"/>
      <c r="CU171" s="12"/>
      <c r="CV171" s="13"/>
      <c r="CW171" s="12"/>
      <c r="CX171" s="13"/>
      <c r="CY171" s="12"/>
      <c r="CZ171" s="13"/>
      <c r="DA171" s="12"/>
      <c r="DB171" s="13"/>
      <c r="DC171" s="12"/>
      <c r="DD171" s="13"/>
      <c r="DE171" s="12"/>
      <c r="DF171" s="13"/>
      <c r="DG171" s="12"/>
      <c r="DH171" s="13"/>
      <c r="DI171" s="12"/>
      <c r="DJ171" s="13"/>
      <c r="DK171" s="12"/>
      <c r="DL171" s="13"/>
      <c r="DM171" s="12"/>
      <c r="DN171" s="13"/>
      <c r="DO171" s="12"/>
      <c r="DP171" s="13"/>
      <c r="DQ171" s="12"/>
      <c r="DR171" s="13"/>
      <c r="DS171" s="12"/>
      <c r="DT171" s="13"/>
      <c r="DU171" s="12"/>
      <c r="DV171" s="13"/>
      <c r="DW171" s="12"/>
      <c r="DX171" s="13"/>
      <c r="DY171" s="12"/>
      <c r="DZ171" s="13"/>
      <c r="EA171" s="12"/>
      <c r="EB171" s="13"/>
      <c r="EC171" s="12"/>
      <c r="ED171" s="13"/>
      <c r="EE171" s="12"/>
      <c r="EF171" s="13"/>
      <c r="EG171" s="12"/>
      <c r="EH171" s="13"/>
      <c r="EI171" s="12"/>
      <c r="EJ171" s="13"/>
      <c r="EK171" s="12"/>
      <c r="EL171" s="13"/>
      <c r="EM171" s="12"/>
      <c r="EN171" s="13"/>
      <c r="EO171" s="12"/>
      <c r="EP171" s="13"/>
      <c r="EQ171" s="12"/>
      <c r="ER171" s="13"/>
      <c r="ES171" s="12"/>
      <c r="ET171" s="13"/>
      <c r="EU171" s="12"/>
      <c r="EV171" s="13"/>
      <c r="EW171" s="12"/>
      <c r="EX171" s="13"/>
      <c r="EY171" s="12"/>
      <c r="EZ171" s="13"/>
      <c r="FA171" s="12"/>
      <c r="FB171" s="13"/>
      <c r="FC171" s="12"/>
      <c r="FD171" s="13"/>
      <c r="FE171" s="12"/>
      <c r="FF171" s="13"/>
      <c r="FG171" s="12"/>
      <c r="FH171" s="13"/>
      <c r="FI171" s="12"/>
      <c r="FJ171" s="13"/>
      <c r="FK171" s="12"/>
      <c r="FL171" s="13"/>
      <c r="FM171" s="12"/>
      <c r="FN171" s="13"/>
      <c r="FO171" s="12"/>
      <c r="FP171" s="13"/>
      <c r="FQ171" s="12"/>
      <c r="FR171" s="13"/>
      <c r="FS171" s="12"/>
      <c r="FT171" s="13"/>
      <c r="FU171" s="12"/>
      <c r="FV171" s="13"/>
      <c r="FW171" s="12"/>
      <c r="FX171" s="13"/>
      <c r="FY171" s="12"/>
      <c r="FZ171" s="13"/>
      <c r="GA171" s="12"/>
      <c r="GB171" s="13"/>
      <c r="GC171" s="12"/>
      <c r="GD171" s="13"/>
      <c r="GE171" s="12"/>
      <c r="GF171" s="13"/>
      <c r="GG171" s="12"/>
      <c r="GH171" s="13"/>
      <c r="GI171" s="12"/>
      <c r="GJ171" s="13"/>
      <c r="GK171" s="12"/>
      <c r="GL171" s="13"/>
      <c r="GM171" s="12"/>
      <c r="GN171" s="13"/>
      <c r="GO171" s="12"/>
      <c r="GP171" s="13"/>
      <c r="GQ171" s="12"/>
      <c r="GR171" s="13"/>
      <c r="GS171" s="12"/>
      <c r="GT171" s="13"/>
      <c r="GU171" s="12"/>
      <c r="GV171" s="13"/>
      <c r="GW171" s="12"/>
      <c r="GX171" s="13"/>
      <c r="GY171" s="12"/>
      <c r="GZ171" s="13"/>
      <c r="HA171" s="12"/>
      <c r="HB171" s="13"/>
      <c r="HC171" s="12"/>
    </row>
    <row r="172" spans="1:211" x14ac:dyDescent="0.25">
      <c r="A172" s="9">
        <v>43267</v>
      </c>
      <c r="B172" s="10">
        <v>1</v>
      </c>
      <c r="C172" s="11">
        <v>2.0066000000000002</v>
      </c>
      <c r="D172" s="10">
        <v>10</v>
      </c>
      <c r="E172" s="11">
        <v>2.2808999999999999</v>
      </c>
      <c r="F172" s="10">
        <v>1</v>
      </c>
      <c r="G172" s="11">
        <v>2.0007000000000001</v>
      </c>
      <c r="H172" s="10">
        <v>100</v>
      </c>
      <c r="I172" s="11">
        <v>3.1911</v>
      </c>
      <c r="J172" s="23"/>
      <c r="K172" s="25">
        <v>43341</v>
      </c>
      <c r="L172" s="26">
        <v>100</v>
      </c>
      <c r="M172" s="10">
        <v>3.0543</v>
      </c>
      <c r="N172" s="13"/>
      <c r="O172" s="12"/>
      <c r="P172" s="13"/>
      <c r="Q172" s="12"/>
      <c r="R172" s="13"/>
      <c r="S172" s="12"/>
      <c r="T172" s="13"/>
      <c r="U172" s="12"/>
      <c r="V172" s="13"/>
      <c r="W172" s="12"/>
      <c r="X172" s="13"/>
      <c r="Y172" s="12"/>
      <c r="Z172" s="13"/>
      <c r="AA172" s="12"/>
      <c r="AB172" s="13"/>
      <c r="AC172" s="12"/>
      <c r="AD172" s="13"/>
      <c r="AE172" s="12"/>
      <c r="AF172" s="13"/>
      <c r="AG172" s="12"/>
      <c r="AH172" s="13"/>
      <c r="AI172" s="12"/>
      <c r="AJ172" s="13"/>
      <c r="AK172" s="12"/>
      <c r="AL172" s="13"/>
      <c r="AM172" s="12"/>
      <c r="AN172" s="13"/>
      <c r="AO172" s="12"/>
      <c r="AP172" s="13"/>
      <c r="AQ172" s="12"/>
      <c r="AR172" s="13"/>
      <c r="AS172" s="12"/>
      <c r="AT172" s="13"/>
      <c r="AU172" s="12"/>
      <c r="AV172" s="13"/>
      <c r="AW172" s="12"/>
      <c r="AX172" s="13"/>
      <c r="AY172" s="12"/>
      <c r="AZ172" s="13"/>
      <c r="BA172" s="12"/>
      <c r="BB172" s="13"/>
      <c r="BC172" s="12"/>
      <c r="BD172" s="13"/>
      <c r="BE172" s="12"/>
      <c r="BF172" s="13"/>
      <c r="BG172" s="12"/>
      <c r="BH172" s="13"/>
      <c r="BI172" s="12"/>
      <c r="BJ172" s="13"/>
      <c r="BK172" s="12"/>
      <c r="BL172" s="13"/>
      <c r="BM172" s="12"/>
      <c r="BN172" s="13"/>
      <c r="BO172" s="12"/>
      <c r="BP172" s="13"/>
      <c r="BQ172" s="12"/>
      <c r="BR172" s="13"/>
      <c r="BS172" s="12"/>
      <c r="BT172" s="13"/>
      <c r="BU172" s="12"/>
      <c r="BV172" s="13"/>
      <c r="BW172" s="12"/>
      <c r="BX172" s="13"/>
      <c r="BY172" s="12"/>
      <c r="BZ172" s="13"/>
      <c r="CA172" s="12"/>
      <c r="CB172" s="13"/>
      <c r="CC172" s="12"/>
      <c r="CD172" s="13"/>
      <c r="CE172" s="12"/>
      <c r="CF172" s="13"/>
      <c r="CG172" s="12"/>
      <c r="CH172" s="13"/>
      <c r="CI172" s="12"/>
      <c r="CJ172" s="13"/>
      <c r="CK172" s="12"/>
      <c r="CL172" s="13"/>
      <c r="CM172" s="12"/>
      <c r="CN172" s="13"/>
      <c r="CO172" s="12"/>
      <c r="CP172" s="13"/>
      <c r="CQ172" s="12"/>
      <c r="CR172" s="13"/>
      <c r="CS172" s="12"/>
      <c r="CT172" s="13"/>
      <c r="CU172" s="12"/>
      <c r="CV172" s="13"/>
      <c r="CW172" s="12"/>
      <c r="CX172" s="13"/>
      <c r="CY172" s="12"/>
      <c r="CZ172" s="13"/>
      <c r="DA172" s="12"/>
      <c r="DB172" s="13"/>
      <c r="DC172" s="12"/>
      <c r="DD172" s="13"/>
      <c r="DE172" s="12"/>
      <c r="DF172" s="13"/>
      <c r="DG172" s="12"/>
      <c r="DH172" s="13"/>
      <c r="DI172" s="12"/>
      <c r="DJ172" s="13"/>
      <c r="DK172" s="12"/>
      <c r="DL172" s="13"/>
      <c r="DM172" s="12"/>
      <c r="DN172" s="13"/>
      <c r="DO172" s="12"/>
      <c r="DP172" s="13"/>
      <c r="DQ172" s="12"/>
      <c r="DR172" s="13"/>
      <c r="DS172" s="12"/>
      <c r="DT172" s="13"/>
      <c r="DU172" s="12"/>
      <c r="DV172" s="13"/>
      <c r="DW172" s="12"/>
      <c r="DX172" s="13"/>
      <c r="DY172" s="12"/>
      <c r="DZ172" s="13"/>
      <c r="EA172" s="12"/>
      <c r="EB172" s="13"/>
      <c r="EC172" s="12"/>
      <c r="ED172" s="13"/>
      <c r="EE172" s="12"/>
      <c r="EF172" s="13"/>
      <c r="EG172" s="12"/>
      <c r="EH172" s="13"/>
      <c r="EI172" s="12"/>
      <c r="EJ172" s="13"/>
      <c r="EK172" s="12"/>
      <c r="EL172" s="13"/>
      <c r="EM172" s="12"/>
      <c r="EN172" s="13"/>
      <c r="EO172" s="12"/>
      <c r="EP172" s="13"/>
      <c r="EQ172" s="12"/>
      <c r="ER172" s="13"/>
      <c r="ES172" s="12"/>
      <c r="ET172" s="13"/>
      <c r="EU172" s="12"/>
      <c r="EV172" s="13"/>
      <c r="EW172" s="12"/>
      <c r="EX172" s="13"/>
      <c r="EY172" s="12"/>
      <c r="EZ172" s="13"/>
      <c r="FA172" s="12"/>
      <c r="FB172" s="13"/>
      <c r="FC172" s="12"/>
      <c r="FD172" s="13"/>
      <c r="FE172" s="12"/>
      <c r="FF172" s="13"/>
      <c r="FG172" s="12"/>
      <c r="FH172" s="13"/>
      <c r="FI172" s="12"/>
      <c r="FJ172" s="13"/>
      <c r="FK172" s="12"/>
      <c r="FL172" s="13"/>
      <c r="FM172" s="12"/>
      <c r="FN172" s="13"/>
      <c r="FO172" s="12"/>
      <c r="FP172" s="13"/>
      <c r="FQ172" s="12"/>
      <c r="FR172" s="13"/>
      <c r="FS172" s="12"/>
      <c r="FT172" s="13"/>
      <c r="FU172" s="12"/>
      <c r="FV172" s="13"/>
      <c r="FW172" s="12"/>
      <c r="FX172" s="13"/>
      <c r="FY172" s="12"/>
      <c r="FZ172" s="13"/>
      <c r="GA172" s="12"/>
      <c r="GB172" s="13"/>
      <c r="GC172" s="12"/>
      <c r="GD172" s="13"/>
      <c r="GE172" s="12"/>
      <c r="GF172" s="13"/>
      <c r="GG172" s="12"/>
      <c r="GH172" s="13"/>
      <c r="GI172" s="12"/>
      <c r="GJ172" s="13"/>
      <c r="GK172" s="12"/>
      <c r="GL172" s="13"/>
      <c r="GM172" s="12"/>
      <c r="GN172" s="13"/>
      <c r="GO172" s="12"/>
      <c r="GP172" s="13"/>
      <c r="GQ172" s="12"/>
      <c r="GR172" s="13"/>
      <c r="GS172" s="12"/>
      <c r="GT172" s="13"/>
      <c r="GU172" s="12"/>
      <c r="GV172" s="13"/>
      <c r="GW172" s="12"/>
      <c r="GX172" s="13"/>
      <c r="GY172" s="12"/>
      <c r="GZ172" s="13"/>
      <c r="HA172" s="12"/>
      <c r="HB172" s="13"/>
      <c r="HC172" s="12"/>
    </row>
    <row r="173" spans="1:211" x14ac:dyDescent="0.25">
      <c r="A173" s="9">
        <v>43268</v>
      </c>
      <c r="B173" s="10">
        <v>1</v>
      </c>
      <c r="C173" s="11">
        <v>2.0066000000000002</v>
      </c>
      <c r="D173" s="10">
        <v>10</v>
      </c>
      <c r="E173" s="11">
        <v>2.2808999999999999</v>
      </c>
      <c r="F173" s="10">
        <v>1</v>
      </c>
      <c r="G173" s="11">
        <v>2.0007000000000001</v>
      </c>
      <c r="H173" s="10">
        <v>100</v>
      </c>
      <c r="I173" s="11">
        <v>3.1911</v>
      </c>
      <c r="J173" s="23"/>
      <c r="K173" s="25">
        <v>43342</v>
      </c>
      <c r="L173" s="26">
        <v>100</v>
      </c>
      <c r="M173" s="10">
        <v>3.0468000000000002</v>
      </c>
      <c r="N173" s="13"/>
      <c r="O173" s="12"/>
      <c r="P173" s="13"/>
      <c r="Q173" s="12"/>
      <c r="R173" s="13"/>
      <c r="S173" s="12"/>
      <c r="T173" s="13"/>
      <c r="U173" s="12"/>
      <c r="V173" s="13"/>
      <c r="W173" s="12"/>
      <c r="X173" s="13"/>
      <c r="Y173" s="12"/>
      <c r="Z173" s="13"/>
      <c r="AA173" s="12"/>
      <c r="AB173" s="13"/>
      <c r="AC173" s="12"/>
      <c r="AD173" s="13"/>
      <c r="AE173" s="12"/>
      <c r="AF173" s="13"/>
      <c r="AG173" s="12"/>
      <c r="AH173" s="13"/>
      <c r="AI173" s="12"/>
      <c r="AJ173" s="13"/>
      <c r="AK173" s="12"/>
      <c r="AL173" s="13"/>
      <c r="AM173" s="12"/>
      <c r="AN173" s="13"/>
      <c r="AO173" s="12"/>
      <c r="AP173" s="13"/>
      <c r="AQ173" s="12"/>
      <c r="AR173" s="13"/>
      <c r="AS173" s="12"/>
      <c r="AT173" s="13"/>
      <c r="AU173" s="12"/>
      <c r="AV173" s="13"/>
      <c r="AW173" s="12"/>
      <c r="AX173" s="13"/>
      <c r="AY173" s="12"/>
      <c r="AZ173" s="13"/>
      <c r="BA173" s="12"/>
      <c r="BB173" s="13"/>
      <c r="BC173" s="12"/>
      <c r="BD173" s="13"/>
      <c r="BE173" s="12"/>
      <c r="BF173" s="13"/>
      <c r="BG173" s="12"/>
      <c r="BH173" s="13"/>
      <c r="BI173" s="12"/>
      <c r="BJ173" s="13"/>
      <c r="BK173" s="12"/>
      <c r="BL173" s="13"/>
      <c r="BM173" s="12"/>
      <c r="BN173" s="13"/>
      <c r="BO173" s="12"/>
      <c r="BP173" s="13"/>
      <c r="BQ173" s="12"/>
      <c r="BR173" s="13"/>
      <c r="BS173" s="12"/>
      <c r="BT173" s="13"/>
      <c r="BU173" s="12"/>
      <c r="BV173" s="13"/>
      <c r="BW173" s="12"/>
      <c r="BX173" s="13"/>
      <c r="BY173" s="12"/>
      <c r="BZ173" s="13"/>
      <c r="CA173" s="12"/>
      <c r="CB173" s="13"/>
      <c r="CC173" s="12"/>
      <c r="CD173" s="13"/>
      <c r="CE173" s="12"/>
      <c r="CF173" s="13"/>
      <c r="CG173" s="12"/>
      <c r="CH173" s="13"/>
      <c r="CI173" s="12"/>
      <c r="CJ173" s="13"/>
      <c r="CK173" s="12"/>
      <c r="CL173" s="13"/>
      <c r="CM173" s="12"/>
      <c r="CN173" s="13"/>
      <c r="CO173" s="12"/>
      <c r="CP173" s="13"/>
      <c r="CQ173" s="12"/>
      <c r="CR173" s="13"/>
      <c r="CS173" s="12"/>
      <c r="CT173" s="13"/>
      <c r="CU173" s="12"/>
      <c r="CV173" s="13"/>
      <c r="CW173" s="12"/>
      <c r="CX173" s="13"/>
      <c r="CY173" s="12"/>
      <c r="CZ173" s="13"/>
      <c r="DA173" s="12"/>
      <c r="DB173" s="13"/>
      <c r="DC173" s="12"/>
      <c r="DD173" s="13"/>
      <c r="DE173" s="12"/>
      <c r="DF173" s="13"/>
      <c r="DG173" s="12"/>
      <c r="DH173" s="13"/>
      <c r="DI173" s="12"/>
      <c r="DJ173" s="13"/>
      <c r="DK173" s="12"/>
      <c r="DL173" s="13"/>
      <c r="DM173" s="12"/>
      <c r="DN173" s="13"/>
      <c r="DO173" s="12"/>
      <c r="DP173" s="13"/>
      <c r="DQ173" s="12"/>
      <c r="DR173" s="13"/>
      <c r="DS173" s="12"/>
      <c r="DT173" s="13"/>
      <c r="DU173" s="12"/>
      <c r="DV173" s="13"/>
      <c r="DW173" s="12"/>
      <c r="DX173" s="13"/>
      <c r="DY173" s="12"/>
      <c r="DZ173" s="13"/>
      <c r="EA173" s="12"/>
      <c r="EB173" s="13"/>
      <c r="EC173" s="12"/>
      <c r="ED173" s="13"/>
      <c r="EE173" s="12"/>
      <c r="EF173" s="13"/>
      <c r="EG173" s="12"/>
      <c r="EH173" s="13"/>
      <c r="EI173" s="12"/>
      <c r="EJ173" s="13"/>
      <c r="EK173" s="12"/>
      <c r="EL173" s="13"/>
      <c r="EM173" s="12"/>
      <c r="EN173" s="13"/>
      <c r="EO173" s="12"/>
      <c r="EP173" s="13"/>
      <c r="EQ173" s="12"/>
      <c r="ER173" s="13"/>
      <c r="ES173" s="12"/>
      <c r="ET173" s="13"/>
      <c r="EU173" s="12"/>
      <c r="EV173" s="13"/>
      <c r="EW173" s="12"/>
      <c r="EX173" s="13"/>
      <c r="EY173" s="12"/>
      <c r="EZ173" s="13"/>
      <c r="FA173" s="12"/>
      <c r="FB173" s="13"/>
      <c r="FC173" s="12"/>
      <c r="FD173" s="13"/>
      <c r="FE173" s="12"/>
      <c r="FF173" s="13"/>
      <c r="FG173" s="12"/>
      <c r="FH173" s="13"/>
      <c r="FI173" s="12"/>
      <c r="FJ173" s="13"/>
      <c r="FK173" s="12"/>
      <c r="FL173" s="13"/>
      <c r="FM173" s="12"/>
      <c r="FN173" s="13"/>
      <c r="FO173" s="12"/>
      <c r="FP173" s="13"/>
      <c r="FQ173" s="12"/>
      <c r="FR173" s="13"/>
      <c r="FS173" s="12"/>
      <c r="FT173" s="13"/>
      <c r="FU173" s="12"/>
      <c r="FV173" s="13"/>
      <c r="FW173" s="12"/>
      <c r="FX173" s="13"/>
      <c r="FY173" s="12"/>
      <c r="FZ173" s="13"/>
      <c r="GA173" s="12"/>
      <c r="GB173" s="13"/>
      <c r="GC173" s="12"/>
      <c r="GD173" s="13"/>
      <c r="GE173" s="12"/>
      <c r="GF173" s="13"/>
      <c r="GG173" s="12"/>
      <c r="GH173" s="13"/>
      <c r="GI173" s="12"/>
      <c r="GJ173" s="13"/>
      <c r="GK173" s="12"/>
      <c r="GL173" s="13"/>
      <c r="GM173" s="12"/>
      <c r="GN173" s="13"/>
      <c r="GO173" s="12"/>
      <c r="GP173" s="13"/>
      <c r="GQ173" s="12"/>
      <c r="GR173" s="13"/>
      <c r="GS173" s="12"/>
      <c r="GT173" s="13"/>
      <c r="GU173" s="12"/>
      <c r="GV173" s="13"/>
      <c r="GW173" s="12"/>
      <c r="GX173" s="13"/>
      <c r="GY173" s="12"/>
      <c r="GZ173" s="13"/>
      <c r="HA173" s="12"/>
      <c r="HB173" s="13"/>
      <c r="HC173" s="12"/>
    </row>
    <row r="174" spans="1:211" x14ac:dyDescent="0.25">
      <c r="A174" s="9">
        <v>43269</v>
      </c>
      <c r="B174" s="10">
        <v>1</v>
      </c>
      <c r="C174" s="11">
        <v>2.0066000000000002</v>
      </c>
      <c r="D174" s="10">
        <v>10</v>
      </c>
      <c r="E174" s="11">
        <v>2.2808999999999999</v>
      </c>
      <c r="F174" s="10">
        <v>1</v>
      </c>
      <c r="G174" s="11">
        <v>2.0007000000000001</v>
      </c>
      <c r="H174" s="10">
        <v>100</v>
      </c>
      <c r="I174" s="11">
        <v>3.1911</v>
      </c>
      <c r="J174" s="23"/>
      <c r="K174" s="25">
        <v>43343</v>
      </c>
      <c r="L174" s="26">
        <v>100</v>
      </c>
      <c r="M174" s="10">
        <v>3.0529000000000002</v>
      </c>
      <c r="N174" s="13"/>
      <c r="O174" s="12"/>
      <c r="P174" s="13"/>
      <c r="Q174" s="12"/>
      <c r="R174" s="13"/>
      <c r="S174" s="12"/>
      <c r="T174" s="13"/>
      <c r="U174" s="12"/>
      <c r="V174" s="13"/>
      <c r="W174" s="12"/>
      <c r="X174" s="13"/>
      <c r="Y174" s="12"/>
      <c r="Z174" s="13"/>
      <c r="AA174" s="12"/>
      <c r="AB174" s="13"/>
      <c r="AC174" s="12"/>
      <c r="AD174" s="13"/>
      <c r="AE174" s="12"/>
      <c r="AF174" s="13"/>
      <c r="AG174" s="12"/>
      <c r="AH174" s="13"/>
      <c r="AI174" s="12"/>
      <c r="AJ174" s="13"/>
      <c r="AK174" s="12"/>
      <c r="AL174" s="13"/>
      <c r="AM174" s="12"/>
      <c r="AN174" s="13"/>
      <c r="AO174" s="12"/>
      <c r="AP174" s="13"/>
      <c r="AQ174" s="12"/>
      <c r="AR174" s="13"/>
      <c r="AS174" s="12"/>
      <c r="AT174" s="13"/>
      <c r="AU174" s="12"/>
      <c r="AV174" s="13"/>
      <c r="AW174" s="12"/>
      <c r="AX174" s="13"/>
      <c r="AY174" s="12"/>
      <c r="AZ174" s="13"/>
      <c r="BA174" s="12"/>
      <c r="BB174" s="13"/>
      <c r="BC174" s="12"/>
      <c r="BD174" s="13"/>
      <c r="BE174" s="12"/>
      <c r="BF174" s="13"/>
      <c r="BG174" s="12"/>
      <c r="BH174" s="13"/>
      <c r="BI174" s="12"/>
      <c r="BJ174" s="13"/>
      <c r="BK174" s="12"/>
      <c r="BL174" s="13"/>
      <c r="BM174" s="12"/>
      <c r="BN174" s="13"/>
      <c r="BO174" s="12"/>
      <c r="BP174" s="13"/>
      <c r="BQ174" s="12"/>
      <c r="BR174" s="13"/>
      <c r="BS174" s="12"/>
      <c r="BT174" s="13"/>
      <c r="BU174" s="12"/>
      <c r="BV174" s="13"/>
      <c r="BW174" s="12"/>
      <c r="BX174" s="13"/>
      <c r="BY174" s="12"/>
      <c r="BZ174" s="13"/>
      <c r="CA174" s="12"/>
      <c r="CB174" s="13"/>
      <c r="CC174" s="12"/>
      <c r="CD174" s="13"/>
      <c r="CE174" s="12"/>
      <c r="CF174" s="13"/>
      <c r="CG174" s="12"/>
      <c r="CH174" s="13"/>
      <c r="CI174" s="12"/>
      <c r="CJ174" s="13"/>
      <c r="CK174" s="12"/>
      <c r="CL174" s="13"/>
      <c r="CM174" s="12"/>
      <c r="CN174" s="13"/>
      <c r="CO174" s="12"/>
      <c r="CP174" s="13"/>
      <c r="CQ174" s="12"/>
      <c r="CR174" s="13"/>
      <c r="CS174" s="12"/>
      <c r="CT174" s="13"/>
      <c r="CU174" s="12"/>
      <c r="CV174" s="13"/>
      <c r="CW174" s="12"/>
      <c r="CX174" s="13"/>
      <c r="CY174" s="12"/>
      <c r="CZ174" s="13"/>
      <c r="DA174" s="12"/>
      <c r="DB174" s="13"/>
      <c r="DC174" s="12"/>
      <c r="DD174" s="13"/>
      <c r="DE174" s="12"/>
      <c r="DF174" s="13"/>
      <c r="DG174" s="12"/>
      <c r="DH174" s="13"/>
      <c r="DI174" s="12"/>
      <c r="DJ174" s="13"/>
      <c r="DK174" s="12"/>
      <c r="DL174" s="13"/>
      <c r="DM174" s="12"/>
      <c r="DN174" s="13"/>
      <c r="DO174" s="12"/>
      <c r="DP174" s="13"/>
      <c r="DQ174" s="12"/>
      <c r="DR174" s="13"/>
      <c r="DS174" s="12"/>
      <c r="DT174" s="13"/>
      <c r="DU174" s="12"/>
      <c r="DV174" s="13"/>
      <c r="DW174" s="12"/>
      <c r="DX174" s="13"/>
      <c r="DY174" s="12"/>
      <c r="DZ174" s="13"/>
      <c r="EA174" s="12"/>
      <c r="EB174" s="13"/>
      <c r="EC174" s="12"/>
      <c r="ED174" s="13"/>
      <c r="EE174" s="12"/>
      <c r="EF174" s="13"/>
      <c r="EG174" s="12"/>
      <c r="EH174" s="13"/>
      <c r="EI174" s="12"/>
      <c r="EJ174" s="13"/>
      <c r="EK174" s="12"/>
      <c r="EL174" s="13"/>
      <c r="EM174" s="12"/>
      <c r="EN174" s="13"/>
      <c r="EO174" s="12"/>
      <c r="EP174" s="13"/>
      <c r="EQ174" s="12"/>
      <c r="ER174" s="13"/>
      <c r="ES174" s="12"/>
      <c r="ET174" s="13"/>
      <c r="EU174" s="12"/>
      <c r="EV174" s="13"/>
      <c r="EW174" s="12"/>
      <c r="EX174" s="13"/>
      <c r="EY174" s="12"/>
      <c r="EZ174" s="13"/>
      <c r="FA174" s="12"/>
      <c r="FB174" s="13"/>
      <c r="FC174" s="12"/>
      <c r="FD174" s="13"/>
      <c r="FE174" s="12"/>
      <c r="FF174" s="13"/>
      <c r="FG174" s="12"/>
      <c r="FH174" s="13"/>
      <c r="FI174" s="12"/>
      <c r="FJ174" s="13"/>
      <c r="FK174" s="12"/>
      <c r="FL174" s="13"/>
      <c r="FM174" s="12"/>
      <c r="FN174" s="13"/>
      <c r="FO174" s="12"/>
      <c r="FP174" s="13"/>
      <c r="FQ174" s="12"/>
      <c r="FR174" s="13"/>
      <c r="FS174" s="12"/>
      <c r="FT174" s="13"/>
      <c r="FU174" s="12"/>
      <c r="FV174" s="13"/>
      <c r="FW174" s="12"/>
      <c r="FX174" s="13"/>
      <c r="FY174" s="12"/>
      <c r="FZ174" s="13"/>
      <c r="GA174" s="12"/>
      <c r="GB174" s="13"/>
      <c r="GC174" s="12"/>
      <c r="GD174" s="13"/>
      <c r="GE174" s="12"/>
      <c r="GF174" s="13"/>
      <c r="GG174" s="12"/>
      <c r="GH174" s="13"/>
      <c r="GI174" s="12"/>
      <c r="GJ174" s="13"/>
      <c r="GK174" s="12"/>
      <c r="GL174" s="13"/>
      <c r="GM174" s="12"/>
      <c r="GN174" s="13"/>
      <c r="GO174" s="12"/>
      <c r="GP174" s="13"/>
      <c r="GQ174" s="12"/>
      <c r="GR174" s="13"/>
      <c r="GS174" s="12"/>
      <c r="GT174" s="13"/>
      <c r="GU174" s="12"/>
      <c r="GV174" s="13"/>
      <c r="GW174" s="12"/>
      <c r="GX174" s="13"/>
      <c r="GY174" s="12"/>
      <c r="GZ174" s="13"/>
      <c r="HA174" s="12"/>
      <c r="HB174" s="13"/>
      <c r="HC174" s="12"/>
    </row>
    <row r="175" spans="1:211" x14ac:dyDescent="0.25">
      <c r="A175" s="9">
        <v>43270</v>
      </c>
      <c r="B175" s="10">
        <v>1</v>
      </c>
      <c r="C175" s="11">
        <v>2.0177</v>
      </c>
      <c r="D175" s="10">
        <v>10</v>
      </c>
      <c r="E175" s="11">
        <v>2.2772999999999999</v>
      </c>
      <c r="F175" s="10">
        <v>1</v>
      </c>
      <c r="G175" s="11">
        <v>2.0102000000000002</v>
      </c>
      <c r="H175" s="10">
        <v>100</v>
      </c>
      <c r="I175" s="11">
        <v>3.17</v>
      </c>
      <c r="J175" s="23"/>
      <c r="K175" s="25">
        <v>43346</v>
      </c>
      <c r="L175" s="26">
        <v>100</v>
      </c>
      <c r="M175" s="10">
        <v>3.0617999999999999</v>
      </c>
      <c r="N175" s="13"/>
      <c r="O175" s="12"/>
      <c r="P175" s="13"/>
      <c r="Q175" s="12"/>
      <c r="R175" s="13"/>
      <c r="S175" s="12"/>
      <c r="T175" s="13"/>
      <c r="U175" s="12"/>
      <c r="V175" s="13"/>
      <c r="W175" s="12"/>
      <c r="X175" s="13"/>
      <c r="Y175" s="12"/>
      <c r="Z175" s="13"/>
      <c r="AA175" s="12"/>
      <c r="AB175" s="13"/>
      <c r="AC175" s="12"/>
      <c r="AD175" s="13"/>
      <c r="AE175" s="12"/>
      <c r="AF175" s="13"/>
      <c r="AG175" s="12"/>
      <c r="AH175" s="13"/>
      <c r="AI175" s="12"/>
      <c r="AJ175" s="13"/>
      <c r="AK175" s="12"/>
      <c r="AL175" s="13"/>
      <c r="AM175" s="12"/>
      <c r="AN175" s="13"/>
      <c r="AO175" s="12"/>
      <c r="AP175" s="13"/>
      <c r="AQ175" s="12"/>
      <c r="AR175" s="13"/>
      <c r="AS175" s="12"/>
      <c r="AT175" s="13"/>
      <c r="AU175" s="12"/>
      <c r="AV175" s="13"/>
      <c r="AW175" s="12"/>
      <c r="AX175" s="13"/>
      <c r="AY175" s="12"/>
      <c r="AZ175" s="13"/>
      <c r="BA175" s="12"/>
      <c r="BB175" s="13"/>
      <c r="BC175" s="12"/>
      <c r="BD175" s="13"/>
      <c r="BE175" s="12"/>
      <c r="BF175" s="13"/>
      <c r="BG175" s="12"/>
      <c r="BH175" s="13"/>
      <c r="BI175" s="12"/>
      <c r="BJ175" s="13"/>
      <c r="BK175" s="12"/>
      <c r="BL175" s="13"/>
      <c r="BM175" s="12"/>
      <c r="BN175" s="13"/>
      <c r="BO175" s="12"/>
      <c r="BP175" s="13"/>
      <c r="BQ175" s="12"/>
      <c r="BR175" s="13"/>
      <c r="BS175" s="12"/>
      <c r="BT175" s="13"/>
      <c r="BU175" s="12"/>
      <c r="BV175" s="13"/>
      <c r="BW175" s="12"/>
      <c r="BX175" s="13"/>
      <c r="BY175" s="12"/>
      <c r="BZ175" s="13"/>
      <c r="CA175" s="12"/>
      <c r="CB175" s="13"/>
      <c r="CC175" s="12"/>
      <c r="CD175" s="13"/>
      <c r="CE175" s="12"/>
      <c r="CF175" s="13"/>
      <c r="CG175" s="12"/>
      <c r="CH175" s="13"/>
      <c r="CI175" s="12"/>
      <c r="CJ175" s="13"/>
      <c r="CK175" s="12"/>
      <c r="CL175" s="13"/>
      <c r="CM175" s="12"/>
      <c r="CN175" s="13"/>
      <c r="CO175" s="12"/>
      <c r="CP175" s="13"/>
      <c r="CQ175" s="12"/>
      <c r="CR175" s="13"/>
      <c r="CS175" s="12"/>
      <c r="CT175" s="13"/>
      <c r="CU175" s="12"/>
      <c r="CV175" s="13"/>
      <c r="CW175" s="12"/>
      <c r="CX175" s="13"/>
      <c r="CY175" s="12"/>
      <c r="CZ175" s="13"/>
      <c r="DA175" s="12"/>
      <c r="DB175" s="13"/>
      <c r="DC175" s="12"/>
      <c r="DD175" s="13"/>
      <c r="DE175" s="12"/>
      <c r="DF175" s="13"/>
      <c r="DG175" s="12"/>
      <c r="DH175" s="13"/>
      <c r="DI175" s="12"/>
      <c r="DJ175" s="13"/>
      <c r="DK175" s="12"/>
      <c r="DL175" s="13"/>
      <c r="DM175" s="12"/>
      <c r="DN175" s="13"/>
      <c r="DO175" s="12"/>
      <c r="DP175" s="13"/>
      <c r="DQ175" s="12"/>
      <c r="DR175" s="13"/>
      <c r="DS175" s="12"/>
      <c r="DT175" s="13"/>
      <c r="DU175" s="12"/>
      <c r="DV175" s="13"/>
      <c r="DW175" s="12"/>
      <c r="DX175" s="13"/>
      <c r="DY175" s="12"/>
      <c r="DZ175" s="13"/>
      <c r="EA175" s="12"/>
      <c r="EB175" s="13"/>
      <c r="EC175" s="12"/>
      <c r="ED175" s="13"/>
      <c r="EE175" s="12"/>
      <c r="EF175" s="13"/>
      <c r="EG175" s="12"/>
      <c r="EH175" s="13"/>
      <c r="EI175" s="12"/>
      <c r="EJ175" s="13"/>
      <c r="EK175" s="12"/>
      <c r="EL175" s="13"/>
      <c r="EM175" s="12"/>
      <c r="EN175" s="13"/>
      <c r="EO175" s="12"/>
      <c r="EP175" s="13"/>
      <c r="EQ175" s="12"/>
      <c r="ER175" s="13"/>
      <c r="ES175" s="12"/>
      <c r="ET175" s="13"/>
      <c r="EU175" s="12"/>
      <c r="EV175" s="13"/>
      <c r="EW175" s="12"/>
      <c r="EX175" s="13"/>
      <c r="EY175" s="12"/>
      <c r="EZ175" s="13"/>
      <c r="FA175" s="12"/>
      <c r="FB175" s="13"/>
      <c r="FC175" s="12"/>
      <c r="FD175" s="13"/>
      <c r="FE175" s="12"/>
      <c r="FF175" s="13"/>
      <c r="FG175" s="12"/>
      <c r="FH175" s="13"/>
      <c r="FI175" s="12"/>
      <c r="FJ175" s="13"/>
      <c r="FK175" s="12"/>
      <c r="FL175" s="13"/>
      <c r="FM175" s="12"/>
      <c r="FN175" s="13"/>
      <c r="FO175" s="12"/>
      <c r="FP175" s="13"/>
      <c r="FQ175" s="12"/>
      <c r="FR175" s="13"/>
      <c r="FS175" s="12"/>
      <c r="FT175" s="13"/>
      <c r="FU175" s="12"/>
      <c r="FV175" s="13"/>
      <c r="FW175" s="12"/>
      <c r="FX175" s="13"/>
      <c r="FY175" s="12"/>
      <c r="FZ175" s="13"/>
      <c r="GA175" s="12"/>
      <c r="GB175" s="13"/>
      <c r="GC175" s="12"/>
      <c r="GD175" s="13"/>
      <c r="GE175" s="12"/>
      <c r="GF175" s="13"/>
      <c r="GG175" s="12"/>
      <c r="GH175" s="13"/>
      <c r="GI175" s="12"/>
      <c r="GJ175" s="13"/>
      <c r="GK175" s="12"/>
      <c r="GL175" s="13"/>
      <c r="GM175" s="12"/>
      <c r="GN175" s="13"/>
      <c r="GO175" s="12"/>
      <c r="GP175" s="13"/>
      <c r="GQ175" s="12"/>
      <c r="GR175" s="13"/>
      <c r="GS175" s="12"/>
      <c r="GT175" s="13"/>
      <c r="GU175" s="12"/>
      <c r="GV175" s="13"/>
      <c r="GW175" s="12"/>
      <c r="GX175" s="13"/>
      <c r="GY175" s="12"/>
      <c r="GZ175" s="13"/>
      <c r="HA175" s="12"/>
      <c r="HB175" s="13"/>
      <c r="HC175" s="12"/>
    </row>
    <row r="176" spans="1:211" x14ac:dyDescent="0.25">
      <c r="A176" s="9">
        <v>43271</v>
      </c>
      <c r="B176" s="10">
        <v>1</v>
      </c>
      <c r="C176" s="11">
        <v>2.0247999999999999</v>
      </c>
      <c r="D176" s="10">
        <v>10</v>
      </c>
      <c r="E176" s="11">
        <v>2.2563</v>
      </c>
      <c r="F176" s="10">
        <v>1</v>
      </c>
      <c r="G176" s="11">
        <v>2.0152000000000001</v>
      </c>
      <c r="H176" s="10">
        <v>100</v>
      </c>
      <c r="I176" s="11">
        <v>3.1436999999999999</v>
      </c>
      <c r="J176" s="23"/>
      <c r="K176" s="25">
        <v>43347</v>
      </c>
      <c r="L176" s="26">
        <v>100</v>
      </c>
      <c r="M176" s="10">
        <v>3.0794000000000001</v>
      </c>
      <c r="N176" s="13"/>
      <c r="O176" s="12"/>
      <c r="P176" s="13"/>
      <c r="Q176" s="12"/>
      <c r="R176" s="13"/>
      <c r="S176" s="12"/>
      <c r="T176" s="13"/>
      <c r="U176" s="12"/>
      <c r="V176" s="13"/>
      <c r="W176" s="12"/>
      <c r="X176" s="13"/>
      <c r="Y176" s="12"/>
      <c r="Z176" s="13"/>
      <c r="AA176" s="12"/>
      <c r="AB176" s="13"/>
      <c r="AC176" s="12"/>
      <c r="AD176" s="13"/>
      <c r="AE176" s="12"/>
      <c r="AF176" s="13"/>
      <c r="AG176" s="12"/>
      <c r="AH176" s="13"/>
      <c r="AI176" s="12"/>
      <c r="AJ176" s="13"/>
      <c r="AK176" s="12"/>
      <c r="AL176" s="13"/>
      <c r="AM176" s="12"/>
      <c r="AN176" s="13"/>
      <c r="AO176" s="12"/>
      <c r="AP176" s="13"/>
      <c r="AQ176" s="12"/>
      <c r="AR176" s="13"/>
      <c r="AS176" s="12"/>
      <c r="AT176" s="13"/>
      <c r="AU176" s="12"/>
      <c r="AV176" s="13"/>
      <c r="AW176" s="12"/>
      <c r="AX176" s="13"/>
      <c r="AY176" s="12"/>
      <c r="AZ176" s="13"/>
      <c r="BA176" s="12"/>
      <c r="BB176" s="13"/>
      <c r="BC176" s="12"/>
      <c r="BD176" s="13"/>
      <c r="BE176" s="12"/>
      <c r="BF176" s="13"/>
      <c r="BG176" s="12"/>
      <c r="BH176" s="13"/>
      <c r="BI176" s="12"/>
      <c r="BJ176" s="13"/>
      <c r="BK176" s="12"/>
      <c r="BL176" s="13"/>
      <c r="BM176" s="12"/>
      <c r="BN176" s="13"/>
      <c r="BO176" s="12"/>
      <c r="BP176" s="13"/>
      <c r="BQ176" s="12"/>
      <c r="BR176" s="13"/>
      <c r="BS176" s="12"/>
      <c r="BT176" s="13"/>
      <c r="BU176" s="12"/>
      <c r="BV176" s="13"/>
      <c r="BW176" s="12"/>
      <c r="BX176" s="13"/>
      <c r="BY176" s="12"/>
      <c r="BZ176" s="13"/>
      <c r="CA176" s="12"/>
      <c r="CB176" s="13"/>
      <c r="CC176" s="12"/>
      <c r="CD176" s="13"/>
      <c r="CE176" s="12"/>
      <c r="CF176" s="13"/>
      <c r="CG176" s="12"/>
      <c r="CH176" s="13"/>
      <c r="CI176" s="12"/>
      <c r="CJ176" s="13"/>
      <c r="CK176" s="12"/>
      <c r="CL176" s="13"/>
      <c r="CM176" s="12"/>
      <c r="CN176" s="13"/>
      <c r="CO176" s="12"/>
      <c r="CP176" s="13"/>
      <c r="CQ176" s="12"/>
      <c r="CR176" s="13"/>
      <c r="CS176" s="12"/>
      <c r="CT176" s="13"/>
      <c r="CU176" s="12"/>
      <c r="CV176" s="13"/>
      <c r="CW176" s="12"/>
      <c r="CX176" s="13"/>
      <c r="CY176" s="12"/>
      <c r="CZ176" s="13"/>
      <c r="DA176" s="12"/>
      <c r="DB176" s="13"/>
      <c r="DC176" s="12"/>
      <c r="DD176" s="13"/>
      <c r="DE176" s="12"/>
      <c r="DF176" s="13"/>
      <c r="DG176" s="12"/>
      <c r="DH176" s="13"/>
      <c r="DI176" s="12"/>
      <c r="DJ176" s="13"/>
      <c r="DK176" s="12"/>
      <c r="DL176" s="13"/>
      <c r="DM176" s="12"/>
      <c r="DN176" s="13"/>
      <c r="DO176" s="12"/>
      <c r="DP176" s="13"/>
      <c r="DQ176" s="12"/>
      <c r="DR176" s="13"/>
      <c r="DS176" s="12"/>
      <c r="DT176" s="13"/>
      <c r="DU176" s="12"/>
      <c r="DV176" s="13"/>
      <c r="DW176" s="12"/>
      <c r="DX176" s="13"/>
      <c r="DY176" s="12"/>
      <c r="DZ176" s="13"/>
      <c r="EA176" s="12"/>
      <c r="EB176" s="13"/>
      <c r="EC176" s="12"/>
      <c r="ED176" s="13"/>
      <c r="EE176" s="12"/>
      <c r="EF176" s="13"/>
      <c r="EG176" s="12"/>
      <c r="EH176" s="13"/>
      <c r="EI176" s="12"/>
      <c r="EJ176" s="13"/>
      <c r="EK176" s="12"/>
      <c r="EL176" s="13"/>
      <c r="EM176" s="12"/>
      <c r="EN176" s="13"/>
      <c r="EO176" s="12"/>
      <c r="EP176" s="13"/>
      <c r="EQ176" s="12"/>
      <c r="ER176" s="13"/>
      <c r="ES176" s="12"/>
      <c r="ET176" s="13"/>
      <c r="EU176" s="12"/>
      <c r="EV176" s="13"/>
      <c r="EW176" s="12"/>
      <c r="EX176" s="13"/>
      <c r="EY176" s="12"/>
      <c r="EZ176" s="13"/>
      <c r="FA176" s="12"/>
      <c r="FB176" s="13"/>
      <c r="FC176" s="12"/>
      <c r="FD176" s="13"/>
      <c r="FE176" s="12"/>
      <c r="FF176" s="13"/>
      <c r="FG176" s="12"/>
      <c r="FH176" s="13"/>
      <c r="FI176" s="12"/>
      <c r="FJ176" s="13"/>
      <c r="FK176" s="12"/>
      <c r="FL176" s="13"/>
      <c r="FM176" s="12"/>
      <c r="FN176" s="13"/>
      <c r="FO176" s="12"/>
      <c r="FP176" s="13"/>
      <c r="FQ176" s="12"/>
      <c r="FR176" s="13"/>
      <c r="FS176" s="12"/>
      <c r="FT176" s="13"/>
      <c r="FU176" s="12"/>
      <c r="FV176" s="13"/>
      <c r="FW176" s="12"/>
      <c r="FX176" s="13"/>
      <c r="FY176" s="12"/>
      <c r="FZ176" s="13"/>
      <c r="GA176" s="12"/>
      <c r="GB176" s="13"/>
      <c r="GC176" s="12"/>
      <c r="GD176" s="13"/>
      <c r="GE176" s="12"/>
      <c r="GF176" s="13"/>
      <c r="GG176" s="12"/>
      <c r="GH176" s="13"/>
      <c r="GI176" s="12"/>
      <c r="GJ176" s="13"/>
      <c r="GK176" s="12"/>
      <c r="GL176" s="13"/>
      <c r="GM176" s="12"/>
      <c r="GN176" s="13"/>
      <c r="GO176" s="12"/>
      <c r="GP176" s="13"/>
      <c r="GQ176" s="12"/>
      <c r="GR176" s="13"/>
      <c r="GS176" s="12"/>
      <c r="GT176" s="13"/>
      <c r="GU176" s="12"/>
      <c r="GV176" s="13"/>
      <c r="GW176" s="12"/>
      <c r="GX176" s="13"/>
      <c r="GY176" s="12"/>
      <c r="GZ176" s="13"/>
      <c r="HA176" s="12"/>
      <c r="HB176" s="13"/>
      <c r="HC176" s="12"/>
    </row>
    <row r="177" spans="1:211" x14ac:dyDescent="0.25">
      <c r="A177" s="9">
        <v>43272</v>
      </c>
      <c r="B177" s="10">
        <v>1</v>
      </c>
      <c r="C177" s="11">
        <v>2.0112999999999999</v>
      </c>
      <c r="D177" s="10">
        <v>10</v>
      </c>
      <c r="E177" s="11">
        <v>2.2523</v>
      </c>
      <c r="F177" s="10">
        <v>1</v>
      </c>
      <c r="G177" s="11">
        <v>2.0051999999999999</v>
      </c>
      <c r="H177" s="10">
        <v>100</v>
      </c>
      <c r="I177" s="11">
        <v>3.1516000000000002</v>
      </c>
      <c r="J177" s="23"/>
      <c r="K177" s="25">
        <v>43348</v>
      </c>
      <c r="L177" s="26">
        <v>100</v>
      </c>
      <c r="M177" s="10">
        <v>3.0823</v>
      </c>
      <c r="N177" s="13"/>
      <c r="O177" s="12"/>
      <c r="P177" s="13"/>
      <c r="Q177" s="12"/>
      <c r="R177" s="13"/>
      <c r="S177" s="12"/>
      <c r="T177" s="13"/>
      <c r="U177" s="12"/>
      <c r="V177" s="13"/>
      <c r="W177" s="12"/>
      <c r="X177" s="13"/>
      <c r="Y177" s="12"/>
      <c r="Z177" s="13"/>
      <c r="AA177" s="12"/>
      <c r="AB177" s="13"/>
      <c r="AC177" s="12"/>
      <c r="AD177" s="13"/>
      <c r="AE177" s="12"/>
      <c r="AF177" s="13"/>
      <c r="AG177" s="12"/>
      <c r="AH177" s="13"/>
      <c r="AI177" s="12"/>
      <c r="AJ177" s="13"/>
      <c r="AK177" s="12"/>
      <c r="AL177" s="13"/>
      <c r="AM177" s="12"/>
      <c r="AN177" s="13"/>
      <c r="AO177" s="12"/>
      <c r="AP177" s="13"/>
      <c r="AQ177" s="12"/>
      <c r="AR177" s="13"/>
      <c r="AS177" s="12"/>
      <c r="AT177" s="13"/>
      <c r="AU177" s="12"/>
      <c r="AV177" s="13"/>
      <c r="AW177" s="12"/>
      <c r="AX177" s="13"/>
      <c r="AY177" s="12"/>
      <c r="AZ177" s="13"/>
      <c r="BA177" s="12"/>
      <c r="BB177" s="13"/>
      <c r="BC177" s="12"/>
      <c r="BD177" s="13"/>
      <c r="BE177" s="12"/>
      <c r="BF177" s="13"/>
      <c r="BG177" s="12"/>
      <c r="BH177" s="13"/>
      <c r="BI177" s="12"/>
      <c r="BJ177" s="13"/>
      <c r="BK177" s="12"/>
      <c r="BL177" s="13"/>
      <c r="BM177" s="12"/>
      <c r="BN177" s="13"/>
      <c r="BO177" s="12"/>
      <c r="BP177" s="13"/>
      <c r="BQ177" s="12"/>
      <c r="BR177" s="13"/>
      <c r="BS177" s="12"/>
      <c r="BT177" s="13"/>
      <c r="BU177" s="12"/>
      <c r="BV177" s="13"/>
      <c r="BW177" s="12"/>
      <c r="BX177" s="13"/>
      <c r="BY177" s="12"/>
      <c r="BZ177" s="13"/>
      <c r="CA177" s="12"/>
      <c r="CB177" s="13"/>
      <c r="CC177" s="12"/>
      <c r="CD177" s="13"/>
      <c r="CE177" s="12"/>
      <c r="CF177" s="13"/>
      <c r="CG177" s="12"/>
      <c r="CH177" s="13"/>
      <c r="CI177" s="12"/>
      <c r="CJ177" s="13"/>
      <c r="CK177" s="12"/>
      <c r="CL177" s="13"/>
      <c r="CM177" s="12"/>
      <c r="CN177" s="13"/>
      <c r="CO177" s="12"/>
      <c r="CP177" s="13"/>
      <c r="CQ177" s="12"/>
      <c r="CR177" s="13"/>
      <c r="CS177" s="12"/>
      <c r="CT177" s="13"/>
      <c r="CU177" s="12"/>
      <c r="CV177" s="13"/>
      <c r="CW177" s="12"/>
      <c r="CX177" s="13"/>
      <c r="CY177" s="12"/>
      <c r="CZ177" s="13"/>
      <c r="DA177" s="12"/>
      <c r="DB177" s="13"/>
      <c r="DC177" s="12"/>
      <c r="DD177" s="13"/>
      <c r="DE177" s="12"/>
      <c r="DF177" s="13"/>
      <c r="DG177" s="12"/>
      <c r="DH177" s="13"/>
      <c r="DI177" s="12"/>
      <c r="DJ177" s="13"/>
      <c r="DK177" s="12"/>
      <c r="DL177" s="13"/>
      <c r="DM177" s="12"/>
      <c r="DN177" s="13"/>
      <c r="DO177" s="12"/>
      <c r="DP177" s="13"/>
      <c r="DQ177" s="12"/>
      <c r="DR177" s="13"/>
      <c r="DS177" s="12"/>
      <c r="DT177" s="13"/>
      <c r="DU177" s="12"/>
      <c r="DV177" s="13"/>
      <c r="DW177" s="12"/>
      <c r="DX177" s="13"/>
      <c r="DY177" s="12"/>
      <c r="DZ177" s="13"/>
      <c r="EA177" s="12"/>
      <c r="EB177" s="13"/>
      <c r="EC177" s="12"/>
      <c r="ED177" s="13"/>
      <c r="EE177" s="12"/>
      <c r="EF177" s="13"/>
      <c r="EG177" s="12"/>
      <c r="EH177" s="13"/>
      <c r="EI177" s="12"/>
      <c r="EJ177" s="13"/>
      <c r="EK177" s="12"/>
      <c r="EL177" s="13"/>
      <c r="EM177" s="12"/>
      <c r="EN177" s="13"/>
      <c r="EO177" s="12"/>
      <c r="EP177" s="13"/>
      <c r="EQ177" s="12"/>
      <c r="ER177" s="13"/>
      <c r="ES177" s="12"/>
      <c r="ET177" s="13"/>
      <c r="EU177" s="12"/>
      <c r="EV177" s="13"/>
      <c r="EW177" s="12"/>
      <c r="EX177" s="13"/>
      <c r="EY177" s="12"/>
      <c r="EZ177" s="13"/>
      <c r="FA177" s="12"/>
      <c r="FB177" s="13"/>
      <c r="FC177" s="12"/>
      <c r="FD177" s="13"/>
      <c r="FE177" s="12"/>
      <c r="FF177" s="13"/>
      <c r="FG177" s="12"/>
      <c r="FH177" s="13"/>
      <c r="FI177" s="12"/>
      <c r="FJ177" s="13"/>
      <c r="FK177" s="12"/>
      <c r="FL177" s="13"/>
      <c r="FM177" s="12"/>
      <c r="FN177" s="13"/>
      <c r="FO177" s="12"/>
      <c r="FP177" s="13"/>
      <c r="FQ177" s="12"/>
      <c r="FR177" s="13"/>
      <c r="FS177" s="12"/>
      <c r="FT177" s="13"/>
      <c r="FU177" s="12"/>
      <c r="FV177" s="13"/>
      <c r="FW177" s="12"/>
      <c r="FX177" s="13"/>
      <c r="FY177" s="12"/>
      <c r="FZ177" s="13"/>
      <c r="GA177" s="12"/>
      <c r="GB177" s="13"/>
      <c r="GC177" s="12"/>
      <c r="GD177" s="13"/>
      <c r="GE177" s="12"/>
      <c r="GF177" s="13"/>
      <c r="GG177" s="12"/>
      <c r="GH177" s="13"/>
      <c r="GI177" s="12"/>
      <c r="GJ177" s="13"/>
      <c r="GK177" s="12"/>
      <c r="GL177" s="13"/>
      <c r="GM177" s="12"/>
      <c r="GN177" s="13"/>
      <c r="GO177" s="12"/>
      <c r="GP177" s="13"/>
      <c r="GQ177" s="12"/>
      <c r="GR177" s="13"/>
      <c r="GS177" s="12"/>
      <c r="GT177" s="13"/>
      <c r="GU177" s="12"/>
      <c r="GV177" s="13"/>
      <c r="GW177" s="12"/>
      <c r="GX177" s="13"/>
      <c r="GY177" s="12"/>
      <c r="GZ177" s="13"/>
      <c r="HA177" s="12"/>
      <c r="HB177" s="13"/>
      <c r="HC177" s="12"/>
    </row>
    <row r="178" spans="1:211" x14ac:dyDescent="0.25">
      <c r="A178" s="9">
        <v>43273</v>
      </c>
      <c r="B178" s="10">
        <v>1</v>
      </c>
      <c r="C178" s="11">
        <v>2.0135999999999998</v>
      </c>
      <c r="D178" s="10">
        <v>10</v>
      </c>
      <c r="E178" s="11">
        <v>2.2462</v>
      </c>
      <c r="F178" s="10">
        <v>1</v>
      </c>
      <c r="G178" s="11">
        <v>2.0076000000000001</v>
      </c>
      <c r="H178" s="10">
        <v>100</v>
      </c>
      <c r="I178" s="11">
        <v>3.1463000000000001</v>
      </c>
      <c r="J178" s="23"/>
      <c r="K178" s="25">
        <v>43349</v>
      </c>
      <c r="L178" s="26">
        <v>100</v>
      </c>
      <c r="M178" s="10">
        <v>3.0935999999999999</v>
      </c>
      <c r="N178" s="13"/>
      <c r="O178" s="12"/>
      <c r="P178" s="13"/>
      <c r="Q178" s="12"/>
      <c r="R178" s="13"/>
      <c r="S178" s="12"/>
      <c r="T178" s="13"/>
      <c r="U178" s="12"/>
      <c r="V178" s="13"/>
      <c r="W178" s="12"/>
      <c r="X178" s="13"/>
      <c r="Y178" s="12"/>
      <c r="Z178" s="13"/>
      <c r="AA178" s="12"/>
      <c r="AB178" s="13"/>
      <c r="AC178" s="12"/>
      <c r="AD178" s="13"/>
      <c r="AE178" s="12"/>
      <c r="AF178" s="13"/>
      <c r="AG178" s="12"/>
      <c r="AH178" s="13"/>
      <c r="AI178" s="12"/>
      <c r="AJ178" s="13"/>
      <c r="AK178" s="12"/>
      <c r="AL178" s="13"/>
      <c r="AM178" s="12"/>
      <c r="AN178" s="13"/>
      <c r="AO178" s="12"/>
      <c r="AP178" s="13"/>
      <c r="AQ178" s="12"/>
      <c r="AR178" s="13"/>
      <c r="AS178" s="12"/>
      <c r="AT178" s="13"/>
      <c r="AU178" s="12"/>
      <c r="AV178" s="13"/>
      <c r="AW178" s="12"/>
      <c r="AX178" s="13"/>
      <c r="AY178" s="12"/>
      <c r="AZ178" s="13"/>
      <c r="BA178" s="12"/>
      <c r="BB178" s="13"/>
      <c r="BC178" s="12"/>
      <c r="BD178" s="13"/>
      <c r="BE178" s="12"/>
      <c r="BF178" s="13"/>
      <c r="BG178" s="12"/>
      <c r="BH178" s="13"/>
      <c r="BI178" s="12"/>
      <c r="BJ178" s="13"/>
      <c r="BK178" s="12"/>
      <c r="BL178" s="13"/>
      <c r="BM178" s="12"/>
      <c r="BN178" s="13"/>
      <c r="BO178" s="12"/>
      <c r="BP178" s="13"/>
      <c r="BQ178" s="12"/>
      <c r="BR178" s="13"/>
      <c r="BS178" s="12"/>
      <c r="BT178" s="13"/>
      <c r="BU178" s="12"/>
      <c r="BV178" s="13"/>
      <c r="BW178" s="12"/>
      <c r="BX178" s="13"/>
      <c r="BY178" s="12"/>
      <c r="BZ178" s="13"/>
      <c r="CA178" s="12"/>
      <c r="CB178" s="13"/>
      <c r="CC178" s="12"/>
      <c r="CD178" s="13"/>
      <c r="CE178" s="12"/>
      <c r="CF178" s="13"/>
      <c r="CG178" s="12"/>
      <c r="CH178" s="13"/>
      <c r="CI178" s="12"/>
      <c r="CJ178" s="13"/>
      <c r="CK178" s="12"/>
      <c r="CL178" s="13"/>
      <c r="CM178" s="12"/>
      <c r="CN178" s="13"/>
      <c r="CO178" s="12"/>
      <c r="CP178" s="13"/>
      <c r="CQ178" s="12"/>
      <c r="CR178" s="13"/>
      <c r="CS178" s="12"/>
      <c r="CT178" s="13"/>
      <c r="CU178" s="12"/>
      <c r="CV178" s="13"/>
      <c r="CW178" s="12"/>
      <c r="CX178" s="13"/>
      <c r="CY178" s="12"/>
      <c r="CZ178" s="13"/>
      <c r="DA178" s="12"/>
      <c r="DB178" s="13"/>
      <c r="DC178" s="12"/>
      <c r="DD178" s="13"/>
      <c r="DE178" s="12"/>
      <c r="DF178" s="13"/>
      <c r="DG178" s="12"/>
      <c r="DH178" s="13"/>
      <c r="DI178" s="12"/>
      <c r="DJ178" s="13"/>
      <c r="DK178" s="12"/>
      <c r="DL178" s="13"/>
      <c r="DM178" s="12"/>
      <c r="DN178" s="13"/>
      <c r="DO178" s="12"/>
      <c r="DP178" s="13"/>
      <c r="DQ178" s="12"/>
      <c r="DR178" s="13"/>
      <c r="DS178" s="12"/>
      <c r="DT178" s="13"/>
      <c r="DU178" s="12"/>
      <c r="DV178" s="13"/>
      <c r="DW178" s="12"/>
      <c r="DX178" s="13"/>
      <c r="DY178" s="12"/>
      <c r="DZ178" s="13"/>
      <c r="EA178" s="12"/>
      <c r="EB178" s="13"/>
      <c r="EC178" s="12"/>
      <c r="ED178" s="13"/>
      <c r="EE178" s="12"/>
      <c r="EF178" s="13"/>
      <c r="EG178" s="12"/>
      <c r="EH178" s="13"/>
      <c r="EI178" s="12"/>
      <c r="EJ178" s="13"/>
      <c r="EK178" s="12"/>
      <c r="EL178" s="13"/>
      <c r="EM178" s="12"/>
      <c r="EN178" s="13"/>
      <c r="EO178" s="12"/>
      <c r="EP178" s="13"/>
      <c r="EQ178" s="12"/>
      <c r="ER178" s="13"/>
      <c r="ES178" s="12"/>
      <c r="ET178" s="13"/>
      <c r="EU178" s="12"/>
      <c r="EV178" s="13"/>
      <c r="EW178" s="12"/>
      <c r="EX178" s="13"/>
      <c r="EY178" s="12"/>
      <c r="EZ178" s="13"/>
      <c r="FA178" s="12"/>
      <c r="FB178" s="13"/>
      <c r="FC178" s="12"/>
      <c r="FD178" s="13"/>
      <c r="FE178" s="12"/>
      <c r="FF178" s="13"/>
      <c r="FG178" s="12"/>
      <c r="FH178" s="13"/>
      <c r="FI178" s="12"/>
      <c r="FJ178" s="13"/>
      <c r="FK178" s="12"/>
      <c r="FL178" s="13"/>
      <c r="FM178" s="12"/>
      <c r="FN178" s="13"/>
      <c r="FO178" s="12"/>
      <c r="FP178" s="13"/>
      <c r="FQ178" s="12"/>
      <c r="FR178" s="13"/>
      <c r="FS178" s="12"/>
      <c r="FT178" s="13"/>
      <c r="FU178" s="12"/>
      <c r="FV178" s="13"/>
      <c r="FW178" s="12"/>
      <c r="FX178" s="13"/>
      <c r="FY178" s="12"/>
      <c r="FZ178" s="13"/>
      <c r="GA178" s="12"/>
      <c r="GB178" s="13"/>
      <c r="GC178" s="12"/>
      <c r="GD178" s="13"/>
      <c r="GE178" s="12"/>
      <c r="GF178" s="13"/>
      <c r="GG178" s="12"/>
      <c r="GH178" s="13"/>
      <c r="GI178" s="12"/>
      <c r="GJ178" s="13"/>
      <c r="GK178" s="12"/>
      <c r="GL178" s="13"/>
      <c r="GM178" s="12"/>
      <c r="GN178" s="13"/>
      <c r="GO178" s="12"/>
      <c r="GP178" s="13"/>
      <c r="GQ178" s="12"/>
      <c r="GR178" s="13"/>
      <c r="GS178" s="12"/>
      <c r="GT178" s="13"/>
      <c r="GU178" s="12"/>
      <c r="GV178" s="13"/>
      <c r="GW178" s="12"/>
      <c r="GX178" s="13"/>
      <c r="GY178" s="12"/>
      <c r="GZ178" s="13"/>
      <c r="HA178" s="12"/>
      <c r="HB178" s="13"/>
      <c r="HC178" s="12"/>
    </row>
    <row r="179" spans="1:211" x14ac:dyDescent="0.25">
      <c r="A179" s="9">
        <v>43274</v>
      </c>
      <c r="B179" s="10">
        <v>1</v>
      </c>
      <c r="C179" s="11">
        <v>2.0175999999999998</v>
      </c>
      <c r="D179" s="10">
        <v>10</v>
      </c>
      <c r="E179" s="11">
        <v>2.2553000000000001</v>
      </c>
      <c r="F179" s="10">
        <v>1</v>
      </c>
      <c r="G179" s="11">
        <v>1.9961</v>
      </c>
      <c r="H179" s="10">
        <v>100</v>
      </c>
      <c r="I179" s="11">
        <v>3.1585999999999999</v>
      </c>
      <c r="J179" s="23"/>
      <c r="K179" s="25">
        <v>43350</v>
      </c>
      <c r="L179" s="26">
        <v>100</v>
      </c>
      <c r="M179" s="10">
        <v>3.1061000000000001</v>
      </c>
      <c r="N179" s="13"/>
      <c r="O179" s="12"/>
      <c r="P179" s="13"/>
      <c r="Q179" s="12"/>
      <c r="R179" s="13"/>
      <c r="S179" s="12"/>
      <c r="T179" s="13"/>
      <c r="U179" s="12"/>
      <c r="V179" s="13"/>
      <c r="W179" s="12"/>
      <c r="X179" s="13"/>
      <c r="Y179" s="12"/>
      <c r="Z179" s="13"/>
      <c r="AA179" s="12"/>
      <c r="AB179" s="13"/>
      <c r="AC179" s="12"/>
      <c r="AD179" s="13"/>
      <c r="AE179" s="12"/>
      <c r="AF179" s="13"/>
      <c r="AG179" s="12"/>
      <c r="AH179" s="13"/>
      <c r="AI179" s="12"/>
      <c r="AJ179" s="13"/>
      <c r="AK179" s="12"/>
      <c r="AL179" s="13"/>
      <c r="AM179" s="12"/>
      <c r="AN179" s="13"/>
      <c r="AO179" s="12"/>
      <c r="AP179" s="13"/>
      <c r="AQ179" s="12"/>
      <c r="AR179" s="13"/>
      <c r="AS179" s="12"/>
      <c r="AT179" s="13"/>
      <c r="AU179" s="12"/>
      <c r="AV179" s="13"/>
      <c r="AW179" s="12"/>
      <c r="AX179" s="13"/>
      <c r="AY179" s="12"/>
      <c r="AZ179" s="13"/>
      <c r="BA179" s="12"/>
      <c r="BB179" s="13"/>
      <c r="BC179" s="12"/>
      <c r="BD179" s="13"/>
      <c r="BE179" s="12"/>
      <c r="BF179" s="13"/>
      <c r="BG179" s="12"/>
      <c r="BH179" s="13"/>
      <c r="BI179" s="12"/>
      <c r="BJ179" s="13"/>
      <c r="BK179" s="12"/>
      <c r="BL179" s="13"/>
      <c r="BM179" s="12"/>
      <c r="BN179" s="13"/>
      <c r="BO179" s="12"/>
      <c r="BP179" s="13"/>
      <c r="BQ179" s="12"/>
      <c r="BR179" s="13"/>
      <c r="BS179" s="12"/>
      <c r="BT179" s="13"/>
      <c r="BU179" s="12"/>
      <c r="BV179" s="13"/>
      <c r="BW179" s="12"/>
      <c r="BX179" s="13"/>
      <c r="BY179" s="12"/>
      <c r="BZ179" s="13"/>
      <c r="CA179" s="12"/>
      <c r="CB179" s="13"/>
      <c r="CC179" s="12"/>
      <c r="CD179" s="13"/>
      <c r="CE179" s="12"/>
      <c r="CF179" s="13"/>
      <c r="CG179" s="12"/>
      <c r="CH179" s="13"/>
      <c r="CI179" s="12"/>
      <c r="CJ179" s="13"/>
      <c r="CK179" s="12"/>
      <c r="CL179" s="13"/>
      <c r="CM179" s="12"/>
      <c r="CN179" s="13"/>
      <c r="CO179" s="12"/>
      <c r="CP179" s="13"/>
      <c r="CQ179" s="12"/>
      <c r="CR179" s="13"/>
      <c r="CS179" s="12"/>
      <c r="CT179" s="13"/>
      <c r="CU179" s="12"/>
      <c r="CV179" s="13"/>
      <c r="CW179" s="12"/>
      <c r="CX179" s="13"/>
      <c r="CY179" s="12"/>
      <c r="CZ179" s="13"/>
      <c r="DA179" s="12"/>
      <c r="DB179" s="13"/>
      <c r="DC179" s="12"/>
      <c r="DD179" s="13"/>
      <c r="DE179" s="12"/>
      <c r="DF179" s="13"/>
      <c r="DG179" s="12"/>
      <c r="DH179" s="13"/>
      <c r="DI179" s="12"/>
      <c r="DJ179" s="13"/>
      <c r="DK179" s="12"/>
      <c r="DL179" s="13"/>
      <c r="DM179" s="12"/>
      <c r="DN179" s="13"/>
      <c r="DO179" s="12"/>
      <c r="DP179" s="13"/>
      <c r="DQ179" s="12"/>
      <c r="DR179" s="13"/>
      <c r="DS179" s="12"/>
      <c r="DT179" s="13"/>
      <c r="DU179" s="12"/>
      <c r="DV179" s="13"/>
      <c r="DW179" s="12"/>
      <c r="DX179" s="13"/>
      <c r="DY179" s="12"/>
      <c r="DZ179" s="13"/>
      <c r="EA179" s="12"/>
      <c r="EB179" s="13"/>
      <c r="EC179" s="12"/>
      <c r="ED179" s="13"/>
      <c r="EE179" s="12"/>
      <c r="EF179" s="13"/>
      <c r="EG179" s="12"/>
      <c r="EH179" s="13"/>
      <c r="EI179" s="12"/>
      <c r="EJ179" s="13"/>
      <c r="EK179" s="12"/>
      <c r="EL179" s="13"/>
      <c r="EM179" s="12"/>
      <c r="EN179" s="13"/>
      <c r="EO179" s="12"/>
      <c r="EP179" s="13"/>
      <c r="EQ179" s="12"/>
      <c r="ER179" s="13"/>
      <c r="ES179" s="12"/>
      <c r="ET179" s="13"/>
      <c r="EU179" s="12"/>
      <c r="EV179" s="13"/>
      <c r="EW179" s="12"/>
      <c r="EX179" s="13"/>
      <c r="EY179" s="12"/>
      <c r="EZ179" s="13"/>
      <c r="FA179" s="12"/>
      <c r="FB179" s="13"/>
      <c r="FC179" s="12"/>
      <c r="FD179" s="13"/>
      <c r="FE179" s="12"/>
      <c r="FF179" s="13"/>
      <c r="FG179" s="12"/>
      <c r="FH179" s="13"/>
      <c r="FI179" s="12"/>
      <c r="FJ179" s="13"/>
      <c r="FK179" s="12"/>
      <c r="FL179" s="13"/>
      <c r="FM179" s="12"/>
      <c r="FN179" s="13"/>
      <c r="FO179" s="12"/>
      <c r="FP179" s="13"/>
      <c r="FQ179" s="12"/>
      <c r="FR179" s="13"/>
      <c r="FS179" s="12"/>
      <c r="FT179" s="13"/>
      <c r="FU179" s="12"/>
      <c r="FV179" s="13"/>
      <c r="FW179" s="12"/>
      <c r="FX179" s="13"/>
      <c r="FY179" s="12"/>
      <c r="FZ179" s="13"/>
      <c r="GA179" s="12"/>
      <c r="GB179" s="13"/>
      <c r="GC179" s="12"/>
      <c r="GD179" s="13"/>
      <c r="GE179" s="12"/>
      <c r="GF179" s="13"/>
      <c r="GG179" s="12"/>
      <c r="GH179" s="13"/>
      <c r="GI179" s="12"/>
      <c r="GJ179" s="13"/>
      <c r="GK179" s="12"/>
      <c r="GL179" s="13"/>
      <c r="GM179" s="12"/>
      <c r="GN179" s="13"/>
      <c r="GO179" s="12"/>
      <c r="GP179" s="13"/>
      <c r="GQ179" s="12"/>
      <c r="GR179" s="13"/>
      <c r="GS179" s="12"/>
      <c r="GT179" s="13"/>
      <c r="GU179" s="12"/>
      <c r="GV179" s="13"/>
      <c r="GW179" s="12"/>
      <c r="GX179" s="13"/>
      <c r="GY179" s="12"/>
      <c r="GZ179" s="13"/>
      <c r="HA179" s="12"/>
      <c r="HB179" s="13"/>
      <c r="HC179" s="12"/>
    </row>
    <row r="180" spans="1:211" x14ac:dyDescent="0.25">
      <c r="A180" s="9">
        <v>43275</v>
      </c>
      <c r="B180" s="10">
        <v>1</v>
      </c>
      <c r="C180" s="11">
        <v>2.0175999999999998</v>
      </c>
      <c r="D180" s="10">
        <v>10</v>
      </c>
      <c r="E180" s="11">
        <v>2.2553000000000001</v>
      </c>
      <c r="F180" s="10">
        <v>1</v>
      </c>
      <c r="G180" s="11">
        <v>1.9961</v>
      </c>
      <c r="H180" s="10">
        <v>100</v>
      </c>
      <c r="I180" s="11">
        <v>3.1585999999999999</v>
      </c>
      <c r="J180" s="23"/>
      <c r="K180" s="25">
        <v>43353</v>
      </c>
      <c r="L180" s="26">
        <v>100</v>
      </c>
      <c r="M180" s="10">
        <v>3.1012</v>
      </c>
      <c r="N180" s="13"/>
      <c r="O180" s="12"/>
      <c r="P180" s="13"/>
      <c r="Q180" s="12"/>
      <c r="R180" s="13"/>
      <c r="S180" s="12"/>
      <c r="T180" s="13"/>
      <c r="U180" s="12"/>
      <c r="V180" s="13"/>
      <c r="W180" s="12"/>
      <c r="X180" s="13"/>
      <c r="Y180" s="12"/>
      <c r="Z180" s="13"/>
      <c r="AA180" s="12"/>
      <c r="AB180" s="13"/>
      <c r="AC180" s="12"/>
      <c r="AD180" s="13"/>
      <c r="AE180" s="12"/>
      <c r="AF180" s="13"/>
      <c r="AG180" s="12"/>
      <c r="AH180" s="13"/>
      <c r="AI180" s="12"/>
      <c r="AJ180" s="13"/>
      <c r="AK180" s="12"/>
      <c r="AL180" s="13"/>
      <c r="AM180" s="12"/>
      <c r="AN180" s="13"/>
      <c r="AO180" s="12"/>
      <c r="AP180" s="13"/>
      <c r="AQ180" s="12"/>
      <c r="AR180" s="13"/>
      <c r="AS180" s="12"/>
      <c r="AT180" s="13"/>
      <c r="AU180" s="12"/>
      <c r="AV180" s="13"/>
      <c r="AW180" s="12"/>
      <c r="AX180" s="13"/>
      <c r="AY180" s="12"/>
      <c r="AZ180" s="13"/>
      <c r="BA180" s="12"/>
      <c r="BB180" s="13"/>
      <c r="BC180" s="12"/>
      <c r="BD180" s="13"/>
      <c r="BE180" s="12"/>
      <c r="BF180" s="13"/>
      <c r="BG180" s="12"/>
      <c r="BH180" s="13"/>
      <c r="BI180" s="12"/>
      <c r="BJ180" s="13"/>
      <c r="BK180" s="12"/>
      <c r="BL180" s="13"/>
      <c r="BM180" s="12"/>
      <c r="BN180" s="13"/>
      <c r="BO180" s="12"/>
      <c r="BP180" s="13"/>
      <c r="BQ180" s="12"/>
      <c r="BR180" s="13"/>
      <c r="BS180" s="12"/>
      <c r="BT180" s="13"/>
      <c r="BU180" s="12"/>
      <c r="BV180" s="13"/>
      <c r="BW180" s="12"/>
      <c r="BX180" s="13"/>
      <c r="BY180" s="12"/>
      <c r="BZ180" s="13"/>
      <c r="CA180" s="12"/>
      <c r="CB180" s="13"/>
      <c r="CC180" s="12"/>
      <c r="CD180" s="13"/>
      <c r="CE180" s="12"/>
      <c r="CF180" s="13"/>
      <c r="CG180" s="12"/>
      <c r="CH180" s="13"/>
      <c r="CI180" s="12"/>
      <c r="CJ180" s="13"/>
      <c r="CK180" s="12"/>
      <c r="CL180" s="13"/>
      <c r="CM180" s="12"/>
      <c r="CN180" s="13"/>
      <c r="CO180" s="12"/>
      <c r="CP180" s="13"/>
      <c r="CQ180" s="12"/>
      <c r="CR180" s="13"/>
      <c r="CS180" s="12"/>
      <c r="CT180" s="13"/>
      <c r="CU180" s="12"/>
      <c r="CV180" s="13"/>
      <c r="CW180" s="12"/>
      <c r="CX180" s="13"/>
      <c r="CY180" s="12"/>
      <c r="CZ180" s="13"/>
      <c r="DA180" s="12"/>
      <c r="DB180" s="13"/>
      <c r="DC180" s="12"/>
      <c r="DD180" s="13"/>
      <c r="DE180" s="12"/>
      <c r="DF180" s="13"/>
      <c r="DG180" s="12"/>
      <c r="DH180" s="13"/>
      <c r="DI180" s="12"/>
      <c r="DJ180" s="13"/>
      <c r="DK180" s="12"/>
      <c r="DL180" s="13"/>
      <c r="DM180" s="12"/>
      <c r="DN180" s="13"/>
      <c r="DO180" s="12"/>
      <c r="DP180" s="13"/>
      <c r="DQ180" s="12"/>
      <c r="DR180" s="13"/>
      <c r="DS180" s="12"/>
      <c r="DT180" s="13"/>
      <c r="DU180" s="12"/>
      <c r="DV180" s="13"/>
      <c r="DW180" s="12"/>
      <c r="DX180" s="13"/>
      <c r="DY180" s="12"/>
      <c r="DZ180" s="13"/>
      <c r="EA180" s="12"/>
      <c r="EB180" s="13"/>
      <c r="EC180" s="12"/>
      <c r="ED180" s="13"/>
      <c r="EE180" s="12"/>
      <c r="EF180" s="13"/>
      <c r="EG180" s="12"/>
      <c r="EH180" s="13"/>
      <c r="EI180" s="12"/>
      <c r="EJ180" s="13"/>
      <c r="EK180" s="12"/>
      <c r="EL180" s="13"/>
      <c r="EM180" s="12"/>
      <c r="EN180" s="13"/>
      <c r="EO180" s="12"/>
      <c r="EP180" s="13"/>
      <c r="EQ180" s="12"/>
      <c r="ER180" s="13"/>
      <c r="ES180" s="12"/>
      <c r="ET180" s="13"/>
      <c r="EU180" s="12"/>
      <c r="EV180" s="13"/>
      <c r="EW180" s="12"/>
      <c r="EX180" s="13"/>
      <c r="EY180" s="12"/>
      <c r="EZ180" s="13"/>
      <c r="FA180" s="12"/>
      <c r="FB180" s="13"/>
      <c r="FC180" s="12"/>
      <c r="FD180" s="13"/>
      <c r="FE180" s="12"/>
      <c r="FF180" s="13"/>
      <c r="FG180" s="12"/>
      <c r="FH180" s="13"/>
      <c r="FI180" s="12"/>
      <c r="FJ180" s="13"/>
      <c r="FK180" s="12"/>
      <c r="FL180" s="13"/>
      <c r="FM180" s="12"/>
      <c r="FN180" s="13"/>
      <c r="FO180" s="12"/>
      <c r="FP180" s="13"/>
      <c r="FQ180" s="12"/>
      <c r="FR180" s="13"/>
      <c r="FS180" s="12"/>
      <c r="FT180" s="13"/>
      <c r="FU180" s="12"/>
      <c r="FV180" s="13"/>
      <c r="FW180" s="12"/>
      <c r="FX180" s="13"/>
      <c r="FY180" s="12"/>
      <c r="FZ180" s="13"/>
      <c r="GA180" s="12"/>
      <c r="GB180" s="13"/>
      <c r="GC180" s="12"/>
      <c r="GD180" s="13"/>
      <c r="GE180" s="12"/>
      <c r="GF180" s="13"/>
      <c r="GG180" s="12"/>
      <c r="GH180" s="13"/>
      <c r="GI180" s="12"/>
      <c r="GJ180" s="13"/>
      <c r="GK180" s="12"/>
      <c r="GL180" s="13"/>
      <c r="GM180" s="12"/>
      <c r="GN180" s="13"/>
      <c r="GO180" s="12"/>
      <c r="GP180" s="13"/>
      <c r="GQ180" s="12"/>
      <c r="GR180" s="13"/>
      <c r="GS180" s="12"/>
      <c r="GT180" s="13"/>
      <c r="GU180" s="12"/>
      <c r="GV180" s="13"/>
      <c r="GW180" s="12"/>
      <c r="GX180" s="13"/>
      <c r="GY180" s="12"/>
      <c r="GZ180" s="13"/>
      <c r="HA180" s="12"/>
      <c r="HB180" s="13"/>
      <c r="HC180" s="12"/>
    </row>
    <row r="181" spans="1:211" x14ac:dyDescent="0.25">
      <c r="A181" s="9">
        <v>43276</v>
      </c>
      <c r="B181" s="10">
        <v>1</v>
      </c>
      <c r="C181" s="11">
        <v>2.0175999999999998</v>
      </c>
      <c r="D181" s="10">
        <v>10</v>
      </c>
      <c r="E181" s="11">
        <v>2.2553000000000001</v>
      </c>
      <c r="F181" s="10">
        <v>1</v>
      </c>
      <c r="G181" s="11">
        <v>1.9961</v>
      </c>
      <c r="H181" s="10">
        <v>100</v>
      </c>
      <c r="I181" s="11">
        <v>3.1585999999999999</v>
      </c>
      <c r="J181" s="23"/>
      <c r="K181" s="25">
        <v>43354</v>
      </c>
      <c r="L181" s="26">
        <v>100</v>
      </c>
      <c r="M181" s="10">
        <v>3.0928</v>
      </c>
      <c r="N181" s="13"/>
      <c r="O181" s="12"/>
      <c r="P181" s="13"/>
      <c r="Q181" s="12"/>
      <c r="R181" s="13"/>
      <c r="S181" s="12"/>
      <c r="T181" s="13"/>
      <c r="U181" s="12"/>
      <c r="V181" s="13"/>
      <c r="W181" s="12"/>
      <c r="X181" s="13"/>
      <c r="Y181" s="12"/>
      <c r="Z181" s="13"/>
      <c r="AA181" s="12"/>
      <c r="AB181" s="13"/>
      <c r="AC181" s="12"/>
      <c r="AD181" s="13"/>
      <c r="AE181" s="12"/>
      <c r="AF181" s="13"/>
      <c r="AG181" s="12"/>
      <c r="AH181" s="13"/>
      <c r="AI181" s="12"/>
      <c r="AJ181" s="13"/>
      <c r="AK181" s="12"/>
      <c r="AL181" s="13"/>
      <c r="AM181" s="12"/>
      <c r="AN181" s="13"/>
      <c r="AO181" s="12"/>
      <c r="AP181" s="13"/>
      <c r="AQ181" s="12"/>
      <c r="AR181" s="13"/>
      <c r="AS181" s="12"/>
      <c r="AT181" s="13"/>
      <c r="AU181" s="12"/>
      <c r="AV181" s="13"/>
      <c r="AW181" s="12"/>
      <c r="AX181" s="13"/>
      <c r="AY181" s="12"/>
      <c r="AZ181" s="13"/>
      <c r="BA181" s="12"/>
      <c r="BB181" s="13"/>
      <c r="BC181" s="12"/>
      <c r="BD181" s="13"/>
      <c r="BE181" s="12"/>
      <c r="BF181" s="13"/>
      <c r="BG181" s="12"/>
      <c r="BH181" s="13"/>
      <c r="BI181" s="12"/>
      <c r="BJ181" s="13"/>
      <c r="BK181" s="12"/>
      <c r="BL181" s="13"/>
      <c r="BM181" s="12"/>
      <c r="BN181" s="13"/>
      <c r="BO181" s="12"/>
      <c r="BP181" s="13"/>
      <c r="BQ181" s="12"/>
      <c r="BR181" s="13"/>
      <c r="BS181" s="12"/>
      <c r="BT181" s="13"/>
      <c r="BU181" s="12"/>
      <c r="BV181" s="13"/>
      <c r="BW181" s="12"/>
      <c r="BX181" s="13"/>
      <c r="BY181" s="12"/>
      <c r="BZ181" s="13"/>
      <c r="CA181" s="12"/>
      <c r="CB181" s="13"/>
      <c r="CC181" s="12"/>
      <c r="CD181" s="13"/>
      <c r="CE181" s="12"/>
      <c r="CF181" s="13"/>
      <c r="CG181" s="12"/>
      <c r="CH181" s="13"/>
      <c r="CI181" s="12"/>
      <c r="CJ181" s="13"/>
      <c r="CK181" s="12"/>
      <c r="CL181" s="13"/>
      <c r="CM181" s="12"/>
      <c r="CN181" s="13"/>
      <c r="CO181" s="12"/>
      <c r="CP181" s="13"/>
      <c r="CQ181" s="12"/>
      <c r="CR181" s="13"/>
      <c r="CS181" s="12"/>
      <c r="CT181" s="13"/>
      <c r="CU181" s="12"/>
      <c r="CV181" s="13"/>
      <c r="CW181" s="12"/>
      <c r="CX181" s="13"/>
      <c r="CY181" s="12"/>
      <c r="CZ181" s="13"/>
      <c r="DA181" s="12"/>
      <c r="DB181" s="13"/>
      <c r="DC181" s="12"/>
      <c r="DD181" s="13"/>
      <c r="DE181" s="12"/>
      <c r="DF181" s="13"/>
      <c r="DG181" s="12"/>
      <c r="DH181" s="13"/>
      <c r="DI181" s="12"/>
      <c r="DJ181" s="13"/>
      <c r="DK181" s="12"/>
      <c r="DL181" s="13"/>
      <c r="DM181" s="12"/>
      <c r="DN181" s="13"/>
      <c r="DO181" s="12"/>
      <c r="DP181" s="13"/>
      <c r="DQ181" s="12"/>
      <c r="DR181" s="13"/>
      <c r="DS181" s="12"/>
      <c r="DT181" s="13"/>
      <c r="DU181" s="12"/>
      <c r="DV181" s="13"/>
      <c r="DW181" s="12"/>
      <c r="DX181" s="13"/>
      <c r="DY181" s="12"/>
      <c r="DZ181" s="13"/>
      <c r="EA181" s="12"/>
      <c r="EB181" s="13"/>
      <c r="EC181" s="12"/>
      <c r="ED181" s="13"/>
      <c r="EE181" s="12"/>
      <c r="EF181" s="13"/>
      <c r="EG181" s="12"/>
      <c r="EH181" s="13"/>
      <c r="EI181" s="12"/>
      <c r="EJ181" s="13"/>
      <c r="EK181" s="12"/>
      <c r="EL181" s="13"/>
      <c r="EM181" s="12"/>
      <c r="EN181" s="13"/>
      <c r="EO181" s="12"/>
      <c r="EP181" s="13"/>
      <c r="EQ181" s="12"/>
      <c r="ER181" s="13"/>
      <c r="ES181" s="12"/>
      <c r="ET181" s="13"/>
      <c r="EU181" s="12"/>
      <c r="EV181" s="13"/>
      <c r="EW181" s="12"/>
      <c r="EX181" s="13"/>
      <c r="EY181" s="12"/>
      <c r="EZ181" s="13"/>
      <c r="FA181" s="12"/>
      <c r="FB181" s="13"/>
      <c r="FC181" s="12"/>
      <c r="FD181" s="13"/>
      <c r="FE181" s="12"/>
      <c r="FF181" s="13"/>
      <c r="FG181" s="12"/>
      <c r="FH181" s="13"/>
      <c r="FI181" s="12"/>
      <c r="FJ181" s="13"/>
      <c r="FK181" s="12"/>
      <c r="FL181" s="13"/>
      <c r="FM181" s="12"/>
      <c r="FN181" s="13"/>
      <c r="FO181" s="12"/>
      <c r="FP181" s="13"/>
      <c r="FQ181" s="12"/>
      <c r="FR181" s="13"/>
      <c r="FS181" s="12"/>
      <c r="FT181" s="13"/>
      <c r="FU181" s="12"/>
      <c r="FV181" s="13"/>
      <c r="FW181" s="12"/>
      <c r="FX181" s="13"/>
      <c r="FY181" s="12"/>
      <c r="FZ181" s="13"/>
      <c r="GA181" s="12"/>
      <c r="GB181" s="13"/>
      <c r="GC181" s="12"/>
      <c r="GD181" s="13"/>
      <c r="GE181" s="12"/>
      <c r="GF181" s="13"/>
      <c r="GG181" s="12"/>
      <c r="GH181" s="13"/>
      <c r="GI181" s="12"/>
      <c r="GJ181" s="13"/>
      <c r="GK181" s="12"/>
      <c r="GL181" s="13"/>
      <c r="GM181" s="12"/>
      <c r="GN181" s="13"/>
      <c r="GO181" s="12"/>
      <c r="GP181" s="13"/>
      <c r="GQ181" s="12"/>
      <c r="GR181" s="13"/>
      <c r="GS181" s="12"/>
      <c r="GT181" s="13"/>
      <c r="GU181" s="12"/>
      <c r="GV181" s="13"/>
      <c r="GW181" s="12"/>
      <c r="GX181" s="13"/>
      <c r="GY181" s="12"/>
      <c r="GZ181" s="13"/>
      <c r="HA181" s="12"/>
      <c r="HB181" s="13"/>
      <c r="HC181" s="12"/>
    </row>
    <row r="182" spans="1:211" x14ac:dyDescent="0.25">
      <c r="A182" s="9">
        <v>43277</v>
      </c>
      <c r="B182" s="10">
        <v>1</v>
      </c>
      <c r="C182" s="11">
        <v>2.0196000000000001</v>
      </c>
      <c r="D182" s="10">
        <v>10</v>
      </c>
      <c r="E182" s="11">
        <v>2.2439</v>
      </c>
      <c r="F182" s="10">
        <v>1</v>
      </c>
      <c r="G182" s="11">
        <v>1.9947999999999999</v>
      </c>
      <c r="H182" s="10">
        <v>100</v>
      </c>
      <c r="I182" s="11">
        <v>3.1677</v>
      </c>
      <c r="J182" s="23"/>
      <c r="K182" s="25">
        <v>43355</v>
      </c>
      <c r="L182" s="26">
        <v>100</v>
      </c>
      <c r="M182" s="10">
        <v>3.0966</v>
      </c>
      <c r="N182" s="13"/>
      <c r="O182" s="12"/>
      <c r="P182" s="13"/>
      <c r="Q182" s="12"/>
      <c r="R182" s="13"/>
      <c r="S182" s="12"/>
      <c r="T182" s="13"/>
      <c r="U182" s="12"/>
      <c r="V182" s="13"/>
      <c r="W182" s="12"/>
      <c r="X182" s="13"/>
      <c r="Y182" s="12"/>
      <c r="Z182" s="13"/>
      <c r="AA182" s="12"/>
      <c r="AB182" s="13"/>
      <c r="AC182" s="12"/>
      <c r="AD182" s="13"/>
      <c r="AE182" s="12"/>
      <c r="AF182" s="13"/>
      <c r="AG182" s="12"/>
      <c r="AH182" s="13"/>
      <c r="AI182" s="12"/>
      <c r="AJ182" s="13"/>
      <c r="AK182" s="12"/>
      <c r="AL182" s="13"/>
      <c r="AM182" s="12"/>
      <c r="AN182" s="13"/>
      <c r="AO182" s="12"/>
      <c r="AP182" s="13"/>
      <c r="AQ182" s="12"/>
      <c r="AR182" s="13"/>
      <c r="AS182" s="12"/>
      <c r="AT182" s="13"/>
      <c r="AU182" s="12"/>
      <c r="AV182" s="13"/>
      <c r="AW182" s="12"/>
      <c r="AX182" s="13"/>
      <c r="AY182" s="12"/>
      <c r="AZ182" s="13"/>
      <c r="BA182" s="12"/>
      <c r="BB182" s="13"/>
      <c r="BC182" s="12"/>
      <c r="BD182" s="13"/>
      <c r="BE182" s="12"/>
      <c r="BF182" s="13"/>
      <c r="BG182" s="12"/>
      <c r="BH182" s="13"/>
      <c r="BI182" s="12"/>
      <c r="BJ182" s="13"/>
      <c r="BK182" s="12"/>
      <c r="BL182" s="13"/>
      <c r="BM182" s="12"/>
      <c r="BN182" s="13"/>
      <c r="BO182" s="12"/>
      <c r="BP182" s="13"/>
      <c r="BQ182" s="12"/>
      <c r="BR182" s="13"/>
      <c r="BS182" s="12"/>
      <c r="BT182" s="13"/>
      <c r="BU182" s="12"/>
      <c r="BV182" s="13"/>
      <c r="BW182" s="12"/>
      <c r="BX182" s="13"/>
      <c r="BY182" s="12"/>
      <c r="BZ182" s="13"/>
      <c r="CA182" s="12"/>
      <c r="CB182" s="13"/>
      <c r="CC182" s="12"/>
      <c r="CD182" s="13"/>
      <c r="CE182" s="12"/>
      <c r="CF182" s="13"/>
      <c r="CG182" s="12"/>
      <c r="CH182" s="13"/>
      <c r="CI182" s="12"/>
      <c r="CJ182" s="13"/>
      <c r="CK182" s="12"/>
      <c r="CL182" s="13"/>
      <c r="CM182" s="12"/>
      <c r="CN182" s="13"/>
      <c r="CO182" s="12"/>
      <c r="CP182" s="13"/>
      <c r="CQ182" s="12"/>
      <c r="CR182" s="13"/>
      <c r="CS182" s="12"/>
      <c r="CT182" s="13"/>
      <c r="CU182" s="12"/>
      <c r="CV182" s="13"/>
      <c r="CW182" s="12"/>
      <c r="CX182" s="13"/>
      <c r="CY182" s="12"/>
      <c r="CZ182" s="13"/>
      <c r="DA182" s="12"/>
      <c r="DB182" s="13"/>
      <c r="DC182" s="12"/>
      <c r="DD182" s="13"/>
      <c r="DE182" s="12"/>
      <c r="DF182" s="13"/>
      <c r="DG182" s="12"/>
      <c r="DH182" s="13"/>
      <c r="DI182" s="12"/>
      <c r="DJ182" s="13"/>
      <c r="DK182" s="12"/>
      <c r="DL182" s="13"/>
      <c r="DM182" s="12"/>
      <c r="DN182" s="13"/>
      <c r="DO182" s="12"/>
      <c r="DP182" s="13"/>
      <c r="DQ182" s="12"/>
      <c r="DR182" s="13"/>
      <c r="DS182" s="12"/>
      <c r="DT182" s="13"/>
      <c r="DU182" s="12"/>
      <c r="DV182" s="13"/>
      <c r="DW182" s="12"/>
      <c r="DX182" s="13"/>
      <c r="DY182" s="12"/>
      <c r="DZ182" s="13"/>
      <c r="EA182" s="12"/>
      <c r="EB182" s="13"/>
      <c r="EC182" s="12"/>
      <c r="ED182" s="13"/>
      <c r="EE182" s="12"/>
      <c r="EF182" s="13"/>
      <c r="EG182" s="12"/>
      <c r="EH182" s="13"/>
      <c r="EI182" s="12"/>
      <c r="EJ182" s="13"/>
      <c r="EK182" s="12"/>
      <c r="EL182" s="13"/>
      <c r="EM182" s="12"/>
      <c r="EN182" s="13"/>
      <c r="EO182" s="12"/>
      <c r="EP182" s="13"/>
      <c r="EQ182" s="12"/>
      <c r="ER182" s="13"/>
      <c r="ES182" s="12"/>
      <c r="ET182" s="13"/>
      <c r="EU182" s="12"/>
      <c r="EV182" s="13"/>
      <c r="EW182" s="12"/>
      <c r="EX182" s="13"/>
      <c r="EY182" s="12"/>
      <c r="EZ182" s="13"/>
      <c r="FA182" s="12"/>
      <c r="FB182" s="13"/>
      <c r="FC182" s="12"/>
      <c r="FD182" s="13"/>
      <c r="FE182" s="12"/>
      <c r="FF182" s="13"/>
      <c r="FG182" s="12"/>
      <c r="FH182" s="13"/>
      <c r="FI182" s="12"/>
      <c r="FJ182" s="13"/>
      <c r="FK182" s="12"/>
      <c r="FL182" s="13"/>
      <c r="FM182" s="12"/>
      <c r="FN182" s="13"/>
      <c r="FO182" s="12"/>
      <c r="FP182" s="13"/>
      <c r="FQ182" s="12"/>
      <c r="FR182" s="13"/>
      <c r="FS182" s="12"/>
      <c r="FT182" s="13"/>
      <c r="FU182" s="12"/>
      <c r="FV182" s="13"/>
      <c r="FW182" s="12"/>
      <c r="FX182" s="13"/>
      <c r="FY182" s="12"/>
      <c r="FZ182" s="13"/>
      <c r="GA182" s="12"/>
      <c r="GB182" s="13"/>
      <c r="GC182" s="12"/>
      <c r="GD182" s="13"/>
      <c r="GE182" s="12"/>
      <c r="GF182" s="13"/>
      <c r="GG182" s="12"/>
      <c r="GH182" s="13"/>
      <c r="GI182" s="12"/>
      <c r="GJ182" s="13"/>
      <c r="GK182" s="12"/>
      <c r="GL182" s="13"/>
      <c r="GM182" s="12"/>
      <c r="GN182" s="13"/>
      <c r="GO182" s="12"/>
      <c r="GP182" s="13"/>
      <c r="GQ182" s="12"/>
      <c r="GR182" s="13"/>
      <c r="GS182" s="12"/>
      <c r="GT182" s="13"/>
      <c r="GU182" s="12"/>
      <c r="GV182" s="13"/>
      <c r="GW182" s="12"/>
      <c r="GX182" s="13"/>
      <c r="GY182" s="12"/>
      <c r="GZ182" s="13"/>
      <c r="HA182" s="12"/>
      <c r="HB182" s="13"/>
      <c r="HC182" s="12"/>
    </row>
    <row r="183" spans="1:211" x14ac:dyDescent="0.25">
      <c r="A183" s="9">
        <v>43278</v>
      </c>
      <c r="B183" s="10">
        <v>1</v>
      </c>
      <c r="C183" s="11">
        <v>2.0154999999999998</v>
      </c>
      <c r="D183" s="10">
        <v>10</v>
      </c>
      <c r="E183" s="11">
        <v>2.2519</v>
      </c>
      <c r="F183" s="10">
        <v>1</v>
      </c>
      <c r="G183" s="11">
        <v>1.9946999999999999</v>
      </c>
      <c r="H183" s="10">
        <v>100</v>
      </c>
      <c r="I183" s="11">
        <v>3.1751999999999998</v>
      </c>
      <c r="J183" s="23"/>
      <c r="K183" s="25">
        <v>43356</v>
      </c>
      <c r="L183" s="26">
        <v>100</v>
      </c>
      <c r="M183" s="10">
        <v>3.1128999999999998</v>
      </c>
      <c r="N183" s="13"/>
      <c r="O183" s="12"/>
      <c r="P183" s="13"/>
      <c r="Q183" s="12"/>
      <c r="R183" s="13"/>
      <c r="S183" s="12"/>
      <c r="T183" s="13"/>
      <c r="U183" s="12"/>
      <c r="V183" s="13"/>
      <c r="W183" s="12"/>
      <c r="X183" s="13"/>
      <c r="Y183" s="12"/>
      <c r="Z183" s="13"/>
      <c r="AA183" s="12"/>
      <c r="AB183" s="13"/>
      <c r="AC183" s="12"/>
      <c r="AD183" s="13"/>
      <c r="AE183" s="12"/>
      <c r="AF183" s="13"/>
      <c r="AG183" s="12"/>
      <c r="AH183" s="13"/>
      <c r="AI183" s="12"/>
      <c r="AJ183" s="13"/>
      <c r="AK183" s="12"/>
      <c r="AL183" s="13"/>
      <c r="AM183" s="12"/>
      <c r="AN183" s="13"/>
      <c r="AO183" s="12"/>
      <c r="AP183" s="13"/>
      <c r="AQ183" s="12"/>
      <c r="AR183" s="13"/>
      <c r="AS183" s="12"/>
      <c r="AT183" s="13"/>
      <c r="AU183" s="12"/>
      <c r="AV183" s="13"/>
      <c r="AW183" s="12"/>
      <c r="AX183" s="13"/>
      <c r="AY183" s="12"/>
      <c r="AZ183" s="13"/>
      <c r="BA183" s="12"/>
      <c r="BB183" s="13"/>
      <c r="BC183" s="12"/>
      <c r="BD183" s="13"/>
      <c r="BE183" s="12"/>
      <c r="BF183" s="13"/>
      <c r="BG183" s="12"/>
      <c r="BH183" s="13"/>
      <c r="BI183" s="12"/>
      <c r="BJ183" s="13"/>
      <c r="BK183" s="12"/>
      <c r="BL183" s="13"/>
      <c r="BM183" s="12"/>
      <c r="BN183" s="13"/>
      <c r="BO183" s="12"/>
      <c r="BP183" s="13"/>
      <c r="BQ183" s="12"/>
      <c r="BR183" s="13"/>
      <c r="BS183" s="12"/>
      <c r="BT183" s="13"/>
      <c r="BU183" s="12"/>
      <c r="BV183" s="13"/>
      <c r="BW183" s="12"/>
      <c r="BX183" s="13"/>
      <c r="BY183" s="12"/>
      <c r="BZ183" s="13"/>
      <c r="CA183" s="12"/>
      <c r="CB183" s="13"/>
      <c r="CC183" s="12"/>
      <c r="CD183" s="13"/>
      <c r="CE183" s="12"/>
      <c r="CF183" s="13"/>
      <c r="CG183" s="12"/>
      <c r="CH183" s="13"/>
      <c r="CI183" s="12"/>
      <c r="CJ183" s="13"/>
      <c r="CK183" s="12"/>
      <c r="CL183" s="13"/>
      <c r="CM183" s="12"/>
      <c r="CN183" s="13"/>
      <c r="CO183" s="12"/>
      <c r="CP183" s="13"/>
      <c r="CQ183" s="12"/>
      <c r="CR183" s="13"/>
      <c r="CS183" s="12"/>
      <c r="CT183" s="13"/>
      <c r="CU183" s="12"/>
      <c r="CV183" s="13"/>
      <c r="CW183" s="12"/>
      <c r="CX183" s="13"/>
      <c r="CY183" s="12"/>
      <c r="CZ183" s="13"/>
      <c r="DA183" s="12"/>
      <c r="DB183" s="13"/>
      <c r="DC183" s="12"/>
      <c r="DD183" s="13"/>
      <c r="DE183" s="12"/>
      <c r="DF183" s="13"/>
      <c r="DG183" s="12"/>
      <c r="DH183" s="13"/>
      <c r="DI183" s="12"/>
      <c r="DJ183" s="13"/>
      <c r="DK183" s="12"/>
      <c r="DL183" s="13"/>
      <c r="DM183" s="12"/>
      <c r="DN183" s="13"/>
      <c r="DO183" s="12"/>
      <c r="DP183" s="13"/>
      <c r="DQ183" s="12"/>
      <c r="DR183" s="13"/>
      <c r="DS183" s="12"/>
      <c r="DT183" s="13"/>
      <c r="DU183" s="12"/>
      <c r="DV183" s="13"/>
      <c r="DW183" s="12"/>
      <c r="DX183" s="13"/>
      <c r="DY183" s="12"/>
      <c r="DZ183" s="13"/>
      <c r="EA183" s="12"/>
      <c r="EB183" s="13"/>
      <c r="EC183" s="12"/>
      <c r="ED183" s="13"/>
      <c r="EE183" s="12"/>
      <c r="EF183" s="13"/>
      <c r="EG183" s="12"/>
      <c r="EH183" s="13"/>
      <c r="EI183" s="12"/>
      <c r="EJ183" s="13"/>
      <c r="EK183" s="12"/>
      <c r="EL183" s="13"/>
      <c r="EM183" s="12"/>
      <c r="EN183" s="13"/>
      <c r="EO183" s="12"/>
      <c r="EP183" s="13"/>
      <c r="EQ183" s="12"/>
      <c r="ER183" s="13"/>
      <c r="ES183" s="12"/>
      <c r="ET183" s="13"/>
      <c r="EU183" s="12"/>
      <c r="EV183" s="13"/>
      <c r="EW183" s="12"/>
      <c r="EX183" s="13"/>
      <c r="EY183" s="12"/>
      <c r="EZ183" s="13"/>
      <c r="FA183" s="12"/>
      <c r="FB183" s="13"/>
      <c r="FC183" s="12"/>
      <c r="FD183" s="13"/>
      <c r="FE183" s="12"/>
      <c r="FF183" s="13"/>
      <c r="FG183" s="12"/>
      <c r="FH183" s="13"/>
      <c r="FI183" s="12"/>
      <c r="FJ183" s="13"/>
      <c r="FK183" s="12"/>
      <c r="FL183" s="13"/>
      <c r="FM183" s="12"/>
      <c r="FN183" s="13"/>
      <c r="FO183" s="12"/>
      <c r="FP183" s="13"/>
      <c r="FQ183" s="12"/>
      <c r="FR183" s="13"/>
      <c r="FS183" s="12"/>
      <c r="FT183" s="13"/>
      <c r="FU183" s="12"/>
      <c r="FV183" s="13"/>
      <c r="FW183" s="12"/>
      <c r="FX183" s="13"/>
      <c r="FY183" s="12"/>
      <c r="FZ183" s="13"/>
      <c r="GA183" s="12"/>
      <c r="GB183" s="13"/>
      <c r="GC183" s="12"/>
      <c r="GD183" s="13"/>
      <c r="GE183" s="12"/>
      <c r="GF183" s="13"/>
      <c r="GG183" s="12"/>
      <c r="GH183" s="13"/>
      <c r="GI183" s="12"/>
      <c r="GJ183" s="13"/>
      <c r="GK183" s="12"/>
      <c r="GL183" s="13"/>
      <c r="GM183" s="12"/>
      <c r="GN183" s="13"/>
      <c r="GO183" s="12"/>
      <c r="GP183" s="13"/>
      <c r="GQ183" s="12"/>
      <c r="GR183" s="13"/>
      <c r="GS183" s="12"/>
      <c r="GT183" s="13"/>
      <c r="GU183" s="12"/>
      <c r="GV183" s="13"/>
      <c r="GW183" s="12"/>
      <c r="GX183" s="13"/>
      <c r="GY183" s="12"/>
      <c r="GZ183" s="13"/>
      <c r="HA183" s="12"/>
      <c r="HB183" s="13"/>
      <c r="HC183" s="12"/>
    </row>
    <row r="184" spans="1:211" x14ac:dyDescent="0.25">
      <c r="A184" s="9">
        <v>43279</v>
      </c>
      <c r="B184" s="10">
        <v>1</v>
      </c>
      <c r="C184" s="11">
        <v>2.0139</v>
      </c>
      <c r="D184" s="10">
        <v>10</v>
      </c>
      <c r="E184" s="11">
        <v>2.2425999999999999</v>
      </c>
      <c r="F184" s="10">
        <v>1</v>
      </c>
      <c r="G184" s="11">
        <v>1.998</v>
      </c>
      <c r="H184" s="10">
        <v>100</v>
      </c>
      <c r="I184" s="11">
        <v>3.1640000000000001</v>
      </c>
      <c r="J184" s="23"/>
      <c r="K184" s="25">
        <v>43357</v>
      </c>
      <c r="L184" s="26">
        <v>100</v>
      </c>
      <c r="M184" s="10">
        <v>3.1371000000000002</v>
      </c>
      <c r="N184" s="13"/>
      <c r="O184" s="12"/>
      <c r="P184" s="13"/>
      <c r="Q184" s="12"/>
      <c r="R184" s="13"/>
      <c r="S184" s="12"/>
      <c r="T184" s="13"/>
      <c r="U184" s="12"/>
      <c r="V184" s="13"/>
      <c r="W184" s="12"/>
      <c r="X184" s="13"/>
      <c r="Y184" s="12"/>
      <c r="Z184" s="13"/>
      <c r="AA184" s="12"/>
      <c r="AB184" s="13"/>
      <c r="AC184" s="12"/>
      <c r="AD184" s="13"/>
      <c r="AE184" s="12"/>
      <c r="AF184" s="13"/>
      <c r="AG184" s="12"/>
      <c r="AH184" s="13"/>
      <c r="AI184" s="12"/>
      <c r="AJ184" s="13"/>
      <c r="AK184" s="12"/>
      <c r="AL184" s="13"/>
      <c r="AM184" s="12"/>
      <c r="AN184" s="13"/>
      <c r="AO184" s="12"/>
      <c r="AP184" s="13"/>
      <c r="AQ184" s="12"/>
      <c r="AR184" s="13"/>
      <c r="AS184" s="12"/>
      <c r="AT184" s="13"/>
      <c r="AU184" s="12"/>
      <c r="AV184" s="13"/>
      <c r="AW184" s="12"/>
      <c r="AX184" s="13"/>
      <c r="AY184" s="12"/>
      <c r="AZ184" s="13"/>
      <c r="BA184" s="12"/>
      <c r="BB184" s="13"/>
      <c r="BC184" s="12"/>
      <c r="BD184" s="13"/>
      <c r="BE184" s="12"/>
      <c r="BF184" s="13"/>
      <c r="BG184" s="12"/>
      <c r="BH184" s="13"/>
      <c r="BI184" s="12"/>
      <c r="BJ184" s="13"/>
      <c r="BK184" s="12"/>
      <c r="BL184" s="13"/>
      <c r="BM184" s="12"/>
      <c r="BN184" s="13"/>
      <c r="BO184" s="12"/>
      <c r="BP184" s="13"/>
      <c r="BQ184" s="12"/>
      <c r="BR184" s="13"/>
      <c r="BS184" s="12"/>
      <c r="BT184" s="13"/>
      <c r="BU184" s="12"/>
      <c r="BV184" s="13"/>
      <c r="BW184" s="12"/>
      <c r="BX184" s="13"/>
      <c r="BY184" s="12"/>
      <c r="BZ184" s="13"/>
      <c r="CA184" s="12"/>
      <c r="CB184" s="13"/>
      <c r="CC184" s="12"/>
      <c r="CD184" s="13"/>
      <c r="CE184" s="12"/>
      <c r="CF184" s="13"/>
      <c r="CG184" s="12"/>
      <c r="CH184" s="13"/>
      <c r="CI184" s="12"/>
      <c r="CJ184" s="13"/>
      <c r="CK184" s="12"/>
      <c r="CL184" s="13"/>
      <c r="CM184" s="12"/>
      <c r="CN184" s="13"/>
      <c r="CO184" s="12"/>
      <c r="CP184" s="13"/>
      <c r="CQ184" s="12"/>
      <c r="CR184" s="13"/>
      <c r="CS184" s="12"/>
      <c r="CT184" s="13"/>
      <c r="CU184" s="12"/>
      <c r="CV184" s="13"/>
      <c r="CW184" s="12"/>
      <c r="CX184" s="13"/>
      <c r="CY184" s="12"/>
      <c r="CZ184" s="13"/>
      <c r="DA184" s="12"/>
      <c r="DB184" s="13"/>
      <c r="DC184" s="12"/>
      <c r="DD184" s="13"/>
      <c r="DE184" s="12"/>
      <c r="DF184" s="13"/>
      <c r="DG184" s="12"/>
      <c r="DH184" s="13"/>
      <c r="DI184" s="12"/>
      <c r="DJ184" s="13"/>
      <c r="DK184" s="12"/>
      <c r="DL184" s="13"/>
      <c r="DM184" s="12"/>
      <c r="DN184" s="13"/>
      <c r="DO184" s="12"/>
      <c r="DP184" s="13"/>
      <c r="DQ184" s="12"/>
      <c r="DR184" s="13"/>
      <c r="DS184" s="12"/>
      <c r="DT184" s="13"/>
      <c r="DU184" s="12"/>
      <c r="DV184" s="13"/>
      <c r="DW184" s="12"/>
      <c r="DX184" s="13"/>
      <c r="DY184" s="12"/>
      <c r="DZ184" s="13"/>
      <c r="EA184" s="12"/>
      <c r="EB184" s="13"/>
      <c r="EC184" s="12"/>
      <c r="ED184" s="13"/>
      <c r="EE184" s="12"/>
      <c r="EF184" s="13"/>
      <c r="EG184" s="12"/>
      <c r="EH184" s="13"/>
      <c r="EI184" s="12"/>
      <c r="EJ184" s="13"/>
      <c r="EK184" s="12"/>
      <c r="EL184" s="13"/>
      <c r="EM184" s="12"/>
      <c r="EN184" s="13"/>
      <c r="EO184" s="12"/>
      <c r="EP184" s="13"/>
      <c r="EQ184" s="12"/>
      <c r="ER184" s="13"/>
      <c r="ES184" s="12"/>
      <c r="ET184" s="13"/>
      <c r="EU184" s="12"/>
      <c r="EV184" s="13"/>
      <c r="EW184" s="12"/>
      <c r="EX184" s="13"/>
      <c r="EY184" s="12"/>
      <c r="EZ184" s="13"/>
      <c r="FA184" s="12"/>
      <c r="FB184" s="13"/>
      <c r="FC184" s="12"/>
      <c r="FD184" s="13"/>
      <c r="FE184" s="12"/>
      <c r="FF184" s="13"/>
      <c r="FG184" s="12"/>
      <c r="FH184" s="13"/>
      <c r="FI184" s="12"/>
      <c r="FJ184" s="13"/>
      <c r="FK184" s="12"/>
      <c r="FL184" s="13"/>
      <c r="FM184" s="12"/>
      <c r="FN184" s="13"/>
      <c r="FO184" s="12"/>
      <c r="FP184" s="13"/>
      <c r="FQ184" s="12"/>
      <c r="FR184" s="13"/>
      <c r="FS184" s="12"/>
      <c r="FT184" s="13"/>
      <c r="FU184" s="12"/>
      <c r="FV184" s="13"/>
      <c r="FW184" s="12"/>
      <c r="FX184" s="13"/>
      <c r="FY184" s="12"/>
      <c r="FZ184" s="13"/>
      <c r="GA184" s="12"/>
      <c r="GB184" s="13"/>
      <c r="GC184" s="12"/>
      <c r="GD184" s="13"/>
      <c r="GE184" s="12"/>
      <c r="GF184" s="13"/>
      <c r="GG184" s="12"/>
      <c r="GH184" s="13"/>
      <c r="GI184" s="12"/>
      <c r="GJ184" s="13"/>
      <c r="GK184" s="12"/>
      <c r="GL184" s="13"/>
      <c r="GM184" s="12"/>
      <c r="GN184" s="13"/>
      <c r="GO184" s="12"/>
      <c r="GP184" s="13"/>
      <c r="GQ184" s="12"/>
      <c r="GR184" s="13"/>
      <c r="GS184" s="12"/>
      <c r="GT184" s="13"/>
      <c r="GU184" s="12"/>
      <c r="GV184" s="13"/>
      <c r="GW184" s="12"/>
      <c r="GX184" s="13"/>
      <c r="GY184" s="12"/>
      <c r="GZ184" s="13"/>
      <c r="HA184" s="12"/>
      <c r="HB184" s="13"/>
      <c r="HC184" s="12"/>
    </row>
    <row r="185" spans="1:211" x14ac:dyDescent="0.25">
      <c r="A185" s="9">
        <v>43280</v>
      </c>
      <c r="B185" s="10">
        <v>1</v>
      </c>
      <c r="C185" s="11">
        <v>2.0061</v>
      </c>
      <c r="D185" s="10">
        <v>10</v>
      </c>
      <c r="E185" s="11">
        <v>2.2231999999999998</v>
      </c>
      <c r="F185" s="10">
        <v>1</v>
      </c>
      <c r="G185" s="11">
        <v>2.0011000000000001</v>
      </c>
      <c r="H185" s="10">
        <v>100</v>
      </c>
      <c r="I185" s="11">
        <v>3.1621000000000001</v>
      </c>
      <c r="J185" s="23"/>
      <c r="K185" s="25">
        <v>43360</v>
      </c>
      <c r="L185" s="26">
        <v>100</v>
      </c>
      <c r="M185" s="10">
        <v>3.129</v>
      </c>
      <c r="N185" s="13"/>
      <c r="O185" s="12"/>
      <c r="P185" s="13"/>
      <c r="Q185" s="12"/>
      <c r="R185" s="13"/>
      <c r="S185" s="12"/>
      <c r="T185" s="13"/>
      <c r="U185" s="12"/>
      <c r="V185" s="13"/>
      <c r="W185" s="12"/>
      <c r="X185" s="13"/>
      <c r="Y185" s="12"/>
      <c r="Z185" s="13"/>
      <c r="AA185" s="12"/>
      <c r="AB185" s="13"/>
      <c r="AC185" s="12"/>
      <c r="AD185" s="13"/>
      <c r="AE185" s="12"/>
      <c r="AF185" s="13"/>
      <c r="AG185" s="12"/>
      <c r="AH185" s="13"/>
      <c r="AI185" s="12"/>
      <c r="AJ185" s="13"/>
      <c r="AK185" s="12"/>
      <c r="AL185" s="13"/>
      <c r="AM185" s="12"/>
      <c r="AN185" s="13"/>
      <c r="AO185" s="12"/>
      <c r="AP185" s="13"/>
      <c r="AQ185" s="12"/>
      <c r="AR185" s="13"/>
      <c r="AS185" s="12"/>
      <c r="AT185" s="13"/>
      <c r="AU185" s="12"/>
      <c r="AV185" s="13"/>
      <c r="AW185" s="12"/>
      <c r="AX185" s="13"/>
      <c r="AY185" s="12"/>
      <c r="AZ185" s="13"/>
      <c r="BA185" s="12"/>
      <c r="BB185" s="13"/>
      <c r="BC185" s="12"/>
      <c r="BD185" s="13"/>
      <c r="BE185" s="12"/>
      <c r="BF185" s="13"/>
      <c r="BG185" s="12"/>
      <c r="BH185" s="13"/>
      <c r="BI185" s="12"/>
      <c r="BJ185" s="13"/>
      <c r="BK185" s="12"/>
      <c r="BL185" s="13"/>
      <c r="BM185" s="12"/>
      <c r="BN185" s="13"/>
      <c r="BO185" s="12"/>
      <c r="BP185" s="13"/>
      <c r="BQ185" s="12"/>
      <c r="BR185" s="13"/>
      <c r="BS185" s="12"/>
      <c r="BT185" s="13"/>
      <c r="BU185" s="12"/>
      <c r="BV185" s="13"/>
      <c r="BW185" s="12"/>
      <c r="BX185" s="13"/>
      <c r="BY185" s="12"/>
      <c r="BZ185" s="13"/>
      <c r="CA185" s="12"/>
      <c r="CB185" s="13"/>
      <c r="CC185" s="12"/>
      <c r="CD185" s="13"/>
      <c r="CE185" s="12"/>
      <c r="CF185" s="13"/>
      <c r="CG185" s="12"/>
      <c r="CH185" s="13"/>
      <c r="CI185" s="12"/>
      <c r="CJ185" s="13"/>
      <c r="CK185" s="12"/>
      <c r="CL185" s="13"/>
      <c r="CM185" s="12"/>
      <c r="CN185" s="13"/>
      <c r="CO185" s="12"/>
      <c r="CP185" s="13"/>
      <c r="CQ185" s="12"/>
      <c r="CR185" s="13"/>
      <c r="CS185" s="12"/>
      <c r="CT185" s="13"/>
      <c r="CU185" s="12"/>
      <c r="CV185" s="13"/>
      <c r="CW185" s="12"/>
      <c r="CX185" s="13"/>
      <c r="CY185" s="12"/>
      <c r="CZ185" s="13"/>
      <c r="DA185" s="12"/>
      <c r="DB185" s="13"/>
      <c r="DC185" s="12"/>
      <c r="DD185" s="13"/>
      <c r="DE185" s="12"/>
      <c r="DF185" s="13"/>
      <c r="DG185" s="12"/>
      <c r="DH185" s="13"/>
      <c r="DI185" s="12"/>
      <c r="DJ185" s="13"/>
      <c r="DK185" s="12"/>
      <c r="DL185" s="13"/>
      <c r="DM185" s="12"/>
      <c r="DN185" s="13"/>
      <c r="DO185" s="12"/>
      <c r="DP185" s="13"/>
      <c r="DQ185" s="12"/>
      <c r="DR185" s="13"/>
      <c r="DS185" s="12"/>
      <c r="DT185" s="13"/>
      <c r="DU185" s="12"/>
      <c r="DV185" s="13"/>
      <c r="DW185" s="12"/>
      <c r="DX185" s="13"/>
      <c r="DY185" s="12"/>
      <c r="DZ185" s="13"/>
      <c r="EA185" s="12"/>
      <c r="EB185" s="13"/>
      <c r="EC185" s="12"/>
      <c r="ED185" s="13"/>
      <c r="EE185" s="12"/>
      <c r="EF185" s="13"/>
      <c r="EG185" s="12"/>
      <c r="EH185" s="13"/>
      <c r="EI185" s="12"/>
      <c r="EJ185" s="13"/>
      <c r="EK185" s="12"/>
      <c r="EL185" s="13"/>
      <c r="EM185" s="12"/>
      <c r="EN185" s="13"/>
      <c r="EO185" s="12"/>
      <c r="EP185" s="13"/>
      <c r="EQ185" s="12"/>
      <c r="ER185" s="13"/>
      <c r="ES185" s="12"/>
      <c r="ET185" s="13"/>
      <c r="EU185" s="12"/>
      <c r="EV185" s="13"/>
      <c r="EW185" s="12"/>
      <c r="EX185" s="13"/>
      <c r="EY185" s="12"/>
      <c r="EZ185" s="13"/>
      <c r="FA185" s="12"/>
      <c r="FB185" s="13"/>
      <c r="FC185" s="12"/>
      <c r="FD185" s="13"/>
      <c r="FE185" s="12"/>
      <c r="FF185" s="13"/>
      <c r="FG185" s="12"/>
      <c r="FH185" s="13"/>
      <c r="FI185" s="12"/>
      <c r="FJ185" s="13"/>
      <c r="FK185" s="12"/>
      <c r="FL185" s="13"/>
      <c r="FM185" s="12"/>
      <c r="FN185" s="13"/>
      <c r="FO185" s="12"/>
      <c r="FP185" s="13"/>
      <c r="FQ185" s="12"/>
      <c r="FR185" s="13"/>
      <c r="FS185" s="12"/>
      <c r="FT185" s="13"/>
      <c r="FU185" s="12"/>
      <c r="FV185" s="13"/>
      <c r="FW185" s="12"/>
      <c r="FX185" s="13"/>
      <c r="FY185" s="12"/>
      <c r="FZ185" s="13"/>
      <c r="GA185" s="12"/>
      <c r="GB185" s="13"/>
      <c r="GC185" s="12"/>
      <c r="GD185" s="13"/>
      <c r="GE185" s="12"/>
      <c r="GF185" s="13"/>
      <c r="GG185" s="12"/>
      <c r="GH185" s="13"/>
      <c r="GI185" s="12"/>
      <c r="GJ185" s="13"/>
      <c r="GK185" s="12"/>
      <c r="GL185" s="13"/>
      <c r="GM185" s="12"/>
      <c r="GN185" s="13"/>
      <c r="GO185" s="12"/>
      <c r="GP185" s="13"/>
      <c r="GQ185" s="12"/>
      <c r="GR185" s="13"/>
      <c r="GS185" s="12"/>
      <c r="GT185" s="13"/>
      <c r="GU185" s="12"/>
      <c r="GV185" s="13"/>
      <c r="GW185" s="12"/>
      <c r="GX185" s="13"/>
      <c r="GY185" s="12"/>
      <c r="GZ185" s="13"/>
      <c r="HA185" s="12"/>
      <c r="HB185" s="13"/>
      <c r="HC185" s="12"/>
    </row>
    <row r="186" spans="1:211" x14ac:dyDescent="0.25">
      <c r="A186" s="9">
        <v>43281</v>
      </c>
      <c r="B186" s="10">
        <v>1</v>
      </c>
      <c r="C186" s="11">
        <v>2.0057999999999998</v>
      </c>
      <c r="D186" s="10">
        <v>10</v>
      </c>
      <c r="E186" s="11">
        <v>2.2233999999999998</v>
      </c>
      <c r="F186" s="10">
        <v>1</v>
      </c>
      <c r="G186" s="11">
        <v>1.9898</v>
      </c>
      <c r="H186" s="10">
        <v>100</v>
      </c>
      <c r="I186" s="11">
        <v>3.1705000000000001</v>
      </c>
      <c r="J186" s="23"/>
      <c r="K186" s="25">
        <v>43361</v>
      </c>
      <c r="L186" s="26">
        <v>100</v>
      </c>
      <c r="M186" s="10">
        <v>3.1332</v>
      </c>
      <c r="N186" s="13"/>
      <c r="O186" s="12"/>
      <c r="P186" s="13"/>
      <c r="Q186" s="12"/>
      <c r="R186" s="13"/>
      <c r="S186" s="12"/>
      <c r="T186" s="13"/>
      <c r="U186" s="12"/>
      <c r="V186" s="13"/>
      <c r="W186" s="12"/>
      <c r="X186" s="13"/>
      <c r="Y186" s="12"/>
      <c r="Z186" s="13"/>
      <c r="AA186" s="12"/>
      <c r="AB186" s="13"/>
      <c r="AC186" s="12"/>
      <c r="AD186" s="13"/>
      <c r="AE186" s="12"/>
      <c r="AF186" s="13"/>
      <c r="AG186" s="12"/>
      <c r="AH186" s="13"/>
      <c r="AI186" s="12"/>
      <c r="AJ186" s="13"/>
      <c r="AK186" s="12"/>
      <c r="AL186" s="13"/>
      <c r="AM186" s="12"/>
      <c r="AN186" s="13"/>
      <c r="AO186" s="12"/>
      <c r="AP186" s="13"/>
      <c r="AQ186" s="12"/>
      <c r="AR186" s="13"/>
      <c r="AS186" s="12"/>
      <c r="AT186" s="13"/>
      <c r="AU186" s="12"/>
      <c r="AV186" s="13"/>
      <c r="AW186" s="12"/>
      <c r="AX186" s="13"/>
      <c r="AY186" s="12"/>
      <c r="AZ186" s="13"/>
      <c r="BA186" s="12"/>
      <c r="BB186" s="13"/>
      <c r="BC186" s="12"/>
      <c r="BD186" s="13"/>
      <c r="BE186" s="12"/>
      <c r="BF186" s="13"/>
      <c r="BG186" s="12"/>
      <c r="BH186" s="13"/>
      <c r="BI186" s="12"/>
      <c r="BJ186" s="13"/>
      <c r="BK186" s="12"/>
      <c r="BL186" s="13"/>
      <c r="BM186" s="12"/>
      <c r="BN186" s="13"/>
      <c r="BO186" s="12"/>
      <c r="BP186" s="13"/>
      <c r="BQ186" s="12"/>
      <c r="BR186" s="13"/>
      <c r="BS186" s="12"/>
      <c r="BT186" s="13"/>
      <c r="BU186" s="12"/>
      <c r="BV186" s="13"/>
      <c r="BW186" s="12"/>
      <c r="BX186" s="13"/>
      <c r="BY186" s="12"/>
      <c r="BZ186" s="13"/>
      <c r="CA186" s="12"/>
      <c r="CB186" s="13"/>
      <c r="CC186" s="12"/>
      <c r="CD186" s="13"/>
      <c r="CE186" s="12"/>
      <c r="CF186" s="13"/>
      <c r="CG186" s="12"/>
      <c r="CH186" s="13"/>
      <c r="CI186" s="12"/>
      <c r="CJ186" s="13"/>
      <c r="CK186" s="12"/>
      <c r="CL186" s="13"/>
      <c r="CM186" s="12"/>
      <c r="CN186" s="13"/>
      <c r="CO186" s="12"/>
      <c r="CP186" s="13"/>
      <c r="CQ186" s="12"/>
      <c r="CR186" s="13"/>
      <c r="CS186" s="12"/>
      <c r="CT186" s="13"/>
      <c r="CU186" s="12"/>
      <c r="CV186" s="13"/>
      <c r="CW186" s="12"/>
      <c r="CX186" s="13"/>
      <c r="CY186" s="12"/>
      <c r="CZ186" s="13"/>
      <c r="DA186" s="12"/>
      <c r="DB186" s="13"/>
      <c r="DC186" s="12"/>
      <c r="DD186" s="13"/>
      <c r="DE186" s="12"/>
      <c r="DF186" s="13"/>
      <c r="DG186" s="12"/>
      <c r="DH186" s="13"/>
      <c r="DI186" s="12"/>
      <c r="DJ186" s="13"/>
      <c r="DK186" s="12"/>
      <c r="DL186" s="13"/>
      <c r="DM186" s="12"/>
      <c r="DN186" s="13"/>
      <c r="DO186" s="12"/>
      <c r="DP186" s="13"/>
      <c r="DQ186" s="12"/>
      <c r="DR186" s="13"/>
      <c r="DS186" s="12"/>
      <c r="DT186" s="13"/>
      <c r="DU186" s="12"/>
      <c r="DV186" s="13"/>
      <c r="DW186" s="12"/>
      <c r="DX186" s="13"/>
      <c r="DY186" s="12"/>
      <c r="DZ186" s="13"/>
      <c r="EA186" s="12"/>
      <c r="EB186" s="13"/>
      <c r="EC186" s="12"/>
      <c r="ED186" s="13"/>
      <c r="EE186" s="12"/>
      <c r="EF186" s="13"/>
      <c r="EG186" s="12"/>
      <c r="EH186" s="13"/>
      <c r="EI186" s="12"/>
      <c r="EJ186" s="13"/>
      <c r="EK186" s="12"/>
      <c r="EL186" s="13"/>
      <c r="EM186" s="12"/>
      <c r="EN186" s="13"/>
      <c r="EO186" s="12"/>
      <c r="EP186" s="13"/>
      <c r="EQ186" s="12"/>
      <c r="ER186" s="13"/>
      <c r="ES186" s="12"/>
      <c r="ET186" s="13"/>
      <c r="EU186" s="12"/>
      <c r="EV186" s="13"/>
      <c r="EW186" s="12"/>
      <c r="EX186" s="13"/>
      <c r="EY186" s="12"/>
      <c r="EZ186" s="13"/>
      <c r="FA186" s="12"/>
      <c r="FB186" s="13"/>
      <c r="FC186" s="12"/>
      <c r="FD186" s="13"/>
      <c r="FE186" s="12"/>
      <c r="FF186" s="13"/>
      <c r="FG186" s="12"/>
      <c r="FH186" s="13"/>
      <c r="FI186" s="12"/>
      <c r="FJ186" s="13"/>
      <c r="FK186" s="12"/>
      <c r="FL186" s="13"/>
      <c r="FM186" s="12"/>
      <c r="FN186" s="13"/>
      <c r="FO186" s="12"/>
      <c r="FP186" s="13"/>
      <c r="FQ186" s="12"/>
      <c r="FR186" s="13"/>
      <c r="FS186" s="12"/>
      <c r="FT186" s="13"/>
      <c r="FU186" s="12"/>
      <c r="FV186" s="13"/>
      <c r="FW186" s="12"/>
      <c r="FX186" s="13"/>
      <c r="FY186" s="12"/>
      <c r="FZ186" s="13"/>
      <c r="GA186" s="12"/>
      <c r="GB186" s="13"/>
      <c r="GC186" s="12"/>
      <c r="GD186" s="13"/>
      <c r="GE186" s="12"/>
      <c r="GF186" s="13"/>
      <c r="GG186" s="12"/>
      <c r="GH186" s="13"/>
      <c r="GI186" s="12"/>
      <c r="GJ186" s="13"/>
      <c r="GK186" s="12"/>
      <c r="GL186" s="13"/>
      <c r="GM186" s="12"/>
      <c r="GN186" s="13"/>
      <c r="GO186" s="12"/>
      <c r="GP186" s="13"/>
      <c r="GQ186" s="12"/>
      <c r="GR186" s="13"/>
      <c r="GS186" s="12"/>
      <c r="GT186" s="13"/>
      <c r="GU186" s="12"/>
      <c r="GV186" s="13"/>
      <c r="GW186" s="12"/>
      <c r="GX186" s="13"/>
      <c r="GY186" s="12"/>
      <c r="GZ186" s="13"/>
      <c r="HA186" s="12"/>
      <c r="HB186" s="13"/>
      <c r="HC186" s="12"/>
    </row>
    <row r="187" spans="1:211" x14ac:dyDescent="0.25">
      <c r="A187" s="9">
        <v>43282</v>
      </c>
      <c r="B187" s="10">
        <v>1</v>
      </c>
      <c r="C187" s="11">
        <v>2.0057999999999998</v>
      </c>
      <c r="D187" s="10">
        <v>10</v>
      </c>
      <c r="E187" s="11">
        <v>2.2233999999999998</v>
      </c>
      <c r="F187" s="10">
        <v>1</v>
      </c>
      <c r="G187" s="11">
        <v>1.9898</v>
      </c>
      <c r="H187" s="10">
        <v>100</v>
      </c>
      <c r="I187" s="11">
        <v>3.1705000000000001</v>
      </c>
      <c r="J187" s="23"/>
      <c r="K187" s="25">
        <v>43362</v>
      </c>
      <c r="L187" s="26">
        <v>100</v>
      </c>
      <c r="M187" s="10">
        <v>3.1356000000000002</v>
      </c>
      <c r="N187" s="13"/>
      <c r="O187" s="12"/>
      <c r="P187" s="13"/>
      <c r="Q187" s="12"/>
      <c r="R187" s="13"/>
      <c r="S187" s="12"/>
      <c r="T187" s="13"/>
      <c r="U187" s="12"/>
      <c r="V187" s="13"/>
      <c r="W187" s="12"/>
      <c r="X187" s="13"/>
      <c r="Y187" s="12"/>
      <c r="Z187" s="13"/>
      <c r="AA187" s="12"/>
      <c r="AB187" s="13"/>
      <c r="AC187" s="12"/>
      <c r="AD187" s="13"/>
      <c r="AE187" s="12"/>
      <c r="AF187" s="13"/>
      <c r="AG187" s="12"/>
      <c r="AH187" s="13"/>
      <c r="AI187" s="12"/>
      <c r="AJ187" s="13"/>
      <c r="AK187" s="12"/>
      <c r="AL187" s="13"/>
      <c r="AM187" s="12"/>
      <c r="AN187" s="13"/>
      <c r="AO187" s="12"/>
      <c r="AP187" s="13"/>
      <c r="AQ187" s="12"/>
      <c r="AR187" s="13"/>
      <c r="AS187" s="12"/>
      <c r="AT187" s="13"/>
      <c r="AU187" s="12"/>
      <c r="AV187" s="13"/>
      <c r="AW187" s="12"/>
      <c r="AX187" s="13"/>
      <c r="AY187" s="12"/>
      <c r="AZ187" s="13"/>
      <c r="BA187" s="12"/>
      <c r="BB187" s="13"/>
      <c r="BC187" s="12"/>
      <c r="BD187" s="13"/>
      <c r="BE187" s="12"/>
      <c r="BF187" s="13"/>
      <c r="BG187" s="12"/>
      <c r="BH187" s="13"/>
      <c r="BI187" s="12"/>
      <c r="BJ187" s="13"/>
      <c r="BK187" s="12"/>
      <c r="BL187" s="13"/>
      <c r="BM187" s="12"/>
      <c r="BN187" s="13"/>
      <c r="BO187" s="12"/>
      <c r="BP187" s="13"/>
      <c r="BQ187" s="12"/>
      <c r="BR187" s="13"/>
      <c r="BS187" s="12"/>
      <c r="BT187" s="13"/>
      <c r="BU187" s="12"/>
      <c r="BV187" s="13"/>
      <c r="BW187" s="12"/>
      <c r="BX187" s="13"/>
      <c r="BY187" s="12"/>
      <c r="BZ187" s="13"/>
      <c r="CA187" s="12"/>
      <c r="CB187" s="13"/>
      <c r="CC187" s="12"/>
      <c r="CD187" s="13"/>
      <c r="CE187" s="12"/>
      <c r="CF187" s="13"/>
      <c r="CG187" s="12"/>
      <c r="CH187" s="13"/>
      <c r="CI187" s="12"/>
      <c r="CJ187" s="13"/>
      <c r="CK187" s="12"/>
      <c r="CL187" s="13"/>
      <c r="CM187" s="12"/>
      <c r="CN187" s="13"/>
      <c r="CO187" s="12"/>
      <c r="CP187" s="13"/>
      <c r="CQ187" s="12"/>
      <c r="CR187" s="13"/>
      <c r="CS187" s="12"/>
      <c r="CT187" s="13"/>
      <c r="CU187" s="12"/>
      <c r="CV187" s="13"/>
      <c r="CW187" s="12"/>
      <c r="CX187" s="13"/>
      <c r="CY187" s="12"/>
      <c r="CZ187" s="13"/>
      <c r="DA187" s="12"/>
      <c r="DB187" s="13"/>
      <c r="DC187" s="12"/>
      <c r="DD187" s="13"/>
      <c r="DE187" s="12"/>
      <c r="DF187" s="13"/>
      <c r="DG187" s="12"/>
      <c r="DH187" s="13"/>
      <c r="DI187" s="12"/>
      <c r="DJ187" s="13"/>
      <c r="DK187" s="12"/>
      <c r="DL187" s="13"/>
      <c r="DM187" s="12"/>
      <c r="DN187" s="13"/>
      <c r="DO187" s="12"/>
      <c r="DP187" s="13"/>
      <c r="DQ187" s="12"/>
      <c r="DR187" s="13"/>
      <c r="DS187" s="12"/>
      <c r="DT187" s="13"/>
      <c r="DU187" s="12"/>
      <c r="DV187" s="13"/>
      <c r="DW187" s="12"/>
      <c r="DX187" s="13"/>
      <c r="DY187" s="12"/>
      <c r="DZ187" s="13"/>
      <c r="EA187" s="12"/>
      <c r="EB187" s="13"/>
      <c r="EC187" s="12"/>
      <c r="ED187" s="13"/>
      <c r="EE187" s="12"/>
      <c r="EF187" s="13"/>
      <c r="EG187" s="12"/>
      <c r="EH187" s="13"/>
      <c r="EI187" s="12"/>
      <c r="EJ187" s="13"/>
      <c r="EK187" s="12"/>
      <c r="EL187" s="13"/>
      <c r="EM187" s="12"/>
      <c r="EN187" s="13"/>
      <c r="EO187" s="12"/>
      <c r="EP187" s="13"/>
      <c r="EQ187" s="12"/>
      <c r="ER187" s="13"/>
      <c r="ES187" s="12"/>
      <c r="ET187" s="13"/>
      <c r="EU187" s="12"/>
      <c r="EV187" s="13"/>
      <c r="EW187" s="12"/>
      <c r="EX187" s="13"/>
      <c r="EY187" s="12"/>
      <c r="EZ187" s="13"/>
      <c r="FA187" s="12"/>
      <c r="FB187" s="13"/>
      <c r="FC187" s="12"/>
      <c r="FD187" s="13"/>
      <c r="FE187" s="12"/>
      <c r="FF187" s="13"/>
      <c r="FG187" s="12"/>
      <c r="FH187" s="13"/>
      <c r="FI187" s="12"/>
      <c r="FJ187" s="13"/>
      <c r="FK187" s="12"/>
      <c r="FL187" s="13"/>
      <c r="FM187" s="12"/>
      <c r="FN187" s="13"/>
      <c r="FO187" s="12"/>
      <c r="FP187" s="13"/>
      <c r="FQ187" s="12"/>
      <c r="FR187" s="13"/>
      <c r="FS187" s="12"/>
      <c r="FT187" s="13"/>
      <c r="FU187" s="12"/>
      <c r="FV187" s="13"/>
      <c r="FW187" s="12"/>
      <c r="FX187" s="13"/>
      <c r="FY187" s="12"/>
      <c r="FZ187" s="13"/>
      <c r="GA187" s="12"/>
      <c r="GB187" s="13"/>
      <c r="GC187" s="12"/>
      <c r="GD187" s="13"/>
      <c r="GE187" s="12"/>
      <c r="GF187" s="13"/>
      <c r="GG187" s="12"/>
      <c r="GH187" s="13"/>
      <c r="GI187" s="12"/>
      <c r="GJ187" s="13"/>
      <c r="GK187" s="12"/>
      <c r="GL187" s="13"/>
      <c r="GM187" s="12"/>
      <c r="GN187" s="13"/>
      <c r="GO187" s="12"/>
      <c r="GP187" s="13"/>
      <c r="GQ187" s="12"/>
      <c r="GR187" s="13"/>
      <c r="GS187" s="12"/>
      <c r="GT187" s="13"/>
      <c r="GU187" s="12"/>
      <c r="GV187" s="13"/>
      <c r="GW187" s="12"/>
      <c r="GX187" s="13"/>
      <c r="GY187" s="12"/>
      <c r="GZ187" s="13"/>
      <c r="HA187" s="12"/>
      <c r="HB187" s="13"/>
      <c r="HC187" s="12"/>
    </row>
    <row r="188" spans="1:211" x14ac:dyDescent="0.25">
      <c r="A188" s="9">
        <v>43283</v>
      </c>
      <c r="B188" s="10">
        <v>1</v>
      </c>
      <c r="C188" s="11">
        <v>2.0057999999999998</v>
      </c>
      <c r="D188" s="10">
        <v>10</v>
      </c>
      <c r="E188" s="11">
        <v>2.2233999999999998</v>
      </c>
      <c r="F188" s="10">
        <v>1</v>
      </c>
      <c r="G188" s="11">
        <v>1.9898</v>
      </c>
      <c r="H188" s="10">
        <v>100</v>
      </c>
      <c r="I188" s="11">
        <v>3.1705000000000001</v>
      </c>
      <c r="J188" s="23"/>
      <c r="K188" s="25">
        <v>43363</v>
      </c>
      <c r="L188" s="26">
        <v>100</v>
      </c>
      <c r="M188" s="10">
        <v>3.1371000000000002</v>
      </c>
      <c r="N188" s="13"/>
      <c r="O188" s="12"/>
      <c r="P188" s="13"/>
      <c r="Q188" s="12"/>
      <c r="R188" s="13"/>
      <c r="S188" s="12"/>
      <c r="T188" s="13"/>
      <c r="U188" s="12"/>
      <c r="V188" s="13"/>
      <c r="W188" s="12"/>
      <c r="X188" s="13"/>
      <c r="Y188" s="12"/>
      <c r="Z188" s="13"/>
      <c r="AA188" s="12"/>
      <c r="AB188" s="13"/>
      <c r="AC188" s="12"/>
      <c r="AD188" s="13"/>
      <c r="AE188" s="12"/>
      <c r="AF188" s="13"/>
      <c r="AG188" s="12"/>
      <c r="AH188" s="13"/>
      <c r="AI188" s="12"/>
      <c r="AJ188" s="13"/>
      <c r="AK188" s="12"/>
      <c r="AL188" s="13"/>
      <c r="AM188" s="12"/>
      <c r="AN188" s="13"/>
      <c r="AO188" s="12"/>
      <c r="AP188" s="13"/>
      <c r="AQ188" s="12"/>
      <c r="AR188" s="13"/>
      <c r="AS188" s="12"/>
      <c r="AT188" s="13"/>
      <c r="AU188" s="12"/>
      <c r="AV188" s="13"/>
      <c r="AW188" s="12"/>
      <c r="AX188" s="13"/>
      <c r="AY188" s="12"/>
      <c r="AZ188" s="13"/>
      <c r="BA188" s="12"/>
      <c r="BB188" s="13"/>
      <c r="BC188" s="12"/>
      <c r="BD188" s="13"/>
      <c r="BE188" s="12"/>
      <c r="BF188" s="13"/>
      <c r="BG188" s="12"/>
      <c r="BH188" s="13"/>
      <c r="BI188" s="12"/>
      <c r="BJ188" s="13"/>
      <c r="BK188" s="12"/>
      <c r="BL188" s="13"/>
      <c r="BM188" s="12"/>
      <c r="BN188" s="13"/>
      <c r="BO188" s="12"/>
      <c r="BP188" s="13"/>
      <c r="BQ188" s="12"/>
      <c r="BR188" s="13"/>
      <c r="BS188" s="12"/>
      <c r="BT188" s="13"/>
      <c r="BU188" s="12"/>
      <c r="BV188" s="13"/>
      <c r="BW188" s="12"/>
      <c r="BX188" s="13"/>
      <c r="BY188" s="12"/>
      <c r="BZ188" s="13"/>
      <c r="CA188" s="12"/>
      <c r="CB188" s="13"/>
      <c r="CC188" s="12"/>
      <c r="CD188" s="13"/>
      <c r="CE188" s="12"/>
      <c r="CF188" s="13"/>
      <c r="CG188" s="12"/>
      <c r="CH188" s="13"/>
      <c r="CI188" s="12"/>
      <c r="CJ188" s="13"/>
      <c r="CK188" s="12"/>
      <c r="CL188" s="13"/>
      <c r="CM188" s="12"/>
      <c r="CN188" s="13"/>
      <c r="CO188" s="12"/>
      <c r="CP188" s="13"/>
      <c r="CQ188" s="12"/>
      <c r="CR188" s="13"/>
      <c r="CS188" s="12"/>
      <c r="CT188" s="13"/>
      <c r="CU188" s="12"/>
      <c r="CV188" s="13"/>
      <c r="CW188" s="12"/>
      <c r="CX188" s="13"/>
      <c r="CY188" s="12"/>
      <c r="CZ188" s="13"/>
      <c r="DA188" s="12"/>
      <c r="DB188" s="13"/>
      <c r="DC188" s="12"/>
      <c r="DD188" s="13"/>
      <c r="DE188" s="12"/>
      <c r="DF188" s="13"/>
      <c r="DG188" s="12"/>
      <c r="DH188" s="13"/>
      <c r="DI188" s="12"/>
      <c r="DJ188" s="13"/>
      <c r="DK188" s="12"/>
      <c r="DL188" s="13"/>
      <c r="DM188" s="12"/>
      <c r="DN188" s="13"/>
      <c r="DO188" s="12"/>
      <c r="DP188" s="13"/>
      <c r="DQ188" s="12"/>
      <c r="DR188" s="13"/>
      <c r="DS188" s="12"/>
      <c r="DT188" s="13"/>
      <c r="DU188" s="12"/>
      <c r="DV188" s="13"/>
      <c r="DW188" s="12"/>
      <c r="DX188" s="13"/>
      <c r="DY188" s="12"/>
      <c r="DZ188" s="13"/>
      <c r="EA188" s="12"/>
      <c r="EB188" s="13"/>
      <c r="EC188" s="12"/>
      <c r="ED188" s="13"/>
      <c r="EE188" s="12"/>
      <c r="EF188" s="13"/>
      <c r="EG188" s="12"/>
      <c r="EH188" s="13"/>
      <c r="EI188" s="12"/>
      <c r="EJ188" s="13"/>
      <c r="EK188" s="12"/>
      <c r="EL188" s="13"/>
      <c r="EM188" s="12"/>
      <c r="EN188" s="13"/>
      <c r="EO188" s="12"/>
      <c r="EP188" s="13"/>
      <c r="EQ188" s="12"/>
      <c r="ER188" s="13"/>
      <c r="ES188" s="12"/>
      <c r="ET188" s="13"/>
      <c r="EU188" s="12"/>
      <c r="EV188" s="13"/>
      <c r="EW188" s="12"/>
      <c r="EX188" s="13"/>
      <c r="EY188" s="12"/>
      <c r="EZ188" s="13"/>
      <c r="FA188" s="12"/>
      <c r="FB188" s="13"/>
      <c r="FC188" s="12"/>
      <c r="FD188" s="13"/>
      <c r="FE188" s="12"/>
      <c r="FF188" s="13"/>
      <c r="FG188" s="12"/>
      <c r="FH188" s="13"/>
      <c r="FI188" s="12"/>
      <c r="FJ188" s="13"/>
      <c r="FK188" s="12"/>
      <c r="FL188" s="13"/>
      <c r="FM188" s="12"/>
      <c r="FN188" s="13"/>
      <c r="FO188" s="12"/>
      <c r="FP188" s="13"/>
      <c r="FQ188" s="12"/>
      <c r="FR188" s="13"/>
      <c r="FS188" s="12"/>
      <c r="FT188" s="13"/>
      <c r="FU188" s="12"/>
      <c r="FV188" s="13"/>
      <c r="FW188" s="12"/>
      <c r="FX188" s="13"/>
      <c r="FY188" s="12"/>
      <c r="FZ188" s="13"/>
      <c r="GA188" s="12"/>
      <c r="GB188" s="13"/>
      <c r="GC188" s="12"/>
      <c r="GD188" s="13"/>
      <c r="GE188" s="12"/>
      <c r="GF188" s="13"/>
      <c r="GG188" s="12"/>
      <c r="GH188" s="13"/>
      <c r="GI188" s="12"/>
      <c r="GJ188" s="13"/>
      <c r="GK188" s="12"/>
      <c r="GL188" s="13"/>
      <c r="GM188" s="12"/>
      <c r="GN188" s="13"/>
      <c r="GO188" s="12"/>
      <c r="GP188" s="13"/>
      <c r="GQ188" s="12"/>
      <c r="GR188" s="13"/>
      <c r="GS188" s="12"/>
      <c r="GT188" s="13"/>
      <c r="GU188" s="12"/>
      <c r="GV188" s="13"/>
      <c r="GW188" s="12"/>
      <c r="GX188" s="13"/>
      <c r="GY188" s="12"/>
      <c r="GZ188" s="13"/>
      <c r="HA188" s="12"/>
      <c r="HB188" s="13"/>
      <c r="HC188" s="12"/>
    </row>
    <row r="189" spans="1:211" x14ac:dyDescent="0.25">
      <c r="A189" s="9">
        <v>43284</v>
      </c>
      <c r="B189" s="10">
        <v>1</v>
      </c>
      <c r="C189" s="11">
        <v>2.0057999999999998</v>
      </c>
      <c r="D189" s="10">
        <v>10</v>
      </c>
      <c r="E189" s="11">
        <v>2.2233999999999998</v>
      </c>
      <c r="F189" s="10">
        <v>1</v>
      </c>
      <c r="G189" s="11">
        <v>1.9898</v>
      </c>
      <c r="H189" s="10">
        <v>100</v>
      </c>
      <c r="I189" s="11">
        <v>3.1705000000000001</v>
      </c>
      <c r="J189" s="23"/>
      <c r="K189" s="25">
        <v>43364</v>
      </c>
      <c r="L189" s="26">
        <v>100</v>
      </c>
      <c r="M189" s="10">
        <v>3.1453000000000002</v>
      </c>
      <c r="N189" s="13"/>
      <c r="O189" s="12"/>
      <c r="P189" s="13"/>
      <c r="Q189" s="12"/>
      <c r="R189" s="13"/>
      <c r="S189" s="12"/>
      <c r="T189" s="13"/>
      <c r="U189" s="12"/>
      <c r="V189" s="13"/>
      <c r="W189" s="12"/>
      <c r="X189" s="13"/>
      <c r="Y189" s="12"/>
      <c r="Z189" s="13"/>
      <c r="AA189" s="12"/>
      <c r="AB189" s="13"/>
      <c r="AC189" s="12"/>
      <c r="AD189" s="13"/>
      <c r="AE189" s="12"/>
      <c r="AF189" s="13"/>
      <c r="AG189" s="12"/>
      <c r="AH189" s="13"/>
      <c r="AI189" s="12"/>
      <c r="AJ189" s="13"/>
      <c r="AK189" s="12"/>
      <c r="AL189" s="13"/>
      <c r="AM189" s="12"/>
      <c r="AN189" s="13"/>
      <c r="AO189" s="12"/>
      <c r="AP189" s="13"/>
      <c r="AQ189" s="12"/>
      <c r="AR189" s="13"/>
      <c r="AS189" s="12"/>
      <c r="AT189" s="13"/>
      <c r="AU189" s="12"/>
      <c r="AV189" s="13"/>
      <c r="AW189" s="12"/>
      <c r="AX189" s="13"/>
      <c r="AY189" s="12"/>
      <c r="AZ189" s="13"/>
      <c r="BA189" s="12"/>
      <c r="BB189" s="13"/>
      <c r="BC189" s="12"/>
      <c r="BD189" s="13"/>
      <c r="BE189" s="12"/>
      <c r="BF189" s="13"/>
      <c r="BG189" s="12"/>
      <c r="BH189" s="13"/>
      <c r="BI189" s="12"/>
      <c r="BJ189" s="13"/>
      <c r="BK189" s="12"/>
      <c r="BL189" s="13"/>
      <c r="BM189" s="12"/>
      <c r="BN189" s="13"/>
      <c r="BO189" s="12"/>
      <c r="BP189" s="13"/>
      <c r="BQ189" s="12"/>
      <c r="BR189" s="13"/>
      <c r="BS189" s="12"/>
      <c r="BT189" s="13"/>
      <c r="BU189" s="12"/>
      <c r="BV189" s="13"/>
      <c r="BW189" s="12"/>
      <c r="BX189" s="13"/>
      <c r="BY189" s="12"/>
      <c r="BZ189" s="13"/>
      <c r="CA189" s="12"/>
      <c r="CB189" s="13"/>
      <c r="CC189" s="12"/>
      <c r="CD189" s="13"/>
      <c r="CE189" s="12"/>
      <c r="CF189" s="13"/>
      <c r="CG189" s="12"/>
      <c r="CH189" s="13"/>
      <c r="CI189" s="12"/>
      <c r="CJ189" s="13"/>
      <c r="CK189" s="12"/>
      <c r="CL189" s="13"/>
      <c r="CM189" s="12"/>
      <c r="CN189" s="13"/>
      <c r="CO189" s="12"/>
      <c r="CP189" s="13"/>
      <c r="CQ189" s="12"/>
      <c r="CR189" s="13"/>
      <c r="CS189" s="12"/>
      <c r="CT189" s="13"/>
      <c r="CU189" s="12"/>
      <c r="CV189" s="13"/>
      <c r="CW189" s="12"/>
      <c r="CX189" s="13"/>
      <c r="CY189" s="12"/>
      <c r="CZ189" s="13"/>
      <c r="DA189" s="12"/>
      <c r="DB189" s="13"/>
      <c r="DC189" s="12"/>
      <c r="DD189" s="13"/>
      <c r="DE189" s="12"/>
      <c r="DF189" s="13"/>
      <c r="DG189" s="12"/>
      <c r="DH189" s="13"/>
      <c r="DI189" s="12"/>
      <c r="DJ189" s="13"/>
      <c r="DK189" s="12"/>
      <c r="DL189" s="13"/>
      <c r="DM189" s="12"/>
      <c r="DN189" s="13"/>
      <c r="DO189" s="12"/>
      <c r="DP189" s="13"/>
      <c r="DQ189" s="12"/>
      <c r="DR189" s="13"/>
      <c r="DS189" s="12"/>
      <c r="DT189" s="13"/>
      <c r="DU189" s="12"/>
      <c r="DV189" s="13"/>
      <c r="DW189" s="12"/>
      <c r="DX189" s="13"/>
      <c r="DY189" s="12"/>
      <c r="DZ189" s="13"/>
      <c r="EA189" s="12"/>
      <c r="EB189" s="13"/>
      <c r="EC189" s="12"/>
      <c r="ED189" s="13"/>
      <c r="EE189" s="12"/>
      <c r="EF189" s="13"/>
      <c r="EG189" s="12"/>
      <c r="EH189" s="13"/>
      <c r="EI189" s="12"/>
      <c r="EJ189" s="13"/>
      <c r="EK189" s="12"/>
      <c r="EL189" s="13"/>
      <c r="EM189" s="12"/>
      <c r="EN189" s="13"/>
      <c r="EO189" s="12"/>
      <c r="EP189" s="13"/>
      <c r="EQ189" s="12"/>
      <c r="ER189" s="13"/>
      <c r="ES189" s="12"/>
      <c r="ET189" s="13"/>
      <c r="EU189" s="12"/>
      <c r="EV189" s="13"/>
      <c r="EW189" s="12"/>
      <c r="EX189" s="13"/>
      <c r="EY189" s="12"/>
      <c r="EZ189" s="13"/>
      <c r="FA189" s="12"/>
      <c r="FB189" s="13"/>
      <c r="FC189" s="12"/>
      <c r="FD189" s="13"/>
      <c r="FE189" s="12"/>
      <c r="FF189" s="13"/>
      <c r="FG189" s="12"/>
      <c r="FH189" s="13"/>
      <c r="FI189" s="12"/>
      <c r="FJ189" s="13"/>
      <c r="FK189" s="12"/>
      <c r="FL189" s="13"/>
      <c r="FM189" s="12"/>
      <c r="FN189" s="13"/>
      <c r="FO189" s="12"/>
      <c r="FP189" s="13"/>
      <c r="FQ189" s="12"/>
      <c r="FR189" s="13"/>
      <c r="FS189" s="12"/>
      <c r="FT189" s="13"/>
      <c r="FU189" s="12"/>
      <c r="FV189" s="13"/>
      <c r="FW189" s="12"/>
      <c r="FX189" s="13"/>
      <c r="FY189" s="12"/>
      <c r="FZ189" s="13"/>
      <c r="GA189" s="12"/>
      <c r="GB189" s="13"/>
      <c r="GC189" s="12"/>
      <c r="GD189" s="13"/>
      <c r="GE189" s="12"/>
      <c r="GF189" s="13"/>
      <c r="GG189" s="12"/>
      <c r="GH189" s="13"/>
      <c r="GI189" s="12"/>
      <c r="GJ189" s="13"/>
      <c r="GK189" s="12"/>
      <c r="GL189" s="13"/>
      <c r="GM189" s="12"/>
      <c r="GN189" s="13"/>
      <c r="GO189" s="12"/>
      <c r="GP189" s="13"/>
      <c r="GQ189" s="12"/>
      <c r="GR189" s="13"/>
      <c r="GS189" s="12"/>
      <c r="GT189" s="13"/>
      <c r="GU189" s="12"/>
      <c r="GV189" s="13"/>
      <c r="GW189" s="12"/>
      <c r="GX189" s="13"/>
      <c r="GY189" s="12"/>
      <c r="GZ189" s="13"/>
      <c r="HA189" s="12"/>
      <c r="HB189" s="13"/>
      <c r="HC189" s="12"/>
    </row>
    <row r="190" spans="1:211" x14ac:dyDescent="0.25">
      <c r="A190" s="9">
        <v>43285</v>
      </c>
      <c r="B190" s="10">
        <v>1</v>
      </c>
      <c r="C190" s="11">
        <v>2.0057999999999998</v>
      </c>
      <c r="D190" s="10">
        <v>10</v>
      </c>
      <c r="E190" s="11">
        <v>2.2233999999999998</v>
      </c>
      <c r="F190" s="10">
        <v>1</v>
      </c>
      <c r="G190" s="11">
        <v>1.9898</v>
      </c>
      <c r="H190" s="10">
        <v>100</v>
      </c>
      <c r="I190" s="11">
        <v>3.1705000000000001</v>
      </c>
      <c r="J190" s="23"/>
      <c r="K190" s="25">
        <v>43367</v>
      </c>
      <c r="L190" s="26">
        <v>100</v>
      </c>
      <c r="M190" s="10">
        <v>3.1389</v>
      </c>
      <c r="N190" s="13"/>
      <c r="O190" s="12"/>
      <c r="P190" s="13"/>
      <c r="Q190" s="12"/>
      <c r="R190" s="13"/>
      <c r="S190" s="12"/>
      <c r="T190" s="13"/>
      <c r="U190" s="12"/>
      <c r="V190" s="13"/>
      <c r="W190" s="12"/>
      <c r="X190" s="13"/>
      <c r="Y190" s="12"/>
      <c r="Z190" s="13"/>
      <c r="AA190" s="12"/>
      <c r="AB190" s="13"/>
      <c r="AC190" s="12"/>
      <c r="AD190" s="13"/>
      <c r="AE190" s="12"/>
      <c r="AF190" s="13"/>
      <c r="AG190" s="12"/>
      <c r="AH190" s="13"/>
      <c r="AI190" s="12"/>
      <c r="AJ190" s="13"/>
      <c r="AK190" s="12"/>
      <c r="AL190" s="13"/>
      <c r="AM190" s="12"/>
      <c r="AN190" s="13"/>
      <c r="AO190" s="12"/>
      <c r="AP190" s="13"/>
      <c r="AQ190" s="12"/>
      <c r="AR190" s="13"/>
      <c r="AS190" s="12"/>
      <c r="AT190" s="13"/>
      <c r="AU190" s="12"/>
      <c r="AV190" s="13"/>
      <c r="AW190" s="12"/>
      <c r="AX190" s="13"/>
      <c r="AY190" s="12"/>
      <c r="AZ190" s="13"/>
      <c r="BA190" s="12"/>
      <c r="BB190" s="13"/>
      <c r="BC190" s="12"/>
      <c r="BD190" s="13"/>
      <c r="BE190" s="12"/>
      <c r="BF190" s="13"/>
      <c r="BG190" s="12"/>
      <c r="BH190" s="13"/>
      <c r="BI190" s="12"/>
      <c r="BJ190" s="13"/>
      <c r="BK190" s="12"/>
      <c r="BL190" s="13"/>
      <c r="BM190" s="12"/>
      <c r="BN190" s="13"/>
      <c r="BO190" s="12"/>
      <c r="BP190" s="13"/>
      <c r="BQ190" s="12"/>
      <c r="BR190" s="13"/>
      <c r="BS190" s="12"/>
      <c r="BT190" s="13"/>
      <c r="BU190" s="12"/>
      <c r="BV190" s="13"/>
      <c r="BW190" s="12"/>
      <c r="BX190" s="13"/>
      <c r="BY190" s="12"/>
      <c r="BZ190" s="13"/>
      <c r="CA190" s="12"/>
      <c r="CB190" s="13"/>
      <c r="CC190" s="12"/>
      <c r="CD190" s="13"/>
      <c r="CE190" s="12"/>
      <c r="CF190" s="13"/>
      <c r="CG190" s="12"/>
      <c r="CH190" s="13"/>
      <c r="CI190" s="12"/>
      <c r="CJ190" s="13"/>
      <c r="CK190" s="12"/>
      <c r="CL190" s="13"/>
      <c r="CM190" s="12"/>
      <c r="CN190" s="13"/>
      <c r="CO190" s="12"/>
      <c r="CP190" s="13"/>
      <c r="CQ190" s="12"/>
      <c r="CR190" s="13"/>
      <c r="CS190" s="12"/>
      <c r="CT190" s="13"/>
      <c r="CU190" s="12"/>
      <c r="CV190" s="13"/>
      <c r="CW190" s="12"/>
      <c r="CX190" s="13"/>
      <c r="CY190" s="12"/>
      <c r="CZ190" s="13"/>
      <c r="DA190" s="12"/>
      <c r="DB190" s="13"/>
      <c r="DC190" s="12"/>
      <c r="DD190" s="13"/>
      <c r="DE190" s="12"/>
      <c r="DF190" s="13"/>
      <c r="DG190" s="12"/>
      <c r="DH190" s="13"/>
      <c r="DI190" s="12"/>
      <c r="DJ190" s="13"/>
      <c r="DK190" s="12"/>
      <c r="DL190" s="13"/>
      <c r="DM190" s="12"/>
      <c r="DN190" s="13"/>
      <c r="DO190" s="12"/>
      <c r="DP190" s="13"/>
      <c r="DQ190" s="12"/>
      <c r="DR190" s="13"/>
      <c r="DS190" s="12"/>
      <c r="DT190" s="13"/>
      <c r="DU190" s="12"/>
      <c r="DV190" s="13"/>
      <c r="DW190" s="12"/>
      <c r="DX190" s="13"/>
      <c r="DY190" s="12"/>
      <c r="DZ190" s="13"/>
      <c r="EA190" s="12"/>
      <c r="EB190" s="13"/>
      <c r="EC190" s="12"/>
      <c r="ED190" s="13"/>
      <c r="EE190" s="12"/>
      <c r="EF190" s="13"/>
      <c r="EG190" s="12"/>
      <c r="EH190" s="13"/>
      <c r="EI190" s="12"/>
      <c r="EJ190" s="13"/>
      <c r="EK190" s="12"/>
      <c r="EL190" s="13"/>
      <c r="EM190" s="12"/>
      <c r="EN190" s="13"/>
      <c r="EO190" s="12"/>
      <c r="EP190" s="13"/>
      <c r="EQ190" s="12"/>
      <c r="ER190" s="13"/>
      <c r="ES190" s="12"/>
      <c r="ET190" s="13"/>
      <c r="EU190" s="12"/>
      <c r="EV190" s="13"/>
      <c r="EW190" s="12"/>
      <c r="EX190" s="13"/>
      <c r="EY190" s="12"/>
      <c r="EZ190" s="13"/>
      <c r="FA190" s="12"/>
      <c r="FB190" s="13"/>
      <c r="FC190" s="12"/>
      <c r="FD190" s="13"/>
      <c r="FE190" s="12"/>
      <c r="FF190" s="13"/>
      <c r="FG190" s="12"/>
      <c r="FH190" s="13"/>
      <c r="FI190" s="12"/>
      <c r="FJ190" s="13"/>
      <c r="FK190" s="12"/>
      <c r="FL190" s="13"/>
      <c r="FM190" s="12"/>
      <c r="FN190" s="13"/>
      <c r="FO190" s="12"/>
      <c r="FP190" s="13"/>
      <c r="FQ190" s="12"/>
      <c r="FR190" s="13"/>
      <c r="FS190" s="12"/>
      <c r="FT190" s="13"/>
      <c r="FU190" s="12"/>
      <c r="FV190" s="13"/>
      <c r="FW190" s="12"/>
      <c r="FX190" s="13"/>
      <c r="FY190" s="12"/>
      <c r="FZ190" s="13"/>
      <c r="GA190" s="12"/>
      <c r="GB190" s="13"/>
      <c r="GC190" s="12"/>
      <c r="GD190" s="13"/>
      <c r="GE190" s="12"/>
      <c r="GF190" s="13"/>
      <c r="GG190" s="12"/>
      <c r="GH190" s="13"/>
      <c r="GI190" s="12"/>
      <c r="GJ190" s="13"/>
      <c r="GK190" s="12"/>
      <c r="GL190" s="13"/>
      <c r="GM190" s="12"/>
      <c r="GN190" s="13"/>
      <c r="GO190" s="12"/>
      <c r="GP190" s="13"/>
      <c r="GQ190" s="12"/>
      <c r="GR190" s="13"/>
      <c r="GS190" s="12"/>
      <c r="GT190" s="13"/>
      <c r="GU190" s="12"/>
      <c r="GV190" s="13"/>
      <c r="GW190" s="12"/>
      <c r="GX190" s="13"/>
      <c r="GY190" s="12"/>
      <c r="GZ190" s="13"/>
      <c r="HA190" s="12"/>
      <c r="HB190" s="13"/>
      <c r="HC190" s="12"/>
    </row>
    <row r="191" spans="1:211" x14ac:dyDescent="0.25">
      <c r="A191" s="9">
        <v>43286</v>
      </c>
      <c r="B191" s="10">
        <v>1</v>
      </c>
      <c r="C191" s="11">
        <v>2.0089999999999999</v>
      </c>
      <c r="D191" s="10">
        <v>10</v>
      </c>
      <c r="E191" s="11">
        <v>2.2597</v>
      </c>
      <c r="F191" s="10">
        <v>1</v>
      </c>
      <c r="G191" s="11">
        <v>1.9945999999999999</v>
      </c>
      <c r="H191" s="10">
        <v>100</v>
      </c>
      <c r="I191" s="11">
        <v>3.1524000000000001</v>
      </c>
      <c r="J191" s="23"/>
      <c r="K191" s="25">
        <v>43368</v>
      </c>
      <c r="L191" s="26">
        <v>100</v>
      </c>
      <c r="M191" s="10">
        <v>3.1507000000000001</v>
      </c>
      <c r="N191" s="13"/>
      <c r="O191" s="12"/>
      <c r="P191" s="13"/>
      <c r="Q191" s="12"/>
      <c r="R191" s="13"/>
      <c r="S191" s="12"/>
      <c r="T191" s="13"/>
      <c r="U191" s="12"/>
      <c r="V191" s="13"/>
      <c r="W191" s="12"/>
      <c r="X191" s="13"/>
      <c r="Y191" s="12"/>
      <c r="Z191" s="13"/>
      <c r="AA191" s="12"/>
      <c r="AB191" s="13"/>
      <c r="AC191" s="12"/>
      <c r="AD191" s="13"/>
      <c r="AE191" s="12"/>
      <c r="AF191" s="13"/>
      <c r="AG191" s="12"/>
      <c r="AH191" s="13"/>
      <c r="AI191" s="12"/>
      <c r="AJ191" s="13"/>
      <c r="AK191" s="12"/>
      <c r="AL191" s="13"/>
      <c r="AM191" s="12"/>
      <c r="AN191" s="13"/>
      <c r="AO191" s="12"/>
      <c r="AP191" s="13"/>
      <c r="AQ191" s="12"/>
      <c r="AR191" s="13"/>
      <c r="AS191" s="12"/>
      <c r="AT191" s="13"/>
      <c r="AU191" s="12"/>
      <c r="AV191" s="13"/>
      <c r="AW191" s="12"/>
      <c r="AX191" s="13"/>
      <c r="AY191" s="12"/>
      <c r="AZ191" s="13"/>
      <c r="BA191" s="12"/>
      <c r="BB191" s="13"/>
      <c r="BC191" s="12"/>
      <c r="BD191" s="13"/>
      <c r="BE191" s="12"/>
      <c r="BF191" s="13"/>
      <c r="BG191" s="12"/>
      <c r="BH191" s="13"/>
      <c r="BI191" s="12"/>
      <c r="BJ191" s="13"/>
      <c r="BK191" s="12"/>
      <c r="BL191" s="13"/>
      <c r="BM191" s="12"/>
      <c r="BN191" s="13"/>
      <c r="BO191" s="12"/>
      <c r="BP191" s="13"/>
      <c r="BQ191" s="12"/>
      <c r="BR191" s="13"/>
      <c r="BS191" s="12"/>
      <c r="BT191" s="13"/>
      <c r="BU191" s="12"/>
      <c r="BV191" s="13"/>
      <c r="BW191" s="12"/>
      <c r="BX191" s="13"/>
      <c r="BY191" s="12"/>
      <c r="BZ191" s="13"/>
      <c r="CA191" s="12"/>
      <c r="CB191" s="13"/>
      <c r="CC191" s="12"/>
      <c r="CD191" s="13"/>
      <c r="CE191" s="12"/>
      <c r="CF191" s="13"/>
      <c r="CG191" s="12"/>
      <c r="CH191" s="13"/>
      <c r="CI191" s="12"/>
      <c r="CJ191" s="13"/>
      <c r="CK191" s="12"/>
      <c r="CL191" s="13"/>
      <c r="CM191" s="12"/>
      <c r="CN191" s="13"/>
      <c r="CO191" s="12"/>
      <c r="CP191" s="13"/>
      <c r="CQ191" s="12"/>
      <c r="CR191" s="13"/>
      <c r="CS191" s="12"/>
      <c r="CT191" s="13"/>
      <c r="CU191" s="12"/>
      <c r="CV191" s="13"/>
      <c r="CW191" s="12"/>
      <c r="CX191" s="13"/>
      <c r="CY191" s="12"/>
      <c r="CZ191" s="13"/>
      <c r="DA191" s="12"/>
      <c r="DB191" s="13"/>
      <c r="DC191" s="12"/>
      <c r="DD191" s="13"/>
      <c r="DE191" s="12"/>
      <c r="DF191" s="13"/>
      <c r="DG191" s="12"/>
      <c r="DH191" s="13"/>
      <c r="DI191" s="12"/>
      <c r="DJ191" s="13"/>
      <c r="DK191" s="12"/>
      <c r="DL191" s="13"/>
      <c r="DM191" s="12"/>
      <c r="DN191" s="13"/>
      <c r="DO191" s="12"/>
      <c r="DP191" s="13"/>
      <c r="DQ191" s="12"/>
      <c r="DR191" s="13"/>
      <c r="DS191" s="12"/>
      <c r="DT191" s="13"/>
      <c r="DU191" s="12"/>
      <c r="DV191" s="13"/>
      <c r="DW191" s="12"/>
      <c r="DX191" s="13"/>
      <c r="DY191" s="12"/>
      <c r="DZ191" s="13"/>
      <c r="EA191" s="12"/>
      <c r="EB191" s="13"/>
      <c r="EC191" s="12"/>
      <c r="ED191" s="13"/>
      <c r="EE191" s="12"/>
      <c r="EF191" s="13"/>
      <c r="EG191" s="12"/>
      <c r="EH191" s="13"/>
      <c r="EI191" s="12"/>
      <c r="EJ191" s="13"/>
      <c r="EK191" s="12"/>
      <c r="EL191" s="13"/>
      <c r="EM191" s="12"/>
      <c r="EN191" s="13"/>
      <c r="EO191" s="12"/>
      <c r="EP191" s="13"/>
      <c r="EQ191" s="12"/>
      <c r="ER191" s="13"/>
      <c r="ES191" s="12"/>
      <c r="ET191" s="13"/>
      <c r="EU191" s="12"/>
      <c r="EV191" s="13"/>
      <c r="EW191" s="12"/>
      <c r="EX191" s="13"/>
      <c r="EY191" s="12"/>
      <c r="EZ191" s="13"/>
      <c r="FA191" s="12"/>
      <c r="FB191" s="13"/>
      <c r="FC191" s="12"/>
      <c r="FD191" s="13"/>
      <c r="FE191" s="12"/>
      <c r="FF191" s="13"/>
      <c r="FG191" s="12"/>
      <c r="FH191" s="13"/>
      <c r="FI191" s="12"/>
      <c r="FJ191" s="13"/>
      <c r="FK191" s="12"/>
      <c r="FL191" s="13"/>
      <c r="FM191" s="12"/>
      <c r="FN191" s="13"/>
      <c r="FO191" s="12"/>
      <c r="FP191" s="13"/>
      <c r="FQ191" s="12"/>
      <c r="FR191" s="13"/>
      <c r="FS191" s="12"/>
      <c r="FT191" s="13"/>
      <c r="FU191" s="12"/>
      <c r="FV191" s="13"/>
      <c r="FW191" s="12"/>
      <c r="FX191" s="13"/>
      <c r="FY191" s="12"/>
      <c r="FZ191" s="13"/>
      <c r="GA191" s="12"/>
      <c r="GB191" s="13"/>
      <c r="GC191" s="12"/>
      <c r="GD191" s="13"/>
      <c r="GE191" s="12"/>
      <c r="GF191" s="13"/>
      <c r="GG191" s="12"/>
      <c r="GH191" s="13"/>
      <c r="GI191" s="12"/>
      <c r="GJ191" s="13"/>
      <c r="GK191" s="12"/>
      <c r="GL191" s="13"/>
      <c r="GM191" s="12"/>
      <c r="GN191" s="13"/>
      <c r="GO191" s="12"/>
      <c r="GP191" s="13"/>
      <c r="GQ191" s="12"/>
      <c r="GR191" s="13"/>
      <c r="GS191" s="12"/>
      <c r="GT191" s="13"/>
      <c r="GU191" s="12"/>
      <c r="GV191" s="13"/>
      <c r="GW191" s="12"/>
      <c r="GX191" s="13"/>
      <c r="GY191" s="12"/>
      <c r="GZ191" s="13"/>
      <c r="HA191" s="12"/>
      <c r="HB191" s="13"/>
      <c r="HC191" s="12"/>
    </row>
    <row r="192" spans="1:211" x14ac:dyDescent="0.25">
      <c r="A192" s="9">
        <v>43287</v>
      </c>
      <c r="B192" s="10">
        <v>1</v>
      </c>
      <c r="C192" s="11">
        <v>2.0028999999999999</v>
      </c>
      <c r="D192" s="10">
        <v>10</v>
      </c>
      <c r="E192" s="11">
        <v>2.2738999999999998</v>
      </c>
      <c r="F192" s="10">
        <v>1</v>
      </c>
      <c r="G192" s="11">
        <v>1.9892000000000001</v>
      </c>
      <c r="H192" s="10">
        <v>100</v>
      </c>
      <c r="I192" s="11">
        <v>3.1438000000000001</v>
      </c>
      <c r="J192" s="23"/>
      <c r="K192" s="25">
        <v>43369</v>
      </c>
      <c r="L192" s="26">
        <v>100</v>
      </c>
      <c r="M192" s="10">
        <v>3.1726000000000001</v>
      </c>
      <c r="N192" s="13"/>
      <c r="O192" s="12"/>
      <c r="P192" s="13"/>
      <c r="Q192" s="12"/>
      <c r="R192" s="13"/>
      <c r="S192" s="12"/>
      <c r="T192" s="13"/>
      <c r="U192" s="12"/>
      <c r="V192" s="13"/>
      <c r="W192" s="12"/>
      <c r="X192" s="13"/>
      <c r="Y192" s="12"/>
      <c r="Z192" s="13"/>
      <c r="AA192" s="12"/>
      <c r="AB192" s="13"/>
      <c r="AC192" s="12"/>
      <c r="AD192" s="13"/>
      <c r="AE192" s="12"/>
      <c r="AF192" s="13"/>
      <c r="AG192" s="12"/>
      <c r="AH192" s="13"/>
      <c r="AI192" s="12"/>
      <c r="AJ192" s="13"/>
      <c r="AK192" s="12"/>
      <c r="AL192" s="13"/>
      <c r="AM192" s="12"/>
      <c r="AN192" s="13"/>
      <c r="AO192" s="12"/>
      <c r="AP192" s="13"/>
      <c r="AQ192" s="12"/>
      <c r="AR192" s="13"/>
      <c r="AS192" s="12"/>
      <c r="AT192" s="13"/>
      <c r="AU192" s="12"/>
      <c r="AV192" s="13"/>
      <c r="AW192" s="12"/>
      <c r="AX192" s="13"/>
      <c r="AY192" s="12"/>
      <c r="AZ192" s="13"/>
      <c r="BA192" s="12"/>
      <c r="BB192" s="13"/>
      <c r="BC192" s="12"/>
      <c r="BD192" s="13"/>
      <c r="BE192" s="12"/>
      <c r="BF192" s="13"/>
      <c r="BG192" s="12"/>
      <c r="BH192" s="13"/>
      <c r="BI192" s="12"/>
      <c r="BJ192" s="13"/>
      <c r="BK192" s="12"/>
      <c r="BL192" s="13"/>
      <c r="BM192" s="12"/>
      <c r="BN192" s="13"/>
      <c r="BO192" s="12"/>
      <c r="BP192" s="13"/>
      <c r="BQ192" s="12"/>
      <c r="BR192" s="13"/>
      <c r="BS192" s="12"/>
      <c r="BT192" s="13"/>
      <c r="BU192" s="12"/>
      <c r="BV192" s="13"/>
      <c r="BW192" s="12"/>
      <c r="BX192" s="13"/>
      <c r="BY192" s="12"/>
      <c r="BZ192" s="13"/>
      <c r="CA192" s="12"/>
      <c r="CB192" s="13"/>
      <c r="CC192" s="12"/>
      <c r="CD192" s="13"/>
      <c r="CE192" s="12"/>
      <c r="CF192" s="13"/>
      <c r="CG192" s="12"/>
      <c r="CH192" s="13"/>
      <c r="CI192" s="12"/>
      <c r="CJ192" s="13"/>
      <c r="CK192" s="12"/>
      <c r="CL192" s="13"/>
      <c r="CM192" s="12"/>
      <c r="CN192" s="13"/>
      <c r="CO192" s="12"/>
      <c r="CP192" s="13"/>
      <c r="CQ192" s="12"/>
      <c r="CR192" s="13"/>
      <c r="CS192" s="12"/>
      <c r="CT192" s="13"/>
      <c r="CU192" s="12"/>
      <c r="CV192" s="13"/>
      <c r="CW192" s="12"/>
      <c r="CX192" s="13"/>
      <c r="CY192" s="12"/>
      <c r="CZ192" s="13"/>
      <c r="DA192" s="12"/>
      <c r="DB192" s="13"/>
      <c r="DC192" s="12"/>
      <c r="DD192" s="13"/>
      <c r="DE192" s="12"/>
      <c r="DF192" s="13"/>
      <c r="DG192" s="12"/>
      <c r="DH192" s="13"/>
      <c r="DI192" s="12"/>
      <c r="DJ192" s="13"/>
      <c r="DK192" s="12"/>
      <c r="DL192" s="13"/>
      <c r="DM192" s="12"/>
      <c r="DN192" s="13"/>
      <c r="DO192" s="12"/>
      <c r="DP192" s="13"/>
      <c r="DQ192" s="12"/>
      <c r="DR192" s="13"/>
      <c r="DS192" s="12"/>
      <c r="DT192" s="13"/>
      <c r="DU192" s="12"/>
      <c r="DV192" s="13"/>
      <c r="DW192" s="12"/>
      <c r="DX192" s="13"/>
      <c r="DY192" s="12"/>
      <c r="DZ192" s="13"/>
      <c r="EA192" s="12"/>
      <c r="EB192" s="13"/>
      <c r="EC192" s="12"/>
      <c r="ED192" s="13"/>
      <c r="EE192" s="12"/>
      <c r="EF192" s="13"/>
      <c r="EG192" s="12"/>
      <c r="EH192" s="13"/>
      <c r="EI192" s="12"/>
      <c r="EJ192" s="13"/>
      <c r="EK192" s="12"/>
      <c r="EL192" s="13"/>
      <c r="EM192" s="12"/>
      <c r="EN192" s="13"/>
      <c r="EO192" s="12"/>
      <c r="EP192" s="13"/>
      <c r="EQ192" s="12"/>
      <c r="ER192" s="13"/>
      <c r="ES192" s="12"/>
      <c r="ET192" s="13"/>
      <c r="EU192" s="12"/>
      <c r="EV192" s="13"/>
      <c r="EW192" s="12"/>
      <c r="EX192" s="13"/>
      <c r="EY192" s="12"/>
      <c r="EZ192" s="13"/>
      <c r="FA192" s="12"/>
      <c r="FB192" s="13"/>
      <c r="FC192" s="12"/>
      <c r="FD192" s="13"/>
      <c r="FE192" s="12"/>
      <c r="FF192" s="13"/>
      <c r="FG192" s="12"/>
      <c r="FH192" s="13"/>
      <c r="FI192" s="12"/>
      <c r="FJ192" s="13"/>
      <c r="FK192" s="12"/>
      <c r="FL192" s="13"/>
      <c r="FM192" s="12"/>
      <c r="FN192" s="13"/>
      <c r="FO192" s="12"/>
      <c r="FP192" s="13"/>
      <c r="FQ192" s="12"/>
      <c r="FR192" s="13"/>
      <c r="FS192" s="12"/>
      <c r="FT192" s="13"/>
      <c r="FU192" s="12"/>
      <c r="FV192" s="13"/>
      <c r="FW192" s="12"/>
      <c r="FX192" s="13"/>
      <c r="FY192" s="12"/>
      <c r="FZ192" s="13"/>
      <c r="GA192" s="12"/>
      <c r="GB192" s="13"/>
      <c r="GC192" s="12"/>
      <c r="GD192" s="13"/>
      <c r="GE192" s="12"/>
      <c r="GF192" s="13"/>
      <c r="GG192" s="12"/>
      <c r="GH192" s="13"/>
      <c r="GI192" s="12"/>
      <c r="GJ192" s="13"/>
      <c r="GK192" s="12"/>
      <c r="GL192" s="13"/>
      <c r="GM192" s="12"/>
      <c r="GN192" s="13"/>
      <c r="GO192" s="12"/>
      <c r="GP192" s="13"/>
      <c r="GQ192" s="12"/>
      <c r="GR192" s="13"/>
      <c r="GS192" s="12"/>
      <c r="GT192" s="13"/>
      <c r="GU192" s="12"/>
      <c r="GV192" s="13"/>
      <c r="GW192" s="12"/>
      <c r="GX192" s="13"/>
      <c r="GY192" s="12"/>
      <c r="GZ192" s="13"/>
      <c r="HA192" s="12"/>
      <c r="HB192" s="13"/>
      <c r="HC192" s="12"/>
    </row>
    <row r="193" spans="1:211" x14ac:dyDescent="0.25">
      <c r="A193" s="9">
        <v>43288</v>
      </c>
      <c r="B193" s="10">
        <v>1</v>
      </c>
      <c r="C193" s="11">
        <v>2.0009000000000001</v>
      </c>
      <c r="D193" s="10">
        <v>10</v>
      </c>
      <c r="E193" s="11">
        <v>2.2601</v>
      </c>
      <c r="F193" s="10">
        <v>1</v>
      </c>
      <c r="G193" s="11">
        <v>1.9859</v>
      </c>
      <c r="H193" s="10">
        <v>100</v>
      </c>
      <c r="I193" s="11">
        <v>3.1446999999999998</v>
      </c>
      <c r="J193" s="23"/>
      <c r="K193" s="25">
        <v>43370</v>
      </c>
      <c r="L193" s="26">
        <v>100</v>
      </c>
      <c r="M193" s="10">
        <v>3.1879</v>
      </c>
      <c r="N193" s="13"/>
      <c r="O193" s="12"/>
      <c r="P193" s="13"/>
      <c r="Q193" s="12"/>
      <c r="R193" s="13"/>
      <c r="S193" s="12"/>
      <c r="T193" s="13"/>
      <c r="U193" s="12"/>
      <c r="V193" s="13"/>
      <c r="W193" s="12"/>
      <c r="X193" s="13"/>
      <c r="Y193" s="12"/>
      <c r="Z193" s="13"/>
      <c r="AA193" s="12"/>
      <c r="AB193" s="13"/>
      <c r="AC193" s="12"/>
      <c r="AD193" s="13"/>
      <c r="AE193" s="12"/>
      <c r="AF193" s="13"/>
      <c r="AG193" s="12"/>
      <c r="AH193" s="13"/>
      <c r="AI193" s="12"/>
      <c r="AJ193" s="13"/>
      <c r="AK193" s="12"/>
      <c r="AL193" s="13"/>
      <c r="AM193" s="12"/>
      <c r="AN193" s="13"/>
      <c r="AO193" s="12"/>
      <c r="AP193" s="13"/>
      <c r="AQ193" s="12"/>
      <c r="AR193" s="13"/>
      <c r="AS193" s="12"/>
      <c r="AT193" s="13"/>
      <c r="AU193" s="12"/>
      <c r="AV193" s="13"/>
      <c r="AW193" s="12"/>
      <c r="AX193" s="13"/>
      <c r="AY193" s="12"/>
      <c r="AZ193" s="13"/>
      <c r="BA193" s="12"/>
      <c r="BB193" s="13"/>
      <c r="BC193" s="12"/>
      <c r="BD193" s="13"/>
      <c r="BE193" s="12"/>
      <c r="BF193" s="13"/>
      <c r="BG193" s="12"/>
      <c r="BH193" s="13"/>
      <c r="BI193" s="12"/>
      <c r="BJ193" s="13"/>
      <c r="BK193" s="12"/>
      <c r="BL193" s="13"/>
      <c r="BM193" s="12"/>
      <c r="BN193" s="13"/>
      <c r="BO193" s="12"/>
      <c r="BP193" s="13"/>
      <c r="BQ193" s="12"/>
      <c r="BR193" s="13"/>
      <c r="BS193" s="12"/>
      <c r="BT193" s="13"/>
      <c r="BU193" s="12"/>
      <c r="BV193" s="13"/>
      <c r="BW193" s="12"/>
      <c r="BX193" s="13"/>
      <c r="BY193" s="12"/>
      <c r="BZ193" s="13"/>
      <c r="CA193" s="12"/>
      <c r="CB193" s="13"/>
      <c r="CC193" s="12"/>
      <c r="CD193" s="13"/>
      <c r="CE193" s="12"/>
      <c r="CF193" s="13"/>
      <c r="CG193" s="12"/>
      <c r="CH193" s="13"/>
      <c r="CI193" s="12"/>
      <c r="CJ193" s="13"/>
      <c r="CK193" s="12"/>
      <c r="CL193" s="13"/>
      <c r="CM193" s="12"/>
      <c r="CN193" s="13"/>
      <c r="CO193" s="12"/>
      <c r="CP193" s="13"/>
      <c r="CQ193" s="12"/>
      <c r="CR193" s="13"/>
      <c r="CS193" s="12"/>
      <c r="CT193" s="13"/>
      <c r="CU193" s="12"/>
      <c r="CV193" s="13"/>
      <c r="CW193" s="12"/>
      <c r="CX193" s="13"/>
      <c r="CY193" s="12"/>
      <c r="CZ193" s="13"/>
      <c r="DA193" s="12"/>
      <c r="DB193" s="13"/>
      <c r="DC193" s="12"/>
      <c r="DD193" s="13"/>
      <c r="DE193" s="12"/>
      <c r="DF193" s="13"/>
      <c r="DG193" s="12"/>
      <c r="DH193" s="13"/>
      <c r="DI193" s="12"/>
      <c r="DJ193" s="13"/>
      <c r="DK193" s="12"/>
      <c r="DL193" s="13"/>
      <c r="DM193" s="12"/>
      <c r="DN193" s="13"/>
      <c r="DO193" s="12"/>
      <c r="DP193" s="13"/>
      <c r="DQ193" s="12"/>
      <c r="DR193" s="13"/>
      <c r="DS193" s="12"/>
      <c r="DT193" s="13"/>
      <c r="DU193" s="12"/>
      <c r="DV193" s="13"/>
      <c r="DW193" s="12"/>
      <c r="DX193" s="13"/>
      <c r="DY193" s="12"/>
      <c r="DZ193" s="13"/>
      <c r="EA193" s="12"/>
      <c r="EB193" s="13"/>
      <c r="EC193" s="12"/>
      <c r="ED193" s="13"/>
      <c r="EE193" s="12"/>
      <c r="EF193" s="13"/>
      <c r="EG193" s="12"/>
      <c r="EH193" s="13"/>
      <c r="EI193" s="12"/>
      <c r="EJ193" s="13"/>
      <c r="EK193" s="12"/>
      <c r="EL193" s="13"/>
      <c r="EM193" s="12"/>
      <c r="EN193" s="13"/>
      <c r="EO193" s="12"/>
      <c r="EP193" s="13"/>
      <c r="EQ193" s="12"/>
      <c r="ER193" s="13"/>
      <c r="ES193" s="12"/>
      <c r="ET193" s="13"/>
      <c r="EU193" s="12"/>
      <c r="EV193" s="13"/>
      <c r="EW193" s="12"/>
      <c r="EX193" s="13"/>
      <c r="EY193" s="12"/>
      <c r="EZ193" s="13"/>
      <c r="FA193" s="12"/>
      <c r="FB193" s="13"/>
      <c r="FC193" s="12"/>
      <c r="FD193" s="13"/>
      <c r="FE193" s="12"/>
      <c r="FF193" s="13"/>
      <c r="FG193" s="12"/>
      <c r="FH193" s="13"/>
      <c r="FI193" s="12"/>
      <c r="FJ193" s="13"/>
      <c r="FK193" s="12"/>
      <c r="FL193" s="13"/>
      <c r="FM193" s="12"/>
      <c r="FN193" s="13"/>
      <c r="FO193" s="12"/>
      <c r="FP193" s="13"/>
      <c r="FQ193" s="12"/>
      <c r="FR193" s="13"/>
      <c r="FS193" s="12"/>
      <c r="FT193" s="13"/>
      <c r="FU193" s="12"/>
      <c r="FV193" s="13"/>
      <c r="FW193" s="12"/>
      <c r="FX193" s="13"/>
      <c r="FY193" s="12"/>
      <c r="FZ193" s="13"/>
      <c r="GA193" s="12"/>
      <c r="GB193" s="13"/>
      <c r="GC193" s="12"/>
      <c r="GD193" s="13"/>
      <c r="GE193" s="12"/>
      <c r="GF193" s="13"/>
      <c r="GG193" s="12"/>
      <c r="GH193" s="13"/>
      <c r="GI193" s="12"/>
      <c r="GJ193" s="13"/>
      <c r="GK193" s="12"/>
      <c r="GL193" s="13"/>
      <c r="GM193" s="12"/>
      <c r="GN193" s="13"/>
      <c r="GO193" s="12"/>
      <c r="GP193" s="13"/>
      <c r="GQ193" s="12"/>
      <c r="GR193" s="13"/>
      <c r="GS193" s="12"/>
      <c r="GT193" s="13"/>
      <c r="GU193" s="12"/>
      <c r="GV193" s="13"/>
      <c r="GW193" s="12"/>
      <c r="GX193" s="13"/>
      <c r="GY193" s="12"/>
      <c r="GZ193" s="13"/>
      <c r="HA193" s="12"/>
      <c r="HB193" s="13"/>
      <c r="HC193" s="12"/>
    </row>
    <row r="194" spans="1:211" x14ac:dyDescent="0.25">
      <c r="A194" s="9">
        <v>43289</v>
      </c>
      <c r="B194" s="10">
        <v>1</v>
      </c>
      <c r="C194" s="11">
        <v>2.0004</v>
      </c>
      <c r="D194" s="10">
        <v>10</v>
      </c>
      <c r="E194" s="11">
        <v>2.27</v>
      </c>
      <c r="F194" s="10">
        <v>1</v>
      </c>
      <c r="G194" s="11">
        <v>1.9802</v>
      </c>
      <c r="H194" s="10">
        <v>100</v>
      </c>
      <c r="I194" s="11">
        <v>3.1427999999999998</v>
      </c>
      <c r="J194" s="23"/>
      <c r="K194" s="25">
        <v>43371</v>
      </c>
      <c r="L194" s="26">
        <v>100</v>
      </c>
      <c r="M194" s="10">
        <v>3.2075999999999998</v>
      </c>
      <c r="N194" s="13"/>
      <c r="O194" s="12"/>
      <c r="P194" s="13"/>
      <c r="Q194" s="12"/>
      <c r="R194" s="13"/>
      <c r="S194" s="12"/>
      <c r="T194" s="13"/>
      <c r="U194" s="12"/>
      <c r="V194" s="13"/>
      <c r="W194" s="12"/>
      <c r="X194" s="13"/>
      <c r="Y194" s="12"/>
      <c r="Z194" s="13"/>
      <c r="AA194" s="12"/>
      <c r="AB194" s="13"/>
      <c r="AC194" s="12"/>
      <c r="AD194" s="13"/>
      <c r="AE194" s="12"/>
      <c r="AF194" s="13"/>
      <c r="AG194" s="12"/>
      <c r="AH194" s="13"/>
      <c r="AI194" s="12"/>
      <c r="AJ194" s="13"/>
      <c r="AK194" s="12"/>
      <c r="AL194" s="13"/>
      <c r="AM194" s="12"/>
      <c r="AN194" s="13"/>
      <c r="AO194" s="12"/>
      <c r="AP194" s="13"/>
      <c r="AQ194" s="12"/>
      <c r="AR194" s="13"/>
      <c r="AS194" s="12"/>
      <c r="AT194" s="13"/>
      <c r="AU194" s="12"/>
      <c r="AV194" s="13"/>
      <c r="AW194" s="12"/>
      <c r="AX194" s="13"/>
      <c r="AY194" s="12"/>
      <c r="AZ194" s="13"/>
      <c r="BA194" s="12"/>
      <c r="BB194" s="13"/>
      <c r="BC194" s="12"/>
      <c r="BD194" s="13"/>
      <c r="BE194" s="12"/>
      <c r="BF194" s="13"/>
      <c r="BG194" s="12"/>
      <c r="BH194" s="13"/>
      <c r="BI194" s="12"/>
      <c r="BJ194" s="13"/>
      <c r="BK194" s="12"/>
      <c r="BL194" s="13"/>
      <c r="BM194" s="12"/>
      <c r="BN194" s="13"/>
      <c r="BO194" s="12"/>
      <c r="BP194" s="13"/>
      <c r="BQ194" s="12"/>
      <c r="BR194" s="13"/>
      <c r="BS194" s="12"/>
      <c r="BT194" s="13"/>
      <c r="BU194" s="12"/>
      <c r="BV194" s="13"/>
      <c r="BW194" s="12"/>
      <c r="BX194" s="13"/>
      <c r="BY194" s="12"/>
      <c r="BZ194" s="13"/>
      <c r="CA194" s="12"/>
      <c r="CB194" s="13"/>
      <c r="CC194" s="12"/>
      <c r="CD194" s="13"/>
      <c r="CE194" s="12"/>
      <c r="CF194" s="13"/>
      <c r="CG194" s="12"/>
      <c r="CH194" s="13"/>
      <c r="CI194" s="12"/>
      <c r="CJ194" s="13"/>
      <c r="CK194" s="12"/>
      <c r="CL194" s="13"/>
      <c r="CM194" s="12"/>
      <c r="CN194" s="13"/>
      <c r="CO194" s="12"/>
      <c r="CP194" s="13"/>
      <c r="CQ194" s="12"/>
      <c r="CR194" s="13"/>
      <c r="CS194" s="12"/>
      <c r="CT194" s="13"/>
      <c r="CU194" s="12"/>
      <c r="CV194" s="13"/>
      <c r="CW194" s="12"/>
      <c r="CX194" s="13"/>
      <c r="CY194" s="12"/>
      <c r="CZ194" s="13"/>
      <c r="DA194" s="12"/>
      <c r="DB194" s="13"/>
      <c r="DC194" s="12"/>
      <c r="DD194" s="13"/>
      <c r="DE194" s="12"/>
      <c r="DF194" s="13"/>
      <c r="DG194" s="12"/>
      <c r="DH194" s="13"/>
      <c r="DI194" s="12"/>
      <c r="DJ194" s="13"/>
      <c r="DK194" s="12"/>
      <c r="DL194" s="13"/>
      <c r="DM194" s="12"/>
      <c r="DN194" s="13"/>
      <c r="DO194" s="12"/>
      <c r="DP194" s="13"/>
      <c r="DQ194" s="12"/>
      <c r="DR194" s="13"/>
      <c r="DS194" s="12"/>
      <c r="DT194" s="13"/>
      <c r="DU194" s="12"/>
      <c r="DV194" s="13"/>
      <c r="DW194" s="12"/>
      <c r="DX194" s="13"/>
      <c r="DY194" s="12"/>
      <c r="DZ194" s="13"/>
      <c r="EA194" s="12"/>
      <c r="EB194" s="13"/>
      <c r="EC194" s="12"/>
      <c r="ED194" s="13"/>
      <c r="EE194" s="12"/>
      <c r="EF194" s="13"/>
      <c r="EG194" s="12"/>
      <c r="EH194" s="13"/>
      <c r="EI194" s="12"/>
      <c r="EJ194" s="13"/>
      <c r="EK194" s="12"/>
      <c r="EL194" s="13"/>
      <c r="EM194" s="12"/>
      <c r="EN194" s="13"/>
      <c r="EO194" s="12"/>
      <c r="EP194" s="13"/>
      <c r="EQ194" s="12"/>
      <c r="ER194" s="13"/>
      <c r="ES194" s="12"/>
      <c r="ET194" s="13"/>
      <c r="EU194" s="12"/>
      <c r="EV194" s="13"/>
      <c r="EW194" s="12"/>
      <c r="EX194" s="13"/>
      <c r="EY194" s="12"/>
      <c r="EZ194" s="13"/>
      <c r="FA194" s="12"/>
      <c r="FB194" s="13"/>
      <c r="FC194" s="12"/>
      <c r="FD194" s="13"/>
      <c r="FE194" s="12"/>
      <c r="FF194" s="13"/>
      <c r="FG194" s="12"/>
      <c r="FH194" s="13"/>
      <c r="FI194" s="12"/>
      <c r="FJ194" s="13"/>
      <c r="FK194" s="12"/>
      <c r="FL194" s="13"/>
      <c r="FM194" s="12"/>
      <c r="FN194" s="13"/>
      <c r="FO194" s="12"/>
      <c r="FP194" s="13"/>
      <c r="FQ194" s="12"/>
      <c r="FR194" s="13"/>
      <c r="FS194" s="12"/>
      <c r="FT194" s="13"/>
      <c r="FU194" s="12"/>
      <c r="FV194" s="13"/>
      <c r="FW194" s="12"/>
      <c r="FX194" s="13"/>
      <c r="FY194" s="12"/>
      <c r="FZ194" s="13"/>
      <c r="GA194" s="12"/>
      <c r="GB194" s="13"/>
      <c r="GC194" s="12"/>
      <c r="GD194" s="13"/>
      <c r="GE194" s="12"/>
      <c r="GF194" s="13"/>
      <c r="GG194" s="12"/>
      <c r="GH194" s="13"/>
      <c r="GI194" s="12"/>
      <c r="GJ194" s="13"/>
      <c r="GK194" s="12"/>
      <c r="GL194" s="13"/>
      <c r="GM194" s="12"/>
      <c r="GN194" s="13"/>
      <c r="GO194" s="12"/>
      <c r="GP194" s="13"/>
      <c r="GQ194" s="12"/>
      <c r="GR194" s="13"/>
      <c r="GS194" s="12"/>
      <c r="GT194" s="13"/>
      <c r="GU194" s="12"/>
      <c r="GV194" s="13"/>
      <c r="GW194" s="12"/>
      <c r="GX194" s="13"/>
      <c r="GY194" s="12"/>
      <c r="GZ194" s="13"/>
      <c r="HA194" s="12"/>
      <c r="HB194" s="13"/>
      <c r="HC194" s="12"/>
    </row>
    <row r="195" spans="1:211" x14ac:dyDescent="0.25">
      <c r="A195" s="9">
        <v>43290</v>
      </c>
      <c r="B195" s="10">
        <v>1</v>
      </c>
      <c r="C195" s="11">
        <v>2.0004</v>
      </c>
      <c r="D195" s="10">
        <v>10</v>
      </c>
      <c r="E195" s="11">
        <v>2.27</v>
      </c>
      <c r="F195" s="10">
        <v>1</v>
      </c>
      <c r="G195" s="11">
        <v>1.9802</v>
      </c>
      <c r="H195" s="10">
        <v>100</v>
      </c>
      <c r="I195" s="11">
        <v>3.1427999999999998</v>
      </c>
      <c r="J195" s="23"/>
      <c r="K195" s="25">
        <v>43374</v>
      </c>
      <c r="L195" s="26">
        <v>100</v>
      </c>
      <c r="M195" s="10">
        <v>3.2187000000000001</v>
      </c>
      <c r="N195" s="13"/>
      <c r="O195" s="12"/>
      <c r="P195" s="13"/>
      <c r="Q195" s="12"/>
      <c r="R195" s="13"/>
      <c r="S195" s="12"/>
      <c r="T195" s="13"/>
      <c r="U195" s="12"/>
      <c r="V195" s="13"/>
      <c r="W195" s="12"/>
      <c r="X195" s="13"/>
      <c r="Y195" s="12"/>
      <c r="Z195" s="13"/>
      <c r="AA195" s="12"/>
      <c r="AB195" s="13"/>
      <c r="AC195" s="12"/>
      <c r="AD195" s="13"/>
      <c r="AE195" s="12"/>
      <c r="AF195" s="13"/>
      <c r="AG195" s="12"/>
      <c r="AH195" s="13"/>
      <c r="AI195" s="12"/>
      <c r="AJ195" s="13"/>
      <c r="AK195" s="12"/>
      <c r="AL195" s="13"/>
      <c r="AM195" s="12"/>
      <c r="AN195" s="13"/>
      <c r="AO195" s="12"/>
      <c r="AP195" s="13"/>
      <c r="AQ195" s="12"/>
      <c r="AR195" s="13"/>
      <c r="AS195" s="12"/>
      <c r="AT195" s="13"/>
      <c r="AU195" s="12"/>
      <c r="AV195" s="13"/>
      <c r="AW195" s="12"/>
      <c r="AX195" s="13"/>
      <c r="AY195" s="12"/>
      <c r="AZ195" s="13"/>
      <c r="BA195" s="12"/>
      <c r="BB195" s="13"/>
      <c r="BC195" s="12"/>
      <c r="BD195" s="13"/>
      <c r="BE195" s="12"/>
      <c r="BF195" s="13"/>
      <c r="BG195" s="12"/>
      <c r="BH195" s="13"/>
      <c r="BI195" s="12"/>
      <c r="BJ195" s="13"/>
      <c r="BK195" s="12"/>
      <c r="BL195" s="13"/>
      <c r="BM195" s="12"/>
      <c r="BN195" s="13"/>
      <c r="BO195" s="12"/>
      <c r="BP195" s="13"/>
      <c r="BQ195" s="12"/>
      <c r="BR195" s="13"/>
      <c r="BS195" s="12"/>
      <c r="BT195" s="13"/>
      <c r="BU195" s="12"/>
      <c r="BV195" s="13"/>
      <c r="BW195" s="12"/>
      <c r="BX195" s="13"/>
      <c r="BY195" s="12"/>
      <c r="BZ195" s="13"/>
      <c r="CA195" s="12"/>
      <c r="CB195" s="13"/>
      <c r="CC195" s="12"/>
      <c r="CD195" s="13"/>
      <c r="CE195" s="12"/>
      <c r="CF195" s="13"/>
      <c r="CG195" s="12"/>
      <c r="CH195" s="13"/>
      <c r="CI195" s="12"/>
      <c r="CJ195" s="13"/>
      <c r="CK195" s="12"/>
      <c r="CL195" s="13"/>
      <c r="CM195" s="12"/>
      <c r="CN195" s="13"/>
      <c r="CO195" s="12"/>
      <c r="CP195" s="13"/>
      <c r="CQ195" s="12"/>
      <c r="CR195" s="13"/>
      <c r="CS195" s="12"/>
      <c r="CT195" s="13"/>
      <c r="CU195" s="12"/>
      <c r="CV195" s="13"/>
      <c r="CW195" s="12"/>
      <c r="CX195" s="13"/>
      <c r="CY195" s="12"/>
      <c r="CZ195" s="13"/>
      <c r="DA195" s="12"/>
      <c r="DB195" s="13"/>
      <c r="DC195" s="12"/>
      <c r="DD195" s="13"/>
      <c r="DE195" s="12"/>
      <c r="DF195" s="13"/>
      <c r="DG195" s="12"/>
      <c r="DH195" s="13"/>
      <c r="DI195" s="12"/>
      <c r="DJ195" s="13"/>
      <c r="DK195" s="12"/>
      <c r="DL195" s="13"/>
      <c r="DM195" s="12"/>
      <c r="DN195" s="13"/>
      <c r="DO195" s="12"/>
      <c r="DP195" s="13"/>
      <c r="DQ195" s="12"/>
      <c r="DR195" s="13"/>
      <c r="DS195" s="12"/>
      <c r="DT195" s="13"/>
      <c r="DU195" s="12"/>
      <c r="DV195" s="13"/>
      <c r="DW195" s="12"/>
      <c r="DX195" s="13"/>
      <c r="DY195" s="12"/>
      <c r="DZ195" s="13"/>
      <c r="EA195" s="12"/>
      <c r="EB195" s="13"/>
      <c r="EC195" s="12"/>
      <c r="ED195" s="13"/>
      <c r="EE195" s="12"/>
      <c r="EF195" s="13"/>
      <c r="EG195" s="12"/>
      <c r="EH195" s="13"/>
      <c r="EI195" s="12"/>
      <c r="EJ195" s="13"/>
      <c r="EK195" s="12"/>
      <c r="EL195" s="13"/>
      <c r="EM195" s="12"/>
      <c r="EN195" s="13"/>
      <c r="EO195" s="12"/>
      <c r="EP195" s="13"/>
      <c r="EQ195" s="12"/>
      <c r="ER195" s="13"/>
      <c r="ES195" s="12"/>
      <c r="ET195" s="13"/>
      <c r="EU195" s="12"/>
      <c r="EV195" s="13"/>
      <c r="EW195" s="12"/>
      <c r="EX195" s="13"/>
      <c r="EY195" s="12"/>
      <c r="EZ195" s="13"/>
      <c r="FA195" s="12"/>
      <c r="FB195" s="13"/>
      <c r="FC195" s="12"/>
      <c r="FD195" s="13"/>
      <c r="FE195" s="12"/>
      <c r="FF195" s="13"/>
      <c r="FG195" s="12"/>
      <c r="FH195" s="13"/>
      <c r="FI195" s="12"/>
      <c r="FJ195" s="13"/>
      <c r="FK195" s="12"/>
      <c r="FL195" s="13"/>
      <c r="FM195" s="12"/>
      <c r="FN195" s="13"/>
      <c r="FO195" s="12"/>
      <c r="FP195" s="13"/>
      <c r="FQ195" s="12"/>
      <c r="FR195" s="13"/>
      <c r="FS195" s="12"/>
      <c r="FT195" s="13"/>
      <c r="FU195" s="12"/>
      <c r="FV195" s="13"/>
      <c r="FW195" s="12"/>
      <c r="FX195" s="13"/>
      <c r="FY195" s="12"/>
      <c r="FZ195" s="13"/>
      <c r="GA195" s="12"/>
      <c r="GB195" s="13"/>
      <c r="GC195" s="12"/>
      <c r="GD195" s="13"/>
      <c r="GE195" s="12"/>
      <c r="GF195" s="13"/>
      <c r="GG195" s="12"/>
      <c r="GH195" s="13"/>
      <c r="GI195" s="12"/>
      <c r="GJ195" s="13"/>
      <c r="GK195" s="12"/>
      <c r="GL195" s="13"/>
      <c r="GM195" s="12"/>
      <c r="GN195" s="13"/>
      <c r="GO195" s="12"/>
      <c r="GP195" s="13"/>
      <c r="GQ195" s="12"/>
      <c r="GR195" s="13"/>
      <c r="GS195" s="12"/>
      <c r="GT195" s="13"/>
      <c r="GU195" s="12"/>
      <c r="GV195" s="13"/>
      <c r="GW195" s="12"/>
      <c r="GX195" s="13"/>
      <c r="GY195" s="12"/>
      <c r="GZ195" s="13"/>
      <c r="HA195" s="12"/>
      <c r="HB195" s="13"/>
      <c r="HC195" s="12"/>
    </row>
    <row r="196" spans="1:211" x14ac:dyDescent="0.25">
      <c r="A196" s="9">
        <v>43291</v>
      </c>
      <c r="B196" s="10">
        <v>1</v>
      </c>
      <c r="C196" s="11">
        <v>2.0013000000000001</v>
      </c>
      <c r="D196" s="10">
        <v>10</v>
      </c>
      <c r="E196" s="11">
        <v>2.2719999999999998</v>
      </c>
      <c r="F196" s="10">
        <v>1</v>
      </c>
      <c r="G196" s="11">
        <v>1.9772000000000001</v>
      </c>
      <c r="H196" s="10">
        <v>100</v>
      </c>
      <c r="I196" s="11">
        <v>3.1469</v>
      </c>
      <c r="J196" s="23"/>
      <c r="K196" s="25">
        <v>43375</v>
      </c>
      <c r="L196" s="26">
        <v>100</v>
      </c>
      <c r="M196" s="10">
        <v>3.2248999999999999</v>
      </c>
      <c r="N196" s="13"/>
      <c r="O196" s="12"/>
      <c r="P196" s="13"/>
      <c r="Q196" s="12"/>
      <c r="R196" s="13"/>
      <c r="S196" s="12"/>
      <c r="T196" s="13"/>
      <c r="U196" s="12"/>
      <c r="V196" s="13"/>
      <c r="W196" s="12"/>
      <c r="X196" s="13"/>
      <c r="Y196" s="12"/>
      <c r="Z196" s="13"/>
      <c r="AA196" s="12"/>
      <c r="AB196" s="13"/>
      <c r="AC196" s="12"/>
      <c r="AD196" s="13"/>
      <c r="AE196" s="12"/>
      <c r="AF196" s="13"/>
      <c r="AG196" s="12"/>
      <c r="AH196" s="13"/>
      <c r="AI196" s="12"/>
      <c r="AJ196" s="13"/>
      <c r="AK196" s="12"/>
      <c r="AL196" s="13"/>
      <c r="AM196" s="12"/>
      <c r="AN196" s="13"/>
      <c r="AO196" s="12"/>
      <c r="AP196" s="13"/>
      <c r="AQ196" s="12"/>
      <c r="AR196" s="13"/>
      <c r="AS196" s="12"/>
      <c r="AT196" s="13"/>
      <c r="AU196" s="12"/>
      <c r="AV196" s="13"/>
      <c r="AW196" s="12"/>
      <c r="AX196" s="13"/>
      <c r="AY196" s="12"/>
      <c r="AZ196" s="13"/>
      <c r="BA196" s="12"/>
      <c r="BB196" s="13"/>
      <c r="BC196" s="12"/>
      <c r="BD196" s="13"/>
      <c r="BE196" s="12"/>
      <c r="BF196" s="13"/>
      <c r="BG196" s="12"/>
      <c r="BH196" s="13"/>
      <c r="BI196" s="12"/>
      <c r="BJ196" s="13"/>
      <c r="BK196" s="12"/>
      <c r="BL196" s="13"/>
      <c r="BM196" s="12"/>
      <c r="BN196" s="13"/>
      <c r="BO196" s="12"/>
      <c r="BP196" s="13"/>
      <c r="BQ196" s="12"/>
      <c r="BR196" s="13"/>
      <c r="BS196" s="12"/>
      <c r="BT196" s="13"/>
      <c r="BU196" s="12"/>
      <c r="BV196" s="13"/>
      <c r="BW196" s="12"/>
      <c r="BX196" s="13"/>
      <c r="BY196" s="12"/>
      <c r="BZ196" s="13"/>
      <c r="CA196" s="12"/>
      <c r="CB196" s="13"/>
      <c r="CC196" s="12"/>
      <c r="CD196" s="13"/>
      <c r="CE196" s="12"/>
      <c r="CF196" s="13"/>
      <c r="CG196" s="12"/>
      <c r="CH196" s="13"/>
      <c r="CI196" s="12"/>
      <c r="CJ196" s="13"/>
      <c r="CK196" s="12"/>
      <c r="CL196" s="13"/>
      <c r="CM196" s="12"/>
      <c r="CN196" s="13"/>
      <c r="CO196" s="12"/>
      <c r="CP196" s="13"/>
      <c r="CQ196" s="12"/>
      <c r="CR196" s="13"/>
      <c r="CS196" s="12"/>
      <c r="CT196" s="13"/>
      <c r="CU196" s="12"/>
      <c r="CV196" s="13"/>
      <c r="CW196" s="12"/>
      <c r="CX196" s="13"/>
      <c r="CY196" s="12"/>
      <c r="CZ196" s="13"/>
      <c r="DA196" s="12"/>
      <c r="DB196" s="13"/>
      <c r="DC196" s="12"/>
      <c r="DD196" s="13"/>
      <c r="DE196" s="12"/>
      <c r="DF196" s="13"/>
      <c r="DG196" s="12"/>
      <c r="DH196" s="13"/>
      <c r="DI196" s="12"/>
      <c r="DJ196" s="13"/>
      <c r="DK196" s="12"/>
      <c r="DL196" s="13"/>
      <c r="DM196" s="12"/>
      <c r="DN196" s="13"/>
      <c r="DO196" s="12"/>
      <c r="DP196" s="13"/>
      <c r="DQ196" s="12"/>
      <c r="DR196" s="13"/>
      <c r="DS196" s="12"/>
      <c r="DT196" s="13"/>
      <c r="DU196" s="12"/>
      <c r="DV196" s="13"/>
      <c r="DW196" s="12"/>
      <c r="DX196" s="13"/>
      <c r="DY196" s="12"/>
      <c r="DZ196" s="13"/>
      <c r="EA196" s="12"/>
      <c r="EB196" s="13"/>
      <c r="EC196" s="12"/>
      <c r="ED196" s="13"/>
      <c r="EE196" s="12"/>
      <c r="EF196" s="13"/>
      <c r="EG196" s="12"/>
      <c r="EH196" s="13"/>
      <c r="EI196" s="12"/>
      <c r="EJ196" s="13"/>
      <c r="EK196" s="12"/>
      <c r="EL196" s="13"/>
      <c r="EM196" s="12"/>
      <c r="EN196" s="13"/>
      <c r="EO196" s="12"/>
      <c r="EP196" s="13"/>
      <c r="EQ196" s="12"/>
      <c r="ER196" s="13"/>
      <c r="ES196" s="12"/>
      <c r="ET196" s="13"/>
      <c r="EU196" s="12"/>
      <c r="EV196" s="13"/>
      <c r="EW196" s="12"/>
      <c r="EX196" s="13"/>
      <c r="EY196" s="12"/>
      <c r="EZ196" s="13"/>
      <c r="FA196" s="12"/>
      <c r="FB196" s="13"/>
      <c r="FC196" s="12"/>
      <c r="FD196" s="13"/>
      <c r="FE196" s="12"/>
      <c r="FF196" s="13"/>
      <c r="FG196" s="12"/>
      <c r="FH196" s="13"/>
      <c r="FI196" s="12"/>
      <c r="FJ196" s="13"/>
      <c r="FK196" s="12"/>
      <c r="FL196" s="13"/>
      <c r="FM196" s="12"/>
      <c r="FN196" s="13"/>
      <c r="FO196" s="12"/>
      <c r="FP196" s="13"/>
      <c r="FQ196" s="12"/>
      <c r="FR196" s="13"/>
      <c r="FS196" s="12"/>
      <c r="FT196" s="13"/>
      <c r="FU196" s="12"/>
      <c r="FV196" s="13"/>
      <c r="FW196" s="12"/>
      <c r="FX196" s="13"/>
      <c r="FY196" s="12"/>
      <c r="FZ196" s="13"/>
      <c r="GA196" s="12"/>
      <c r="GB196" s="13"/>
      <c r="GC196" s="12"/>
      <c r="GD196" s="13"/>
      <c r="GE196" s="12"/>
      <c r="GF196" s="13"/>
      <c r="GG196" s="12"/>
      <c r="GH196" s="13"/>
      <c r="GI196" s="12"/>
      <c r="GJ196" s="13"/>
      <c r="GK196" s="12"/>
      <c r="GL196" s="13"/>
      <c r="GM196" s="12"/>
      <c r="GN196" s="13"/>
      <c r="GO196" s="12"/>
      <c r="GP196" s="13"/>
      <c r="GQ196" s="12"/>
      <c r="GR196" s="13"/>
      <c r="GS196" s="12"/>
      <c r="GT196" s="13"/>
      <c r="GU196" s="12"/>
      <c r="GV196" s="13"/>
      <c r="GW196" s="12"/>
      <c r="GX196" s="13"/>
      <c r="GY196" s="12"/>
      <c r="GZ196" s="13"/>
      <c r="HA196" s="12"/>
      <c r="HB196" s="13"/>
      <c r="HC196" s="12"/>
    </row>
    <row r="197" spans="1:211" x14ac:dyDescent="0.25">
      <c r="A197" s="9">
        <v>43292</v>
      </c>
      <c r="B197" s="10">
        <v>1</v>
      </c>
      <c r="C197" s="11">
        <v>1.9854000000000001</v>
      </c>
      <c r="D197" s="10">
        <v>10</v>
      </c>
      <c r="E197" s="11">
        <v>2.2545999999999999</v>
      </c>
      <c r="F197" s="10">
        <v>1</v>
      </c>
      <c r="G197" s="11">
        <v>1.9734</v>
      </c>
      <c r="H197" s="10">
        <v>100</v>
      </c>
      <c r="I197" s="11">
        <v>3.1589</v>
      </c>
      <c r="J197" s="23"/>
      <c r="K197" s="25">
        <v>43376</v>
      </c>
      <c r="L197" s="26">
        <v>100</v>
      </c>
      <c r="M197" s="10">
        <v>3.2496999999999998</v>
      </c>
      <c r="N197" s="13"/>
      <c r="O197" s="12"/>
      <c r="P197" s="13"/>
      <c r="Q197" s="12"/>
      <c r="R197" s="13"/>
      <c r="S197" s="12"/>
      <c r="T197" s="13"/>
      <c r="U197" s="12"/>
      <c r="V197" s="13"/>
      <c r="W197" s="12"/>
      <c r="X197" s="13"/>
      <c r="Y197" s="12"/>
      <c r="Z197" s="13"/>
      <c r="AA197" s="12"/>
      <c r="AB197" s="13"/>
      <c r="AC197" s="12"/>
      <c r="AD197" s="13"/>
      <c r="AE197" s="12"/>
      <c r="AF197" s="13"/>
      <c r="AG197" s="12"/>
      <c r="AH197" s="13"/>
      <c r="AI197" s="12"/>
      <c r="AJ197" s="13"/>
      <c r="AK197" s="12"/>
      <c r="AL197" s="13"/>
      <c r="AM197" s="12"/>
      <c r="AN197" s="13"/>
      <c r="AO197" s="12"/>
      <c r="AP197" s="13"/>
      <c r="AQ197" s="12"/>
      <c r="AR197" s="13"/>
      <c r="AS197" s="12"/>
      <c r="AT197" s="13"/>
      <c r="AU197" s="12"/>
      <c r="AV197" s="13"/>
      <c r="AW197" s="12"/>
      <c r="AX197" s="13"/>
      <c r="AY197" s="12"/>
      <c r="AZ197" s="13"/>
      <c r="BA197" s="12"/>
      <c r="BB197" s="13"/>
      <c r="BC197" s="12"/>
      <c r="BD197" s="13"/>
      <c r="BE197" s="12"/>
      <c r="BF197" s="13"/>
      <c r="BG197" s="12"/>
      <c r="BH197" s="13"/>
      <c r="BI197" s="12"/>
      <c r="BJ197" s="13"/>
      <c r="BK197" s="12"/>
      <c r="BL197" s="13"/>
      <c r="BM197" s="12"/>
      <c r="BN197" s="13"/>
      <c r="BO197" s="12"/>
      <c r="BP197" s="13"/>
      <c r="BQ197" s="12"/>
      <c r="BR197" s="13"/>
      <c r="BS197" s="12"/>
      <c r="BT197" s="13"/>
      <c r="BU197" s="12"/>
      <c r="BV197" s="13"/>
      <c r="BW197" s="12"/>
      <c r="BX197" s="13"/>
      <c r="BY197" s="12"/>
      <c r="BZ197" s="13"/>
      <c r="CA197" s="12"/>
      <c r="CB197" s="13"/>
      <c r="CC197" s="12"/>
      <c r="CD197" s="13"/>
      <c r="CE197" s="12"/>
      <c r="CF197" s="13"/>
      <c r="CG197" s="12"/>
      <c r="CH197" s="13"/>
      <c r="CI197" s="12"/>
      <c r="CJ197" s="13"/>
      <c r="CK197" s="12"/>
      <c r="CL197" s="13"/>
      <c r="CM197" s="12"/>
      <c r="CN197" s="13"/>
      <c r="CO197" s="12"/>
      <c r="CP197" s="13"/>
      <c r="CQ197" s="12"/>
      <c r="CR197" s="13"/>
      <c r="CS197" s="12"/>
      <c r="CT197" s="13"/>
      <c r="CU197" s="12"/>
      <c r="CV197" s="13"/>
      <c r="CW197" s="12"/>
      <c r="CX197" s="13"/>
      <c r="CY197" s="12"/>
      <c r="CZ197" s="13"/>
      <c r="DA197" s="12"/>
      <c r="DB197" s="13"/>
      <c r="DC197" s="12"/>
      <c r="DD197" s="13"/>
      <c r="DE197" s="12"/>
      <c r="DF197" s="13"/>
      <c r="DG197" s="12"/>
      <c r="DH197" s="13"/>
      <c r="DI197" s="12"/>
      <c r="DJ197" s="13"/>
      <c r="DK197" s="12"/>
      <c r="DL197" s="13"/>
      <c r="DM197" s="12"/>
      <c r="DN197" s="13"/>
      <c r="DO197" s="12"/>
      <c r="DP197" s="13"/>
      <c r="DQ197" s="12"/>
      <c r="DR197" s="13"/>
      <c r="DS197" s="12"/>
      <c r="DT197" s="13"/>
      <c r="DU197" s="12"/>
      <c r="DV197" s="13"/>
      <c r="DW197" s="12"/>
      <c r="DX197" s="13"/>
      <c r="DY197" s="12"/>
      <c r="DZ197" s="13"/>
      <c r="EA197" s="12"/>
      <c r="EB197" s="13"/>
      <c r="EC197" s="12"/>
      <c r="ED197" s="13"/>
      <c r="EE197" s="12"/>
      <c r="EF197" s="13"/>
      <c r="EG197" s="12"/>
      <c r="EH197" s="13"/>
      <c r="EI197" s="12"/>
      <c r="EJ197" s="13"/>
      <c r="EK197" s="12"/>
      <c r="EL197" s="13"/>
      <c r="EM197" s="12"/>
      <c r="EN197" s="13"/>
      <c r="EO197" s="12"/>
      <c r="EP197" s="13"/>
      <c r="EQ197" s="12"/>
      <c r="ER197" s="13"/>
      <c r="ES197" s="12"/>
      <c r="ET197" s="13"/>
      <c r="EU197" s="12"/>
      <c r="EV197" s="13"/>
      <c r="EW197" s="12"/>
      <c r="EX197" s="13"/>
      <c r="EY197" s="12"/>
      <c r="EZ197" s="13"/>
      <c r="FA197" s="12"/>
      <c r="FB197" s="13"/>
      <c r="FC197" s="12"/>
      <c r="FD197" s="13"/>
      <c r="FE197" s="12"/>
      <c r="FF197" s="13"/>
      <c r="FG197" s="12"/>
      <c r="FH197" s="13"/>
      <c r="FI197" s="12"/>
      <c r="FJ197" s="13"/>
      <c r="FK197" s="12"/>
      <c r="FL197" s="13"/>
      <c r="FM197" s="12"/>
      <c r="FN197" s="13"/>
      <c r="FO197" s="12"/>
      <c r="FP197" s="13"/>
      <c r="FQ197" s="12"/>
      <c r="FR197" s="13"/>
      <c r="FS197" s="12"/>
      <c r="FT197" s="13"/>
      <c r="FU197" s="12"/>
      <c r="FV197" s="13"/>
      <c r="FW197" s="12"/>
      <c r="FX197" s="13"/>
      <c r="FY197" s="12"/>
      <c r="FZ197" s="13"/>
      <c r="GA197" s="12"/>
      <c r="GB197" s="13"/>
      <c r="GC197" s="12"/>
      <c r="GD197" s="13"/>
      <c r="GE197" s="12"/>
      <c r="GF197" s="13"/>
      <c r="GG197" s="12"/>
      <c r="GH197" s="13"/>
      <c r="GI197" s="12"/>
      <c r="GJ197" s="13"/>
      <c r="GK197" s="12"/>
      <c r="GL197" s="13"/>
      <c r="GM197" s="12"/>
      <c r="GN197" s="13"/>
      <c r="GO197" s="12"/>
      <c r="GP197" s="13"/>
      <c r="GQ197" s="12"/>
      <c r="GR197" s="13"/>
      <c r="GS197" s="12"/>
      <c r="GT197" s="13"/>
      <c r="GU197" s="12"/>
      <c r="GV197" s="13"/>
      <c r="GW197" s="12"/>
      <c r="GX197" s="13"/>
      <c r="GY197" s="12"/>
      <c r="GZ197" s="13"/>
      <c r="HA197" s="12"/>
      <c r="HB197" s="13"/>
      <c r="HC197" s="12"/>
    </row>
    <row r="198" spans="1:211" x14ac:dyDescent="0.25">
      <c r="A198" s="9">
        <v>43293</v>
      </c>
      <c r="B198" s="10">
        <v>1</v>
      </c>
      <c r="C198" s="11">
        <v>1.9802</v>
      </c>
      <c r="D198" s="10">
        <v>10</v>
      </c>
      <c r="E198" s="11">
        <v>2.2412999999999998</v>
      </c>
      <c r="F198" s="10">
        <v>1</v>
      </c>
      <c r="G198" s="11">
        <v>1.9693000000000001</v>
      </c>
      <c r="H198" s="10">
        <v>100</v>
      </c>
      <c r="I198" s="11">
        <v>3.1688000000000001</v>
      </c>
      <c r="J198" s="23"/>
      <c r="K198" s="25">
        <v>43377</v>
      </c>
      <c r="L198" s="26">
        <v>100</v>
      </c>
      <c r="M198" s="10">
        <v>3.26</v>
      </c>
      <c r="N198" s="13"/>
      <c r="O198" s="12"/>
      <c r="P198" s="13"/>
      <c r="Q198" s="12"/>
      <c r="R198" s="13"/>
      <c r="S198" s="12"/>
      <c r="T198" s="13"/>
      <c r="U198" s="12"/>
      <c r="V198" s="13"/>
      <c r="W198" s="12"/>
      <c r="X198" s="13"/>
      <c r="Y198" s="12"/>
      <c r="Z198" s="13"/>
      <c r="AA198" s="12"/>
      <c r="AB198" s="13"/>
      <c r="AC198" s="12"/>
      <c r="AD198" s="13"/>
      <c r="AE198" s="12"/>
      <c r="AF198" s="13"/>
      <c r="AG198" s="12"/>
      <c r="AH198" s="13"/>
      <c r="AI198" s="12"/>
      <c r="AJ198" s="13"/>
      <c r="AK198" s="12"/>
      <c r="AL198" s="13"/>
      <c r="AM198" s="12"/>
      <c r="AN198" s="13"/>
      <c r="AO198" s="12"/>
      <c r="AP198" s="13"/>
      <c r="AQ198" s="12"/>
      <c r="AR198" s="13"/>
      <c r="AS198" s="12"/>
      <c r="AT198" s="13"/>
      <c r="AU198" s="12"/>
      <c r="AV198" s="13"/>
      <c r="AW198" s="12"/>
      <c r="AX198" s="13"/>
      <c r="AY198" s="12"/>
      <c r="AZ198" s="13"/>
      <c r="BA198" s="12"/>
      <c r="BB198" s="13"/>
      <c r="BC198" s="12"/>
      <c r="BD198" s="13"/>
      <c r="BE198" s="12"/>
      <c r="BF198" s="13"/>
      <c r="BG198" s="12"/>
      <c r="BH198" s="13"/>
      <c r="BI198" s="12"/>
      <c r="BJ198" s="13"/>
      <c r="BK198" s="12"/>
      <c r="BL198" s="13"/>
      <c r="BM198" s="12"/>
      <c r="BN198" s="13"/>
      <c r="BO198" s="12"/>
      <c r="BP198" s="13"/>
      <c r="BQ198" s="12"/>
      <c r="BR198" s="13"/>
      <c r="BS198" s="12"/>
      <c r="BT198" s="13"/>
      <c r="BU198" s="12"/>
      <c r="BV198" s="13"/>
      <c r="BW198" s="12"/>
      <c r="BX198" s="13"/>
      <c r="BY198" s="12"/>
      <c r="BZ198" s="13"/>
      <c r="CA198" s="12"/>
      <c r="CB198" s="13"/>
      <c r="CC198" s="12"/>
      <c r="CD198" s="13"/>
      <c r="CE198" s="12"/>
      <c r="CF198" s="13"/>
      <c r="CG198" s="12"/>
      <c r="CH198" s="13"/>
      <c r="CI198" s="12"/>
      <c r="CJ198" s="13"/>
      <c r="CK198" s="12"/>
      <c r="CL198" s="13"/>
      <c r="CM198" s="12"/>
      <c r="CN198" s="13"/>
      <c r="CO198" s="12"/>
      <c r="CP198" s="13"/>
      <c r="CQ198" s="12"/>
      <c r="CR198" s="13"/>
      <c r="CS198" s="12"/>
      <c r="CT198" s="13"/>
      <c r="CU198" s="12"/>
      <c r="CV198" s="13"/>
      <c r="CW198" s="12"/>
      <c r="CX198" s="13"/>
      <c r="CY198" s="12"/>
      <c r="CZ198" s="13"/>
      <c r="DA198" s="12"/>
      <c r="DB198" s="13"/>
      <c r="DC198" s="12"/>
      <c r="DD198" s="13"/>
      <c r="DE198" s="12"/>
      <c r="DF198" s="13"/>
      <c r="DG198" s="12"/>
      <c r="DH198" s="13"/>
      <c r="DI198" s="12"/>
      <c r="DJ198" s="13"/>
      <c r="DK198" s="12"/>
      <c r="DL198" s="13"/>
      <c r="DM198" s="12"/>
      <c r="DN198" s="13"/>
      <c r="DO198" s="12"/>
      <c r="DP198" s="13"/>
      <c r="DQ198" s="12"/>
      <c r="DR198" s="13"/>
      <c r="DS198" s="12"/>
      <c r="DT198" s="13"/>
      <c r="DU198" s="12"/>
      <c r="DV198" s="13"/>
      <c r="DW198" s="12"/>
      <c r="DX198" s="13"/>
      <c r="DY198" s="12"/>
      <c r="DZ198" s="13"/>
      <c r="EA198" s="12"/>
      <c r="EB198" s="13"/>
      <c r="EC198" s="12"/>
      <c r="ED198" s="13"/>
      <c r="EE198" s="12"/>
      <c r="EF198" s="13"/>
      <c r="EG198" s="12"/>
      <c r="EH198" s="13"/>
      <c r="EI198" s="12"/>
      <c r="EJ198" s="13"/>
      <c r="EK198" s="12"/>
      <c r="EL198" s="13"/>
      <c r="EM198" s="12"/>
      <c r="EN198" s="13"/>
      <c r="EO198" s="12"/>
      <c r="EP198" s="13"/>
      <c r="EQ198" s="12"/>
      <c r="ER198" s="13"/>
      <c r="ES198" s="12"/>
      <c r="ET198" s="13"/>
      <c r="EU198" s="12"/>
      <c r="EV198" s="13"/>
      <c r="EW198" s="12"/>
      <c r="EX198" s="13"/>
      <c r="EY198" s="12"/>
      <c r="EZ198" s="13"/>
      <c r="FA198" s="12"/>
      <c r="FB198" s="13"/>
      <c r="FC198" s="12"/>
      <c r="FD198" s="13"/>
      <c r="FE198" s="12"/>
      <c r="FF198" s="13"/>
      <c r="FG198" s="12"/>
      <c r="FH198" s="13"/>
      <c r="FI198" s="12"/>
      <c r="FJ198" s="13"/>
      <c r="FK198" s="12"/>
      <c r="FL198" s="13"/>
      <c r="FM198" s="12"/>
      <c r="FN198" s="13"/>
      <c r="FO198" s="12"/>
      <c r="FP198" s="13"/>
      <c r="FQ198" s="12"/>
      <c r="FR198" s="13"/>
      <c r="FS198" s="12"/>
      <c r="FT198" s="13"/>
      <c r="FU198" s="12"/>
      <c r="FV198" s="13"/>
      <c r="FW198" s="12"/>
      <c r="FX198" s="13"/>
      <c r="FY198" s="12"/>
      <c r="FZ198" s="13"/>
      <c r="GA198" s="12"/>
      <c r="GB198" s="13"/>
      <c r="GC198" s="12"/>
      <c r="GD198" s="13"/>
      <c r="GE198" s="12"/>
      <c r="GF198" s="13"/>
      <c r="GG198" s="12"/>
      <c r="GH198" s="13"/>
      <c r="GI198" s="12"/>
      <c r="GJ198" s="13"/>
      <c r="GK198" s="12"/>
      <c r="GL198" s="13"/>
      <c r="GM198" s="12"/>
      <c r="GN198" s="13"/>
      <c r="GO198" s="12"/>
      <c r="GP198" s="13"/>
      <c r="GQ198" s="12"/>
      <c r="GR198" s="13"/>
      <c r="GS198" s="12"/>
      <c r="GT198" s="13"/>
      <c r="GU198" s="12"/>
      <c r="GV198" s="13"/>
      <c r="GW198" s="12"/>
      <c r="GX198" s="13"/>
      <c r="GY198" s="12"/>
      <c r="GZ198" s="13"/>
      <c r="HA198" s="12"/>
      <c r="HB198" s="13"/>
      <c r="HC198" s="12"/>
    </row>
    <row r="199" spans="1:211" x14ac:dyDescent="0.25">
      <c r="A199" s="9">
        <v>43294</v>
      </c>
      <c r="B199" s="10">
        <v>1</v>
      </c>
      <c r="C199" s="11">
        <v>1.9753000000000001</v>
      </c>
      <c r="D199" s="10">
        <v>10</v>
      </c>
      <c r="E199" s="11">
        <v>2.2235</v>
      </c>
      <c r="F199" s="10">
        <v>1</v>
      </c>
      <c r="G199" s="11">
        <v>1.97</v>
      </c>
      <c r="H199" s="10">
        <v>100</v>
      </c>
      <c r="I199" s="11">
        <v>3.1680000000000001</v>
      </c>
      <c r="J199" s="23"/>
      <c r="K199" s="25">
        <v>43378</v>
      </c>
      <c r="L199" s="26">
        <v>100</v>
      </c>
      <c r="M199" s="10">
        <v>3.2502</v>
      </c>
      <c r="N199" s="13"/>
      <c r="O199" s="12"/>
      <c r="P199" s="13"/>
      <c r="Q199" s="12"/>
      <c r="R199" s="13"/>
      <c r="S199" s="12"/>
      <c r="T199" s="13"/>
      <c r="U199" s="12"/>
      <c r="V199" s="13"/>
      <c r="W199" s="12"/>
      <c r="X199" s="13"/>
      <c r="Y199" s="12"/>
      <c r="Z199" s="13"/>
      <c r="AA199" s="12"/>
      <c r="AB199" s="13"/>
      <c r="AC199" s="12"/>
      <c r="AD199" s="13"/>
      <c r="AE199" s="12"/>
      <c r="AF199" s="13"/>
      <c r="AG199" s="12"/>
      <c r="AH199" s="13"/>
      <c r="AI199" s="12"/>
      <c r="AJ199" s="13"/>
      <c r="AK199" s="12"/>
      <c r="AL199" s="13"/>
      <c r="AM199" s="12"/>
      <c r="AN199" s="13"/>
      <c r="AO199" s="12"/>
      <c r="AP199" s="13"/>
      <c r="AQ199" s="12"/>
      <c r="AR199" s="13"/>
      <c r="AS199" s="12"/>
      <c r="AT199" s="13"/>
      <c r="AU199" s="12"/>
      <c r="AV199" s="13"/>
      <c r="AW199" s="12"/>
      <c r="AX199" s="13"/>
      <c r="AY199" s="12"/>
      <c r="AZ199" s="13"/>
      <c r="BA199" s="12"/>
      <c r="BB199" s="13"/>
      <c r="BC199" s="12"/>
      <c r="BD199" s="13"/>
      <c r="BE199" s="12"/>
      <c r="BF199" s="13"/>
      <c r="BG199" s="12"/>
      <c r="BH199" s="13"/>
      <c r="BI199" s="12"/>
      <c r="BJ199" s="13"/>
      <c r="BK199" s="12"/>
      <c r="BL199" s="13"/>
      <c r="BM199" s="12"/>
      <c r="BN199" s="13"/>
      <c r="BO199" s="12"/>
      <c r="BP199" s="13"/>
      <c r="BQ199" s="12"/>
      <c r="BR199" s="13"/>
      <c r="BS199" s="12"/>
      <c r="BT199" s="13"/>
      <c r="BU199" s="12"/>
      <c r="BV199" s="13"/>
      <c r="BW199" s="12"/>
      <c r="BX199" s="13"/>
      <c r="BY199" s="12"/>
      <c r="BZ199" s="13"/>
      <c r="CA199" s="12"/>
      <c r="CB199" s="13"/>
      <c r="CC199" s="12"/>
      <c r="CD199" s="13"/>
      <c r="CE199" s="12"/>
      <c r="CF199" s="13"/>
      <c r="CG199" s="12"/>
      <c r="CH199" s="13"/>
      <c r="CI199" s="12"/>
      <c r="CJ199" s="13"/>
      <c r="CK199" s="12"/>
      <c r="CL199" s="13"/>
      <c r="CM199" s="12"/>
      <c r="CN199" s="13"/>
      <c r="CO199" s="12"/>
      <c r="CP199" s="13"/>
      <c r="CQ199" s="12"/>
      <c r="CR199" s="13"/>
      <c r="CS199" s="12"/>
      <c r="CT199" s="13"/>
      <c r="CU199" s="12"/>
      <c r="CV199" s="13"/>
      <c r="CW199" s="12"/>
      <c r="CX199" s="13"/>
      <c r="CY199" s="12"/>
      <c r="CZ199" s="13"/>
      <c r="DA199" s="12"/>
      <c r="DB199" s="13"/>
      <c r="DC199" s="12"/>
      <c r="DD199" s="13"/>
      <c r="DE199" s="12"/>
      <c r="DF199" s="13"/>
      <c r="DG199" s="12"/>
      <c r="DH199" s="13"/>
      <c r="DI199" s="12"/>
      <c r="DJ199" s="13"/>
      <c r="DK199" s="12"/>
      <c r="DL199" s="13"/>
      <c r="DM199" s="12"/>
      <c r="DN199" s="13"/>
      <c r="DO199" s="12"/>
      <c r="DP199" s="13"/>
      <c r="DQ199" s="12"/>
      <c r="DR199" s="13"/>
      <c r="DS199" s="12"/>
      <c r="DT199" s="13"/>
      <c r="DU199" s="12"/>
      <c r="DV199" s="13"/>
      <c r="DW199" s="12"/>
      <c r="DX199" s="13"/>
      <c r="DY199" s="12"/>
      <c r="DZ199" s="13"/>
      <c r="EA199" s="12"/>
      <c r="EB199" s="13"/>
      <c r="EC199" s="12"/>
      <c r="ED199" s="13"/>
      <c r="EE199" s="12"/>
      <c r="EF199" s="13"/>
      <c r="EG199" s="12"/>
      <c r="EH199" s="13"/>
      <c r="EI199" s="12"/>
      <c r="EJ199" s="13"/>
      <c r="EK199" s="12"/>
      <c r="EL199" s="13"/>
      <c r="EM199" s="12"/>
      <c r="EN199" s="13"/>
      <c r="EO199" s="12"/>
      <c r="EP199" s="13"/>
      <c r="EQ199" s="12"/>
      <c r="ER199" s="13"/>
      <c r="ES199" s="12"/>
      <c r="ET199" s="13"/>
      <c r="EU199" s="12"/>
      <c r="EV199" s="13"/>
      <c r="EW199" s="12"/>
      <c r="EX199" s="13"/>
      <c r="EY199" s="12"/>
      <c r="EZ199" s="13"/>
      <c r="FA199" s="12"/>
      <c r="FB199" s="13"/>
      <c r="FC199" s="12"/>
      <c r="FD199" s="13"/>
      <c r="FE199" s="12"/>
      <c r="FF199" s="13"/>
      <c r="FG199" s="12"/>
      <c r="FH199" s="13"/>
      <c r="FI199" s="12"/>
      <c r="FJ199" s="13"/>
      <c r="FK199" s="12"/>
      <c r="FL199" s="13"/>
      <c r="FM199" s="12"/>
      <c r="FN199" s="13"/>
      <c r="FO199" s="12"/>
      <c r="FP199" s="13"/>
      <c r="FQ199" s="12"/>
      <c r="FR199" s="13"/>
      <c r="FS199" s="12"/>
      <c r="FT199" s="13"/>
      <c r="FU199" s="12"/>
      <c r="FV199" s="13"/>
      <c r="FW199" s="12"/>
      <c r="FX199" s="13"/>
      <c r="FY199" s="12"/>
      <c r="FZ199" s="13"/>
      <c r="GA199" s="12"/>
      <c r="GB199" s="13"/>
      <c r="GC199" s="12"/>
      <c r="GD199" s="13"/>
      <c r="GE199" s="12"/>
      <c r="GF199" s="13"/>
      <c r="GG199" s="12"/>
      <c r="GH199" s="13"/>
      <c r="GI199" s="12"/>
      <c r="GJ199" s="13"/>
      <c r="GK199" s="12"/>
      <c r="GL199" s="13"/>
      <c r="GM199" s="12"/>
      <c r="GN199" s="13"/>
      <c r="GO199" s="12"/>
      <c r="GP199" s="13"/>
      <c r="GQ199" s="12"/>
      <c r="GR199" s="13"/>
      <c r="GS199" s="12"/>
      <c r="GT199" s="13"/>
      <c r="GU199" s="12"/>
      <c r="GV199" s="13"/>
      <c r="GW199" s="12"/>
      <c r="GX199" s="13"/>
      <c r="GY199" s="12"/>
      <c r="GZ199" s="13"/>
      <c r="HA199" s="12"/>
      <c r="HB199" s="13"/>
      <c r="HC199" s="12"/>
    </row>
    <row r="200" spans="1:211" x14ac:dyDescent="0.25">
      <c r="A200" s="9">
        <v>43295</v>
      </c>
      <c r="B200" s="10">
        <v>1</v>
      </c>
      <c r="C200" s="11">
        <v>1.9626999999999999</v>
      </c>
      <c r="D200" s="10">
        <v>10</v>
      </c>
      <c r="E200" s="11">
        <v>2.21</v>
      </c>
      <c r="F200" s="10">
        <v>1</v>
      </c>
      <c r="G200" s="11">
        <v>1.9705999999999999</v>
      </c>
      <c r="H200" s="10">
        <v>100</v>
      </c>
      <c r="I200" s="11">
        <v>3.1631999999999998</v>
      </c>
      <c r="J200" s="23"/>
      <c r="K200" s="25">
        <v>43381</v>
      </c>
      <c r="L200" s="26">
        <v>100</v>
      </c>
      <c r="M200" s="10">
        <v>3.2385999999999999</v>
      </c>
      <c r="N200" s="13"/>
      <c r="O200" s="12"/>
      <c r="P200" s="13"/>
      <c r="Q200" s="12"/>
      <c r="R200" s="13"/>
      <c r="S200" s="12"/>
      <c r="T200" s="13"/>
      <c r="U200" s="12"/>
      <c r="V200" s="13"/>
      <c r="W200" s="12"/>
      <c r="X200" s="13"/>
      <c r="Y200" s="12"/>
      <c r="Z200" s="13"/>
      <c r="AA200" s="12"/>
      <c r="AB200" s="13"/>
      <c r="AC200" s="12"/>
      <c r="AD200" s="13"/>
      <c r="AE200" s="12"/>
      <c r="AF200" s="13"/>
      <c r="AG200" s="12"/>
      <c r="AH200" s="13"/>
      <c r="AI200" s="12"/>
      <c r="AJ200" s="13"/>
      <c r="AK200" s="12"/>
      <c r="AL200" s="13"/>
      <c r="AM200" s="12"/>
      <c r="AN200" s="13"/>
      <c r="AO200" s="12"/>
      <c r="AP200" s="13"/>
      <c r="AQ200" s="12"/>
      <c r="AR200" s="13"/>
      <c r="AS200" s="12"/>
      <c r="AT200" s="13"/>
      <c r="AU200" s="12"/>
      <c r="AV200" s="13"/>
      <c r="AW200" s="12"/>
      <c r="AX200" s="13"/>
      <c r="AY200" s="12"/>
      <c r="AZ200" s="13"/>
      <c r="BA200" s="12"/>
      <c r="BB200" s="13"/>
      <c r="BC200" s="12"/>
      <c r="BD200" s="13"/>
      <c r="BE200" s="12"/>
      <c r="BF200" s="13"/>
      <c r="BG200" s="12"/>
      <c r="BH200" s="13"/>
      <c r="BI200" s="12"/>
      <c r="BJ200" s="13"/>
      <c r="BK200" s="12"/>
      <c r="BL200" s="13"/>
      <c r="BM200" s="12"/>
      <c r="BN200" s="13"/>
      <c r="BO200" s="12"/>
      <c r="BP200" s="13"/>
      <c r="BQ200" s="12"/>
      <c r="BR200" s="13"/>
      <c r="BS200" s="12"/>
      <c r="BT200" s="13"/>
      <c r="BU200" s="12"/>
      <c r="BV200" s="13"/>
      <c r="BW200" s="12"/>
      <c r="BX200" s="13"/>
      <c r="BY200" s="12"/>
      <c r="BZ200" s="13"/>
      <c r="CA200" s="12"/>
      <c r="CB200" s="13"/>
      <c r="CC200" s="12"/>
      <c r="CD200" s="13"/>
      <c r="CE200" s="12"/>
      <c r="CF200" s="13"/>
      <c r="CG200" s="12"/>
      <c r="CH200" s="13"/>
      <c r="CI200" s="12"/>
      <c r="CJ200" s="13"/>
      <c r="CK200" s="12"/>
      <c r="CL200" s="13"/>
      <c r="CM200" s="12"/>
      <c r="CN200" s="13"/>
      <c r="CO200" s="12"/>
      <c r="CP200" s="13"/>
      <c r="CQ200" s="12"/>
      <c r="CR200" s="13"/>
      <c r="CS200" s="12"/>
      <c r="CT200" s="13"/>
      <c r="CU200" s="12"/>
      <c r="CV200" s="13"/>
      <c r="CW200" s="12"/>
      <c r="CX200" s="13"/>
      <c r="CY200" s="12"/>
      <c r="CZ200" s="13"/>
      <c r="DA200" s="12"/>
      <c r="DB200" s="13"/>
      <c r="DC200" s="12"/>
      <c r="DD200" s="13"/>
      <c r="DE200" s="12"/>
      <c r="DF200" s="13"/>
      <c r="DG200" s="12"/>
      <c r="DH200" s="13"/>
      <c r="DI200" s="12"/>
      <c r="DJ200" s="13"/>
      <c r="DK200" s="12"/>
      <c r="DL200" s="13"/>
      <c r="DM200" s="12"/>
      <c r="DN200" s="13"/>
      <c r="DO200" s="12"/>
      <c r="DP200" s="13"/>
      <c r="DQ200" s="12"/>
      <c r="DR200" s="13"/>
      <c r="DS200" s="12"/>
      <c r="DT200" s="13"/>
      <c r="DU200" s="12"/>
      <c r="DV200" s="13"/>
      <c r="DW200" s="12"/>
      <c r="DX200" s="13"/>
      <c r="DY200" s="12"/>
      <c r="DZ200" s="13"/>
      <c r="EA200" s="12"/>
      <c r="EB200" s="13"/>
      <c r="EC200" s="12"/>
      <c r="ED200" s="13"/>
      <c r="EE200" s="12"/>
      <c r="EF200" s="13"/>
      <c r="EG200" s="12"/>
      <c r="EH200" s="13"/>
      <c r="EI200" s="12"/>
      <c r="EJ200" s="13"/>
      <c r="EK200" s="12"/>
      <c r="EL200" s="13"/>
      <c r="EM200" s="12"/>
      <c r="EN200" s="13"/>
      <c r="EO200" s="12"/>
      <c r="EP200" s="13"/>
      <c r="EQ200" s="12"/>
      <c r="ER200" s="13"/>
      <c r="ES200" s="12"/>
      <c r="ET200" s="13"/>
      <c r="EU200" s="12"/>
      <c r="EV200" s="13"/>
      <c r="EW200" s="12"/>
      <c r="EX200" s="13"/>
      <c r="EY200" s="12"/>
      <c r="EZ200" s="13"/>
      <c r="FA200" s="12"/>
      <c r="FB200" s="13"/>
      <c r="FC200" s="12"/>
      <c r="FD200" s="13"/>
      <c r="FE200" s="12"/>
      <c r="FF200" s="13"/>
      <c r="FG200" s="12"/>
      <c r="FH200" s="13"/>
      <c r="FI200" s="12"/>
      <c r="FJ200" s="13"/>
      <c r="FK200" s="12"/>
      <c r="FL200" s="13"/>
      <c r="FM200" s="12"/>
      <c r="FN200" s="13"/>
      <c r="FO200" s="12"/>
      <c r="FP200" s="13"/>
      <c r="FQ200" s="12"/>
      <c r="FR200" s="13"/>
      <c r="FS200" s="12"/>
      <c r="FT200" s="13"/>
      <c r="FU200" s="12"/>
      <c r="FV200" s="13"/>
      <c r="FW200" s="12"/>
      <c r="FX200" s="13"/>
      <c r="FY200" s="12"/>
      <c r="FZ200" s="13"/>
      <c r="GA200" s="12"/>
      <c r="GB200" s="13"/>
      <c r="GC200" s="12"/>
      <c r="GD200" s="13"/>
      <c r="GE200" s="12"/>
      <c r="GF200" s="13"/>
      <c r="GG200" s="12"/>
      <c r="GH200" s="13"/>
      <c r="GI200" s="12"/>
      <c r="GJ200" s="13"/>
      <c r="GK200" s="12"/>
      <c r="GL200" s="13"/>
      <c r="GM200" s="12"/>
      <c r="GN200" s="13"/>
      <c r="GO200" s="12"/>
      <c r="GP200" s="13"/>
      <c r="GQ200" s="12"/>
      <c r="GR200" s="13"/>
      <c r="GS200" s="12"/>
      <c r="GT200" s="13"/>
      <c r="GU200" s="12"/>
      <c r="GV200" s="13"/>
      <c r="GW200" s="12"/>
      <c r="GX200" s="13"/>
      <c r="GY200" s="12"/>
      <c r="GZ200" s="13"/>
      <c r="HA200" s="12"/>
      <c r="HB200" s="13"/>
      <c r="HC200" s="12"/>
    </row>
    <row r="201" spans="1:211" x14ac:dyDescent="0.25">
      <c r="A201" s="9">
        <v>43296</v>
      </c>
      <c r="B201" s="10">
        <v>1</v>
      </c>
      <c r="C201" s="11">
        <v>1.9626999999999999</v>
      </c>
      <c r="D201" s="10">
        <v>10</v>
      </c>
      <c r="E201" s="11">
        <v>2.21</v>
      </c>
      <c r="F201" s="10">
        <v>1</v>
      </c>
      <c r="G201" s="11">
        <v>1.9705999999999999</v>
      </c>
      <c r="H201" s="10">
        <v>100</v>
      </c>
      <c r="I201" s="11">
        <v>3.1631999999999998</v>
      </c>
      <c r="J201" s="23"/>
      <c r="K201" s="25">
        <v>43382</v>
      </c>
      <c r="L201" s="26">
        <v>100</v>
      </c>
      <c r="M201" s="10">
        <v>3.2222</v>
      </c>
      <c r="N201" s="13"/>
      <c r="O201" s="12"/>
      <c r="P201" s="13"/>
      <c r="Q201" s="12"/>
      <c r="R201" s="13"/>
      <c r="S201" s="12"/>
      <c r="T201" s="13"/>
      <c r="U201" s="12"/>
      <c r="V201" s="13"/>
      <c r="W201" s="12"/>
      <c r="X201" s="13"/>
      <c r="Y201" s="12"/>
      <c r="Z201" s="13"/>
      <c r="AA201" s="12"/>
      <c r="AB201" s="13"/>
      <c r="AC201" s="12"/>
      <c r="AD201" s="13"/>
      <c r="AE201" s="12"/>
      <c r="AF201" s="13"/>
      <c r="AG201" s="12"/>
      <c r="AH201" s="13"/>
      <c r="AI201" s="12"/>
      <c r="AJ201" s="13"/>
      <c r="AK201" s="12"/>
      <c r="AL201" s="13"/>
      <c r="AM201" s="12"/>
      <c r="AN201" s="13"/>
      <c r="AO201" s="12"/>
      <c r="AP201" s="13"/>
      <c r="AQ201" s="12"/>
      <c r="AR201" s="13"/>
      <c r="AS201" s="12"/>
      <c r="AT201" s="13"/>
      <c r="AU201" s="12"/>
      <c r="AV201" s="13"/>
      <c r="AW201" s="12"/>
      <c r="AX201" s="13"/>
      <c r="AY201" s="12"/>
      <c r="AZ201" s="13"/>
      <c r="BA201" s="12"/>
      <c r="BB201" s="13"/>
      <c r="BC201" s="12"/>
      <c r="BD201" s="13"/>
      <c r="BE201" s="12"/>
      <c r="BF201" s="13"/>
      <c r="BG201" s="12"/>
      <c r="BH201" s="13"/>
      <c r="BI201" s="12"/>
      <c r="BJ201" s="13"/>
      <c r="BK201" s="12"/>
      <c r="BL201" s="13"/>
      <c r="BM201" s="12"/>
      <c r="BN201" s="13"/>
      <c r="BO201" s="12"/>
      <c r="BP201" s="13"/>
      <c r="BQ201" s="12"/>
      <c r="BR201" s="13"/>
      <c r="BS201" s="12"/>
      <c r="BT201" s="13"/>
      <c r="BU201" s="12"/>
      <c r="BV201" s="13"/>
      <c r="BW201" s="12"/>
      <c r="BX201" s="13"/>
      <c r="BY201" s="12"/>
      <c r="BZ201" s="13"/>
      <c r="CA201" s="12"/>
      <c r="CB201" s="13"/>
      <c r="CC201" s="12"/>
      <c r="CD201" s="13"/>
      <c r="CE201" s="12"/>
      <c r="CF201" s="13"/>
      <c r="CG201" s="12"/>
      <c r="CH201" s="13"/>
      <c r="CI201" s="12"/>
      <c r="CJ201" s="13"/>
      <c r="CK201" s="12"/>
      <c r="CL201" s="13"/>
      <c r="CM201" s="12"/>
      <c r="CN201" s="13"/>
      <c r="CO201" s="12"/>
      <c r="CP201" s="13"/>
      <c r="CQ201" s="12"/>
      <c r="CR201" s="13"/>
      <c r="CS201" s="12"/>
      <c r="CT201" s="13"/>
      <c r="CU201" s="12"/>
      <c r="CV201" s="13"/>
      <c r="CW201" s="12"/>
      <c r="CX201" s="13"/>
      <c r="CY201" s="12"/>
      <c r="CZ201" s="13"/>
      <c r="DA201" s="12"/>
      <c r="DB201" s="13"/>
      <c r="DC201" s="12"/>
      <c r="DD201" s="13"/>
      <c r="DE201" s="12"/>
      <c r="DF201" s="13"/>
      <c r="DG201" s="12"/>
      <c r="DH201" s="13"/>
      <c r="DI201" s="12"/>
      <c r="DJ201" s="13"/>
      <c r="DK201" s="12"/>
      <c r="DL201" s="13"/>
      <c r="DM201" s="12"/>
      <c r="DN201" s="13"/>
      <c r="DO201" s="12"/>
      <c r="DP201" s="13"/>
      <c r="DQ201" s="12"/>
      <c r="DR201" s="13"/>
      <c r="DS201" s="12"/>
      <c r="DT201" s="13"/>
      <c r="DU201" s="12"/>
      <c r="DV201" s="13"/>
      <c r="DW201" s="12"/>
      <c r="DX201" s="13"/>
      <c r="DY201" s="12"/>
      <c r="DZ201" s="13"/>
      <c r="EA201" s="12"/>
      <c r="EB201" s="13"/>
      <c r="EC201" s="12"/>
      <c r="ED201" s="13"/>
      <c r="EE201" s="12"/>
      <c r="EF201" s="13"/>
      <c r="EG201" s="12"/>
      <c r="EH201" s="13"/>
      <c r="EI201" s="12"/>
      <c r="EJ201" s="13"/>
      <c r="EK201" s="12"/>
      <c r="EL201" s="13"/>
      <c r="EM201" s="12"/>
      <c r="EN201" s="13"/>
      <c r="EO201" s="12"/>
      <c r="EP201" s="13"/>
      <c r="EQ201" s="12"/>
      <c r="ER201" s="13"/>
      <c r="ES201" s="12"/>
      <c r="ET201" s="13"/>
      <c r="EU201" s="12"/>
      <c r="EV201" s="13"/>
      <c r="EW201" s="12"/>
      <c r="EX201" s="13"/>
      <c r="EY201" s="12"/>
      <c r="EZ201" s="13"/>
      <c r="FA201" s="12"/>
      <c r="FB201" s="13"/>
      <c r="FC201" s="12"/>
      <c r="FD201" s="13"/>
      <c r="FE201" s="12"/>
      <c r="FF201" s="13"/>
      <c r="FG201" s="12"/>
      <c r="FH201" s="13"/>
      <c r="FI201" s="12"/>
      <c r="FJ201" s="13"/>
      <c r="FK201" s="12"/>
      <c r="FL201" s="13"/>
      <c r="FM201" s="12"/>
      <c r="FN201" s="13"/>
      <c r="FO201" s="12"/>
      <c r="FP201" s="13"/>
      <c r="FQ201" s="12"/>
      <c r="FR201" s="13"/>
      <c r="FS201" s="12"/>
      <c r="FT201" s="13"/>
      <c r="FU201" s="12"/>
      <c r="FV201" s="13"/>
      <c r="FW201" s="12"/>
      <c r="FX201" s="13"/>
      <c r="FY201" s="12"/>
      <c r="FZ201" s="13"/>
      <c r="GA201" s="12"/>
      <c r="GB201" s="13"/>
      <c r="GC201" s="12"/>
      <c r="GD201" s="13"/>
      <c r="GE201" s="12"/>
      <c r="GF201" s="13"/>
      <c r="GG201" s="12"/>
      <c r="GH201" s="13"/>
      <c r="GI201" s="12"/>
      <c r="GJ201" s="13"/>
      <c r="GK201" s="12"/>
      <c r="GL201" s="13"/>
      <c r="GM201" s="12"/>
      <c r="GN201" s="13"/>
      <c r="GO201" s="12"/>
      <c r="GP201" s="13"/>
      <c r="GQ201" s="12"/>
      <c r="GR201" s="13"/>
      <c r="GS201" s="12"/>
      <c r="GT201" s="13"/>
      <c r="GU201" s="12"/>
      <c r="GV201" s="13"/>
      <c r="GW201" s="12"/>
      <c r="GX201" s="13"/>
      <c r="GY201" s="12"/>
      <c r="GZ201" s="13"/>
      <c r="HA201" s="12"/>
      <c r="HB201" s="13"/>
      <c r="HC201" s="12"/>
    </row>
    <row r="202" spans="1:211" x14ac:dyDescent="0.25">
      <c r="A202" s="9">
        <v>43297</v>
      </c>
      <c r="B202" s="10">
        <v>1</v>
      </c>
      <c r="C202" s="11">
        <v>1.9626999999999999</v>
      </c>
      <c r="D202" s="10">
        <v>10</v>
      </c>
      <c r="E202" s="11">
        <v>2.21</v>
      </c>
      <c r="F202" s="10">
        <v>1</v>
      </c>
      <c r="G202" s="11">
        <v>1.9705999999999999</v>
      </c>
      <c r="H202" s="10">
        <v>100</v>
      </c>
      <c r="I202" s="11">
        <v>3.1631999999999998</v>
      </c>
      <c r="J202" s="23"/>
      <c r="K202" s="25">
        <v>43383</v>
      </c>
      <c r="L202" s="26">
        <v>100</v>
      </c>
      <c r="M202" s="10">
        <v>3.2414000000000001</v>
      </c>
      <c r="N202" s="13"/>
      <c r="O202" s="12"/>
      <c r="P202" s="13"/>
      <c r="Q202" s="12"/>
      <c r="R202" s="13"/>
      <c r="S202" s="12"/>
      <c r="T202" s="13"/>
      <c r="U202" s="12"/>
      <c r="V202" s="13"/>
      <c r="W202" s="12"/>
      <c r="X202" s="13"/>
      <c r="Y202" s="12"/>
      <c r="Z202" s="13"/>
      <c r="AA202" s="12"/>
      <c r="AB202" s="13"/>
      <c r="AC202" s="12"/>
      <c r="AD202" s="13"/>
      <c r="AE202" s="12"/>
      <c r="AF202" s="13"/>
      <c r="AG202" s="12"/>
      <c r="AH202" s="13"/>
      <c r="AI202" s="12"/>
      <c r="AJ202" s="13"/>
      <c r="AK202" s="12"/>
      <c r="AL202" s="13"/>
      <c r="AM202" s="12"/>
      <c r="AN202" s="13"/>
      <c r="AO202" s="12"/>
      <c r="AP202" s="13"/>
      <c r="AQ202" s="12"/>
      <c r="AR202" s="13"/>
      <c r="AS202" s="12"/>
      <c r="AT202" s="13"/>
      <c r="AU202" s="12"/>
      <c r="AV202" s="13"/>
      <c r="AW202" s="12"/>
      <c r="AX202" s="13"/>
      <c r="AY202" s="12"/>
      <c r="AZ202" s="13"/>
      <c r="BA202" s="12"/>
      <c r="BB202" s="13"/>
      <c r="BC202" s="12"/>
      <c r="BD202" s="13"/>
      <c r="BE202" s="12"/>
      <c r="BF202" s="13"/>
      <c r="BG202" s="12"/>
      <c r="BH202" s="13"/>
      <c r="BI202" s="12"/>
      <c r="BJ202" s="13"/>
      <c r="BK202" s="12"/>
      <c r="BL202" s="13"/>
      <c r="BM202" s="12"/>
      <c r="BN202" s="13"/>
      <c r="BO202" s="12"/>
      <c r="BP202" s="13"/>
      <c r="BQ202" s="12"/>
      <c r="BR202" s="13"/>
      <c r="BS202" s="12"/>
      <c r="BT202" s="13"/>
      <c r="BU202" s="12"/>
      <c r="BV202" s="13"/>
      <c r="BW202" s="12"/>
      <c r="BX202" s="13"/>
      <c r="BY202" s="12"/>
      <c r="BZ202" s="13"/>
      <c r="CA202" s="12"/>
      <c r="CB202" s="13"/>
      <c r="CC202" s="12"/>
      <c r="CD202" s="13"/>
      <c r="CE202" s="12"/>
      <c r="CF202" s="13"/>
      <c r="CG202" s="12"/>
      <c r="CH202" s="13"/>
      <c r="CI202" s="12"/>
      <c r="CJ202" s="13"/>
      <c r="CK202" s="12"/>
      <c r="CL202" s="13"/>
      <c r="CM202" s="12"/>
      <c r="CN202" s="13"/>
      <c r="CO202" s="12"/>
      <c r="CP202" s="13"/>
      <c r="CQ202" s="12"/>
      <c r="CR202" s="13"/>
      <c r="CS202" s="12"/>
      <c r="CT202" s="13"/>
      <c r="CU202" s="12"/>
      <c r="CV202" s="13"/>
      <c r="CW202" s="12"/>
      <c r="CX202" s="13"/>
      <c r="CY202" s="12"/>
      <c r="CZ202" s="13"/>
      <c r="DA202" s="12"/>
      <c r="DB202" s="13"/>
      <c r="DC202" s="12"/>
      <c r="DD202" s="13"/>
      <c r="DE202" s="12"/>
      <c r="DF202" s="13"/>
      <c r="DG202" s="12"/>
      <c r="DH202" s="13"/>
      <c r="DI202" s="12"/>
      <c r="DJ202" s="13"/>
      <c r="DK202" s="12"/>
      <c r="DL202" s="13"/>
      <c r="DM202" s="12"/>
      <c r="DN202" s="13"/>
      <c r="DO202" s="12"/>
      <c r="DP202" s="13"/>
      <c r="DQ202" s="12"/>
      <c r="DR202" s="13"/>
      <c r="DS202" s="12"/>
      <c r="DT202" s="13"/>
      <c r="DU202" s="12"/>
      <c r="DV202" s="13"/>
      <c r="DW202" s="12"/>
      <c r="DX202" s="13"/>
      <c r="DY202" s="12"/>
      <c r="DZ202" s="13"/>
      <c r="EA202" s="12"/>
      <c r="EB202" s="13"/>
      <c r="EC202" s="12"/>
      <c r="ED202" s="13"/>
      <c r="EE202" s="12"/>
      <c r="EF202" s="13"/>
      <c r="EG202" s="12"/>
      <c r="EH202" s="13"/>
      <c r="EI202" s="12"/>
      <c r="EJ202" s="13"/>
      <c r="EK202" s="12"/>
      <c r="EL202" s="13"/>
      <c r="EM202" s="12"/>
      <c r="EN202" s="13"/>
      <c r="EO202" s="12"/>
      <c r="EP202" s="13"/>
      <c r="EQ202" s="12"/>
      <c r="ER202" s="13"/>
      <c r="ES202" s="12"/>
      <c r="ET202" s="13"/>
      <c r="EU202" s="12"/>
      <c r="EV202" s="13"/>
      <c r="EW202" s="12"/>
      <c r="EX202" s="13"/>
      <c r="EY202" s="12"/>
      <c r="EZ202" s="13"/>
      <c r="FA202" s="12"/>
      <c r="FB202" s="13"/>
      <c r="FC202" s="12"/>
      <c r="FD202" s="13"/>
      <c r="FE202" s="12"/>
      <c r="FF202" s="13"/>
      <c r="FG202" s="12"/>
      <c r="FH202" s="13"/>
      <c r="FI202" s="12"/>
      <c r="FJ202" s="13"/>
      <c r="FK202" s="12"/>
      <c r="FL202" s="13"/>
      <c r="FM202" s="12"/>
      <c r="FN202" s="13"/>
      <c r="FO202" s="12"/>
      <c r="FP202" s="13"/>
      <c r="FQ202" s="12"/>
      <c r="FR202" s="13"/>
      <c r="FS202" s="12"/>
      <c r="FT202" s="13"/>
      <c r="FU202" s="12"/>
      <c r="FV202" s="13"/>
      <c r="FW202" s="12"/>
      <c r="FX202" s="13"/>
      <c r="FY202" s="12"/>
      <c r="FZ202" s="13"/>
      <c r="GA202" s="12"/>
      <c r="GB202" s="13"/>
      <c r="GC202" s="12"/>
      <c r="GD202" s="13"/>
      <c r="GE202" s="12"/>
      <c r="GF202" s="13"/>
      <c r="GG202" s="12"/>
      <c r="GH202" s="13"/>
      <c r="GI202" s="12"/>
      <c r="GJ202" s="13"/>
      <c r="GK202" s="12"/>
      <c r="GL202" s="13"/>
      <c r="GM202" s="12"/>
      <c r="GN202" s="13"/>
      <c r="GO202" s="12"/>
      <c r="GP202" s="13"/>
      <c r="GQ202" s="12"/>
      <c r="GR202" s="13"/>
      <c r="GS202" s="12"/>
      <c r="GT202" s="13"/>
      <c r="GU202" s="12"/>
      <c r="GV202" s="13"/>
      <c r="GW202" s="12"/>
      <c r="GX202" s="13"/>
      <c r="GY202" s="12"/>
      <c r="GZ202" s="13"/>
      <c r="HA202" s="12"/>
      <c r="HB202" s="13"/>
      <c r="HC202" s="12"/>
    </row>
    <row r="203" spans="1:211" x14ac:dyDescent="0.25">
      <c r="A203" s="9">
        <v>43298</v>
      </c>
      <c r="B203" s="10">
        <v>1</v>
      </c>
      <c r="C203" s="11">
        <v>1.9735</v>
      </c>
      <c r="D203" s="10">
        <v>10</v>
      </c>
      <c r="E203" s="11">
        <v>2.2324000000000002</v>
      </c>
      <c r="F203" s="10">
        <v>1</v>
      </c>
      <c r="G203" s="11">
        <v>1.9724999999999999</v>
      </c>
      <c r="H203" s="10">
        <v>100</v>
      </c>
      <c r="I203" s="11">
        <v>3.1678000000000002</v>
      </c>
      <c r="J203" s="23"/>
      <c r="K203" s="25">
        <v>43384</v>
      </c>
      <c r="L203" s="26">
        <v>100</v>
      </c>
      <c r="M203" s="10">
        <v>3.2416999999999998</v>
      </c>
      <c r="N203" s="13"/>
      <c r="O203" s="12"/>
      <c r="P203" s="13"/>
      <c r="Q203" s="12"/>
      <c r="R203" s="13"/>
      <c r="S203" s="12"/>
      <c r="T203" s="13"/>
      <c r="U203" s="12"/>
      <c r="V203" s="13"/>
      <c r="W203" s="12"/>
      <c r="X203" s="13"/>
      <c r="Y203" s="12"/>
      <c r="Z203" s="13"/>
      <c r="AA203" s="12"/>
      <c r="AB203" s="13"/>
      <c r="AC203" s="12"/>
      <c r="AD203" s="13"/>
      <c r="AE203" s="12"/>
      <c r="AF203" s="13"/>
      <c r="AG203" s="12"/>
      <c r="AH203" s="13"/>
      <c r="AI203" s="12"/>
      <c r="AJ203" s="13"/>
      <c r="AK203" s="12"/>
      <c r="AL203" s="13"/>
      <c r="AM203" s="12"/>
      <c r="AN203" s="13"/>
      <c r="AO203" s="12"/>
      <c r="AP203" s="13"/>
      <c r="AQ203" s="12"/>
      <c r="AR203" s="13"/>
      <c r="AS203" s="12"/>
      <c r="AT203" s="13"/>
      <c r="AU203" s="12"/>
      <c r="AV203" s="13"/>
      <c r="AW203" s="12"/>
      <c r="AX203" s="13"/>
      <c r="AY203" s="12"/>
      <c r="AZ203" s="13"/>
      <c r="BA203" s="12"/>
      <c r="BB203" s="13"/>
      <c r="BC203" s="12"/>
      <c r="BD203" s="13"/>
      <c r="BE203" s="12"/>
      <c r="BF203" s="13"/>
      <c r="BG203" s="12"/>
      <c r="BH203" s="13"/>
      <c r="BI203" s="12"/>
      <c r="BJ203" s="13"/>
      <c r="BK203" s="12"/>
      <c r="BL203" s="13"/>
      <c r="BM203" s="12"/>
      <c r="BN203" s="13"/>
      <c r="BO203" s="12"/>
      <c r="BP203" s="13"/>
      <c r="BQ203" s="12"/>
      <c r="BR203" s="13"/>
      <c r="BS203" s="12"/>
      <c r="BT203" s="13"/>
      <c r="BU203" s="12"/>
      <c r="BV203" s="13"/>
      <c r="BW203" s="12"/>
      <c r="BX203" s="13"/>
      <c r="BY203" s="12"/>
      <c r="BZ203" s="13"/>
      <c r="CA203" s="12"/>
      <c r="CB203" s="13"/>
      <c r="CC203" s="12"/>
      <c r="CD203" s="13"/>
      <c r="CE203" s="12"/>
      <c r="CF203" s="13"/>
      <c r="CG203" s="12"/>
      <c r="CH203" s="13"/>
      <c r="CI203" s="12"/>
      <c r="CJ203" s="13"/>
      <c r="CK203" s="12"/>
      <c r="CL203" s="13"/>
      <c r="CM203" s="12"/>
      <c r="CN203" s="13"/>
      <c r="CO203" s="12"/>
      <c r="CP203" s="13"/>
      <c r="CQ203" s="12"/>
      <c r="CR203" s="13"/>
      <c r="CS203" s="12"/>
      <c r="CT203" s="13"/>
      <c r="CU203" s="12"/>
      <c r="CV203" s="13"/>
      <c r="CW203" s="12"/>
      <c r="CX203" s="13"/>
      <c r="CY203" s="12"/>
      <c r="CZ203" s="13"/>
      <c r="DA203" s="12"/>
      <c r="DB203" s="13"/>
      <c r="DC203" s="12"/>
      <c r="DD203" s="13"/>
      <c r="DE203" s="12"/>
      <c r="DF203" s="13"/>
      <c r="DG203" s="12"/>
      <c r="DH203" s="13"/>
      <c r="DI203" s="12"/>
      <c r="DJ203" s="13"/>
      <c r="DK203" s="12"/>
      <c r="DL203" s="13"/>
      <c r="DM203" s="12"/>
      <c r="DN203" s="13"/>
      <c r="DO203" s="12"/>
      <c r="DP203" s="13"/>
      <c r="DQ203" s="12"/>
      <c r="DR203" s="13"/>
      <c r="DS203" s="12"/>
      <c r="DT203" s="13"/>
      <c r="DU203" s="12"/>
      <c r="DV203" s="13"/>
      <c r="DW203" s="12"/>
      <c r="DX203" s="13"/>
      <c r="DY203" s="12"/>
      <c r="DZ203" s="13"/>
      <c r="EA203" s="12"/>
      <c r="EB203" s="13"/>
      <c r="EC203" s="12"/>
      <c r="ED203" s="13"/>
      <c r="EE203" s="12"/>
      <c r="EF203" s="13"/>
      <c r="EG203" s="12"/>
      <c r="EH203" s="13"/>
      <c r="EI203" s="12"/>
      <c r="EJ203" s="13"/>
      <c r="EK203" s="12"/>
      <c r="EL203" s="13"/>
      <c r="EM203" s="12"/>
      <c r="EN203" s="13"/>
      <c r="EO203" s="12"/>
      <c r="EP203" s="13"/>
      <c r="EQ203" s="12"/>
      <c r="ER203" s="13"/>
      <c r="ES203" s="12"/>
      <c r="ET203" s="13"/>
      <c r="EU203" s="12"/>
      <c r="EV203" s="13"/>
      <c r="EW203" s="12"/>
      <c r="EX203" s="13"/>
      <c r="EY203" s="12"/>
      <c r="EZ203" s="13"/>
      <c r="FA203" s="12"/>
      <c r="FB203" s="13"/>
      <c r="FC203" s="12"/>
      <c r="FD203" s="13"/>
      <c r="FE203" s="12"/>
      <c r="FF203" s="13"/>
      <c r="FG203" s="12"/>
      <c r="FH203" s="13"/>
      <c r="FI203" s="12"/>
      <c r="FJ203" s="13"/>
      <c r="FK203" s="12"/>
      <c r="FL203" s="13"/>
      <c r="FM203" s="12"/>
      <c r="FN203" s="13"/>
      <c r="FO203" s="12"/>
      <c r="FP203" s="13"/>
      <c r="FQ203" s="12"/>
      <c r="FR203" s="13"/>
      <c r="FS203" s="12"/>
      <c r="FT203" s="13"/>
      <c r="FU203" s="12"/>
      <c r="FV203" s="13"/>
      <c r="FW203" s="12"/>
      <c r="FX203" s="13"/>
      <c r="FY203" s="12"/>
      <c r="FZ203" s="13"/>
      <c r="GA203" s="12"/>
      <c r="GB203" s="13"/>
      <c r="GC203" s="12"/>
      <c r="GD203" s="13"/>
      <c r="GE203" s="12"/>
      <c r="GF203" s="13"/>
      <c r="GG203" s="12"/>
      <c r="GH203" s="13"/>
      <c r="GI203" s="12"/>
      <c r="GJ203" s="13"/>
      <c r="GK203" s="12"/>
      <c r="GL203" s="13"/>
      <c r="GM203" s="12"/>
      <c r="GN203" s="13"/>
      <c r="GO203" s="12"/>
      <c r="GP203" s="13"/>
      <c r="GQ203" s="12"/>
      <c r="GR203" s="13"/>
      <c r="GS203" s="12"/>
      <c r="GT203" s="13"/>
      <c r="GU203" s="12"/>
      <c r="GV203" s="13"/>
      <c r="GW203" s="12"/>
      <c r="GX203" s="13"/>
      <c r="GY203" s="12"/>
      <c r="GZ203" s="13"/>
      <c r="HA203" s="12"/>
      <c r="HB203" s="13"/>
      <c r="HC203" s="12"/>
    </row>
    <row r="204" spans="1:211" x14ac:dyDescent="0.25">
      <c r="A204" s="9">
        <v>43299</v>
      </c>
      <c r="B204" s="10">
        <v>1</v>
      </c>
      <c r="C204" s="11">
        <v>1.9902</v>
      </c>
      <c r="D204" s="10">
        <v>10</v>
      </c>
      <c r="E204" s="11">
        <v>2.2507999999999999</v>
      </c>
      <c r="F204" s="10">
        <v>1</v>
      </c>
      <c r="G204" s="11">
        <v>1.9765999999999999</v>
      </c>
      <c r="H204" s="10">
        <v>100</v>
      </c>
      <c r="I204" s="11">
        <v>3.1652</v>
      </c>
      <c r="J204" s="23"/>
      <c r="K204" s="25">
        <v>43385</v>
      </c>
      <c r="L204" s="26">
        <v>100</v>
      </c>
      <c r="M204" s="10">
        <v>3.2122000000000002</v>
      </c>
      <c r="N204" s="13"/>
      <c r="O204" s="12"/>
      <c r="P204" s="13"/>
      <c r="Q204" s="12"/>
      <c r="R204" s="13"/>
      <c r="S204" s="12"/>
      <c r="T204" s="13"/>
      <c r="U204" s="12"/>
      <c r="V204" s="13"/>
      <c r="W204" s="12"/>
      <c r="X204" s="13"/>
      <c r="Y204" s="12"/>
      <c r="Z204" s="13"/>
      <c r="AA204" s="12"/>
      <c r="AB204" s="13"/>
      <c r="AC204" s="12"/>
      <c r="AD204" s="13"/>
      <c r="AE204" s="12"/>
      <c r="AF204" s="13"/>
      <c r="AG204" s="12"/>
      <c r="AH204" s="13"/>
      <c r="AI204" s="12"/>
      <c r="AJ204" s="13"/>
      <c r="AK204" s="12"/>
      <c r="AL204" s="13"/>
      <c r="AM204" s="12"/>
      <c r="AN204" s="13"/>
      <c r="AO204" s="12"/>
      <c r="AP204" s="13"/>
      <c r="AQ204" s="12"/>
      <c r="AR204" s="13"/>
      <c r="AS204" s="12"/>
      <c r="AT204" s="13"/>
      <c r="AU204" s="12"/>
      <c r="AV204" s="13"/>
      <c r="AW204" s="12"/>
      <c r="AX204" s="13"/>
      <c r="AY204" s="12"/>
      <c r="AZ204" s="13"/>
      <c r="BA204" s="12"/>
      <c r="BB204" s="13"/>
      <c r="BC204" s="12"/>
      <c r="BD204" s="13"/>
      <c r="BE204" s="12"/>
      <c r="BF204" s="13"/>
      <c r="BG204" s="12"/>
      <c r="BH204" s="13"/>
      <c r="BI204" s="12"/>
      <c r="BJ204" s="13"/>
      <c r="BK204" s="12"/>
      <c r="BL204" s="13"/>
      <c r="BM204" s="12"/>
      <c r="BN204" s="13"/>
      <c r="BO204" s="12"/>
      <c r="BP204" s="13"/>
      <c r="BQ204" s="12"/>
      <c r="BR204" s="13"/>
      <c r="BS204" s="12"/>
      <c r="BT204" s="13"/>
      <c r="BU204" s="12"/>
      <c r="BV204" s="13"/>
      <c r="BW204" s="12"/>
      <c r="BX204" s="13"/>
      <c r="BY204" s="12"/>
      <c r="BZ204" s="13"/>
      <c r="CA204" s="12"/>
      <c r="CB204" s="13"/>
      <c r="CC204" s="12"/>
      <c r="CD204" s="13"/>
      <c r="CE204" s="12"/>
      <c r="CF204" s="13"/>
      <c r="CG204" s="12"/>
      <c r="CH204" s="13"/>
      <c r="CI204" s="12"/>
      <c r="CJ204" s="13"/>
      <c r="CK204" s="12"/>
      <c r="CL204" s="13"/>
      <c r="CM204" s="12"/>
      <c r="CN204" s="13"/>
      <c r="CO204" s="12"/>
      <c r="CP204" s="13"/>
      <c r="CQ204" s="12"/>
      <c r="CR204" s="13"/>
      <c r="CS204" s="12"/>
      <c r="CT204" s="13"/>
      <c r="CU204" s="12"/>
      <c r="CV204" s="13"/>
      <c r="CW204" s="12"/>
      <c r="CX204" s="13"/>
      <c r="CY204" s="12"/>
      <c r="CZ204" s="13"/>
      <c r="DA204" s="12"/>
      <c r="DB204" s="13"/>
      <c r="DC204" s="12"/>
      <c r="DD204" s="13"/>
      <c r="DE204" s="12"/>
      <c r="DF204" s="13"/>
      <c r="DG204" s="12"/>
      <c r="DH204" s="13"/>
      <c r="DI204" s="12"/>
      <c r="DJ204" s="13"/>
      <c r="DK204" s="12"/>
      <c r="DL204" s="13"/>
      <c r="DM204" s="12"/>
      <c r="DN204" s="13"/>
      <c r="DO204" s="12"/>
      <c r="DP204" s="13"/>
      <c r="DQ204" s="12"/>
      <c r="DR204" s="13"/>
      <c r="DS204" s="12"/>
      <c r="DT204" s="13"/>
      <c r="DU204" s="12"/>
      <c r="DV204" s="13"/>
      <c r="DW204" s="12"/>
      <c r="DX204" s="13"/>
      <c r="DY204" s="12"/>
      <c r="DZ204" s="13"/>
      <c r="EA204" s="12"/>
      <c r="EB204" s="13"/>
      <c r="EC204" s="12"/>
      <c r="ED204" s="13"/>
      <c r="EE204" s="12"/>
      <c r="EF204" s="13"/>
      <c r="EG204" s="12"/>
      <c r="EH204" s="13"/>
      <c r="EI204" s="12"/>
      <c r="EJ204" s="13"/>
      <c r="EK204" s="12"/>
      <c r="EL204" s="13"/>
      <c r="EM204" s="12"/>
      <c r="EN204" s="13"/>
      <c r="EO204" s="12"/>
      <c r="EP204" s="13"/>
      <c r="EQ204" s="12"/>
      <c r="ER204" s="13"/>
      <c r="ES204" s="12"/>
      <c r="ET204" s="13"/>
      <c r="EU204" s="12"/>
      <c r="EV204" s="13"/>
      <c r="EW204" s="12"/>
      <c r="EX204" s="13"/>
      <c r="EY204" s="12"/>
      <c r="EZ204" s="13"/>
      <c r="FA204" s="12"/>
      <c r="FB204" s="13"/>
      <c r="FC204" s="12"/>
      <c r="FD204" s="13"/>
      <c r="FE204" s="12"/>
      <c r="FF204" s="13"/>
      <c r="FG204" s="12"/>
      <c r="FH204" s="13"/>
      <c r="FI204" s="12"/>
      <c r="FJ204" s="13"/>
      <c r="FK204" s="12"/>
      <c r="FL204" s="13"/>
      <c r="FM204" s="12"/>
      <c r="FN204" s="13"/>
      <c r="FO204" s="12"/>
      <c r="FP204" s="13"/>
      <c r="FQ204" s="12"/>
      <c r="FR204" s="13"/>
      <c r="FS204" s="12"/>
      <c r="FT204" s="13"/>
      <c r="FU204" s="12"/>
      <c r="FV204" s="13"/>
      <c r="FW204" s="12"/>
      <c r="FX204" s="13"/>
      <c r="FY204" s="12"/>
      <c r="FZ204" s="13"/>
      <c r="GA204" s="12"/>
      <c r="GB204" s="13"/>
      <c r="GC204" s="12"/>
      <c r="GD204" s="13"/>
      <c r="GE204" s="12"/>
      <c r="GF204" s="13"/>
      <c r="GG204" s="12"/>
      <c r="GH204" s="13"/>
      <c r="GI204" s="12"/>
      <c r="GJ204" s="13"/>
      <c r="GK204" s="12"/>
      <c r="GL204" s="13"/>
      <c r="GM204" s="12"/>
      <c r="GN204" s="13"/>
      <c r="GO204" s="12"/>
      <c r="GP204" s="13"/>
      <c r="GQ204" s="12"/>
      <c r="GR204" s="13"/>
      <c r="GS204" s="12"/>
      <c r="GT204" s="13"/>
      <c r="GU204" s="12"/>
      <c r="GV204" s="13"/>
      <c r="GW204" s="12"/>
      <c r="GX204" s="13"/>
      <c r="GY204" s="12"/>
      <c r="GZ204" s="13"/>
      <c r="HA204" s="12"/>
      <c r="HB204" s="13"/>
      <c r="HC204" s="12"/>
    </row>
    <row r="205" spans="1:211" x14ac:dyDescent="0.25">
      <c r="A205" s="9">
        <v>43300</v>
      </c>
      <c r="B205" s="10">
        <v>1</v>
      </c>
      <c r="C205" s="11">
        <v>1.9882</v>
      </c>
      <c r="D205" s="10">
        <v>10</v>
      </c>
      <c r="E205" s="11">
        <v>2.2442000000000002</v>
      </c>
      <c r="F205" s="10">
        <v>1</v>
      </c>
      <c r="G205" s="11">
        <v>1.9885999999999999</v>
      </c>
      <c r="H205" s="10">
        <v>100</v>
      </c>
      <c r="I205" s="11">
        <v>3.1608999999999998</v>
      </c>
      <c r="J205" s="23"/>
      <c r="K205" s="25">
        <v>43388</v>
      </c>
      <c r="L205" s="26">
        <v>100</v>
      </c>
      <c r="M205" s="10">
        <v>3.2227000000000001</v>
      </c>
      <c r="N205" s="13"/>
      <c r="O205" s="12"/>
      <c r="P205" s="13"/>
      <c r="Q205" s="12"/>
      <c r="R205" s="13"/>
      <c r="S205" s="12"/>
      <c r="T205" s="13"/>
      <c r="U205" s="12"/>
      <c r="V205" s="13"/>
      <c r="W205" s="12"/>
      <c r="X205" s="13"/>
      <c r="Y205" s="12"/>
      <c r="Z205" s="13"/>
      <c r="AA205" s="12"/>
      <c r="AB205" s="13"/>
      <c r="AC205" s="12"/>
      <c r="AD205" s="13"/>
      <c r="AE205" s="12"/>
      <c r="AF205" s="13"/>
      <c r="AG205" s="12"/>
      <c r="AH205" s="13"/>
      <c r="AI205" s="12"/>
      <c r="AJ205" s="13"/>
      <c r="AK205" s="12"/>
      <c r="AL205" s="13"/>
      <c r="AM205" s="12"/>
      <c r="AN205" s="13"/>
      <c r="AO205" s="12"/>
      <c r="AP205" s="13"/>
      <c r="AQ205" s="12"/>
      <c r="AR205" s="13"/>
      <c r="AS205" s="12"/>
      <c r="AT205" s="13"/>
      <c r="AU205" s="12"/>
      <c r="AV205" s="13"/>
      <c r="AW205" s="12"/>
      <c r="AX205" s="13"/>
      <c r="AY205" s="12"/>
      <c r="AZ205" s="13"/>
      <c r="BA205" s="12"/>
      <c r="BB205" s="13"/>
      <c r="BC205" s="12"/>
      <c r="BD205" s="13"/>
      <c r="BE205" s="12"/>
      <c r="BF205" s="13"/>
      <c r="BG205" s="12"/>
      <c r="BH205" s="13"/>
      <c r="BI205" s="12"/>
      <c r="BJ205" s="13"/>
      <c r="BK205" s="12"/>
      <c r="BL205" s="13"/>
      <c r="BM205" s="12"/>
      <c r="BN205" s="13"/>
      <c r="BO205" s="12"/>
      <c r="BP205" s="13"/>
      <c r="BQ205" s="12"/>
      <c r="BR205" s="13"/>
      <c r="BS205" s="12"/>
      <c r="BT205" s="13"/>
      <c r="BU205" s="12"/>
      <c r="BV205" s="13"/>
      <c r="BW205" s="12"/>
      <c r="BX205" s="13"/>
      <c r="BY205" s="12"/>
      <c r="BZ205" s="13"/>
      <c r="CA205" s="12"/>
      <c r="CB205" s="13"/>
      <c r="CC205" s="12"/>
      <c r="CD205" s="13"/>
      <c r="CE205" s="12"/>
      <c r="CF205" s="13"/>
      <c r="CG205" s="12"/>
      <c r="CH205" s="13"/>
      <c r="CI205" s="12"/>
      <c r="CJ205" s="13"/>
      <c r="CK205" s="12"/>
      <c r="CL205" s="13"/>
      <c r="CM205" s="12"/>
      <c r="CN205" s="13"/>
      <c r="CO205" s="12"/>
      <c r="CP205" s="13"/>
      <c r="CQ205" s="12"/>
      <c r="CR205" s="13"/>
      <c r="CS205" s="12"/>
      <c r="CT205" s="13"/>
      <c r="CU205" s="12"/>
      <c r="CV205" s="13"/>
      <c r="CW205" s="12"/>
      <c r="CX205" s="13"/>
      <c r="CY205" s="12"/>
      <c r="CZ205" s="13"/>
      <c r="DA205" s="12"/>
      <c r="DB205" s="13"/>
      <c r="DC205" s="12"/>
      <c r="DD205" s="13"/>
      <c r="DE205" s="12"/>
      <c r="DF205" s="13"/>
      <c r="DG205" s="12"/>
      <c r="DH205" s="13"/>
      <c r="DI205" s="12"/>
      <c r="DJ205" s="13"/>
      <c r="DK205" s="12"/>
      <c r="DL205" s="13"/>
      <c r="DM205" s="12"/>
      <c r="DN205" s="13"/>
      <c r="DO205" s="12"/>
      <c r="DP205" s="13"/>
      <c r="DQ205" s="12"/>
      <c r="DR205" s="13"/>
      <c r="DS205" s="12"/>
      <c r="DT205" s="13"/>
      <c r="DU205" s="12"/>
      <c r="DV205" s="13"/>
      <c r="DW205" s="12"/>
      <c r="DX205" s="13"/>
      <c r="DY205" s="12"/>
      <c r="DZ205" s="13"/>
      <c r="EA205" s="12"/>
      <c r="EB205" s="13"/>
      <c r="EC205" s="12"/>
      <c r="ED205" s="13"/>
      <c r="EE205" s="12"/>
      <c r="EF205" s="13"/>
      <c r="EG205" s="12"/>
      <c r="EH205" s="13"/>
      <c r="EI205" s="12"/>
      <c r="EJ205" s="13"/>
      <c r="EK205" s="12"/>
      <c r="EL205" s="13"/>
      <c r="EM205" s="12"/>
      <c r="EN205" s="13"/>
      <c r="EO205" s="12"/>
      <c r="EP205" s="13"/>
      <c r="EQ205" s="12"/>
      <c r="ER205" s="13"/>
      <c r="ES205" s="12"/>
      <c r="ET205" s="13"/>
      <c r="EU205" s="12"/>
      <c r="EV205" s="13"/>
      <c r="EW205" s="12"/>
      <c r="EX205" s="13"/>
      <c r="EY205" s="12"/>
      <c r="EZ205" s="13"/>
      <c r="FA205" s="12"/>
      <c r="FB205" s="13"/>
      <c r="FC205" s="12"/>
      <c r="FD205" s="13"/>
      <c r="FE205" s="12"/>
      <c r="FF205" s="13"/>
      <c r="FG205" s="12"/>
      <c r="FH205" s="13"/>
      <c r="FI205" s="12"/>
      <c r="FJ205" s="13"/>
      <c r="FK205" s="12"/>
      <c r="FL205" s="13"/>
      <c r="FM205" s="12"/>
      <c r="FN205" s="13"/>
      <c r="FO205" s="12"/>
      <c r="FP205" s="13"/>
      <c r="FQ205" s="12"/>
      <c r="FR205" s="13"/>
      <c r="FS205" s="12"/>
      <c r="FT205" s="13"/>
      <c r="FU205" s="12"/>
      <c r="FV205" s="13"/>
      <c r="FW205" s="12"/>
      <c r="FX205" s="13"/>
      <c r="FY205" s="12"/>
      <c r="FZ205" s="13"/>
      <c r="GA205" s="12"/>
      <c r="GB205" s="13"/>
      <c r="GC205" s="12"/>
      <c r="GD205" s="13"/>
      <c r="GE205" s="12"/>
      <c r="GF205" s="13"/>
      <c r="GG205" s="12"/>
      <c r="GH205" s="13"/>
      <c r="GI205" s="12"/>
      <c r="GJ205" s="13"/>
      <c r="GK205" s="12"/>
      <c r="GL205" s="13"/>
      <c r="GM205" s="12"/>
      <c r="GN205" s="13"/>
      <c r="GO205" s="12"/>
      <c r="GP205" s="13"/>
      <c r="GQ205" s="12"/>
      <c r="GR205" s="13"/>
      <c r="GS205" s="12"/>
      <c r="GT205" s="13"/>
      <c r="GU205" s="12"/>
      <c r="GV205" s="13"/>
      <c r="GW205" s="12"/>
      <c r="GX205" s="13"/>
      <c r="GY205" s="12"/>
      <c r="GZ205" s="13"/>
      <c r="HA205" s="12"/>
      <c r="HB205" s="13"/>
      <c r="HC205" s="12"/>
    </row>
    <row r="206" spans="1:211" x14ac:dyDescent="0.25">
      <c r="A206" s="9">
        <v>43301</v>
      </c>
      <c r="B206" s="10">
        <v>1</v>
      </c>
      <c r="C206" s="11">
        <v>1.9918</v>
      </c>
      <c r="D206" s="10">
        <v>10</v>
      </c>
      <c r="E206" s="11">
        <v>2.2343999999999999</v>
      </c>
      <c r="F206" s="10">
        <v>1</v>
      </c>
      <c r="G206" s="11">
        <v>1.996</v>
      </c>
      <c r="H206" s="10">
        <v>100</v>
      </c>
      <c r="I206" s="11">
        <v>3.1526999999999998</v>
      </c>
      <c r="J206" s="23"/>
      <c r="K206" s="25">
        <v>43389</v>
      </c>
      <c r="L206" s="26">
        <v>100</v>
      </c>
      <c r="M206" s="10">
        <v>3.2256999999999998</v>
      </c>
      <c r="N206" s="13"/>
      <c r="O206" s="12"/>
      <c r="P206" s="13"/>
      <c r="Q206" s="12"/>
      <c r="R206" s="13"/>
      <c r="S206" s="12"/>
      <c r="T206" s="13"/>
      <c r="U206" s="12"/>
      <c r="V206" s="13"/>
      <c r="W206" s="12"/>
      <c r="X206" s="13"/>
      <c r="Y206" s="12"/>
      <c r="Z206" s="13"/>
      <c r="AA206" s="12"/>
      <c r="AB206" s="13"/>
      <c r="AC206" s="12"/>
      <c r="AD206" s="13"/>
      <c r="AE206" s="12"/>
      <c r="AF206" s="13"/>
      <c r="AG206" s="12"/>
      <c r="AH206" s="13"/>
      <c r="AI206" s="12"/>
      <c r="AJ206" s="13"/>
      <c r="AK206" s="12"/>
      <c r="AL206" s="13"/>
      <c r="AM206" s="12"/>
      <c r="AN206" s="13"/>
      <c r="AO206" s="12"/>
      <c r="AP206" s="13"/>
      <c r="AQ206" s="12"/>
      <c r="AR206" s="13"/>
      <c r="AS206" s="12"/>
      <c r="AT206" s="13"/>
      <c r="AU206" s="12"/>
      <c r="AV206" s="13"/>
      <c r="AW206" s="12"/>
      <c r="AX206" s="13"/>
      <c r="AY206" s="12"/>
      <c r="AZ206" s="13"/>
      <c r="BA206" s="12"/>
      <c r="BB206" s="13"/>
      <c r="BC206" s="12"/>
      <c r="BD206" s="13"/>
      <c r="BE206" s="12"/>
      <c r="BF206" s="13"/>
      <c r="BG206" s="12"/>
      <c r="BH206" s="13"/>
      <c r="BI206" s="12"/>
      <c r="BJ206" s="13"/>
      <c r="BK206" s="12"/>
      <c r="BL206" s="13"/>
      <c r="BM206" s="12"/>
      <c r="BN206" s="13"/>
      <c r="BO206" s="12"/>
      <c r="BP206" s="13"/>
      <c r="BQ206" s="12"/>
      <c r="BR206" s="13"/>
      <c r="BS206" s="12"/>
      <c r="BT206" s="13"/>
      <c r="BU206" s="12"/>
      <c r="BV206" s="13"/>
      <c r="BW206" s="12"/>
      <c r="BX206" s="13"/>
      <c r="BY206" s="12"/>
      <c r="BZ206" s="13"/>
      <c r="CA206" s="12"/>
      <c r="CB206" s="13"/>
      <c r="CC206" s="12"/>
      <c r="CD206" s="13"/>
      <c r="CE206" s="12"/>
      <c r="CF206" s="13"/>
      <c r="CG206" s="12"/>
      <c r="CH206" s="13"/>
      <c r="CI206" s="12"/>
      <c r="CJ206" s="13"/>
      <c r="CK206" s="12"/>
      <c r="CL206" s="13"/>
      <c r="CM206" s="12"/>
      <c r="CN206" s="13"/>
      <c r="CO206" s="12"/>
      <c r="CP206" s="13"/>
      <c r="CQ206" s="12"/>
      <c r="CR206" s="13"/>
      <c r="CS206" s="12"/>
      <c r="CT206" s="13"/>
      <c r="CU206" s="12"/>
      <c r="CV206" s="13"/>
      <c r="CW206" s="12"/>
      <c r="CX206" s="13"/>
      <c r="CY206" s="12"/>
      <c r="CZ206" s="13"/>
      <c r="DA206" s="12"/>
      <c r="DB206" s="13"/>
      <c r="DC206" s="12"/>
      <c r="DD206" s="13"/>
      <c r="DE206" s="12"/>
      <c r="DF206" s="13"/>
      <c r="DG206" s="12"/>
      <c r="DH206" s="13"/>
      <c r="DI206" s="12"/>
      <c r="DJ206" s="13"/>
      <c r="DK206" s="12"/>
      <c r="DL206" s="13"/>
      <c r="DM206" s="12"/>
      <c r="DN206" s="13"/>
      <c r="DO206" s="12"/>
      <c r="DP206" s="13"/>
      <c r="DQ206" s="12"/>
      <c r="DR206" s="13"/>
      <c r="DS206" s="12"/>
      <c r="DT206" s="13"/>
      <c r="DU206" s="12"/>
      <c r="DV206" s="13"/>
      <c r="DW206" s="12"/>
      <c r="DX206" s="13"/>
      <c r="DY206" s="12"/>
      <c r="DZ206" s="13"/>
      <c r="EA206" s="12"/>
      <c r="EB206" s="13"/>
      <c r="EC206" s="12"/>
      <c r="ED206" s="13"/>
      <c r="EE206" s="12"/>
      <c r="EF206" s="13"/>
      <c r="EG206" s="12"/>
      <c r="EH206" s="13"/>
      <c r="EI206" s="12"/>
      <c r="EJ206" s="13"/>
      <c r="EK206" s="12"/>
      <c r="EL206" s="13"/>
      <c r="EM206" s="12"/>
      <c r="EN206" s="13"/>
      <c r="EO206" s="12"/>
      <c r="EP206" s="13"/>
      <c r="EQ206" s="12"/>
      <c r="ER206" s="13"/>
      <c r="ES206" s="12"/>
      <c r="ET206" s="13"/>
      <c r="EU206" s="12"/>
      <c r="EV206" s="13"/>
      <c r="EW206" s="12"/>
      <c r="EX206" s="13"/>
      <c r="EY206" s="12"/>
      <c r="EZ206" s="13"/>
      <c r="FA206" s="12"/>
      <c r="FB206" s="13"/>
      <c r="FC206" s="12"/>
      <c r="FD206" s="13"/>
      <c r="FE206" s="12"/>
      <c r="FF206" s="13"/>
      <c r="FG206" s="12"/>
      <c r="FH206" s="13"/>
      <c r="FI206" s="12"/>
      <c r="FJ206" s="13"/>
      <c r="FK206" s="12"/>
      <c r="FL206" s="13"/>
      <c r="FM206" s="12"/>
      <c r="FN206" s="13"/>
      <c r="FO206" s="12"/>
      <c r="FP206" s="13"/>
      <c r="FQ206" s="12"/>
      <c r="FR206" s="13"/>
      <c r="FS206" s="12"/>
      <c r="FT206" s="13"/>
      <c r="FU206" s="12"/>
      <c r="FV206" s="13"/>
      <c r="FW206" s="12"/>
      <c r="FX206" s="13"/>
      <c r="FY206" s="12"/>
      <c r="FZ206" s="13"/>
      <c r="GA206" s="12"/>
      <c r="GB206" s="13"/>
      <c r="GC206" s="12"/>
      <c r="GD206" s="13"/>
      <c r="GE206" s="12"/>
      <c r="GF206" s="13"/>
      <c r="GG206" s="12"/>
      <c r="GH206" s="13"/>
      <c r="GI206" s="12"/>
      <c r="GJ206" s="13"/>
      <c r="GK206" s="12"/>
      <c r="GL206" s="13"/>
      <c r="GM206" s="12"/>
      <c r="GN206" s="13"/>
      <c r="GO206" s="12"/>
      <c r="GP206" s="13"/>
      <c r="GQ206" s="12"/>
      <c r="GR206" s="13"/>
      <c r="GS206" s="12"/>
      <c r="GT206" s="13"/>
      <c r="GU206" s="12"/>
      <c r="GV206" s="13"/>
      <c r="GW206" s="12"/>
      <c r="GX206" s="13"/>
      <c r="GY206" s="12"/>
      <c r="GZ206" s="13"/>
      <c r="HA206" s="12"/>
      <c r="HB206" s="13"/>
      <c r="HC206" s="12"/>
    </row>
    <row r="207" spans="1:211" x14ac:dyDescent="0.25">
      <c r="A207" s="9">
        <v>43302</v>
      </c>
      <c r="B207" s="10">
        <v>1</v>
      </c>
      <c r="C207" s="11">
        <v>2.0015999999999998</v>
      </c>
      <c r="D207" s="10">
        <v>10</v>
      </c>
      <c r="E207" s="11">
        <v>2.246</v>
      </c>
      <c r="F207" s="10">
        <v>1</v>
      </c>
      <c r="G207" s="11">
        <v>1.9984</v>
      </c>
      <c r="H207" s="10">
        <v>100</v>
      </c>
      <c r="I207" s="11">
        <v>3.1480999999999999</v>
      </c>
      <c r="J207" s="23"/>
      <c r="K207" s="25">
        <v>43390</v>
      </c>
      <c r="L207" s="26">
        <v>100</v>
      </c>
      <c r="M207" s="10">
        <v>3.2210999999999999</v>
      </c>
      <c r="N207" s="13"/>
      <c r="O207" s="12"/>
      <c r="P207" s="13"/>
      <c r="Q207" s="12"/>
      <c r="R207" s="13"/>
      <c r="S207" s="12"/>
      <c r="T207" s="13"/>
      <c r="U207" s="12"/>
      <c r="V207" s="13"/>
      <c r="W207" s="12"/>
      <c r="X207" s="13"/>
      <c r="Y207" s="12"/>
      <c r="Z207" s="13"/>
      <c r="AA207" s="12"/>
      <c r="AB207" s="13"/>
      <c r="AC207" s="12"/>
      <c r="AD207" s="13"/>
      <c r="AE207" s="12"/>
      <c r="AF207" s="13"/>
      <c r="AG207" s="12"/>
      <c r="AH207" s="13"/>
      <c r="AI207" s="12"/>
      <c r="AJ207" s="13"/>
      <c r="AK207" s="12"/>
      <c r="AL207" s="13"/>
      <c r="AM207" s="12"/>
      <c r="AN207" s="13"/>
      <c r="AO207" s="12"/>
      <c r="AP207" s="13"/>
      <c r="AQ207" s="12"/>
      <c r="AR207" s="13"/>
      <c r="AS207" s="12"/>
      <c r="AT207" s="13"/>
      <c r="AU207" s="12"/>
      <c r="AV207" s="13"/>
      <c r="AW207" s="12"/>
      <c r="AX207" s="13"/>
      <c r="AY207" s="12"/>
      <c r="AZ207" s="13"/>
      <c r="BA207" s="12"/>
      <c r="BB207" s="13"/>
      <c r="BC207" s="12"/>
      <c r="BD207" s="13"/>
      <c r="BE207" s="12"/>
      <c r="BF207" s="13"/>
      <c r="BG207" s="12"/>
      <c r="BH207" s="13"/>
      <c r="BI207" s="12"/>
      <c r="BJ207" s="13"/>
      <c r="BK207" s="12"/>
      <c r="BL207" s="13"/>
      <c r="BM207" s="12"/>
      <c r="BN207" s="13"/>
      <c r="BO207" s="12"/>
      <c r="BP207" s="13"/>
      <c r="BQ207" s="12"/>
      <c r="BR207" s="13"/>
      <c r="BS207" s="12"/>
      <c r="BT207" s="13"/>
      <c r="BU207" s="12"/>
      <c r="BV207" s="13"/>
      <c r="BW207" s="12"/>
      <c r="BX207" s="13"/>
      <c r="BY207" s="12"/>
      <c r="BZ207" s="13"/>
      <c r="CA207" s="12"/>
      <c r="CB207" s="13"/>
      <c r="CC207" s="12"/>
      <c r="CD207" s="13"/>
      <c r="CE207" s="12"/>
      <c r="CF207" s="13"/>
      <c r="CG207" s="12"/>
      <c r="CH207" s="13"/>
      <c r="CI207" s="12"/>
      <c r="CJ207" s="13"/>
      <c r="CK207" s="12"/>
      <c r="CL207" s="13"/>
      <c r="CM207" s="12"/>
      <c r="CN207" s="13"/>
      <c r="CO207" s="12"/>
      <c r="CP207" s="13"/>
      <c r="CQ207" s="12"/>
      <c r="CR207" s="13"/>
      <c r="CS207" s="12"/>
      <c r="CT207" s="13"/>
      <c r="CU207" s="12"/>
      <c r="CV207" s="13"/>
      <c r="CW207" s="12"/>
      <c r="CX207" s="13"/>
      <c r="CY207" s="12"/>
      <c r="CZ207" s="13"/>
      <c r="DA207" s="12"/>
      <c r="DB207" s="13"/>
      <c r="DC207" s="12"/>
      <c r="DD207" s="13"/>
      <c r="DE207" s="12"/>
      <c r="DF207" s="13"/>
      <c r="DG207" s="12"/>
      <c r="DH207" s="13"/>
      <c r="DI207" s="12"/>
      <c r="DJ207" s="13"/>
      <c r="DK207" s="12"/>
      <c r="DL207" s="13"/>
      <c r="DM207" s="12"/>
      <c r="DN207" s="13"/>
      <c r="DO207" s="12"/>
      <c r="DP207" s="13"/>
      <c r="DQ207" s="12"/>
      <c r="DR207" s="13"/>
      <c r="DS207" s="12"/>
      <c r="DT207" s="13"/>
      <c r="DU207" s="12"/>
      <c r="DV207" s="13"/>
      <c r="DW207" s="12"/>
      <c r="DX207" s="13"/>
      <c r="DY207" s="12"/>
      <c r="DZ207" s="13"/>
      <c r="EA207" s="12"/>
      <c r="EB207" s="13"/>
      <c r="EC207" s="12"/>
      <c r="ED207" s="13"/>
      <c r="EE207" s="12"/>
      <c r="EF207" s="13"/>
      <c r="EG207" s="12"/>
      <c r="EH207" s="13"/>
      <c r="EI207" s="12"/>
      <c r="EJ207" s="13"/>
      <c r="EK207" s="12"/>
      <c r="EL207" s="13"/>
      <c r="EM207" s="12"/>
      <c r="EN207" s="13"/>
      <c r="EO207" s="12"/>
      <c r="EP207" s="13"/>
      <c r="EQ207" s="12"/>
      <c r="ER207" s="13"/>
      <c r="ES207" s="12"/>
      <c r="ET207" s="13"/>
      <c r="EU207" s="12"/>
      <c r="EV207" s="13"/>
      <c r="EW207" s="12"/>
      <c r="EX207" s="13"/>
      <c r="EY207" s="12"/>
      <c r="EZ207" s="13"/>
      <c r="FA207" s="12"/>
      <c r="FB207" s="13"/>
      <c r="FC207" s="12"/>
      <c r="FD207" s="13"/>
      <c r="FE207" s="12"/>
      <c r="FF207" s="13"/>
      <c r="FG207" s="12"/>
      <c r="FH207" s="13"/>
      <c r="FI207" s="12"/>
      <c r="FJ207" s="13"/>
      <c r="FK207" s="12"/>
      <c r="FL207" s="13"/>
      <c r="FM207" s="12"/>
      <c r="FN207" s="13"/>
      <c r="FO207" s="12"/>
      <c r="FP207" s="13"/>
      <c r="FQ207" s="12"/>
      <c r="FR207" s="13"/>
      <c r="FS207" s="12"/>
      <c r="FT207" s="13"/>
      <c r="FU207" s="12"/>
      <c r="FV207" s="13"/>
      <c r="FW207" s="12"/>
      <c r="FX207" s="13"/>
      <c r="FY207" s="12"/>
      <c r="FZ207" s="13"/>
      <c r="GA207" s="12"/>
      <c r="GB207" s="13"/>
      <c r="GC207" s="12"/>
      <c r="GD207" s="13"/>
      <c r="GE207" s="12"/>
      <c r="GF207" s="13"/>
      <c r="GG207" s="12"/>
      <c r="GH207" s="13"/>
      <c r="GI207" s="12"/>
      <c r="GJ207" s="13"/>
      <c r="GK207" s="12"/>
      <c r="GL207" s="13"/>
      <c r="GM207" s="12"/>
      <c r="GN207" s="13"/>
      <c r="GO207" s="12"/>
      <c r="GP207" s="13"/>
      <c r="GQ207" s="12"/>
      <c r="GR207" s="13"/>
      <c r="GS207" s="12"/>
      <c r="GT207" s="13"/>
      <c r="GU207" s="12"/>
      <c r="GV207" s="13"/>
      <c r="GW207" s="12"/>
      <c r="GX207" s="13"/>
      <c r="GY207" s="12"/>
      <c r="GZ207" s="13"/>
      <c r="HA207" s="12"/>
      <c r="HB207" s="13"/>
      <c r="HC207" s="12"/>
    </row>
    <row r="208" spans="1:211" x14ac:dyDescent="0.25">
      <c r="A208" s="9">
        <v>43303</v>
      </c>
      <c r="B208" s="10">
        <v>1</v>
      </c>
      <c r="C208" s="11">
        <v>2.0015999999999998</v>
      </c>
      <c r="D208" s="10">
        <v>10</v>
      </c>
      <c r="E208" s="11">
        <v>2.246</v>
      </c>
      <c r="F208" s="10">
        <v>1</v>
      </c>
      <c r="G208" s="11">
        <v>1.9984</v>
      </c>
      <c r="H208" s="10">
        <v>100</v>
      </c>
      <c r="I208" s="11">
        <v>3.1480999999999999</v>
      </c>
      <c r="J208" s="23"/>
      <c r="K208" s="25">
        <v>43391</v>
      </c>
      <c r="L208" s="26">
        <v>100</v>
      </c>
      <c r="M208" s="10">
        <v>3.2210000000000001</v>
      </c>
      <c r="N208" s="13"/>
      <c r="O208" s="12"/>
      <c r="P208" s="13"/>
      <c r="Q208" s="12"/>
      <c r="R208" s="13"/>
      <c r="S208" s="12"/>
      <c r="T208" s="13"/>
      <c r="U208" s="12"/>
      <c r="V208" s="13"/>
      <c r="W208" s="12"/>
      <c r="X208" s="13"/>
      <c r="Y208" s="12"/>
      <c r="Z208" s="13"/>
      <c r="AA208" s="12"/>
      <c r="AB208" s="13"/>
      <c r="AC208" s="12"/>
      <c r="AD208" s="13"/>
      <c r="AE208" s="12"/>
      <c r="AF208" s="13"/>
      <c r="AG208" s="12"/>
      <c r="AH208" s="13"/>
      <c r="AI208" s="12"/>
      <c r="AJ208" s="13"/>
      <c r="AK208" s="12"/>
      <c r="AL208" s="13"/>
      <c r="AM208" s="12"/>
      <c r="AN208" s="13"/>
      <c r="AO208" s="12"/>
      <c r="AP208" s="13"/>
      <c r="AQ208" s="12"/>
      <c r="AR208" s="13"/>
      <c r="AS208" s="12"/>
      <c r="AT208" s="13"/>
      <c r="AU208" s="12"/>
      <c r="AV208" s="13"/>
      <c r="AW208" s="12"/>
      <c r="AX208" s="13"/>
      <c r="AY208" s="12"/>
      <c r="AZ208" s="13"/>
      <c r="BA208" s="12"/>
      <c r="BB208" s="13"/>
      <c r="BC208" s="12"/>
      <c r="BD208" s="13"/>
      <c r="BE208" s="12"/>
      <c r="BF208" s="13"/>
      <c r="BG208" s="12"/>
      <c r="BH208" s="13"/>
      <c r="BI208" s="12"/>
      <c r="BJ208" s="13"/>
      <c r="BK208" s="12"/>
      <c r="BL208" s="13"/>
      <c r="BM208" s="12"/>
      <c r="BN208" s="13"/>
      <c r="BO208" s="12"/>
      <c r="BP208" s="13"/>
      <c r="BQ208" s="12"/>
      <c r="BR208" s="13"/>
      <c r="BS208" s="12"/>
      <c r="BT208" s="13"/>
      <c r="BU208" s="12"/>
      <c r="BV208" s="13"/>
      <c r="BW208" s="12"/>
      <c r="BX208" s="13"/>
      <c r="BY208" s="12"/>
      <c r="BZ208" s="13"/>
      <c r="CA208" s="12"/>
      <c r="CB208" s="13"/>
      <c r="CC208" s="12"/>
      <c r="CD208" s="13"/>
      <c r="CE208" s="12"/>
      <c r="CF208" s="13"/>
      <c r="CG208" s="12"/>
      <c r="CH208" s="13"/>
      <c r="CI208" s="12"/>
      <c r="CJ208" s="13"/>
      <c r="CK208" s="12"/>
      <c r="CL208" s="13"/>
      <c r="CM208" s="12"/>
      <c r="CN208" s="13"/>
      <c r="CO208" s="12"/>
      <c r="CP208" s="13"/>
      <c r="CQ208" s="12"/>
      <c r="CR208" s="13"/>
      <c r="CS208" s="12"/>
      <c r="CT208" s="13"/>
      <c r="CU208" s="12"/>
      <c r="CV208" s="13"/>
      <c r="CW208" s="12"/>
      <c r="CX208" s="13"/>
      <c r="CY208" s="12"/>
      <c r="CZ208" s="13"/>
      <c r="DA208" s="12"/>
      <c r="DB208" s="13"/>
      <c r="DC208" s="12"/>
      <c r="DD208" s="13"/>
      <c r="DE208" s="12"/>
      <c r="DF208" s="13"/>
      <c r="DG208" s="12"/>
      <c r="DH208" s="13"/>
      <c r="DI208" s="12"/>
      <c r="DJ208" s="13"/>
      <c r="DK208" s="12"/>
      <c r="DL208" s="13"/>
      <c r="DM208" s="12"/>
      <c r="DN208" s="13"/>
      <c r="DO208" s="12"/>
      <c r="DP208" s="13"/>
      <c r="DQ208" s="12"/>
      <c r="DR208" s="13"/>
      <c r="DS208" s="12"/>
      <c r="DT208" s="13"/>
      <c r="DU208" s="12"/>
      <c r="DV208" s="13"/>
      <c r="DW208" s="12"/>
      <c r="DX208" s="13"/>
      <c r="DY208" s="12"/>
      <c r="DZ208" s="13"/>
      <c r="EA208" s="12"/>
      <c r="EB208" s="13"/>
      <c r="EC208" s="12"/>
      <c r="ED208" s="13"/>
      <c r="EE208" s="12"/>
      <c r="EF208" s="13"/>
      <c r="EG208" s="12"/>
      <c r="EH208" s="13"/>
      <c r="EI208" s="12"/>
      <c r="EJ208" s="13"/>
      <c r="EK208" s="12"/>
      <c r="EL208" s="13"/>
      <c r="EM208" s="12"/>
      <c r="EN208" s="13"/>
      <c r="EO208" s="12"/>
      <c r="EP208" s="13"/>
      <c r="EQ208" s="12"/>
      <c r="ER208" s="13"/>
      <c r="ES208" s="12"/>
      <c r="ET208" s="13"/>
      <c r="EU208" s="12"/>
      <c r="EV208" s="13"/>
      <c r="EW208" s="12"/>
      <c r="EX208" s="13"/>
      <c r="EY208" s="12"/>
      <c r="EZ208" s="13"/>
      <c r="FA208" s="12"/>
      <c r="FB208" s="13"/>
      <c r="FC208" s="12"/>
      <c r="FD208" s="13"/>
      <c r="FE208" s="12"/>
      <c r="FF208" s="13"/>
      <c r="FG208" s="12"/>
      <c r="FH208" s="13"/>
      <c r="FI208" s="12"/>
      <c r="FJ208" s="13"/>
      <c r="FK208" s="12"/>
      <c r="FL208" s="13"/>
      <c r="FM208" s="12"/>
      <c r="FN208" s="13"/>
      <c r="FO208" s="12"/>
      <c r="FP208" s="13"/>
      <c r="FQ208" s="12"/>
      <c r="FR208" s="13"/>
      <c r="FS208" s="12"/>
      <c r="FT208" s="13"/>
      <c r="FU208" s="12"/>
      <c r="FV208" s="13"/>
      <c r="FW208" s="12"/>
      <c r="FX208" s="13"/>
      <c r="FY208" s="12"/>
      <c r="FZ208" s="13"/>
      <c r="GA208" s="12"/>
      <c r="GB208" s="13"/>
      <c r="GC208" s="12"/>
      <c r="GD208" s="13"/>
      <c r="GE208" s="12"/>
      <c r="GF208" s="13"/>
      <c r="GG208" s="12"/>
      <c r="GH208" s="13"/>
      <c r="GI208" s="12"/>
      <c r="GJ208" s="13"/>
      <c r="GK208" s="12"/>
      <c r="GL208" s="13"/>
      <c r="GM208" s="12"/>
      <c r="GN208" s="13"/>
      <c r="GO208" s="12"/>
      <c r="GP208" s="13"/>
      <c r="GQ208" s="12"/>
      <c r="GR208" s="13"/>
      <c r="GS208" s="12"/>
      <c r="GT208" s="13"/>
      <c r="GU208" s="12"/>
      <c r="GV208" s="13"/>
      <c r="GW208" s="12"/>
      <c r="GX208" s="13"/>
      <c r="GY208" s="12"/>
      <c r="GZ208" s="13"/>
      <c r="HA208" s="12"/>
      <c r="HB208" s="13"/>
      <c r="HC208" s="12"/>
    </row>
    <row r="209" spans="1:211" x14ac:dyDescent="0.25">
      <c r="A209" s="9">
        <v>43304</v>
      </c>
      <c r="B209" s="10">
        <v>1</v>
      </c>
      <c r="C209" s="11">
        <v>2.0015999999999998</v>
      </c>
      <c r="D209" s="10">
        <v>10</v>
      </c>
      <c r="E209" s="11">
        <v>2.246</v>
      </c>
      <c r="F209" s="10">
        <v>1</v>
      </c>
      <c r="G209" s="11">
        <v>1.9984</v>
      </c>
      <c r="H209" s="10">
        <v>100</v>
      </c>
      <c r="I209" s="11">
        <v>3.1480999999999999</v>
      </c>
      <c r="J209" s="23"/>
      <c r="K209" s="25">
        <v>43392</v>
      </c>
      <c r="L209" s="26">
        <v>100</v>
      </c>
      <c r="M209" s="10">
        <v>3.2157</v>
      </c>
      <c r="N209" s="13"/>
      <c r="O209" s="12"/>
      <c r="P209" s="13"/>
      <c r="Q209" s="12"/>
      <c r="R209" s="13"/>
      <c r="S209" s="12"/>
      <c r="T209" s="13"/>
      <c r="U209" s="12"/>
      <c r="V209" s="13"/>
      <c r="W209" s="12"/>
      <c r="X209" s="13"/>
      <c r="Y209" s="12"/>
      <c r="Z209" s="13"/>
      <c r="AA209" s="12"/>
      <c r="AB209" s="13"/>
      <c r="AC209" s="12"/>
      <c r="AD209" s="13"/>
      <c r="AE209" s="12"/>
      <c r="AF209" s="13"/>
      <c r="AG209" s="12"/>
      <c r="AH209" s="13"/>
      <c r="AI209" s="12"/>
      <c r="AJ209" s="13"/>
      <c r="AK209" s="12"/>
      <c r="AL209" s="13"/>
      <c r="AM209" s="12"/>
      <c r="AN209" s="13"/>
      <c r="AO209" s="12"/>
      <c r="AP209" s="13"/>
      <c r="AQ209" s="12"/>
      <c r="AR209" s="13"/>
      <c r="AS209" s="12"/>
      <c r="AT209" s="13"/>
      <c r="AU209" s="12"/>
      <c r="AV209" s="13"/>
      <c r="AW209" s="12"/>
      <c r="AX209" s="13"/>
      <c r="AY209" s="12"/>
      <c r="AZ209" s="13"/>
      <c r="BA209" s="12"/>
      <c r="BB209" s="13"/>
      <c r="BC209" s="12"/>
      <c r="BD209" s="13"/>
      <c r="BE209" s="12"/>
      <c r="BF209" s="13"/>
      <c r="BG209" s="12"/>
      <c r="BH209" s="13"/>
      <c r="BI209" s="12"/>
      <c r="BJ209" s="13"/>
      <c r="BK209" s="12"/>
      <c r="BL209" s="13"/>
      <c r="BM209" s="12"/>
      <c r="BN209" s="13"/>
      <c r="BO209" s="12"/>
      <c r="BP209" s="13"/>
      <c r="BQ209" s="12"/>
      <c r="BR209" s="13"/>
      <c r="BS209" s="12"/>
      <c r="BT209" s="13"/>
      <c r="BU209" s="12"/>
      <c r="BV209" s="13"/>
      <c r="BW209" s="12"/>
      <c r="BX209" s="13"/>
      <c r="BY209" s="12"/>
      <c r="BZ209" s="13"/>
      <c r="CA209" s="12"/>
      <c r="CB209" s="13"/>
      <c r="CC209" s="12"/>
      <c r="CD209" s="13"/>
      <c r="CE209" s="12"/>
      <c r="CF209" s="13"/>
      <c r="CG209" s="12"/>
      <c r="CH209" s="13"/>
      <c r="CI209" s="12"/>
      <c r="CJ209" s="13"/>
      <c r="CK209" s="12"/>
      <c r="CL209" s="13"/>
      <c r="CM209" s="12"/>
      <c r="CN209" s="13"/>
      <c r="CO209" s="12"/>
      <c r="CP209" s="13"/>
      <c r="CQ209" s="12"/>
      <c r="CR209" s="13"/>
      <c r="CS209" s="12"/>
      <c r="CT209" s="13"/>
      <c r="CU209" s="12"/>
      <c r="CV209" s="13"/>
      <c r="CW209" s="12"/>
      <c r="CX209" s="13"/>
      <c r="CY209" s="12"/>
      <c r="CZ209" s="13"/>
      <c r="DA209" s="12"/>
      <c r="DB209" s="13"/>
      <c r="DC209" s="12"/>
      <c r="DD209" s="13"/>
      <c r="DE209" s="12"/>
      <c r="DF209" s="13"/>
      <c r="DG209" s="12"/>
      <c r="DH209" s="13"/>
      <c r="DI209" s="12"/>
      <c r="DJ209" s="13"/>
      <c r="DK209" s="12"/>
      <c r="DL209" s="13"/>
      <c r="DM209" s="12"/>
      <c r="DN209" s="13"/>
      <c r="DO209" s="12"/>
      <c r="DP209" s="13"/>
      <c r="DQ209" s="12"/>
      <c r="DR209" s="13"/>
      <c r="DS209" s="12"/>
      <c r="DT209" s="13"/>
      <c r="DU209" s="12"/>
      <c r="DV209" s="13"/>
      <c r="DW209" s="12"/>
      <c r="DX209" s="13"/>
      <c r="DY209" s="12"/>
      <c r="DZ209" s="13"/>
      <c r="EA209" s="12"/>
      <c r="EB209" s="13"/>
      <c r="EC209" s="12"/>
      <c r="ED209" s="13"/>
      <c r="EE209" s="12"/>
      <c r="EF209" s="13"/>
      <c r="EG209" s="12"/>
      <c r="EH209" s="13"/>
      <c r="EI209" s="12"/>
      <c r="EJ209" s="13"/>
      <c r="EK209" s="12"/>
      <c r="EL209" s="13"/>
      <c r="EM209" s="12"/>
      <c r="EN209" s="13"/>
      <c r="EO209" s="12"/>
      <c r="EP209" s="13"/>
      <c r="EQ209" s="12"/>
      <c r="ER209" s="13"/>
      <c r="ES209" s="12"/>
      <c r="ET209" s="13"/>
      <c r="EU209" s="12"/>
      <c r="EV209" s="13"/>
      <c r="EW209" s="12"/>
      <c r="EX209" s="13"/>
      <c r="EY209" s="12"/>
      <c r="EZ209" s="13"/>
      <c r="FA209" s="12"/>
      <c r="FB209" s="13"/>
      <c r="FC209" s="12"/>
      <c r="FD209" s="13"/>
      <c r="FE209" s="12"/>
      <c r="FF209" s="13"/>
      <c r="FG209" s="12"/>
      <c r="FH209" s="13"/>
      <c r="FI209" s="12"/>
      <c r="FJ209" s="13"/>
      <c r="FK209" s="12"/>
      <c r="FL209" s="13"/>
      <c r="FM209" s="12"/>
      <c r="FN209" s="13"/>
      <c r="FO209" s="12"/>
      <c r="FP209" s="13"/>
      <c r="FQ209" s="12"/>
      <c r="FR209" s="13"/>
      <c r="FS209" s="12"/>
      <c r="FT209" s="13"/>
      <c r="FU209" s="12"/>
      <c r="FV209" s="13"/>
      <c r="FW209" s="12"/>
      <c r="FX209" s="13"/>
      <c r="FY209" s="12"/>
      <c r="FZ209" s="13"/>
      <c r="GA209" s="12"/>
      <c r="GB209" s="13"/>
      <c r="GC209" s="12"/>
      <c r="GD209" s="13"/>
      <c r="GE209" s="12"/>
      <c r="GF209" s="13"/>
      <c r="GG209" s="12"/>
      <c r="GH209" s="13"/>
      <c r="GI209" s="12"/>
      <c r="GJ209" s="13"/>
      <c r="GK209" s="12"/>
      <c r="GL209" s="13"/>
      <c r="GM209" s="12"/>
      <c r="GN209" s="13"/>
      <c r="GO209" s="12"/>
      <c r="GP209" s="13"/>
      <c r="GQ209" s="12"/>
      <c r="GR209" s="13"/>
      <c r="GS209" s="12"/>
      <c r="GT209" s="13"/>
      <c r="GU209" s="12"/>
      <c r="GV209" s="13"/>
      <c r="GW209" s="12"/>
      <c r="GX209" s="13"/>
      <c r="GY209" s="12"/>
      <c r="GZ209" s="13"/>
      <c r="HA209" s="12"/>
      <c r="HB209" s="13"/>
      <c r="HC209" s="12"/>
    </row>
    <row r="210" spans="1:211" x14ac:dyDescent="0.25">
      <c r="A210" s="9">
        <v>43305</v>
      </c>
      <c r="B210" s="10">
        <v>1</v>
      </c>
      <c r="C210" s="11">
        <v>2.0053999999999998</v>
      </c>
      <c r="D210" s="10">
        <v>10</v>
      </c>
      <c r="E210" s="11">
        <v>2.2504</v>
      </c>
      <c r="F210" s="10">
        <v>1</v>
      </c>
      <c r="G210" s="11">
        <v>1.9895</v>
      </c>
      <c r="H210" s="10">
        <v>100</v>
      </c>
      <c r="I210" s="11">
        <v>3.1505000000000001</v>
      </c>
      <c r="J210" s="23"/>
      <c r="K210" s="25">
        <v>43395</v>
      </c>
      <c r="L210" s="26">
        <v>100</v>
      </c>
      <c r="M210" s="10">
        <v>3.2096</v>
      </c>
      <c r="N210" s="13"/>
      <c r="O210" s="12"/>
      <c r="P210" s="13"/>
      <c r="Q210" s="12"/>
      <c r="R210" s="13"/>
      <c r="S210" s="12"/>
      <c r="T210" s="13"/>
      <c r="U210" s="12"/>
      <c r="V210" s="13"/>
      <c r="W210" s="12"/>
      <c r="X210" s="13"/>
      <c r="Y210" s="12"/>
      <c r="Z210" s="13"/>
      <c r="AA210" s="12"/>
      <c r="AB210" s="13"/>
      <c r="AC210" s="12"/>
      <c r="AD210" s="13"/>
      <c r="AE210" s="12"/>
      <c r="AF210" s="13"/>
      <c r="AG210" s="12"/>
      <c r="AH210" s="13"/>
      <c r="AI210" s="12"/>
      <c r="AJ210" s="13"/>
      <c r="AK210" s="12"/>
      <c r="AL210" s="13"/>
      <c r="AM210" s="12"/>
      <c r="AN210" s="13"/>
      <c r="AO210" s="12"/>
      <c r="AP210" s="13"/>
      <c r="AQ210" s="12"/>
      <c r="AR210" s="13"/>
      <c r="AS210" s="12"/>
      <c r="AT210" s="13"/>
      <c r="AU210" s="12"/>
      <c r="AV210" s="13"/>
      <c r="AW210" s="12"/>
      <c r="AX210" s="13"/>
      <c r="AY210" s="12"/>
      <c r="AZ210" s="13"/>
      <c r="BA210" s="12"/>
      <c r="BB210" s="13"/>
      <c r="BC210" s="12"/>
      <c r="BD210" s="13"/>
      <c r="BE210" s="12"/>
      <c r="BF210" s="13"/>
      <c r="BG210" s="12"/>
      <c r="BH210" s="13"/>
      <c r="BI210" s="12"/>
      <c r="BJ210" s="13"/>
      <c r="BK210" s="12"/>
      <c r="BL210" s="13"/>
      <c r="BM210" s="12"/>
      <c r="BN210" s="13"/>
      <c r="BO210" s="12"/>
      <c r="BP210" s="13"/>
      <c r="BQ210" s="12"/>
      <c r="BR210" s="13"/>
      <c r="BS210" s="12"/>
      <c r="BT210" s="13"/>
      <c r="BU210" s="12"/>
      <c r="BV210" s="13"/>
      <c r="BW210" s="12"/>
      <c r="BX210" s="13"/>
      <c r="BY210" s="12"/>
      <c r="BZ210" s="13"/>
      <c r="CA210" s="12"/>
      <c r="CB210" s="13"/>
      <c r="CC210" s="12"/>
      <c r="CD210" s="13"/>
      <c r="CE210" s="12"/>
      <c r="CF210" s="13"/>
      <c r="CG210" s="12"/>
      <c r="CH210" s="13"/>
      <c r="CI210" s="12"/>
      <c r="CJ210" s="13"/>
      <c r="CK210" s="12"/>
      <c r="CL210" s="13"/>
      <c r="CM210" s="12"/>
      <c r="CN210" s="13"/>
      <c r="CO210" s="12"/>
      <c r="CP210" s="13"/>
      <c r="CQ210" s="12"/>
      <c r="CR210" s="13"/>
      <c r="CS210" s="12"/>
      <c r="CT210" s="13"/>
      <c r="CU210" s="12"/>
      <c r="CV210" s="13"/>
      <c r="CW210" s="12"/>
      <c r="CX210" s="13"/>
      <c r="CY210" s="12"/>
      <c r="CZ210" s="13"/>
      <c r="DA210" s="12"/>
      <c r="DB210" s="13"/>
      <c r="DC210" s="12"/>
      <c r="DD210" s="13"/>
      <c r="DE210" s="12"/>
      <c r="DF210" s="13"/>
      <c r="DG210" s="12"/>
      <c r="DH210" s="13"/>
      <c r="DI210" s="12"/>
      <c r="DJ210" s="13"/>
      <c r="DK210" s="12"/>
      <c r="DL210" s="13"/>
      <c r="DM210" s="12"/>
      <c r="DN210" s="13"/>
      <c r="DO210" s="12"/>
      <c r="DP210" s="13"/>
      <c r="DQ210" s="12"/>
      <c r="DR210" s="13"/>
      <c r="DS210" s="12"/>
      <c r="DT210" s="13"/>
      <c r="DU210" s="12"/>
      <c r="DV210" s="13"/>
      <c r="DW210" s="12"/>
      <c r="DX210" s="13"/>
      <c r="DY210" s="12"/>
      <c r="DZ210" s="13"/>
      <c r="EA210" s="12"/>
      <c r="EB210" s="13"/>
      <c r="EC210" s="12"/>
      <c r="ED210" s="13"/>
      <c r="EE210" s="12"/>
      <c r="EF210" s="13"/>
      <c r="EG210" s="12"/>
      <c r="EH210" s="13"/>
      <c r="EI210" s="12"/>
      <c r="EJ210" s="13"/>
      <c r="EK210" s="12"/>
      <c r="EL210" s="13"/>
      <c r="EM210" s="12"/>
      <c r="EN210" s="13"/>
      <c r="EO210" s="12"/>
      <c r="EP210" s="13"/>
      <c r="EQ210" s="12"/>
      <c r="ER210" s="13"/>
      <c r="ES210" s="12"/>
      <c r="ET210" s="13"/>
      <c r="EU210" s="12"/>
      <c r="EV210" s="13"/>
      <c r="EW210" s="12"/>
      <c r="EX210" s="13"/>
      <c r="EY210" s="12"/>
      <c r="EZ210" s="13"/>
      <c r="FA210" s="12"/>
      <c r="FB210" s="13"/>
      <c r="FC210" s="12"/>
      <c r="FD210" s="13"/>
      <c r="FE210" s="12"/>
      <c r="FF210" s="13"/>
      <c r="FG210" s="12"/>
      <c r="FH210" s="13"/>
      <c r="FI210" s="12"/>
      <c r="FJ210" s="13"/>
      <c r="FK210" s="12"/>
      <c r="FL210" s="13"/>
      <c r="FM210" s="12"/>
      <c r="FN210" s="13"/>
      <c r="FO210" s="12"/>
      <c r="FP210" s="13"/>
      <c r="FQ210" s="12"/>
      <c r="FR210" s="13"/>
      <c r="FS210" s="12"/>
      <c r="FT210" s="13"/>
      <c r="FU210" s="12"/>
      <c r="FV210" s="13"/>
      <c r="FW210" s="12"/>
      <c r="FX210" s="13"/>
      <c r="FY210" s="12"/>
      <c r="FZ210" s="13"/>
      <c r="GA210" s="12"/>
      <c r="GB210" s="13"/>
      <c r="GC210" s="12"/>
      <c r="GD210" s="13"/>
      <c r="GE210" s="12"/>
      <c r="GF210" s="13"/>
      <c r="GG210" s="12"/>
      <c r="GH210" s="13"/>
      <c r="GI210" s="12"/>
      <c r="GJ210" s="13"/>
      <c r="GK210" s="12"/>
      <c r="GL210" s="13"/>
      <c r="GM210" s="12"/>
      <c r="GN210" s="13"/>
      <c r="GO210" s="12"/>
      <c r="GP210" s="13"/>
      <c r="GQ210" s="12"/>
      <c r="GR210" s="13"/>
      <c r="GS210" s="12"/>
      <c r="GT210" s="13"/>
      <c r="GU210" s="12"/>
      <c r="GV210" s="13"/>
      <c r="GW210" s="12"/>
      <c r="GX210" s="13"/>
      <c r="GY210" s="12"/>
      <c r="GZ210" s="13"/>
      <c r="HA210" s="12"/>
      <c r="HB210" s="13"/>
      <c r="HC210" s="12"/>
    </row>
    <row r="211" spans="1:211" x14ac:dyDescent="0.25">
      <c r="A211" s="9">
        <v>43306</v>
      </c>
      <c r="B211" s="10">
        <v>1</v>
      </c>
      <c r="C211" s="11">
        <v>2.0005999999999999</v>
      </c>
      <c r="D211" s="10">
        <v>10</v>
      </c>
      <c r="E211" s="11">
        <v>2.2480000000000002</v>
      </c>
      <c r="F211" s="10">
        <v>1</v>
      </c>
      <c r="G211" s="11">
        <v>1.9879</v>
      </c>
      <c r="H211" s="10">
        <v>100</v>
      </c>
      <c r="I211" s="11">
        <v>3.1589</v>
      </c>
      <c r="J211" s="23"/>
      <c r="K211" s="25">
        <v>43396</v>
      </c>
      <c r="L211" s="26">
        <v>100</v>
      </c>
      <c r="M211" s="10">
        <v>3.2132000000000001</v>
      </c>
      <c r="N211" s="13"/>
      <c r="O211" s="12"/>
      <c r="P211" s="13"/>
      <c r="Q211" s="12"/>
      <c r="R211" s="13"/>
      <c r="S211" s="12"/>
      <c r="T211" s="13"/>
      <c r="U211" s="12"/>
      <c r="V211" s="13"/>
      <c r="W211" s="12"/>
      <c r="X211" s="13"/>
      <c r="Y211" s="12"/>
      <c r="Z211" s="13"/>
      <c r="AA211" s="12"/>
      <c r="AB211" s="13"/>
      <c r="AC211" s="12"/>
      <c r="AD211" s="13"/>
      <c r="AE211" s="12"/>
      <c r="AF211" s="13"/>
      <c r="AG211" s="12"/>
      <c r="AH211" s="13"/>
      <c r="AI211" s="12"/>
      <c r="AJ211" s="13"/>
      <c r="AK211" s="12"/>
      <c r="AL211" s="13"/>
      <c r="AM211" s="12"/>
      <c r="AN211" s="13"/>
      <c r="AO211" s="12"/>
      <c r="AP211" s="13"/>
      <c r="AQ211" s="12"/>
      <c r="AR211" s="13"/>
      <c r="AS211" s="12"/>
      <c r="AT211" s="13"/>
      <c r="AU211" s="12"/>
      <c r="AV211" s="13"/>
      <c r="AW211" s="12"/>
      <c r="AX211" s="13"/>
      <c r="AY211" s="12"/>
      <c r="AZ211" s="13"/>
      <c r="BA211" s="12"/>
      <c r="BB211" s="13"/>
      <c r="BC211" s="12"/>
      <c r="BD211" s="13"/>
      <c r="BE211" s="12"/>
      <c r="BF211" s="13"/>
      <c r="BG211" s="12"/>
      <c r="BH211" s="13"/>
      <c r="BI211" s="12"/>
      <c r="BJ211" s="13"/>
      <c r="BK211" s="12"/>
      <c r="BL211" s="13"/>
      <c r="BM211" s="12"/>
      <c r="BN211" s="13"/>
      <c r="BO211" s="12"/>
      <c r="BP211" s="13"/>
      <c r="BQ211" s="12"/>
      <c r="BR211" s="13"/>
      <c r="BS211" s="12"/>
      <c r="BT211" s="13"/>
      <c r="BU211" s="12"/>
      <c r="BV211" s="13"/>
      <c r="BW211" s="12"/>
      <c r="BX211" s="13"/>
      <c r="BY211" s="12"/>
      <c r="BZ211" s="13"/>
      <c r="CA211" s="12"/>
      <c r="CB211" s="13"/>
      <c r="CC211" s="12"/>
      <c r="CD211" s="13"/>
      <c r="CE211" s="12"/>
      <c r="CF211" s="13"/>
      <c r="CG211" s="12"/>
      <c r="CH211" s="13"/>
      <c r="CI211" s="12"/>
      <c r="CJ211" s="13"/>
      <c r="CK211" s="12"/>
      <c r="CL211" s="13"/>
      <c r="CM211" s="12"/>
      <c r="CN211" s="13"/>
      <c r="CO211" s="12"/>
      <c r="CP211" s="13"/>
      <c r="CQ211" s="12"/>
      <c r="CR211" s="13"/>
      <c r="CS211" s="12"/>
      <c r="CT211" s="13"/>
      <c r="CU211" s="12"/>
      <c r="CV211" s="13"/>
      <c r="CW211" s="12"/>
      <c r="CX211" s="13"/>
      <c r="CY211" s="12"/>
      <c r="CZ211" s="13"/>
      <c r="DA211" s="12"/>
      <c r="DB211" s="13"/>
      <c r="DC211" s="12"/>
      <c r="DD211" s="13"/>
      <c r="DE211" s="12"/>
      <c r="DF211" s="13"/>
      <c r="DG211" s="12"/>
      <c r="DH211" s="13"/>
      <c r="DI211" s="12"/>
      <c r="DJ211" s="13"/>
      <c r="DK211" s="12"/>
      <c r="DL211" s="13"/>
      <c r="DM211" s="12"/>
      <c r="DN211" s="13"/>
      <c r="DO211" s="12"/>
      <c r="DP211" s="13"/>
      <c r="DQ211" s="12"/>
      <c r="DR211" s="13"/>
      <c r="DS211" s="12"/>
      <c r="DT211" s="13"/>
      <c r="DU211" s="12"/>
      <c r="DV211" s="13"/>
      <c r="DW211" s="12"/>
      <c r="DX211" s="13"/>
      <c r="DY211" s="12"/>
      <c r="DZ211" s="13"/>
      <c r="EA211" s="12"/>
      <c r="EB211" s="13"/>
      <c r="EC211" s="12"/>
      <c r="ED211" s="13"/>
      <c r="EE211" s="12"/>
      <c r="EF211" s="13"/>
      <c r="EG211" s="12"/>
      <c r="EH211" s="13"/>
      <c r="EI211" s="12"/>
      <c r="EJ211" s="13"/>
      <c r="EK211" s="12"/>
      <c r="EL211" s="13"/>
      <c r="EM211" s="12"/>
      <c r="EN211" s="13"/>
      <c r="EO211" s="12"/>
      <c r="EP211" s="13"/>
      <c r="EQ211" s="12"/>
      <c r="ER211" s="13"/>
      <c r="ES211" s="12"/>
      <c r="ET211" s="13"/>
      <c r="EU211" s="12"/>
      <c r="EV211" s="13"/>
      <c r="EW211" s="12"/>
      <c r="EX211" s="13"/>
      <c r="EY211" s="12"/>
      <c r="EZ211" s="13"/>
      <c r="FA211" s="12"/>
      <c r="FB211" s="13"/>
      <c r="FC211" s="12"/>
      <c r="FD211" s="13"/>
      <c r="FE211" s="12"/>
      <c r="FF211" s="13"/>
      <c r="FG211" s="12"/>
      <c r="FH211" s="13"/>
      <c r="FI211" s="12"/>
      <c r="FJ211" s="13"/>
      <c r="FK211" s="12"/>
      <c r="FL211" s="13"/>
      <c r="FM211" s="12"/>
      <c r="FN211" s="13"/>
      <c r="FO211" s="12"/>
      <c r="FP211" s="13"/>
      <c r="FQ211" s="12"/>
      <c r="FR211" s="13"/>
      <c r="FS211" s="12"/>
      <c r="FT211" s="13"/>
      <c r="FU211" s="12"/>
      <c r="FV211" s="13"/>
      <c r="FW211" s="12"/>
      <c r="FX211" s="13"/>
      <c r="FY211" s="12"/>
      <c r="FZ211" s="13"/>
      <c r="GA211" s="12"/>
      <c r="GB211" s="13"/>
      <c r="GC211" s="12"/>
      <c r="GD211" s="13"/>
      <c r="GE211" s="12"/>
      <c r="GF211" s="13"/>
      <c r="GG211" s="12"/>
      <c r="GH211" s="13"/>
      <c r="GI211" s="12"/>
      <c r="GJ211" s="13"/>
      <c r="GK211" s="12"/>
      <c r="GL211" s="13"/>
      <c r="GM211" s="12"/>
      <c r="GN211" s="13"/>
      <c r="GO211" s="12"/>
      <c r="GP211" s="13"/>
      <c r="GQ211" s="12"/>
      <c r="GR211" s="13"/>
      <c r="GS211" s="12"/>
      <c r="GT211" s="13"/>
      <c r="GU211" s="12"/>
      <c r="GV211" s="13"/>
      <c r="GW211" s="12"/>
      <c r="GX211" s="13"/>
      <c r="GY211" s="12"/>
      <c r="GZ211" s="13"/>
      <c r="HA211" s="12"/>
      <c r="HB211" s="13"/>
      <c r="HC211" s="12"/>
    </row>
    <row r="212" spans="1:211" x14ac:dyDescent="0.25">
      <c r="A212" s="9">
        <v>43307</v>
      </c>
      <c r="B212" s="10">
        <v>1</v>
      </c>
      <c r="C212" s="11">
        <v>2.0072000000000001</v>
      </c>
      <c r="D212" s="10">
        <v>10</v>
      </c>
      <c r="E212" s="11">
        <v>2.2631000000000001</v>
      </c>
      <c r="F212" s="10">
        <v>1</v>
      </c>
      <c r="G212" s="11">
        <v>1.9901</v>
      </c>
      <c r="H212" s="10">
        <v>100</v>
      </c>
      <c r="I212" s="11">
        <v>3.1579999999999999</v>
      </c>
      <c r="J212" s="23"/>
      <c r="K212" s="25">
        <v>43397</v>
      </c>
      <c r="L212" s="26">
        <v>100</v>
      </c>
      <c r="M212" s="10">
        <v>3.2149999999999999</v>
      </c>
      <c r="N212" s="13"/>
      <c r="O212" s="12"/>
      <c r="P212" s="13"/>
      <c r="Q212" s="12"/>
      <c r="R212" s="13"/>
      <c r="S212" s="12"/>
      <c r="T212" s="13"/>
      <c r="U212" s="12"/>
      <c r="V212" s="13"/>
      <c r="W212" s="12"/>
      <c r="X212" s="13"/>
      <c r="Y212" s="12"/>
      <c r="Z212" s="13"/>
      <c r="AA212" s="12"/>
      <c r="AB212" s="13"/>
      <c r="AC212" s="12"/>
      <c r="AD212" s="13"/>
      <c r="AE212" s="12"/>
      <c r="AF212" s="13"/>
      <c r="AG212" s="12"/>
      <c r="AH212" s="13"/>
      <c r="AI212" s="12"/>
      <c r="AJ212" s="13"/>
      <c r="AK212" s="12"/>
      <c r="AL212" s="13"/>
      <c r="AM212" s="12"/>
      <c r="AN212" s="13"/>
      <c r="AO212" s="12"/>
      <c r="AP212" s="13"/>
      <c r="AQ212" s="12"/>
      <c r="AR212" s="13"/>
      <c r="AS212" s="12"/>
      <c r="AT212" s="13"/>
      <c r="AU212" s="12"/>
      <c r="AV212" s="13"/>
      <c r="AW212" s="12"/>
      <c r="AX212" s="13"/>
      <c r="AY212" s="12"/>
      <c r="AZ212" s="13"/>
      <c r="BA212" s="12"/>
      <c r="BB212" s="13"/>
      <c r="BC212" s="12"/>
      <c r="BD212" s="13"/>
      <c r="BE212" s="12"/>
      <c r="BF212" s="13"/>
      <c r="BG212" s="12"/>
      <c r="BH212" s="13"/>
      <c r="BI212" s="12"/>
      <c r="BJ212" s="13"/>
      <c r="BK212" s="12"/>
      <c r="BL212" s="13"/>
      <c r="BM212" s="12"/>
      <c r="BN212" s="13"/>
      <c r="BO212" s="12"/>
      <c r="BP212" s="13"/>
      <c r="BQ212" s="12"/>
      <c r="BR212" s="13"/>
      <c r="BS212" s="12"/>
      <c r="BT212" s="13"/>
      <c r="BU212" s="12"/>
      <c r="BV212" s="13"/>
      <c r="BW212" s="12"/>
      <c r="BX212" s="13"/>
      <c r="BY212" s="12"/>
      <c r="BZ212" s="13"/>
      <c r="CA212" s="12"/>
      <c r="CB212" s="13"/>
      <c r="CC212" s="12"/>
      <c r="CD212" s="13"/>
      <c r="CE212" s="12"/>
      <c r="CF212" s="13"/>
      <c r="CG212" s="12"/>
      <c r="CH212" s="13"/>
      <c r="CI212" s="12"/>
      <c r="CJ212" s="13"/>
      <c r="CK212" s="12"/>
      <c r="CL212" s="13"/>
      <c r="CM212" s="12"/>
      <c r="CN212" s="13"/>
      <c r="CO212" s="12"/>
      <c r="CP212" s="13"/>
      <c r="CQ212" s="12"/>
      <c r="CR212" s="13"/>
      <c r="CS212" s="12"/>
      <c r="CT212" s="13"/>
      <c r="CU212" s="12"/>
      <c r="CV212" s="13"/>
      <c r="CW212" s="12"/>
      <c r="CX212" s="13"/>
      <c r="CY212" s="12"/>
      <c r="CZ212" s="13"/>
      <c r="DA212" s="12"/>
      <c r="DB212" s="13"/>
      <c r="DC212" s="12"/>
      <c r="DD212" s="13"/>
      <c r="DE212" s="12"/>
      <c r="DF212" s="13"/>
      <c r="DG212" s="12"/>
      <c r="DH212" s="13"/>
      <c r="DI212" s="12"/>
      <c r="DJ212" s="13"/>
      <c r="DK212" s="12"/>
      <c r="DL212" s="13"/>
      <c r="DM212" s="12"/>
      <c r="DN212" s="13"/>
      <c r="DO212" s="12"/>
      <c r="DP212" s="13"/>
      <c r="DQ212" s="12"/>
      <c r="DR212" s="13"/>
      <c r="DS212" s="12"/>
      <c r="DT212" s="13"/>
      <c r="DU212" s="12"/>
      <c r="DV212" s="13"/>
      <c r="DW212" s="12"/>
      <c r="DX212" s="13"/>
      <c r="DY212" s="12"/>
      <c r="DZ212" s="13"/>
      <c r="EA212" s="12"/>
      <c r="EB212" s="13"/>
      <c r="EC212" s="12"/>
      <c r="ED212" s="13"/>
      <c r="EE212" s="12"/>
      <c r="EF212" s="13"/>
      <c r="EG212" s="12"/>
      <c r="EH212" s="13"/>
      <c r="EI212" s="12"/>
      <c r="EJ212" s="13"/>
      <c r="EK212" s="12"/>
      <c r="EL212" s="13"/>
      <c r="EM212" s="12"/>
      <c r="EN212" s="13"/>
      <c r="EO212" s="12"/>
      <c r="EP212" s="13"/>
      <c r="EQ212" s="12"/>
      <c r="ER212" s="13"/>
      <c r="ES212" s="12"/>
      <c r="ET212" s="13"/>
      <c r="EU212" s="12"/>
      <c r="EV212" s="13"/>
      <c r="EW212" s="12"/>
      <c r="EX212" s="13"/>
      <c r="EY212" s="12"/>
      <c r="EZ212" s="13"/>
      <c r="FA212" s="12"/>
      <c r="FB212" s="13"/>
      <c r="FC212" s="12"/>
      <c r="FD212" s="13"/>
      <c r="FE212" s="12"/>
      <c r="FF212" s="13"/>
      <c r="FG212" s="12"/>
      <c r="FH212" s="13"/>
      <c r="FI212" s="12"/>
      <c r="FJ212" s="13"/>
      <c r="FK212" s="12"/>
      <c r="FL212" s="13"/>
      <c r="FM212" s="12"/>
      <c r="FN212" s="13"/>
      <c r="FO212" s="12"/>
      <c r="FP212" s="13"/>
      <c r="FQ212" s="12"/>
      <c r="FR212" s="13"/>
      <c r="FS212" s="12"/>
      <c r="FT212" s="13"/>
      <c r="FU212" s="12"/>
      <c r="FV212" s="13"/>
      <c r="FW212" s="12"/>
      <c r="FX212" s="13"/>
      <c r="FY212" s="12"/>
      <c r="FZ212" s="13"/>
      <c r="GA212" s="12"/>
      <c r="GB212" s="13"/>
      <c r="GC212" s="12"/>
      <c r="GD212" s="13"/>
      <c r="GE212" s="12"/>
      <c r="GF212" s="13"/>
      <c r="GG212" s="12"/>
      <c r="GH212" s="13"/>
      <c r="GI212" s="12"/>
      <c r="GJ212" s="13"/>
      <c r="GK212" s="12"/>
      <c r="GL212" s="13"/>
      <c r="GM212" s="12"/>
      <c r="GN212" s="13"/>
      <c r="GO212" s="12"/>
      <c r="GP212" s="13"/>
      <c r="GQ212" s="12"/>
      <c r="GR212" s="13"/>
      <c r="GS212" s="12"/>
      <c r="GT212" s="13"/>
      <c r="GU212" s="12"/>
      <c r="GV212" s="13"/>
      <c r="GW212" s="12"/>
      <c r="GX212" s="13"/>
      <c r="GY212" s="12"/>
      <c r="GZ212" s="13"/>
      <c r="HA212" s="12"/>
      <c r="HB212" s="13"/>
      <c r="HC212" s="12"/>
    </row>
    <row r="213" spans="1:211" x14ac:dyDescent="0.25">
      <c r="A213" s="9">
        <v>43308</v>
      </c>
      <c r="B213" s="10">
        <v>1</v>
      </c>
      <c r="C213" s="11">
        <v>2.0032000000000001</v>
      </c>
      <c r="D213" s="10">
        <v>10</v>
      </c>
      <c r="E213" s="11">
        <v>2.2717999999999998</v>
      </c>
      <c r="F213" s="10">
        <v>1</v>
      </c>
      <c r="G213" s="11">
        <v>1.9893000000000001</v>
      </c>
      <c r="H213" s="10">
        <v>100</v>
      </c>
      <c r="I213" s="11">
        <v>3.1604000000000001</v>
      </c>
      <c r="J213" s="23"/>
      <c r="K213" s="25">
        <v>43398</v>
      </c>
      <c r="L213" s="26">
        <v>100</v>
      </c>
      <c r="M213" s="10">
        <v>3.2073</v>
      </c>
      <c r="N213" s="13"/>
      <c r="O213" s="12"/>
      <c r="P213" s="13"/>
      <c r="Q213" s="12"/>
      <c r="R213" s="13"/>
      <c r="S213" s="12"/>
      <c r="T213" s="13"/>
      <c r="U213" s="12"/>
      <c r="V213" s="13"/>
      <c r="W213" s="12"/>
      <c r="X213" s="13"/>
      <c r="Y213" s="12"/>
      <c r="Z213" s="13"/>
      <c r="AA213" s="12"/>
      <c r="AB213" s="13"/>
      <c r="AC213" s="12"/>
      <c r="AD213" s="13"/>
      <c r="AE213" s="12"/>
      <c r="AF213" s="13"/>
      <c r="AG213" s="12"/>
      <c r="AH213" s="13"/>
      <c r="AI213" s="12"/>
      <c r="AJ213" s="13"/>
      <c r="AK213" s="12"/>
      <c r="AL213" s="13"/>
      <c r="AM213" s="12"/>
      <c r="AN213" s="13"/>
      <c r="AO213" s="12"/>
      <c r="AP213" s="13"/>
      <c r="AQ213" s="12"/>
      <c r="AR213" s="13"/>
      <c r="AS213" s="12"/>
      <c r="AT213" s="13"/>
      <c r="AU213" s="12"/>
      <c r="AV213" s="13"/>
      <c r="AW213" s="12"/>
      <c r="AX213" s="13"/>
      <c r="AY213" s="12"/>
      <c r="AZ213" s="13"/>
      <c r="BA213" s="12"/>
      <c r="BB213" s="13"/>
      <c r="BC213" s="12"/>
      <c r="BD213" s="13"/>
      <c r="BE213" s="12"/>
      <c r="BF213" s="13"/>
      <c r="BG213" s="12"/>
      <c r="BH213" s="13"/>
      <c r="BI213" s="12"/>
      <c r="BJ213" s="13"/>
      <c r="BK213" s="12"/>
      <c r="BL213" s="13"/>
      <c r="BM213" s="12"/>
      <c r="BN213" s="13"/>
      <c r="BO213" s="12"/>
      <c r="BP213" s="13"/>
      <c r="BQ213" s="12"/>
      <c r="BR213" s="13"/>
      <c r="BS213" s="12"/>
      <c r="BT213" s="13"/>
      <c r="BU213" s="12"/>
      <c r="BV213" s="13"/>
      <c r="BW213" s="12"/>
      <c r="BX213" s="13"/>
      <c r="BY213" s="12"/>
      <c r="BZ213" s="13"/>
      <c r="CA213" s="12"/>
      <c r="CB213" s="13"/>
      <c r="CC213" s="12"/>
      <c r="CD213" s="13"/>
      <c r="CE213" s="12"/>
      <c r="CF213" s="13"/>
      <c r="CG213" s="12"/>
      <c r="CH213" s="13"/>
      <c r="CI213" s="12"/>
      <c r="CJ213" s="13"/>
      <c r="CK213" s="12"/>
      <c r="CL213" s="13"/>
      <c r="CM213" s="12"/>
      <c r="CN213" s="13"/>
      <c r="CO213" s="12"/>
      <c r="CP213" s="13"/>
      <c r="CQ213" s="12"/>
      <c r="CR213" s="13"/>
      <c r="CS213" s="12"/>
      <c r="CT213" s="13"/>
      <c r="CU213" s="12"/>
      <c r="CV213" s="13"/>
      <c r="CW213" s="12"/>
      <c r="CX213" s="13"/>
      <c r="CY213" s="12"/>
      <c r="CZ213" s="13"/>
      <c r="DA213" s="12"/>
      <c r="DB213" s="13"/>
      <c r="DC213" s="12"/>
      <c r="DD213" s="13"/>
      <c r="DE213" s="12"/>
      <c r="DF213" s="13"/>
      <c r="DG213" s="12"/>
      <c r="DH213" s="13"/>
      <c r="DI213" s="12"/>
      <c r="DJ213" s="13"/>
      <c r="DK213" s="12"/>
      <c r="DL213" s="13"/>
      <c r="DM213" s="12"/>
      <c r="DN213" s="13"/>
      <c r="DO213" s="12"/>
      <c r="DP213" s="13"/>
      <c r="DQ213" s="12"/>
      <c r="DR213" s="13"/>
      <c r="DS213" s="12"/>
      <c r="DT213" s="13"/>
      <c r="DU213" s="12"/>
      <c r="DV213" s="13"/>
      <c r="DW213" s="12"/>
      <c r="DX213" s="13"/>
      <c r="DY213" s="12"/>
      <c r="DZ213" s="13"/>
      <c r="EA213" s="12"/>
      <c r="EB213" s="13"/>
      <c r="EC213" s="12"/>
      <c r="ED213" s="13"/>
      <c r="EE213" s="12"/>
      <c r="EF213" s="13"/>
      <c r="EG213" s="12"/>
      <c r="EH213" s="13"/>
      <c r="EI213" s="12"/>
      <c r="EJ213" s="13"/>
      <c r="EK213" s="12"/>
      <c r="EL213" s="13"/>
      <c r="EM213" s="12"/>
      <c r="EN213" s="13"/>
      <c r="EO213" s="12"/>
      <c r="EP213" s="13"/>
      <c r="EQ213" s="12"/>
      <c r="ER213" s="13"/>
      <c r="ES213" s="12"/>
      <c r="ET213" s="13"/>
      <c r="EU213" s="12"/>
      <c r="EV213" s="13"/>
      <c r="EW213" s="12"/>
      <c r="EX213" s="13"/>
      <c r="EY213" s="12"/>
      <c r="EZ213" s="13"/>
      <c r="FA213" s="12"/>
      <c r="FB213" s="13"/>
      <c r="FC213" s="12"/>
      <c r="FD213" s="13"/>
      <c r="FE213" s="12"/>
      <c r="FF213" s="13"/>
      <c r="FG213" s="12"/>
      <c r="FH213" s="13"/>
      <c r="FI213" s="12"/>
      <c r="FJ213" s="13"/>
      <c r="FK213" s="12"/>
      <c r="FL213" s="13"/>
      <c r="FM213" s="12"/>
      <c r="FN213" s="13"/>
      <c r="FO213" s="12"/>
      <c r="FP213" s="13"/>
      <c r="FQ213" s="12"/>
      <c r="FR213" s="13"/>
      <c r="FS213" s="12"/>
      <c r="FT213" s="13"/>
      <c r="FU213" s="12"/>
      <c r="FV213" s="13"/>
      <c r="FW213" s="12"/>
      <c r="FX213" s="13"/>
      <c r="FY213" s="12"/>
      <c r="FZ213" s="13"/>
      <c r="GA213" s="12"/>
      <c r="GB213" s="13"/>
      <c r="GC213" s="12"/>
      <c r="GD213" s="13"/>
      <c r="GE213" s="12"/>
      <c r="GF213" s="13"/>
      <c r="GG213" s="12"/>
      <c r="GH213" s="13"/>
      <c r="GI213" s="12"/>
      <c r="GJ213" s="13"/>
      <c r="GK213" s="12"/>
      <c r="GL213" s="13"/>
      <c r="GM213" s="12"/>
      <c r="GN213" s="13"/>
      <c r="GO213" s="12"/>
      <c r="GP213" s="13"/>
      <c r="GQ213" s="12"/>
      <c r="GR213" s="13"/>
      <c r="GS213" s="12"/>
      <c r="GT213" s="13"/>
      <c r="GU213" s="12"/>
      <c r="GV213" s="13"/>
      <c r="GW213" s="12"/>
      <c r="GX213" s="13"/>
      <c r="GY213" s="12"/>
      <c r="GZ213" s="13"/>
      <c r="HA213" s="12"/>
      <c r="HB213" s="13"/>
      <c r="HC213" s="12"/>
    </row>
    <row r="214" spans="1:211" x14ac:dyDescent="0.25">
      <c r="A214" s="9">
        <v>43309</v>
      </c>
      <c r="B214" s="10">
        <v>1</v>
      </c>
      <c r="C214" s="11">
        <v>1.9975000000000001</v>
      </c>
      <c r="D214" s="10">
        <v>10</v>
      </c>
      <c r="E214" s="11">
        <v>2.2496999999999998</v>
      </c>
      <c r="F214" s="10">
        <v>1</v>
      </c>
      <c r="G214" s="11">
        <v>1.9922</v>
      </c>
      <c r="H214" s="10">
        <v>100</v>
      </c>
      <c r="I214" s="11">
        <v>3.1638000000000002</v>
      </c>
      <c r="J214" s="23"/>
      <c r="K214" s="25">
        <v>43399</v>
      </c>
      <c r="L214" s="26">
        <v>100</v>
      </c>
      <c r="M214" s="10">
        <v>3.2132999999999998</v>
      </c>
      <c r="N214" s="13"/>
      <c r="O214" s="12"/>
      <c r="P214" s="13"/>
      <c r="Q214" s="12"/>
      <c r="R214" s="13"/>
      <c r="S214" s="12"/>
      <c r="T214" s="13"/>
      <c r="U214" s="12"/>
      <c r="V214" s="13"/>
      <c r="W214" s="12"/>
      <c r="X214" s="13"/>
      <c r="Y214" s="12"/>
      <c r="Z214" s="13"/>
      <c r="AA214" s="12"/>
      <c r="AB214" s="13"/>
      <c r="AC214" s="12"/>
      <c r="AD214" s="13"/>
      <c r="AE214" s="12"/>
      <c r="AF214" s="13"/>
      <c r="AG214" s="12"/>
      <c r="AH214" s="13"/>
      <c r="AI214" s="12"/>
      <c r="AJ214" s="13"/>
      <c r="AK214" s="12"/>
      <c r="AL214" s="13"/>
      <c r="AM214" s="12"/>
      <c r="AN214" s="13"/>
      <c r="AO214" s="12"/>
      <c r="AP214" s="13"/>
      <c r="AQ214" s="12"/>
      <c r="AR214" s="13"/>
      <c r="AS214" s="12"/>
      <c r="AT214" s="13"/>
      <c r="AU214" s="12"/>
      <c r="AV214" s="13"/>
      <c r="AW214" s="12"/>
      <c r="AX214" s="13"/>
      <c r="AY214" s="12"/>
      <c r="AZ214" s="13"/>
      <c r="BA214" s="12"/>
      <c r="BB214" s="13"/>
      <c r="BC214" s="12"/>
      <c r="BD214" s="13"/>
      <c r="BE214" s="12"/>
      <c r="BF214" s="13"/>
      <c r="BG214" s="12"/>
      <c r="BH214" s="13"/>
      <c r="BI214" s="12"/>
      <c r="BJ214" s="13"/>
      <c r="BK214" s="12"/>
      <c r="BL214" s="13"/>
      <c r="BM214" s="12"/>
      <c r="BN214" s="13"/>
      <c r="BO214" s="12"/>
      <c r="BP214" s="13"/>
      <c r="BQ214" s="12"/>
      <c r="BR214" s="13"/>
      <c r="BS214" s="12"/>
      <c r="BT214" s="13"/>
      <c r="BU214" s="12"/>
      <c r="BV214" s="13"/>
      <c r="BW214" s="12"/>
      <c r="BX214" s="13"/>
      <c r="BY214" s="12"/>
      <c r="BZ214" s="13"/>
      <c r="CA214" s="12"/>
      <c r="CB214" s="13"/>
      <c r="CC214" s="12"/>
      <c r="CD214" s="13"/>
      <c r="CE214" s="12"/>
      <c r="CF214" s="13"/>
      <c r="CG214" s="12"/>
      <c r="CH214" s="13"/>
      <c r="CI214" s="12"/>
      <c r="CJ214" s="13"/>
      <c r="CK214" s="12"/>
      <c r="CL214" s="13"/>
      <c r="CM214" s="12"/>
      <c r="CN214" s="13"/>
      <c r="CO214" s="12"/>
      <c r="CP214" s="13"/>
      <c r="CQ214" s="12"/>
      <c r="CR214" s="13"/>
      <c r="CS214" s="12"/>
      <c r="CT214" s="13"/>
      <c r="CU214" s="12"/>
      <c r="CV214" s="13"/>
      <c r="CW214" s="12"/>
      <c r="CX214" s="13"/>
      <c r="CY214" s="12"/>
      <c r="CZ214" s="13"/>
      <c r="DA214" s="12"/>
      <c r="DB214" s="13"/>
      <c r="DC214" s="12"/>
      <c r="DD214" s="13"/>
      <c r="DE214" s="12"/>
      <c r="DF214" s="13"/>
      <c r="DG214" s="12"/>
      <c r="DH214" s="13"/>
      <c r="DI214" s="12"/>
      <c r="DJ214" s="13"/>
      <c r="DK214" s="12"/>
      <c r="DL214" s="13"/>
      <c r="DM214" s="12"/>
      <c r="DN214" s="13"/>
      <c r="DO214" s="12"/>
      <c r="DP214" s="13"/>
      <c r="DQ214" s="12"/>
      <c r="DR214" s="13"/>
      <c r="DS214" s="12"/>
      <c r="DT214" s="13"/>
      <c r="DU214" s="12"/>
      <c r="DV214" s="13"/>
      <c r="DW214" s="12"/>
      <c r="DX214" s="13"/>
      <c r="DY214" s="12"/>
      <c r="DZ214" s="13"/>
      <c r="EA214" s="12"/>
      <c r="EB214" s="13"/>
      <c r="EC214" s="12"/>
      <c r="ED214" s="13"/>
      <c r="EE214" s="12"/>
      <c r="EF214" s="13"/>
      <c r="EG214" s="12"/>
      <c r="EH214" s="13"/>
      <c r="EI214" s="12"/>
      <c r="EJ214" s="13"/>
      <c r="EK214" s="12"/>
      <c r="EL214" s="13"/>
      <c r="EM214" s="12"/>
      <c r="EN214" s="13"/>
      <c r="EO214" s="12"/>
      <c r="EP214" s="13"/>
      <c r="EQ214" s="12"/>
      <c r="ER214" s="13"/>
      <c r="ES214" s="12"/>
      <c r="ET214" s="13"/>
      <c r="EU214" s="12"/>
      <c r="EV214" s="13"/>
      <c r="EW214" s="12"/>
      <c r="EX214" s="13"/>
      <c r="EY214" s="12"/>
      <c r="EZ214" s="13"/>
      <c r="FA214" s="12"/>
      <c r="FB214" s="13"/>
      <c r="FC214" s="12"/>
      <c r="FD214" s="13"/>
      <c r="FE214" s="12"/>
      <c r="FF214" s="13"/>
      <c r="FG214" s="12"/>
      <c r="FH214" s="13"/>
      <c r="FI214" s="12"/>
      <c r="FJ214" s="13"/>
      <c r="FK214" s="12"/>
      <c r="FL214" s="13"/>
      <c r="FM214" s="12"/>
      <c r="FN214" s="13"/>
      <c r="FO214" s="12"/>
      <c r="FP214" s="13"/>
      <c r="FQ214" s="12"/>
      <c r="FR214" s="13"/>
      <c r="FS214" s="12"/>
      <c r="FT214" s="13"/>
      <c r="FU214" s="12"/>
      <c r="FV214" s="13"/>
      <c r="FW214" s="12"/>
      <c r="FX214" s="13"/>
      <c r="FY214" s="12"/>
      <c r="FZ214" s="13"/>
      <c r="GA214" s="12"/>
      <c r="GB214" s="13"/>
      <c r="GC214" s="12"/>
      <c r="GD214" s="13"/>
      <c r="GE214" s="12"/>
      <c r="GF214" s="13"/>
      <c r="GG214" s="12"/>
      <c r="GH214" s="13"/>
      <c r="GI214" s="12"/>
      <c r="GJ214" s="13"/>
      <c r="GK214" s="12"/>
      <c r="GL214" s="13"/>
      <c r="GM214" s="12"/>
      <c r="GN214" s="13"/>
      <c r="GO214" s="12"/>
      <c r="GP214" s="13"/>
      <c r="GQ214" s="12"/>
      <c r="GR214" s="13"/>
      <c r="GS214" s="12"/>
      <c r="GT214" s="13"/>
      <c r="GU214" s="12"/>
      <c r="GV214" s="13"/>
      <c r="GW214" s="12"/>
      <c r="GX214" s="13"/>
      <c r="GY214" s="12"/>
      <c r="GZ214" s="13"/>
      <c r="HA214" s="12"/>
      <c r="HB214" s="13"/>
      <c r="HC214" s="12"/>
    </row>
    <row r="215" spans="1:211" x14ac:dyDescent="0.25">
      <c r="A215" s="9">
        <v>43310</v>
      </c>
      <c r="B215" s="10">
        <v>1</v>
      </c>
      <c r="C215" s="11">
        <v>1.9975000000000001</v>
      </c>
      <c r="D215" s="10">
        <v>10</v>
      </c>
      <c r="E215" s="11">
        <v>2.2496999999999998</v>
      </c>
      <c r="F215" s="10">
        <v>1</v>
      </c>
      <c r="G215" s="11">
        <v>1.9922</v>
      </c>
      <c r="H215" s="10">
        <v>100</v>
      </c>
      <c r="I215" s="11">
        <v>3.1638000000000002</v>
      </c>
      <c r="J215" s="23"/>
      <c r="K215" s="25">
        <v>43402</v>
      </c>
      <c r="L215" s="26">
        <v>100</v>
      </c>
      <c r="M215" s="10">
        <v>3.2164999999999999</v>
      </c>
      <c r="N215" s="13"/>
      <c r="O215" s="12"/>
      <c r="P215" s="13"/>
      <c r="Q215" s="12"/>
      <c r="R215" s="13"/>
      <c r="S215" s="12"/>
      <c r="T215" s="13"/>
      <c r="U215" s="12"/>
      <c r="V215" s="13"/>
      <c r="W215" s="12"/>
      <c r="X215" s="13"/>
      <c r="Y215" s="12"/>
      <c r="Z215" s="13"/>
      <c r="AA215" s="12"/>
      <c r="AB215" s="13"/>
      <c r="AC215" s="12"/>
      <c r="AD215" s="13"/>
      <c r="AE215" s="12"/>
      <c r="AF215" s="13"/>
      <c r="AG215" s="12"/>
      <c r="AH215" s="13"/>
      <c r="AI215" s="12"/>
      <c r="AJ215" s="13"/>
      <c r="AK215" s="12"/>
      <c r="AL215" s="13"/>
      <c r="AM215" s="12"/>
      <c r="AN215" s="13"/>
      <c r="AO215" s="12"/>
      <c r="AP215" s="13"/>
      <c r="AQ215" s="12"/>
      <c r="AR215" s="13"/>
      <c r="AS215" s="12"/>
      <c r="AT215" s="13"/>
      <c r="AU215" s="12"/>
      <c r="AV215" s="13"/>
      <c r="AW215" s="12"/>
      <c r="AX215" s="13"/>
      <c r="AY215" s="12"/>
      <c r="AZ215" s="13"/>
      <c r="BA215" s="12"/>
      <c r="BB215" s="13"/>
      <c r="BC215" s="12"/>
      <c r="BD215" s="13"/>
      <c r="BE215" s="12"/>
      <c r="BF215" s="13"/>
      <c r="BG215" s="12"/>
      <c r="BH215" s="13"/>
      <c r="BI215" s="12"/>
      <c r="BJ215" s="13"/>
      <c r="BK215" s="12"/>
      <c r="BL215" s="13"/>
      <c r="BM215" s="12"/>
      <c r="BN215" s="13"/>
      <c r="BO215" s="12"/>
      <c r="BP215" s="13"/>
      <c r="BQ215" s="12"/>
      <c r="BR215" s="13"/>
      <c r="BS215" s="12"/>
      <c r="BT215" s="13"/>
      <c r="BU215" s="12"/>
      <c r="BV215" s="13"/>
      <c r="BW215" s="12"/>
      <c r="BX215" s="13"/>
      <c r="BY215" s="12"/>
      <c r="BZ215" s="13"/>
      <c r="CA215" s="12"/>
      <c r="CB215" s="13"/>
      <c r="CC215" s="12"/>
      <c r="CD215" s="13"/>
      <c r="CE215" s="12"/>
      <c r="CF215" s="13"/>
      <c r="CG215" s="12"/>
      <c r="CH215" s="13"/>
      <c r="CI215" s="12"/>
      <c r="CJ215" s="13"/>
      <c r="CK215" s="12"/>
      <c r="CL215" s="13"/>
      <c r="CM215" s="12"/>
      <c r="CN215" s="13"/>
      <c r="CO215" s="12"/>
      <c r="CP215" s="13"/>
      <c r="CQ215" s="12"/>
      <c r="CR215" s="13"/>
      <c r="CS215" s="12"/>
      <c r="CT215" s="13"/>
      <c r="CU215" s="12"/>
      <c r="CV215" s="13"/>
      <c r="CW215" s="12"/>
      <c r="CX215" s="13"/>
      <c r="CY215" s="12"/>
      <c r="CZ215" s="13"/>
      <c r="DA215" s="12"/>
      <c r="DB215" s="13"/>
      <c r="DC215" s="12"/>
      <c r="DD215" s="13"/>
      <c r="DE215" s="12"/>
      <c r="DF215" s="13"/>
      <c r="DG215" s="12"/>
      <c r="DH215" s="13"/>
      <c r="DI215" s="12"/>
      <c r="DJ215" s="13"/>
      <c r="DK215" s="12"/>
      <c r="DL215" s="13"/>
      <c r="DM215" s="12"/>
      <c r="DN215" s="13"/>
      <c r="DO215" s="12"/>
      <c r="DP215" s="13"/>
      <c r="DQ215" s="12"/>
      <c r="DR215" s="13"/>
      <c r="DS215" s="12"/>
      <c r="DT215" s="13"/>
      <c r="DU215" s="12"/>
      <c r="DV215" s="13"/>
      <c r="DW215" s="12"/>
      <c r="DX215" s="13"/>
      <c r="DY215" s="12"/>
      <c r="DZ215" s="13"/>
      <c r="EA215" s="12"/>
      <c r="EB215" s="13"/>
      <c r="EC215" s="12"/>
      <c r="ED215" s="13"/>
      <c r="EE215" s="12"/>
      <c r="EF215" s="13"/>
      <c r="EG215" s="12"/>
      <c r="EH215" s="13"/>
      <c r="EI215" s="12"/>
      <c r="EJ215" s="13"/>
      <c r="EK215" s="12"/>
      <c r="EL215" s="13"/>
      <c r="EM215" s="12"/>
      <c r="EN215" s="13"/>
      <c r="EO215" s="12"/>
      <c r="EP215" s="13"/>
      <c r="EQ215" s="12"/>
      <c r="ER215" s="13"/>
      <c r="ES215" s="12"/>
      <c r="ET215" s="13"/>
      <c r="EU215" s="12"/>
      <c r="EV215" s="13"/>
      <c r="EW215" s="12"/>
      <c r="EX215" s="13"/>
      <c r="EY215" s="12"/>
      <c r="EZ215" s="13"/>
      <c r="FA215" s="12"/>
      <c r="FB215" s="13"/>
      <c r="FC215" s="12"/>
      <c r="FD215" s="13"/>
      <c r="FE215" s="12"/>
      <c r="FF215" s="13"/>
      <c r="FG215" s="12"/>
      <c r="FH215" s="13"/>
      <c r="FI215" s="12"/>
      <c r="FJ215" s="13"/>
      <c r="FK215" s="12"/>
      <c r="FL215" s="13"/>
      <c r="FM215" s="12"/>
      <c r="FN215" s="13"/>
      <c r="FO215" s="12"/>
      <c r="FP215" s="13"/>
      <c r="FQ215" s="12"/>
      <c r="FR215" s="13"/>
      <c r="FS215" s="12"/>
      <c r="FT215" s="13"/>
      <c r="FU215" s="12"/>
      <c r="FV215" s="13"/>
      <c r="FW215" s="12"/>
      <c r="FX215" s="13"/>
      <c r="FY215" s="12"/>
      <c r="FZ215" s="13"/>
      <c r="GA215" s="12"/>
      <c r="GB215" s="13"/>
      <c r="GC215" s="12"/>
      <c r="GD215" s="13"/>
      <c r="GE215" s="12"/>
      <c r="GF215" s="13"/>
      <c r="GG215" s="12"/>
      <c r="GH215" s="13"/>
      <c r="GI215" s="12"/>
      <c r="GJ215" s="13"/>
      <c r="GK215" s="12"/>
      <c r="GL215" s="13"/>
      <c r="GM215" s="12"/>
      <c r="GN215" s="13"/>
      <c r="GO215" s="12"/>
      <c r="GP215" s="13"/>
      <c r="GQ215" s="12"/>
      <c r="GR215" s="13"/>
      <c r="GS215" s="12"/>
      <c r="GT215" s="13"/>
      <c r="GU215" s="12"/>
      <c r="GV215" s="13"/>
      <c r="GW215" s="12"/>
      <c r="GX215" s="13"/>
      <c r="GY215" s="12"/>
      <c r="GZ215" s="13"/>
      <c r="HA215" s="12"/>
      <c r="HB215" s="13"/>
      <c r="HC215" s="12"/>
    </row>
    <row r="216" spans="1:211" x14ac:dyDescent="0.25">
      <c r="A216" s="9">
        <v>43311</v>
      </c>
      <c r="B216" s="10">
        <v>1</v>
      </c>
      <c r="C216" s="11">
        <v>1.9975000000000001</v>
      </c>
      <c r="D216" s="10">
        <v>10</v>
      </c>
      <c r="E216" s="11">
        <v>2.2496999999999998</v>
      </c>
      <c r="F216" s="10">
        <v>1</v>
      </c>
      <c r="G216" s="11">
        <v>1.9922</v>
      </c>
      <c r="H216" s="10">
        <v>100</v>
      </c>
      <c r="I216" s="11">
        <v>3.1638000000000002</v>
      </c>
      <c r="J216" s="23"/>
      <c r="K216" s="25">
        <v>43403</v>
      </c>
      <c r="L216" s="26">
        <v>100</v>
      </c>
      <c r="M216" s="10">
        <v>3.2145999999999999</v>
      </c>
      <c r="N216" s="13"/>
      <c r="O216" s="12"/>
      <c r="P216" s="13"/>
      <c r="Q216" s="12"/>
      <c r="R216" s="13"/>
      <c r="S216" s="12"/>
      <c r="T216" s="13"/>
      <c r="U216" s="12"/>
      <c r="V216" s="13"/>
      <c r="W216" s="12"/>
      <c r="X216" s="13"/>
      <c r="Y216" s="12"/>
      <c r="Z216" s="13"/>
      <c r="AA216" s="12"/>
      <c r="AB216" s="13"/>
      <c r="AC216" s="12"/>
      <c r="AD216" s="13"/>
      <c r="AE216" s="12"/>
      <c r="AF216" s="13"/>
      <c r="AG216" s="12"/>
      <c r="AH216" s="13"/>
      <c r="AI216" s="12"/>
      <c r="AJ216" s="13"/>
      <c r="AK216" s="12"/>
      <c r="AL216" s="13"/>
      <c r="AM216" s="12"/>
      <c r="AN216" s="13"/>
      <c r="AO216" s="12"/>
      <c r="AP216" s="13"/>
      <c r="AQ216" s="12"/>
      <c r="AR216" s="13"/>
      <c r="AS216" s="12"/>
      <c r="AT216" s="13"/>
      <c r="AU216" s="12"/>
      <c r="AV216" s="13"/>
      <c r="AW216" s="12"/>
      <c r="AX216" s="13"/>
      <c r="AY216" s="12"/>
      <c r="AZ216" s="13"/>
      <c r="BA216" s="12"/>
      <c r="BB216" s="13"/>
      <c r="BC216" s="12"/>
      <c r="BD216" s="13"/>
      <c r="BE216" s="12"/>
      <c r="BF216" s="13"/>
      <c r="BG216" s="12"/>
      <c r="BH216" s="13"/>
      <c r="BI216" s="12"/>
      <c r="BJ216" s="13"/>
      <c r="BK216" s="12"/>
      <c r="BL216" s="13"/>
      <c r="BM216" s="12"/>
      <c r="BN216" s="13"/>
      <c r="BO216" s="12"/>
      <c r="BP216" s="13"/>
      <c r="BQ216" s="12"/>
      <c r="BR216" s="13"/>
      <c r="BS216" s="12"/>
      <c r="BT216" s="13"/>
      <c r="BU216" s="12"/>
      <c r="BV216" s="13"/>
      <c r="BW216" s="12"/>
      <c r="BX216" s="13"/>
      <c r="BY216" s="12"/>
      <c r="BZ216" s="13"/>
      <c r="CA216" s="12"/>
      <c r="CB216" s="13"/>
      <c r="CC216" s="12"/>
      <c r="CD216" s="13"/>
      <c r="CE216" s="12"/>
      <c r="CF216" s="13"/>
      <c r="CG216" s="12"/>
      <c r="CH216" s="13"/>
      <c r="CI216" s="12"/>
      <c r="CJ216" s="13"/>
      <c r="CK216" s="12"/>
      <c r="CL216" s="13"/>
      <c r="CM216" s="12"/>
      <c r="CN216" s="13"/>
      <c r="CO216" s="12"/>
      <c r="CP216" s="13"/>
      <c r="CQ216" s="12"/>
      <c r="CR216" s="13"/>
      <c r="CS216" s="12"/>
      <c r="CT216" s="13"/>
      <c r="CU216" s="12"/>
      <c r="CV216" s="13"/>
      <c r="CW216" s="12"/>
      <c r="CX216" s="13"/>
      <c r="CY216" s="12"/>
      <c r="CZ216" s="13"/>
      <c r="DA216" s="12"/>
      <c r="DB216" s="13"/>
      <c r="DC216" s="12"/>
      <c r="DD216" s="13"/>
      <c r="DE216" s="12"/>
      <c r="DF216" s="13"/>
      <c r="DG216" s="12"/>
      <c r="DH216" s="13"/>
      <c r="DI216" s="12"/>
      <c r="DJ216" s="13"/>
      <c r="DK216" s="12"/>
      <c r="DL216" s="13"/>
      <c r="DM216" s="12"/>
      <c r="DN216" s="13"/>
      <c r="DO216" s="12"/>
      <c r="DP216" s="13"/>
      <c r="DQ216" s="12"/>
      <c r="DR216" s="13"/>
      <c r="DS216" s="12"/>
      <c r="DT216" s="13"/>
      <c r="DU216" s="12"/>
      <c r="DV216" s="13"/>
      <c r="DW216" s="12"/>
      <c r="DX216" s="13"/>
      <c r="DY216" s="12"/>
      <c r="DZ216" s="13"/>
      <c r="EA216" s="12"/>
      <c r="EB216" s="13"/>
      <c r="EC216" s="12"/>
      <c r="ED216" s="13"/>
      <c r="EE216" s="12"/>
      <c r="EF216" s="13"/>
      <c r="EG216" s="12"/>
      <c r="EH216" s="13"/>
      <c r="EI216" s="12"/>
      <c r="EJ216" s="13"/>
      <c r="EK216" s="12"/>
      <c r="EL216" s="13"/>
      <c r="EM216" s="12"/>
      <c r="EN216" s="13"/>
      <c r="EO216" s="12"/>
      <c r="EP216" s="13"/>
      <c r="EQ216" s="12"/>
      <c r="ER216" s="13"/>
      <c r="ES216" s="12"/>
      <c r="ET216" s="13"/>
      <c r="EU216" s="12"/>
      <c r="EV216" s="13"/>
      <c r="EW216" s="12"/>
      <c r="EX216" s="13"/>
      <c r="EY216" s="12"/>
      <c r="EZ216" s="13"/>
      <c r="FA216" s="12"/>
      <c r="FB216" s="13"/>
      <c r="FC216" s="12"/>
      <c r="FD216" s="13"/>
      <c r="FE216" s="12"/>
      <c r="FF216" s="13"/>
      <c r="FG216" s="12"/>
      <c r="FH216" s="13"/>
      <c r="FI216" s="12"/>
      <c r="FJ216" s="13"/>
      <c r="FK216" s="12"/>
      <c r="FL216" s="13"/>
      <c r="FM216" s="12"/>
      <c r="FN216" s="13"/>
      <c r="FO216" s="12"/>
      <c r="FP216" s="13"/>
      <c r="FQ216" s="12"/>
      <c r="FR216" s="13"/>
      <c r="FS216" s="12"/>
      <c r="FT216" s="13"/>
      <c r="FU216" s="12"/>
      <c r="FV216" s="13"/>
      <c r="FW216" s="12"/>
      <c r="FX216" s="13"/>
      <c r="FY216" s="12"/>
      <c r="FZ216" s="13"/>
      <c r="GA216" s="12"/>
      <c r="GB216" s="13"/>
      <c r="GC216" s="12"/>
      <c r="GD216" s="13"/>
      <c r="GE216" s="12"/>
      <c r="GF216" s="13"/>
      <c r="GG216" s="12"/>
      <c r="GH216" s="13"/>
      <c r="GI216" s="12"/>
      <c r="GJ216" s="13"/>
      <c r="GK216" s="12"/>
      <c r="GL216" s="13"/>
      <c r="GM216" s="12"/>
      <c r="GN216" s="13"/>
      <c r="GO216" s="12"/>
      <c r="GP216" s="13"/>
      <c r="GQ216" s="12"/>
      <c r="GR216" s="13"/>
      <c r="GS216" s="12"/>
      <c r="GT216" s="13"/>
      <c r="GU216" s="12"/>
      <c r="GV216" s="13"/>
      <c r="GW216" s="12"/>
      <c r="GX216" s="13"/>
      <c r="GY216" s="12"/>
      <c r="GZ216" s="13"/>
      <c r="HA216" s="12"/>
      <c r="HB216" s="13"/>
      <c r="HC216" s="12"/>
    </row>
    <row r="217" spans="1:211" x14ac:dyDescent="0.25">
      <c r="A217" s="9">
        <v>43312</v>
      </c>
      <c r="B217" s="10">
        <v>1</v>
      </c>
      <c r="C217" s="11">
        <v>2.0063</v>
      </c>
      <c r="D217" s="10">
        <v>10</v>
      </c>
      <c r="E217" s="11">
        <v>2.2709999999999999</v>
      </c>
      <c r="F217" s="10">
        <v>1</v>
      </c>
      <c r="G217" s="11">
        <v>1.9916</v>
      </c>
      <c r="H217" s="10">
        <v>100</v>
      </c>
      <c r="I217" s="11">
        <v>3.1724000000000001</v>
      </c>
      <c r="J217" s="23"/>
      <c r="K217" s="25">
        <v>43404</v>
      </c>
      <c r="L217" s="26">
        <v>100</v>
      </c>
      <c r="M217" s="10">
        <v>3.2212999999999998</v>
      </c>
      <c r="N217" s="13"/>
      <c r="O217" s="12"/>
      <c r="P217" s="13"/>
      <c r="Q217" s="12"/>
      <c r="R217" s="13"/>
      <c r="S217" s="12"/>
      <c r="T217" s="13"/>
      <c r="U217" s="12"/>
      <c r="V217" s="13"/>
      <c r="W217" s="12"/>
      <c r="X217" s="13"/>
      <c r="Y217" s="12"/>
      <c r="Z217" s="13"/>
      <c r="AA217" s="12"/>
      <c r="AB217" s="13"/>
      <c r="AC217" s="12"/>
      <c r="AD217" s="13"/>
      <c r="AE217" s="12"/>
      <c r="AF217" s="13"/>
      <c r="AG217" s="12"/>
      <c r="AH217" s="13"/>
      <c r="AI217" s="12"/>
      <c r="AJ217" s="13"/>
      <c r="AK217" s="12"/>
      <c r="AL217" s="13"/>
      <c r="AM217" s="12"/>
      <c r="AN217" s="13"/>
      <c r="AO217" s="12"/>
      <c r="AP217" s="13"/>
      <c r="AQ217" s="12"/>
      <c r="AR217" s="13"/>
      <c r="AS217" s="12"/>
      <c r="AT217" s="13"/>
      <c r="AU217" s="12"/>
      <c r="AV217" s="13"/>
      <c r="AW217" s="12"/>
      <c r="AX217" s="13"/>
      <c r="AY217" s="12"/>
      <c r="AZ217" s="13"/>
      <c r="BA217" s="12"/>
      <c r="BB217" s="13"/>
      <c r="BC217" s="12"/>
      <c r="BD217" s="13"/>
      <c r="BE217" s="12"/>
      <c r="BF217" s="13"/>
      <c r="BG217" s="12"/>
      <c r="BH217" s="13"/>
      <c r="BI217" s="12"/>
      <c r="BJ217" s="13"/>
      <c r="BK217" s="12"/>
      <c r="BL217" s="13"/>
      <c r="BM217" s="12"/>
      <c r="BN217" s="13"/>
      <c r="BO217" s="12"/>
      <c r="BP217" s="13"/>
      <c r="BQ217" s="12"/>
      <c r="BR217" s="13"/>
      <c r="BS217" s="12"/>
      <c r="BT217" s="13"/>
      <c r="BU217" s="12"/>
      <c r="BV217" s="13"/>
      <c r="BW217" s="12"/>
      <c r="BX217" s="13"/>
      <c r="BY217" s="12"/>
      <c r="BZ217" s="13"/>
      <c r="CA217" s="12"/>
      <c r="CB217" s="13"/>
      <c r="CC217" s="12"/>
      <c r="CD217" s="13"/>
      <c r="CE217" s="12"/>
      <c r="CF217" s="13"/>
      <c r="CG217" s="12"/>
      <c r="CH217" s="13"/>
      <c r="CI217" s="12"/>
      <c r="CJ217" s="13"/>
      <c r="CK217" s="12"/>
      <c r="CL217" s="13"/>
      <c r="CM217" s="12"/>
      <c r="CN217" s="13"/>
      <c r="CO217" s="12"/>
      <c r="CP217" s="13"/>
      <c r="CQ217" s="12"/>
      <c r="CR217" s="13"/>
      <c r="CS217" s="12"/>
      <c r="CT217" s="13"/>
      <c r="CU217" s="12"/>
      <c r="CV217" s="13"/>
      <c r="CW217" s="12"/>
      <c r="CX217" s="13"/>
      <c r="CY217" s="12"/>
      <c r="CZ217" s="13"/>
      <c r="DA217" s="12"/>
      <c r="DB217" s="13"/>
      <c r="DC217" s="12"/>
      <c r="DD217" s="13"/>
      <c r="DE217" s="12"/>
      <c r="DF217" s="13"/>
      <c r="DG217" s="12"/>
      <c r="DH217" s="13"/>
      <c r="DI217" s="12"/>
      <c r="DJ217" s="13"/>
      <c r="DK217" s="12"/>
      <c r="DL217" s="13"/>
      <c r="DM217" s="12"/>
      <c r="DN217" s="13"/>
      <c r="DO217" s="12"/>
      <c r="DP217" s="13"/>
      <c r="DQ217" s="12"/>
      <c r="DR217" s="13"/>
      <c r="DS217" s="12"/>
      <c r="DT217" s="13"/>
      <c r="DU217" s="12"/>
      <c r="DV217" s="13"/>
      <c r="DW217" s="12"/>
      <c r="DX217" s="13"/>
      <c r="DY217" s="12"/>
      <c r="DZ217" s="13"/>
      <c r="EA217" s="12"/>
      <c r="EB217" s="13"/>
      <c r="EC217" s="12"/>
      <c r="ED217" s="13"/>
      <c r="EE217" s="12"/>
      <c r="EF217" s="13"/>
      <c r="EG217" s="12"/>
      <c r="EH217" s="13"/>
      <c r="EI217" s="12"/>
      <c r="EJ217" s="13"/>
      <c r="EK217" s="12"/>
      <c r="EL217" s="13"/>
      <c r="EM217" s="12"/>
      <c r="EN217" s="13"/>
      <c r="EO217" s="12"/>
      <c r="EP217" s="13"/>
      <c r="EQ217" s="12"/>
      <c r="ER217" s="13"/>
      <c r="ES217" s="12"/>
      <c r="ET217" s="13"/>
      <c r="EU217" s="12"/>
      <c r="EV217" s="13"/>
      <c r="EW217" s="12"/>
      <c r="EX217" s="13"/>
      <c r="EY217" s="12"/>
      <c r="EZ217" s="13"/>
      <c r="FA217" s="12"/>
      <c r="FB217" s="13"/>
      <c r="FC217" s="12"/>
      <c r="FD217" s="13"/>
      <c r="FE217" s="12"/>
      <c r="FF217" s="13"/>
      <c r="FG217" s="12"/>
      <c r="FH217" s="13"/>
      <c r="FI217" s="12"/>
      <c r="FJ217" s="13"/>
      <c r="FK217" s="12"/>
      <c r="FL217" s="13"/>
      <c r="FM217" s="12"/>
      <c r="FN217" s="13"/>
      <c r="FO217" s="12"/>
      <c r="FP217" s="13"/>
      <c r="FQ217" s="12"/>
      <c r="FR217" s="13"/>
      <c r="FS217" s="12"/>
      <c r="FT217" s="13"/>
      <c r="FU217" s="12"/>
      <c r="FV217" s="13"/>
      <c r="FW217" s="12"/>
      <c r="FX217" s="13"/>
      <c r="FY217" s="12"/>
      <c r="FZ217" s="13"/>
      <c r="GA217" s="12"/>
      <c r="GB217" s="13"/>
      <c r="GC217" s="12"/>
      <c r="GD217" s="13"/>
      <c r="GE217" s="12"/>
      <c r="GF217" s="13"/>
      <c r="GG217" s="12"/>
      <c r="GH217" s="13"/>
      <c r="GI217" s="12"/>
      <c r="GJ217" s="13"/>
      <c r="GK217" s="12"/>
      <c r="GL217" s="13"/>
      <c r="GM217" s="12"/>
      <c r="GN217" s="13"/>
      <c r="GO217" s="12"/>
      <c r="GP217" s="13"/>
      <c r="GQ217" s="12"/>
      <c r="GR217" s="13"/>
      <c r="GS217" s="12"/>
      <c r="GT217" s="13"/>
      <c r="GU217" s="12"/>
      <c r="GV217" s="13"/>
      <c r="GW217" s="12"/>
      <c r="GX217" s="13"/>
      <c r="GY217" s="12"/>
      <c r="GZ217" s="13"/>
      <c r="HA217" s="12"/>
      <c r="HB217" s="13"/>
      <c r="HC217" s="12"/>
    </row>
    <row r="218" spans="1:211" x14ac:dyDescent="0.25">
      <c r="A218" s="9">
        <v>43313</v>
      </c>
      <c r="B218" s="10">
        <v>1</v>
      </c>
      <c r="C218" s="11">
        <v>2.0093000000000001</v>
      </c>
      <c r="D218" s="10">
        <v>10</v>
      </c>
      <c r="E218" s="11">
        <v>2.2686999999999999</v>
      </c>
      <c r="F218" s="10">
        <v>1</v>
      </c>
      <c r="G218" s="11">
        <v>1.9853000000000001</v>
      </c>
      <c r="H218" s="10">
        <v>100</v>
      </c>
      <c r="I218" s="11">
        <v>3.1836000000000002</v>
      </c>
      <c r="J218" s="23"/>
      <c r="K218" s="25">
        <v>43405</v>
      </c>
      <c r="L218" s="26">
        <v>100</v>
      </c>
      <c r="M218" s="10">
        <v>3.2307999999999999</v>
      </c>
      <c r="N218" s="13"/>
      <c r="O218" s="12"/>
      <c r="P218" s="13"/>
      <c r="Q218" s="12"/>
      <c r="R218" s="13"/>
      <c r="S218" s="12"/>
      <c r="T218" s="13"/>
      <c r="U218" s="12"/>
      <c r="V218" s="13"/>
      <c r="W218" s="12"/>
      <c r="X218" s="13"/>
      <c r="Y218" s="12"/>
      <c r="Z218" s="13"/>
      <c r="AA218" s="12"/>
      <c r="AB218" s="13"/>
      <c r="AC218" s="12"/>
      <c r="AD218" s="13"/>
      <c r="AE218" s="12"/>
      <c r="AF218" s="13"/>
      <c r="AG218" s="12"/>
      <c r="AH218" s="13"/>
      <c r="AI218" s="12"/>
      <c r="AJ218" s="13"/>
      <c r="AK218" s="12"/>
      <c r="AL218" s="13"/>
      <c r="AM218" s="12"/>
      <c r="AN218" s="13"/>
      <c r="AO218" s="12"/>
      <c r="AP218" s="13"/>
      <c r="AQ218" s="12"/>
      <c r="AR218" s="13"/>
      <c r="AS218" s="12"/>
      <c r="AT218" s="13"/>
      <c r="AU218" s="12"/>
      <c r="AV218" s="13"/>
      <c r="AW218" s="12"/>
      <c r="AX218" s="13"/>
      <c r="AY218" s="12"/>
      <c r="AZ218" s="13"/>
      <c r="BA218" s="12"/>
      <c r="BB218" s="13"/>
      <c r="BC218" s="12"/>
      <c r="BD218" s="13"/>
      <c r="BE218" s="12"/>
      <c r="BF218" s="13"/>
      <c r="BG218" s="12"/>
      <c r="BH218" s="13"/>
      <c r="BI218" s="12"/>
      <c r="BJ218" s="13"/>
      <c r="BK218" s="12"/>
      <c r="BL218" s="13"/>
      <c r="BM218" s="12"/>
      <c r="BN218" s="13"/>
      <c r="BO218" s="12"/>
      <c r="BP218" s="13"/>
      <c r="BQ218" s="12"/>
      <c r="BR218" s="13"/>
      <c r="BS218" s="12"/>
      <c r="BT218" s="13"/>
      <c r="BU218" s="12"/>
      <c r="BV218" s="13"/>
      <c r="BW218" s="12"/>
      <c r="BX218" s="13"/>
      <c r="BY218" s="12"/>
      <c r="BZ218" s="13"/>
      <c r="CA218" s="12"/>
      <c r="CB218" s="13"/>
      <c r="CC218" s="12"/>
      <c r="CD218" s="13"/>
      <c r="CE218" s="12"/>
      <c r="CF218" s="13"/>
      <c r="CG218" s="12"/>
      <c r="CH218" s="13"/>
      <c r="CI218" s="12"/>
      <c r="CJ218" s="13"/>
      <c r="CK218" s="12"/>
      <c r="CL218" s="13"/>
      <c r="CM218" s="12"/>
      <c r="CN218" s="13"/>
      <c r="CO218" s="12"/>
      <c r="CP218" s="13"/>
      <c r="CQ218" s="12"/>
      <c r="CR218" s="13"/>
      <c r="CS218" s="12"/>
      <c r="CT218" s="13"/>
      <c r="CU218" s="12"/>
      <c r="CV218" s="13"/>
      <c r="CW218" s="12"/>
      <c r="CX218" s="13"/>
      <c r="CY218" s="12"/>
      <c r="CZ218" s="13"/>
      <c r="DA218" s="12"/>
      <c r="DB218" s="13"/>
      <c r="DC218" s="12"/>
      <c r="DD218" s="13"/>
      <c r="DE218" s="12"/>
      <c r="DF218" s="13"/>
      <c r="DG218" s="12"/>
      <c r="DH218" s="13"/>
      <c r="DI218" s="12"/>
      <c r="DJ218" s="13"/>
      <c r="DK218" s="12"/>
      <c r="DL218" s="13"/>
      <c r="DM218" s="12"/>
      <c r="DN218" s="13"/>
      <c r="DO218" s="12"/>
      <c r="DP218" s="13"/>
      <c r="DQ218" s="12"/>
      <c r="DR218" s="13"/>
      <c r="DS218" s="12"/>
      <c r="DT218" s="13"/>
      <c r="DU218" s="12"/>
      <c r="DV218" s="13"/>
      <c r="DW218" s="12"/>
      <c r="DX218" s="13"/>
      <c r="DY218" s="12"/>
      <c r="DZ218" s="13"/>
      <c r="EA218" s="12"/>
      <c r="EB218" s="13"/>
      <c r="EC218" s="12"/>
      <c r="ED218" s="13"/>
      <c r="EE218" s="12"/>
      <c r="EF218" s="13"/>
      <c r="EG218" s="12"/>
      <c r="EH218" s="13"/>
      <c r="EI218" s="12"/>
      <c r="EJ218" s="13"/>
      <c r="EK218" s="12"/>
      <c r="EL218" s="13"/>
      <c r="EM218" s="12"/>
      <c r="EN218" s="13"/>
      <c r="EO218" s="12"/>
      <c r="EP218" s="13"/>
      <c r="EQ218" s="12"/>
      <c r="ER218" s="13"/>
      <c r="ES218" s="12"/>
      <c r="ET218" s="13"/>
      <c r="EU218" s="12"/>
      <c r="EV218" s="13"/>
      <c r="EW218" s="12"/>
      <c r="EX218" s="13"/>
      <c r="EY218" s="12"/>
      <c r="EZ218" s="13"/>
      <c r="FA218" s="12"/>
      <c r="FB218" s="13"/>
      <c r="FC218" s="12"/>
      <c r="FD218" s="13"/>
      <c r="FE218" s="12"/>
      <c r="FF218" s="13"/>
      <c r="FG218" s="12"/>
      <c r="FH218" s="13"/>
      <c r="FI218" s="12"/>
      <c r="FJ218" s="13"/>
      <c r="FK218" s="12"/>
      <c r="FL218" s="13"/>
      <c r="FM218" s="12"/>
      <c r="FN218" s="13"/>
      <c r="FO218" s="12"/>
      <c r="FP218" s="13"/>
      <c r="FQ218" s="12"/>
      <c r="FR218" s="13"/>
      <c r="FS218" s="12"/>
      <c r="FT218" s="13"/>
      <c r="FU218" s="12"/>
      <c r="FV218" s="13"/>
      <c r="FW218" s="12"/>
      <c r="FX218" s="13"/>
      <c r="FY218" s="12"/>
      <c r="FZ218" s="13"/>
      <c r="GA218" s="12"/>
      <c r="GB218" s="13"/>
      <c r="GC218" s="12"/>
      <c r="GD218" s="13"/>
      <c r="GE218" s="12"/>
      <c r="GF218" s="13"/>
      <c r="GG218" s="12"/>
      <c r="GH218" s="13"/>
      <c r="GI218" s="12"/>
      <c r="GJ218" s="13"/>
      <c r="GK218" s="12"/>
      <c r="GL218" s="13"/>
      <c r="GM218" s="12"/>
      <c r="GN218" s="13"/>
      <c r="GO218" s="12"/>
      <c r="GP218" s="13"/>
      <c r="GQ218" s="12"/>
      <c r="GR218" s="13"/>
      <c r="GS218" s="12"/>
      <c r="GT218" s="13"/>
      <c r="GU218" s="12"/>
      <c r="GV218" s="13"/>
      <c r="GW218" s="12"/>
      <c r="GX218" s="13"/>
      <c r="GY218" s="12"/>
      <c r="GZ218" s="13"/>
      <c r="HA218" s="12"/>
      <c r="HB218" s="13"/>
      <c r="HC218" s="12"/>
    </row>
    <row r="219" spans="1:211" x14ac:dyDescent="0.25">
      <c r="A219" s="9">
        <v>43314</v>
      </c>
      <c r="B219" s="10">
        <v>1</v>
      </c>
      <c r="C219" s="11">
        <v>2.0055999999999998</v>
      </c>
      <c r="D219" s="10">
        <v>10</v>
      </c>
      <c r="E219" s="11">
        <v>2.2555999999999998</v>
      </c>
      <c r="F219" s="10">
        <v>1</v>
      </c>
      <c r="G219" s="11">
        <v>1.9892000000000001</v>
      </c>
      <c r="H219" s="10">
        <v>100</v>
      </c>
      <c r="I219" s="11">
        <v>3.1796000000000002</v>
      </c>
      <c r="J219" s="23"/>
      <c r="K219" s="25">
        <v>43406</v>
      </c>
      <c r="L219" s="26">
        <v>100</v>
      </c>
      <c r="M219" s="10">
        <v>3.2305000000000001</v>
      </c>
      <c r="N219" s="13"/>
      <c r="O219" s="12"/>
      <c r="P219" s="13"/>
      <c r="Q219" s="12"/>
      <c r="R219" s="13"/>
      <c r="S219" s="12"/>
      <c r="T219" s="13"/>
      <c r="U219" s="12"/>
      <c r="V219" s="13"/>
      <c r="W219" s="12"/>
      <c r="X219" s="13"/>
      <c r="Y219" s="12"/>
      <c r="Z219" s="13"/>
      <c r="AA219" s="12"/>
      <c r="AB219" s="13"/>
      <c r="AC219" s="12"/>
      <c r="AD219" s="13"/>
      <c r="AE219" s="12"/>
      <c r="AF219" s="13"/>
      <c r="AG219" s="12"/>
      <c r="AH219" s="13"/>
      <c r="AI219" s="12"/>
      <c r="AJ219" s="13"/>
      <c r="AK219" s="12"/>
      <c r="AL219" s="13"/>
      <c r="AM219" s="12"/>
      <c r="AN219" s="13"/>
      <c r="AO219" s="12"/>
      <c r="AP219" s="13"/>
      <c r="AQ219" s="12"/>
      <c r="AR219" s="13"/>
      <c r="AS219" s="12"/>
      <c r="AT219" s="13"/>
      <c r="AU219" s="12"/>
      <c r="AV219" s="13"/>
      <c r="AW219" s="12"/>
      <c r="AX219" s="13"/>
      <c r="AY219" s="12"/>
      <c r="AZ219" s="13"/>
      <c r="BA219" s="12"/>
      <c r="BB219" s="13"/>
      <c r="BC219" s="12"/>
      <c r="BD219" s="13"/>
      <c r="BE219" s="12"/>
      <c r="BF219" s="13"/>
      <c r="BG219" s="12"/>
      <c r="BH219" s="13"/>
      <c r="BI219" s="12"/>
      <c r="BJ219" s="13"/>
      <c r="BK219" s="12"/>
      <c r="BL219" s="13"/>
      <c r="BM219" s="12"/>
      <c r="BN219" s="13"/>
      <c r="BO219" s="12"/>
      <c r="BP219" s="13"/>
      <c r="BQ219" s="12"/>
      <c r="BR219" s="13"/>
      <c r="BS219" s="12"/>
      <c r="BT219" s="13"/>
      <c r="BU219" s="12"/>
      <c r="BV219" s="13"/>
      <c r="BW219" s="12"/>
      <c r="BX219" s="13"/>
      <c r="BY219" s="12"/>
      <c r="BZ219" s="13"/>
      <c r="CA219" s="12"/>
      <c r="CB219" s="13"/>
      <c r="CC219" s="12"/>
      <c r="CD219" s="13"/>
      <c r="CE219" s="12"/>
      <c r="CF219" s="13"/>
      <c r="CG219" s="12"/>
      <c r="CH219" s="13"/>
      <c r="CI219" s="12"/>
      <c r="CJ219" s="13"/>
      <c r="CK219" s="12"/>
      <c r="CL219" s="13"/>
      <c r="CM219" s="12"/>
      <c r="CN219" s="13"/>
      <c r="CO219" s="12"/>
      <c r="CP219" s="13"/>
      <c r="CQ219" s="12"/>
      <c r="CR219" s="13"/>
      <c r="CS219" s="12"/>
      <c r="CT219" s="13"/>
      <c r="CU219" s="12"/>
      <c r="CV219" s="13"/>
      <c r="CW219" s="12"/>
      <c r="CX219" s="13"/>
      <c r="CY219" s="12"/>
      <c r="CZ219" s="13"/>
      <c r="DA219" s="12"/>
      <c r="DB219" s="13"/>
      <c r="DC219" s="12"/>
      <c r="DD219" s="13"/>
      <c r="DE219" s="12"/>
      <c r="DF219" s="13"/>
      <c r="DG219" s="12"/>
      <c r="DH219" s="13"/>
      <c r="DI219" s="12"/>
      <c r="DJ219" s="13"/>
      <c r="DK219" s="12"/>
      <c r="DL219" s="13"/>
      <c r="DM219" s="12"/>
      <c r="DN219" s="13"/>
      <c r="DO219" s="12"/>
      <c r="DP219" s="13"/>
      <c r="DQ219" s="12"/>
      <c r="DR219" s="13"/>
      <c r="DS219" s="12"/>
      <c r="DT219" s="13"/>
      <c r="DU219" s="12"/>
      <c r="DV219" s="13"/>
      <c r="DW219" s="12"/>
      <c r="DX219" s="13"/>
      <c r="DY219" s="12"/>
      <c r="DZ219" s="13"/>
      <c r="EA219" s="12"/>
      <c r="EB219" s="13"/>
      <c r="EC219" s="12"/>
      <c r="ED219" s="13"/>
      <c r="EE219" s="12"/>
      <c r="EF219" s="13"/>
      <c r="EG219" s="12"/>
      <c r="EH219" s="13"/>
      <c r="EI219" s="12"/>
      <c r="EJ219" s="13"/>
      <c r="EK219" s="12"/>
      <c r="EL219" s="13"/>
      <c r="EM219" s="12"/>
      <c r="EN219" s="13"/>
      <c r="EO219" s="12"/>
      <c r="EP219" s="13"/>
      <c r="EQ219" s="12"/>
      <c r="ER219" s="13"/>
      <c r="ES219" s="12"/>
      <c r="ET219" s="13"/>
      <c r="EU219" s="12"/>
      <c r="EV219" s="13"/>
      <c r="EW219" s="12"/>
      <c r="EX219" s="13"/>
      <c r="EY219" s="12"/>
      <c r="EZ219" s="13"/>
      <c r="FA219" s="12"/>
      <c r="FB219" s="13"/>
      <c r="FC219" s="12"/>
      <c r="FD219" s="13"/>
      <c r="FE219" s="12"/>
      <c r="FF219" s="13"/>
      <c r="FG219" s="12"/>
      <c r="FH219" s="13"/>
      <c r="FI219" s="12"/>
      <c r="FJ219" s="13"/>
      <c r="FK219" s="12"/>
      <c r="FL219" s="13"/>
      <c r="FM219" s="12"/>
      <c r="FN219" s="13"/>
      <c r="FO219" s="12"/>
      <c r="FP219" s="13"/>
      <c r="FQ219" s="12"/>
      <c r="FR219" s="13"/>
      <c r="FS219" s="12"/>
      <c r="FT219" s="13"/>
      <c r="FU219" s="12"/>
      <c r="FV219" s="13"/>
      <c r="FW219" s="12"/>
      <c r="FX219" s="13"/>
      <c r="FY219" s="12"/>
      <c r="FZ219" s="13"/>
      <c r="GA219" s="12"/>
      <c r="GB219" s="13"/>
      <c r="GC219" s="12"/>
      <c r="GD219" s="13"/>
      <c r="GE219" s="12"/>
      <c r="GF219" s="13"/>
      <c r="GG219" s="12"/>
      <c r="GH219" s="13"/>
      <c r="GI219" s="12"/>
      <c r="GJ219" s="13"/>
      <c r="GK219" s="12"/>
      <c r="GL219" s="13"/>
      <c r="GM219" s="12"/>
      <c r="GN219" s="13"/>
      <c r="GO219" s="12"/>
      <c r="GP219" s="13"/>
      <c r="GQ219" s="12"/>
      <c r="GR219" s="13"/>
      <c r="GS219" s="12"/>
      <c r="GT219" s="13"/>
      <c r="GU219" s="12"/>
      <c r="GV219" s="13"/>
      <c r="GW219" s="12"/>
      <c r="GX219" s="13"/>
      <c r="GY219" s="12"/>
      <c r="GZ219" s="13"/>
      <c r="HA219" s="12"/>
      <c r="HB219" s="13"/>
      <c r="HC219" s="12"/>
    </row>
    <row r="220" spans="1:211" x14ac:dyDescent="0.25">
      <c r="A220" s="9">
        <v>43315</v>
      </c>
      <c r="B220" s="10">
        <v>1</v>
      </c>
      <c r="C220" s="11">
        <v>2.0122</v>
      </c>
      <c r="D220" s="10">
        <v>10</v>
      </c>
      <c r="E220" s="11">
        <v>2.2565</v>
      </c>
      <c r="F220" s="10">
        <v>1</v>
      </c>
      <c r="G220" s="11">
        <v>2.0002</v>
      </c>
      <c r="H220" s="10">
        <v>100</v>
      </c>
      <c r="I220" s="11">
        <v>3.1701000000000001</v>
      </c>
      <c r="J220" s="23"/>
      <c r="K220" s="25">
        <v>43410</v>
      </c>
      <c r="L220" s="26">
        <v>100</v>
      </c>
      <c r="M220" s="10">
        <v>3.2130999999999998</v>
      </c>
      <c r="N220" s="13"/>
      <c r="O220" s="12"/>
      <c r="P220" s="13"/>
      <c r="Q220" s="12"/>
      <c r="R220" s="13"/>
      <c r="S220" s="12"/>
      <c r="T220" s="13"/>
      <c r="U220" s="12"/>
      <c r="V220" s="13"/>
      <c r="W220" s="12"/>
      <c r="X220" s="13"/>
      <c r="Y220" s="12"/>
      <c r="Z220" s="13"/>
      <c r="AA220" s="12"/>
      <c r="AB220" s="13"/>
      <c r="AC220" s="12"/>
      <c r="AD220" s="13"/>
      <c r="AE220" s="12"/>
      <c r="AF220" s="13"/>
      <c r="AG220" s="12"/>
      <c r="AH220" s="13"/>
      <c r="AI220" s="12"/>
      <c r="AJ220" s="13"/>
      <c r="AK220" s="12"/>
      <c r="AL220" s="13"/>
      <c r="AM220" s="12"/>
      <c r="AN220" s="13"/>
      <c r="AO220" s="12"/>
      <c r="AP220" s="13"/>
      <c r="AQ220" s="12"/>
      <c r="AR220" s="13"/>
      <c r="AS220" s="12"/>
      <c r="AT220" s="13"/>
      <c r="AU220" s="12"/>
      <c r="AV220" s="13"/>
      <c r="AW220" s="12"/>
      <c r="AX220" s="13"/>
      <c r="AY220" s="12"/>
      <c r="AZ220" s="13"/>
      <c r="BA220" s="12"/>
      <c r="BB220" s="13"/>
      <c r="BC220" s="12"/>
      <c r="BD220" s="13"/>
      <c r="BE220" s="12"/>
      <c r="BF220" s="13"/>
      <c r="BG220" s="12"/>
      <c r="BH220" s="13"/>
      <c r="BI220" s="12"/>
      <c r="BJ220" s="13"/>
      <c r="BK220" s="12"/>
      <c r="BL220" s="13"/>
      <c r="BM220" s="12"/>
      <c r="BN220" s="13"/>
      <c r="BO220" s="12"/>
      <c r="BP220" s="13"/>
      <c r="BQ220" s="12"/>
      <c r="BR220" s="13"/>
      <c r="BS220" s="12"/>
      <c r="BT220" s="13"/>
      <c r="BU220" s="12"/>
      <c r="BV220" s="13"/>
      <c r="BW220" s="12"/>
      <c r="BX220" s="13"/>
      <c r="BY220" s="12"/>
      <c r="BZ220" s="13"/>
      <c r="CA220" s="12"/>
      <c r="CB220" s="13"/>
      <c r="CC220" s="12"/>
      <c r="CD220" s="13"/>
      <c r="CE220" s="12"/>
      <c r="CF220" s="13"/>
      <c r="CG220" s="12"/>
      <c r="CH220" s="13"/>
      <c r="CI220" s="12"/>
      <c r="CJ220" s="13"/>
      <c r="CK220" s="12"/>
      <c r="CL220" s="13"/>
      <c r="CM220" s="12"/>
      <c r="CN220" s="13"/>
      <c r="CO220" s="12"/>
      <c r="CP220" s="13"/>
      <c r="CQ220" s="12"/>
      <c r="CR220" s="13"/>
      <c r="CS220" s="12"/>
      <c r="CT220" s="13"/>
      <c r="CU220" s="12"/>
      <c r="CV220" s="13"/>
      <c r="CW220" s="12"/>
      <c r="CX220" s="13"/>
      <c r="CY220" s="12"/>
      <c r="CZ220" s="13"/>
      <c r="DA220" s="12"/>
      <c r="DB220" s="13"/>
      <c r="DC220" s="12"/>
      <c r="DD220" s="13"/>
      <c r="DE220" s="12"/>
      <c r="DF220" s="13"/>
      <c r="DG220" s="12"/>
      <c r="DH220" s="13"/>
      <c r="DI220" s="12"/>
      <c r="DJ220" s="13"/>
      <c r="DK220" s="12"/>
      <c r="DL220" s="13"/>
      <c r="DM220" s="12"/>
      <c r="DN220" s="13"/>
      <c r="DO220" s="12"/>
      <c r="DP220" s="13"/>
      <c r="DQ220" s="12"/>
      <c r="DR220" s="13"/>
      <c r="DS220" s="12"/>
      <c r="DT220" s="13"/>
      <c r="DU220" s="12"/>
      <c r="DV220" s="13"/>
      <c r="DW220" s="12"/>
      <c r="DX220" s="13"/>
      <c r="DY220" s="12"/>
      <c r="DZ220" s="13"/>
      <c r="EA220" s="12"/>
      <c r="EB220" s="13"/>
      <c r="EC220" s="12"/>
      <c r="ED220" s="13"/>
      <c r="EE220" s="12"/>
      <c r="EF220" s="13"/>
      <c r="EG220" s="12"/>
      <c r="EH220" s="13"/>
      <c r="EI220" s="12"/>
      <c r="EJ220" s="13"/>
      <c r="EK220" s="12"/>
      <c r="EL220" s="13"/>
      <c r="EM220" s="12"/>
      <c r="EN220" s="13"/>
      <c r="EO220" s="12"/>
      <c r="EP220" s="13"/>
      <c r="EQ220" s="12"/>
      <c r="ER220" s="13"/>
      <c r="ES220" s="12"/>
      <c r="ET220" s="13"/>
      <c r="EU220" s="12"/>
      <c r="EV220" s="13"/>
      <c r="EW220" s="12"/>
      <c r="EX220" s="13"/>
      <c r="EY220" s="12"/>
      <c r="EZ220" s="13"/>
      <c r="FA220" s="12"/>
      <c r="FB220" s="13"/>
      <c r="FC220" s="12"/>
      <c r="FD220" s="13"/>
      <c r="FE220" s="12"/>
      <c r="FF220" s="13"/>
      <c r="FG220" s="12"/>
      <c r="FH220" s="13"/>
      <c r="FI220" s="12"/>
      <c r="FJ220" s="13"/>
      <c r="FK220" s="12"/>
      <c r="FL220" s="13"/>
      <c r="FM220" s="12"/>
      <c r="FN220" s="13"/>
      <c r="FO220" s="12"/>
      <c r="FP220" s="13"/>
      <c r="FQ220" s="12"/>
      <c r="FR220" s="13"/>
      <c r="FS220" s="12"/>
      <c r="FT220" s="13"/>
      <c r="FU220" s="12"/>
      <c r="FV220" s="13"/>
      <c r="FW220" s="12"/>
      <c r="FX220" s="13"/>
      <c r="FY220" s="12"/>
      <c r="FZ220" s="13"/>
      <c r="GA220" s="12"/>
      <c r="GB220" s="13"/>
      <c r="GC220" s="12"/>
      <c r="GD220" s="13"/>
      <c r="GE220" s="12"/>
      <c r="GF220" s="13"/>
      <c r="GG220" s="12"/>
      <c r="GH220" s="13"/>
      <c r="GI220" s="12"/>
      <c r="GJ220" s="13"/>
      <c r="GK220" s="12"/>
      <c r="GL220" s="13"/>
      <c r="GM220" s="12"/>
      <c r="GN220" s="13"/>
      <c r="GO220" s="12"/>
      <c r="GP220" s="13"/>
      <c r="GQ220" s="12"/>
      <c r="GR220" s="13"/>
      <c r="GS220" s="12"/>
      <c r="GT220" s="13"/>
      <c r="GU220" s="12"/>
      <c r="GV220" s="13"/>
      <c r="GW220" s="12"/>
      <c r="GX220" s="13"/>
      <c r="GY220" s="12"/>
      <c r="GZ220" s="13"/>
      <c r="HA220" s="12"/>
      <c r="HB220" s="13"/>
      <c r="HC220" s="12"/>
    </row>
    <row r="221" spans="1:211" x14ac:dyDescent="0.25">
      <c r="A221" s="9">
        <v>43316</v>
      </c>
      <c r="B221" s="10">
        <v>1</v>
      </c>
      <c r="C221" s="11">
        <v>2.0232000000000001</v>
      </c>
      <c r="D221" s="10">
        <v>10</v>
      </c>
      <c r="E221" s="11">
        <v>2.2576000000000001</v>
      </c>
      <c r="F221" s="10">
        <v>1</v>
      </c>
      <c r="G221" s="11">
        <v>2.0135999999999998</v>
      </c>
      <c r="H221" s="10">
        <v>100</v>
      </c>
      <c r="I221" s="11">
        <v>3.1753999999999998</v>
      </c>
      <c r="J221" s="23"/>
      <c r="K221" s="25">
        <v>43411</v>
      </c>
      <c r="L221" s="26">
        <v>100</v>
      </c>
      <c r="M221" s="10">
        <v>3.2157</v>
      </c>
      <c r="N221" s="13"/>
      <c r="O221" s="12"/>
      <c r="P221" s="13"/>
      <c r="Q221" s="12"/>
      <c r="R221" s="13"/>
      <c r="S221" s="12"/>
      <c r="T221" s="13"/>
      <c r="U221" s="12"/>
      <c r="V221" s="13"/>
      <c r="W221" s="12"/>
      <c r="X221" s="13"/>
      <c r="Y221" s="12"/>
      <c r="Z221" s="13"/>
      <c r="AA221" s="12"/>
      <c r="AB221" s="13"/>
      <c r="AC221" s="12"/>
      <c r="AD221" s="13"/>
      <c r="AE221" s="12"/>
      <c r="AF221" s="13"/>
      <c r="AG221" s="12"/>
      <c r="AH221" s="13"/>
      <c r="AI221" s="12"/>
      <c r="AJ221" s="13"/>
      <c r="AK221" s="12"/>
      <c r="AL221" s="13"/>
      <c r="AM221" s="12"/>
      <c r="AN221" s="13"/>
      <c r="AO221" s="12"/>
      <c r="AP221" s="13"/>
      <c r="AQ221" s="12"/>
      <c r="AR221" s="13"/>
      <c r="AS221" s="12"/>
      <c r="AT221" s="13"/>
      <c r="AU221" s="12"/>
      <c r="AV221" s="13"/>
      <c r="AW221" s="12"/>
      <c r="AX221" s="13"/>
      <c r="AY221" s="12"/>
      <c r="AZ221" s="13"/>
      <c r="BA221" s="12"/>
      <c r="BB221" s="13"/>
      <c r="BC221" s="12"/>
      <c r="BD221" s="13"/>
      <c r="BE221" s="12"/>
      <c r="BF221" s="13"/>
      <c r="BG221" s="12"/>
      <c r="BH221" s="13"/>
      <c r="BI221" s="12"/>
      <c r="BJ221" s="13"/>
      <c r="BK221" s="12"/>
      <c r="BL221" s="13"/>
      <c r="BM221" s="12"/>
      <c r="BN221" s="13"/>
      <c r="BO221" s="12"/>
      <c r="BP221" s="13"/>
      <c r="BQ221" s="12"/>
      <c r="BR221" s="13"/>
      <c r="BS221" s="12"/>
      <c r="BT221" s="13"/>
      <c r="BU221" s="12"/>
      <c r="BV221" s="13"/>
      <c r="BW221" s="12"/>
      <c r="BX221" s="13"/>
      <c r="BY221" s="12"/>
      <c r="BZ221" s="13"/>
      <c r="CA221" s="12"/>
      <c r="CB221" s="13"/>
      <c r="CC221" s="12"/>
      <c r="CD221" s="13"/>
      <c r="CE221" s="12"/>
      <c r="CF221" s="13"/>
      <c r="CG221" s="12"/>
      <c r="CH221" s="13"/>
      <c r="CI221" s="12"/>
      <c r="CJ221" s="13"/>
      <c r="CK221" s="12"/>
      <c r="CL221" s="13"/>
      <c r="CM221" s="12"/>
      <c r="CN221" s="13"/>
      <c r="CO221" s="12"/>
      <c r="CP221" s="13"/>
      <c r="CQ221" s="12"/>
      <c r="CR221" s="13"/>
      <c r="CS221" s="12"/>
      <c r="CT221" s="13"/>
      <c r="CU221" s="12"/>
      <c r="CV221" s="13"/>
      <c r="CW221" s="12"/>
      <c r="CX221" s="13"/>
      <c r="CY221" s="12"/>
      <c r="CZ221" s="13"/>
      <c r="DA221" s="12"/>
      <c r="DB221" s="13"/>
      <c r="DC221" s="12"/>
      <c r="DD221" s="13"/>
      <c r="DE221" s="12"/>
      <c r="DF221" s="13"/>
      <c r="DG221" s="12"/>
      <c r="DH221" s="13"/>
      <c r="DI221" s="12"/>
      <c r="DJ221" s="13"/>
      <c r="DK221" s="12"/>
      <c r="DL221" s="13"/>
      <c r="DM221" s="12"/>
      <c r="DN221" s="13"/>
      <c r="DO221" s="12"/>
      <c r="DP221" s="13"/>
      <c r="DQ221" s="12"/>
      <c r="DR221" s="13"/>
      <c r="DS221" s="12"/>
      <c r="DT221" s="13"/>
      <c r="DU221" s="12"/>
      <c r="DV221" s="13"/>
      <c r="DW221" s="12"/>
      <c r="DX221" s="13"/>
      <c r="DY221" s="12"/>
      <c r="DZ221" s="13"/>
      <c r="EA221" s="12"/>
      <c r="EB221" s="13"/>
      <c r="EC221" s="12"/>
      <c r="ED221" s="13"/>
      <c r="EE221" s="12"/>
      <c r="EF221" s="13"/>
      <c r="EG221" s="12"/>
      <c r="EH221" s="13"/>
      <c r="EI221" s="12"/>
      <c r="EJ221" s="13"/>
      <c r="EK221" s="12"/>
      <c r="EL221" s="13"/>
      <c r="EM221" s="12"/>
      <c r="EN221" s="13"/>
      <c r="EO221" s="12"/>
      <c r="EP221" s="13"/>
      <c r="EQ221" s="12"/>
      <c r="ER221" s="13"/>
      <c r="ES221" s="12"/>
      <c r="ET221" s="13"/>
      <c r="EU221" s="12"/>
      <c r="EV221" s="13"/>
      <c r="EW221" s="12"/>
      <c r="EX221" s="13"/>
      <c r="EY221" s="12"/>
      <c r="EZ221" s="13"/>
      <c r="FA221" s="12"/>
      <c r="FB221" s="13"/>
      <c r="FC221" s="12"/>
      <c r="FD221" s="13"/>
      <c r="FE221" s="12"/>
      <c r="FF221" s="13"/>
      <c r="FG221" s="12"/>
      <c r="FH221" s="13"/>
      <c r="FI221" s="12"/>
      <c r="FJ221" s="13"/>
      <c r="FK221" s="12"/>
      <c r="FL221" s="13"/>
      <c r="FM221" s="12"/>
      <c r="FN221" s="13"/>
      <c r="FO221" s="12"/>
      <c r="FP221" s="13"/>
      <c r="FQ221" s="12"/>
      <c r="FR221" s="13"/>
      <c r="FS221" s="12"/>
      <c r="FT221" s="13"/>
      <c r="FU221" s="12"/>
      <c r="FV221" s="13"/>
      <c r="FW221" s="12"/>
      <c r="FX221" s="13"/>
      <c r="FY221" s="12"/>
      <c r="FZ221" s="13"/>
      <c r="GA221" s="12"/>
      <c r="GB221" s="13"/>
      <c r="GC221" s="12"/>
      <c r="GD221" s="13"/>
      <c r="GE221" s="12"/>
      <c r="GF221" s="13"/>
      <c r="GG221" s="12"/>
      <c r="GH221" s="13"/>
      <c r="GI221" s="12"/>
      <c r="GJ221" s="13"/>
      <c r="GK221" s="12"/>
      <c r="GL221" s="13"/>
      <c r="GM221" s="12"/>
      <c r="GN221" s="13"/>
      <c r="GO221" s="12"/>
      <c r="GP221" s="13"/>
      <c r="GQ221" s="12"/>
      <c r="GR221" s="13"/>
      <c r="GS221" s="12"/>
      <c r="GT221" s="13"/>
      <c r="GU221" s="12"/>
      <c r="GV221" s="13"/>
      <c r="GW221" s="12"/>
      <c r="GX221" s="13"/>
      <c r="GY221" s="12"/>
      <c r="GZ221" s="13"/>
      <c r="HA221" s="12"/>
      <c r="HB221" s="13"/>
      <c r="HC221" s="12"/>
    </row>
    <row r="222" spans="1:211" x14ac:dyDescent="0.25">
      <c r="A222" s="9">
        <v>43317</v>
      </c>
      <c r="B222" s="10">
        <v>1</v>
      </c>
      <c r="C222" s="11">
        <v>2.0232000000000001</v>
      </c>
      <c r="D222" s="10">
        <v>10</v>
      </c>
      <c r="E222" s="11">
        <v>2.2576000000000001</v>
      </c>
      <c r="F222" s="10">
        <v>1</v>
      </c>
      <c r="G222" s="11">
        <v>2.0135999999999998</v>
      </c>
      <c r="H222" s="10">
        <v>100</v>
      </c>
      <c r="I222" s="11">
        <v>3.1753999999999998</v>
      </c>
      <c r="J222" s="23"/>
      <c r="K222" s="25">
        <v>43412</v>
      </c>
      <c r="L222" s="26">
        <v>100</v>
      </c>
      <c r="M222" s="10">
        <v>3.2157</v>
      </c>
      <c r="N222" s="13"/>
      <c r="O222" s="12"/>
      <c r="P222" s="13"/>
      <c r="Q222" s="12"/>
      <c r="R222" s="13"/>
      <c r="S222" s="12"/>
      <c r="T222" s="13"/>
      <c r="U222" s="12"/>
      <c r="V222" s="13"/>
      <c r="W222" s="12"/>
      <c r="X222" s="13"/>
      <c r="Y222" s="12"/>
      <c r="Z222" s="13"/>
      <c r="AA222" s="12"/>
      <c r="AB222" s="13"/>
      <c r="AC222" s="12"/>
      <c r="AD222" s="13"/>
      <c r="AE222" s="12"/>
      <c r="AF222" s="13"/>
      <c r="AG222" s="12"/>
      <c r="AH222" s="13"/>
      <c r="AI222" s="12"/>
      <c r="AJ222" s="13"/>
      <c r="AK222" s="12"/>
      <c r="AL222" s="13"/>
      <c r="AM222" s="12"/>
      <c r="AN222" s="13"/>
      <c r="AO222" s="12"/>
      <c r="AP222" s="13"/>
      <c r="AQ222" s="12"/>
      <c r="AR222" s="13"/>
      <c r="AS222" s="12"/>
      <c r="AT222" s="13"/>
      <c r="AU222" s="12"/>
      <c r="AV222" s="13"/>
      <c r="AW222" s="12"/>
      <c r="AX222" s="13"/>
      <c r="AY222" s="12"/>
      <c r="AZ222" s="13"/>
      <c r="BA222" s="12"/>
      <c r="BB222" s="13"/>
      <c r="BC222" s="12"/>
      <c r="BD222" s="13"/>
      <c r="BE222" s="12"/>
      <c r="BF222" s="13"/>
      <c r="BG222" s="12"/>
      <c r="BH222" s="13"/>
      <c r="BI222" s="12"/>
      <c r="BJ222" s="13"/>
      <c r="BK222" s="12"/>
      <c r="BL222" s="13"/>
      <c r="BM222" s="12"/>
      <c r="BN222" s="13"/>
      <c r="BO222" s="12"/>
      <c r="BP222" s="13"/>
      <c r="BQ222" s="12"/>
      <c r="BR222" s="13"/>
      <c r="BS222" s="12"/>
      <c r="BT222" s="13"/>
      <c r="BU222" s="12"/>
      <c r="BV222" s="13"/>
      <c r="BW222" s="12"/>
      <c r="BX222" s="13"/>
      <c r="BY222" s="12"/>
      <c r="BZ222" s="13"/>
      <c r="CA222" s="12"/>
      <c r="CB222" s="13"/>
      <c r="CC222" s="12"/>
      <c r="CD222" s="13"/>
      <c r="CE222" s="12"/>
      <c r="CF222" s="13"/>
      <c r="CG222" s="12"/>
      <c r="CH222" s="13"/>
      <c r="CI222" s="12"/>
      <c r="CJ222" s="13"/>
      <c r="CK222" s="12"/>
      <c r="CL222" s="13"/>
      <c r="CM222" s="12"/>
      <c r="CN222" s="13"/>
      <c r="CO222" s="12"/>
      <c r="CP222" s="13"/>
      <c r="CQ222" s="12"/>
      <c r="CR222" s="13"/>
      <c r="CS222" s="12"/>
      <c r="CT222" s="13"/>
      <c r="CU222" s="12"/>
      <c r="CV222" s="13"/>
      <c r="CW222" s="12"/>
      <c r="CX222" s="13"/>
      <c r="CY222" s="12"/>
      <c r="CZ222" s="13"/>
      <c r="DA222" s="12"/>
      <c r="DB222" s="13"/>
      <c r="DC222" s="12"/>
      <c r="DD222" s="13"/>
      <c r="DE222" s="12"/>
      <c r="DF222" s="13"/>
      <c r="DG222" s="12"/>
      <c r="DH222" s="13"/>
      <c r="DI222" s="12"/>
      <c r="DJ222" s="13"/>
      <c r="DK222" s="12"/>
      <c r="DL222" s="13"/>
      <c r="DM222" s="12"/>
      <c r="DN222" s="13"/>
      <c r="DO222" s="12"/>
      <c r="DP222" s="13"/>
      <c r="DQ222" s="12"/>
      <c r="DR222" s="13"/>
      <c r="DS222" s="12"/>
      <c r="DT222" s="13"/>
      <c r="DU222" s="12"/>
      <c r="DV222" s="13"/>
      <c r="DW222" s="12"/>
      <c r="DX222" s="13"/>
      <c r="DY222" s="12"/>
      <c r="DZ222" s="13"/>
      <c r="EA222" s="12"/>
      <c r="EB222" s="13"/>
      <c r="EC222" s="12"/>
      <c r="ED222" s="13"/>
      <c r="EE222" s="12"/>
      <c r="EF222" s="13"/>
      <c r="EG222" s="12"/>
      <c r="EH222" s="13"/>
      <c r="EI222" s="12"/>
      <c r="EJ222" s="13"/>
      <c r="EK222" s="12"/>
      <c r="EL222" s="13"/>
      <c r="EM222" s="12"/>
      <c r="EN222" s="13"/>
      <c r="EO222" s="12"/>
      <c r="EP222" s="13"/>
      <c r="EQ222" s="12"/>
      <c r="ER222" s="13"/>
      <c r="ES222" s="12"/>
      <c r="ET222" s="13"/>
      <c r="EU222" s="12"/>
      <c r="EV222" s="13"/>
      <c r="EW222" s="12"/>
      <c r="EX222" s="13"/>
      <c r="EY222" s="12"/>
      <c r="EZ222" s="13"/>
      <c r="FA222" s="12"/>
      <c r="FB222" s="13"/>
      <c r="FC222" s="12"/>
      <c r="FD222" s="13"/>
      <c r="FE222" s="12"/>
      <c r="FF222" s="13"/>
      <c r="FG222" s="12"/>
      <c r="FH222" s="13"/>
      <c r="FI222" s="12"/>
      <c r="FJ222" s="13"/>
      <c r="FK222" s="12"/>
      <c r="FL222" s="13"/>
      <c r="FM222" s="12"/>
      <c r="FN222" s="13"/>
      <c r="FO222" s="12"/>
      <c r="FP222" s="13"/>
      <c r="FQ222" s="12"/>
      <c r="FR222" s="13"/>
      <c r="FS222" s="12"/>
      <c r="FT222" s="13"/>
      <c r="FU222" s="12"/>
      <c r="FV222" s="13"/>
      <c r="FW222" s="12"/>
      <c r="FX222" s="13"/>
      <c r="FY222" s="12"/>
      <c r="FZ222" s="13"/>
      <c r="GA222" s="12"/>
      <c r="GB222" s="13"/>
      <c r="GC222" s="12"/>
      <c r="GD222" s="13"/>
      <c r="GE222" s="12"/>
      <c r="GF222" s="13"/>
      <c r="GG222" s="12"/>
      <c r="GH222" s="13"/>
      <c r="GI222" s="12"/>
      <c r="GJ222" s="13"/>
      <c r="GK222" s="12"/>
      <c r="GL222" s="13"/>
      <c r="GM222" s="12"/>
      <c r="GN222" s="13"/>
      <c r="GO222" s="12"/>
      <c r="GP222" s="13"/>
      <c r="GQ222" s="12"/>
      <c r="GR222" s="13"/>
      <c r="GS222" s="12"/>
      <c r="GT222" s="13"/>
      <c r="GU222" s="12"/>
      <c r="GV222" s="13"/>
      <c r="GW222" s="12"/>
      <c r="GX222" s="13"/>
      <c r="GY222" s="12"/>
      <c r="GZ222" s="13"/>
      <c r="HA222" s="12"/>
      <c r="HB222" s="13"/>
      <c r="HC222" s="12"/>
    </row>
    <row r="223" spans="1:211" x14ac:dyDescent="0.25">
      <c r="A223" s="9">
        <v>43318</v>
      </c>
      <c r="B223" s="10">
        <v>1</v>
      </c>
      <c r="C223" s="11">
        <v>2.0232000000000001</v>
      </c>
      <c r="D223" s="10">
        <v>10</v>
      </c>
      <c r="E223" s="11">
        <v>2.2576000000000001</v>
      </c>
      <c r="F223" s="10">
        <v>1</v>
      </c>
      <c r="G223" s="11">
        <v>2.0135999999999998</v>
      </c>
      <c r="H223" s="10">
        <v>100</v>
      </c>
      <c r="I223" s="11">
        <v>3.1753999999999998</v>
      </c>
      <c r="J223" s="23"/>
      <c r="K223" s="25">
        <v>43413</v>
      </c>
      <c r="L223" s="26">
        <v>100</v>
      </c>
      <c r="M223" s="10">
        <v>3.2033999999999998</v>
      </c>
      <c r="N223" s="13"/>
      <c r="O223" s="12"/>
      <c r="P223" s="13"/>
      <c r="Q223" s="12"/>
      <c r="R223" s="13"/>
      <c r="S223" s="12"/>
      <c r="T223" s="13"/>
      <c r="U223" s="12"/>
      <c r="V223" s="13"/>
      <c r="W223" s="12"/>
      <c r="X223" s="13"/>
      <c r="Y223" s="12"/>
      <c r="Z223" s="13"/>
      <c r="AA223" s="12"/>
      <c r="AB223" s="13"/>
      <c r="AC223" s="12"/>
      <c r="AD223" s="13"/>
      <c r="AE223" s="12"/>
      <c r="AF223" s="13"/>
      <c r="AG223" s="12"/>
      <c r="AH223" s="13"/>
      <c r="AI223" s="12"/>
      <c r="AJ223" s="13"/>
      <c r="AK223" s="12"/>
      <c r="AL223" s="13"/>
      <c r="AM223" s="12"/>
      <c r="AN223" s="13"/>
      <c r="AO223" s="12"/>
      <c r="AP223" s="13"/>
      <c r="AQ223" s="12"/>
      <c r="AR223" s="13"/>
      <c r="AS223" s="12"/>
      <c r="AT223" s="13"/>
      <c r="AU223" s="12"/>
      <c r="AV223" s="13"/>
      <c r="AW223" s="12"/>
      <c r="AX223" s="13"/>
      <c r="AY223" s="12"/>
      <c r="AZ223" s="13"/>
      <c r="BA223" s="12"/>
      <c r="BB223" s="13"/>
      <c r="BC223" s="12"/>
      <c r="BD223" s="13"/>
      <c r="BE223" s="12"/>
      <c r="BF223" s="13"/>
      <c r="BG223" s="12"/>
      <c r="BH223" s="13"/>
      <c r="BI223" s="12"/>
      <c r="BJ223" s="13"/>
      <c r="BK223" s="12"/>
      <c r="BL223" s="13"/>
      <c r="BM223" s="12"/>
      <c r="BN223" s="13"/>
      <c r="BO223" s="12"/>
      <c r="BP223" s="13"/>
      <c r="BQ223" s="12"/>
      <c r="BR223" s="13"/>
      <c r="BS223" s="12"/>
      <c r="BT223" s="13"/>
      <c r="BU223" s="12"/>
      <c r="BV223" s="13"/>
      <c r="BW223" s="12"/>
      <c r="BX223" s="13"/>
      <c r="BY223" s="12"/>
      <c r="BZ223" s="13"/>
      <c r="CA223" s="12"/>
      <c r="CB223" s="13"/>
      <c r="CC223" s="12"/>
      <c r="CD223" s="13"/>
      <c r="CE223" s="12"/>
      <c r="CF223" s="13"/>
      <c r="CG223" s="12"/>
      <c r="CH223" s="13"/>
      <c r="CI223" s="12"/>
      <c r="CJ223" s="13"/>
      <c r="CK223" s="12"/>
      <c r="CL223" s="13"/>
      <c r="CM223" s="12"/>
      <c r="CN223" s="13"/>
      <c r="CO223" s="12"/>
      <c r="CP223" s="13"/>
      <c r="CQ223" s="12"/>
      <c r="CR223" s="13"/>
      <c r="CS223" s="12"/>
      <c r="CT223" s="13"/>
      <c r="CU223" s="12"/>
      <c r="CV223" s="13"/>
      <c r="CW223" s="12"/>
      <c r="CX223" s="13"/>
      <c r="CY223" s="12"/>
      <c r="CZ223" s="13"/>
      <c r="DA223" s="12"/>
      <c r="DB223" s="13"/>
      <c r="DC223" s="12"/>
      <c r="DD223" s="13"/>
      <c r="DE223" s="12"/>
      <c r="DF223" s="13"/>
      <c r="DG223" s="12"/>
      <c r="DH223" s="13"/>
      <c r="DI223" s="12"/>
      <c r="DJ223" s="13"/>
      <c r="DK223" s="12"/>
      <c r="DL223" s="13"/>
      <c r="DM223" s="12"/>
      <c r="DN223" s="13"/>
      <c r="DO223" s="12"/>
      <c r="DP223" s="13"/>
      <c r="DQ223" s="12"/>
      <c r="DR223" s="13"/>
      <c r="DS223" s="12"/>
      <c r="DT223" s="13"/>
      <c r="DU223" s="12"/>
      <c r="DV223" s="13"/>
      <c r="DW223" s="12"/>
      <c r="DX223" s="13"/>
      <c r="DY223" s="12"/>
      <c r="DZ223" s="13"/>
      <c r="EA223" s="12"/>
      <c r="EB223" s="13"/>
      <c r="EC223" s="12"/>
      <c r="ED223" s="13"/>
      <c r="EE223" s="12"/>
      <c r="EF223" s="13"/>
      <c r="EG223" s="12"/>
      <c r="EH223" s="13"/>
      <c r="EI223" s="12"/>
      <c r="EJ223" s="13"/>
      <c r="EK223" s="12"/>
      <c r="EL223" s="13"/>
      <c r="EM223" s="12"/>
      <c r="EN223" s="13"/>
      <c r="EO223" s="12"/>
      <c r="EP223" s="13"/>
      <c r="EQ223" s="12"/>
      <c r="ER223" s="13"/>
      <c r="ES223" s="12"/>
      <c r="ET223" s="13"/>
      <c r="EU223" s="12"/>
      <c r="EV223" s="13"/>
      <c r="EW223" s="12"/>
      <c r="EX223" s="13"/>
      <c r="EY223" s="12"/>
      <c r="EZ223" s="13"/>
      <c r="FA223" s="12"/>
      <c r="FB223" s="13"/>
      <c r="FC223" s="12"/>
      <c r="FD223" s="13"/>
      <c r="FE223" s="12"/>
      <c r="FF223" s="13"/>
      <c r="FG223" s="12"/>
      <c r="FH223" s="13"/>
      <c r="FI223" s="12"/>
      <c r="FJ223" s="13"/>
      <c r="FK223" s="12"/>
      <c r="FL223" s="13"/>
      <c r="FM223" s="12"/>
      <c r="FN223" s="13"/>
      <c r="FO223" s="12"/>
      <c r="FP223" s="13"/>
      <c r="FQ223" s="12"/>
      <c r="FR223" s="13"/>
      <c r="FS223" s="12"/>
      <c r="FT223" s="13"/>
      <c r="FU223" s="12"/>
      <c r="FV223" s="13"/>
      <c r="FW223" s="12"/>
      <c r="FX223" s="13"/>
      <c r="FY223" s="12"/>
      <c r="FZ223" s="13"/>
      <c r="GA223" s="12"/>
      <c r="GB223" s="13"/>
      <c r="GC223" s="12"/>
      <c r="GD223" s="13"/>
      <c r="GE223" s="12"/>
      <c r="GF223" s="13"/>
      <c r="GG223" s="12"/>
      <c r="GH223" s="13"/>
      <c r="GI223" s="12"/>
      <c r="GJ223" s="13"/>
      <c r="GK223" s="12"/>
      <c r="GL223" s="13"/>
      <c r="GM223" s="12"/>
      <c r="GN223" s="13"/>
      <c r="GO223" s="12"/>
      <c r="GP223" s="13"/>
      <c r="GQ223" s="12"/>
      <c r="GR223" s="13"/>
      <c r="GS223" s="12"/>
      <c r="GT223" s="13"/>
      <c r="GU223" s="12"/>
      <c r="GV223" s="13"/>
      <c r="GW223" s="12"/>
      <c r="GX223" s="13"/>
      <c r="GY223" s="12"/>
      <c r="GZ223" s="13"/>
      <c r="HA223" s="12"/>
      <c r="HB223" s="13"/>
      <c r="HC223" s="12"/>
    </row>
    <row r="224" spans="1:211" x14ac:dyDescent="0.25">
      <c r="A224" s="9">
        <v>43319</v>
      </c>
      <c r="B224" s="10">
        <v>1</v>
      </c>
      <c r="C224" s="11">
        <v>2.0226000000000002</v>
      </c>
      <c r="D224" s="10">
        <v>10</v>
      </c>
      <c r="E224" s="11">
        <v>2.2583000000000002</v>
      </c>
      <c r="F224" s="10">
        <v>1</v>
      </c>
      <c r="G224" s="11">
        <v>2.0125000000000002</v>
      </c>
      <c r="H224" s="10">
        <v>100</v>
      </c>
      <c r="I224" s="11">
        <v>3.1688999999999998</v>
      </c>
      <c r="J224" s="23"/>
      <c r="K224" s="25">
        <v>43416</v>
      </c>
      <c r="L224" s="26">
        <v>100</v>
      </c>
      <c r="M224" s="10">
        <v>3.1867999999999999</v>
      </c>
      <c r="N224" s="13"/>
      <c r="O224" s="12"/>
      <c r="P224" s="13"/>
      <c r="Q224" s="12"/>
      <c r="R224" s="13"/>
      <c r="S224" s="12"/>
      <c r="T224" s="13"/>
      <c r="U224" s="12"/>
      <c r="V224" s="13"/>
      <c r="W224" s="12"/>
      <c r="X224" s="13"/>
      <c r="Y224" s="12"/>
      <c r="Z224" s="13"/>
      <c r="AA224" s="12"/>
      <c r="AB224" s="13"/>
      <c r="AC224" s="12"/>
      <c r="AD224" s="13"/>
      <c r="AE224" s="12"/>
      <c r="AF224" s="13"/>
      <c r="AG224" s="12"/>
      <c r="AH224" s="13"/>
      <c r="AI224" s="12"/>
      <c r="AJ224" s="13"/>
      <c r="AK224" s="12"/>
      <c r="AL224" s="13"/>
      <c r="AM224" s="12"/>
      <c r="AN224" s="13"/>
      <c r="AO224" s="12"/>
      <c r="AP224" s="13"/>
      <c r="AQ224" s="12"/>
      <c r="AR224" s="13"/>
      <c r="AS224" s="12"/>
      <c r="AT224" s="13"/>
      <c r="AU224" s="12"/>
      <c r="AV224" s="13"/>
      <c r="AW224" s="12"/>
      <c r="AX224" s="13"/>
      <c r="AY224" s="12"/>
      <c r="AZ224" s="13"/>
      <c r="BA224" s="12"/>
      <c r="BB224" s="13"/>
      <c r="BC224" s="12"/>
      <c r="BD224" s="13"/>
      <c r="BE224" s="12"/>
      <c r="BF224" s="13"/>
      <c r="BG224" s="12"/>
      <c r="BH224" s="13"/>
      <c r="BI224" s="12"/>
      <c r="BJ224" s="13"/>
      <c r="BK224" s="12"/>
      <c r="BL224" s="13"/>
      <c r="BM224" s="12"/>
      <c r="BN224" s="13"/>
      <c r="BO224" s="12"/>
      <c r="BP224" s="13"/>
      <c r="BQ224" s="12"/>
      <c r="BR224" s="13"/>
      <c r="BS224" s="12"/>
      <c r="BT224" s="13"/>
      <c r="BU224" s="12"/>
      <c r="BV224" s="13"/>
      <c r="BW224" s="12"/>
      <c r="BX224" s="13"/>
      <c r="BY224" s="12"/>
      <c r="BZ224" s="13"/>
      <c r="CA224" s="12"/>
      <c r="CB224" s="13"/>
      <c r="CC224" s="12"/>
      <c r="CD224" s="13"/>
      <c r="CE224" s="12"/>
      <c r="CF224" s="13"/>
      <c r="CG224" s="12"/>
      <c r="CH224" s="13"/>
      <c r="CI224" s="12"/>
      <c r="CJ224" s="13"/>
      <c r="CK224" s="12"/>
      <c r="CL224" s="13"/>
      <c r="CM224" s="12"/>
      <c r="CN224" s="13"/>
      <c r="CO224" s="12"/>
      <c r="CP224" s="13"/>
      <c r="CQ224" s="12"/>
      <c r="CR224" s="13"/>
      <c r="CS224" s="12"/>
      <c r="CT224" s="13"/>
      <c r="CU224" s="12"/>
      <c r="CV224" s="13"/>
      <c r="CW224" s="12"/>
      <c r="CX224" s="13"/>
      <c r="CY224" s="12"/>
      <c r="CZ224" s="13"/>
      <c r="DA224" s="12"/>
      <c r="DB224" s="13"/>
      <c r="DC224" s="12"/>
      <c r="DD224" s="13"/>
      <c r="DE224" s="12"/>
      <c r="DF224" s="13"/>
      <c r="DG224" s="12"/>
      <c r="DH224" s="13"/>
      <c r="DI224" s="12"/>
      <c r="DJ224" s="13"/>
      <c r="DK224" s="12"/>
      <c r="DL224" s="13"/>
      <c r="DM224" s="12"/>
      <c r="DN224" s="13"/>
      <c r="DO224" s="12"/>
      <c r="DP224" s="13"/>
      <c r="DQ224" s="12"/>
      <c r="DR224" s="13"/>
      <c r="DS224" s="12"/>
      <c r="DT224" s="13"/>
      <c r="DU224" s="12"/>
      <c r="DV224" s="13"/>
      <c r="DW224" s="12"/>
      <c r="DX224" s="13"/>
      <c r="DY224" s="12"/>
      <c r="DZ224" s="13"/>
      <c r="EA224" s="12"/>
      <c r="EB224" s="13"/>
      <c r="EC224" s="12"/>
      <c r="ED224" s="13"/>
      <c r="EE224" s="12"/>
      <c r="EF224" s="13"/>
      <c r="EG224" s="12"/>
      <c r="EH224" s="13"/>
      <c r="EI224" s="12"/>
      <c r="EJ224" s="13"/>
      <c r="EK224" s="12"/>
      <c r="EL224" s="13"/>
      <c r="EM224" s="12"/>
      <c r="EN224" s="13"/>
      <c r="EO224" s="12"/>
      <c r="EP224" s="13"/>
      <c r="EQ224" s="12"/>
      <c r="ER224" s="13"/>
      <c r="ES224" s="12"/>
      <c r="ET224" s="13"/>
      <c r="EU224" s="12"/>
      <c r="EV224" s="13"/>
      <c r="EW224" s="12"/>
      <c r="EX224" s="13"/>
      <c r="EY224" s="12"/>
      <c r="EZ224" s="13"/>
      <c r="FA224" s="12"/>
      <c r="FB224" s="13"/>
      <c r="FC224" s="12"/>
      <c r="FD224" s="13"/>
      <c r="FE224" s="12"/>
      <c r="FF224" s="13"/>
      <c r="FG224" s="12"/>
      <c r="FH224" s="13"/>
      <c r="FI224" s="12"/>
      <c r="FJ224" s="13"/>
      <c r="FK224" s="12"/>
      <c r="FL224" s="13"/>
      <c r="FM224" s="12"/>
      <c r="FN224" s="13"/>
      <c r="FO224" s="12"/>
      <c r="FP224" s="13"/>
      <c r="FQ224" s="12"/>
      <c r="FR224" s="13"/>
      <c r="FS224" s="12"/>
      <c r="FT224" s="13"/>
      <c r="FU224" s="12"/>
      <c r="FV224" s="13"/>
      <c r="FW224" s="12"/>
      <c r="FX224" s="13"/>
      <c r="FY224" s="12"/>
      <c r="FZ224" s="13"/>
      <c r="GA224" s="12"/>
      <c r="GB224" s="13"/>
      <c r="GC224" s="12"/>
      <c r="GD224" s="13"/>
      <c r="GE224" s="12"/>
      <c r="GF224" s="13"/>
      <c r="GG224" s="12"/>
      <c r="GH224" s="13"/>
      <c r="GI224" s="12"/>
      <c r="GJ224" s="13"/>
      <c r="GK224" s="12"/>
      <c r="GL224" s="13"/>
      <c r="GM224" s="12"/>
      <c r="GN224" s="13"/>
      <c r="GO224" s="12"/>
      <c r="GP224" s="13"/>
      <c r="GQ224" s="12"/>
      <c r="GR224" s="13"/>
      <c r="GS224" s="12"/>
      <c r="GT224" s="13"/>
      <c r="GU224" s="12"/>
      <c r="GV224" s="13"/>
      <c r="GW224" s="12"/>
      <c r="GX224" s="13"/>
      <c r="GY224" s="12"/>
      <c r="GZ224" s="13"/>
      <c r="HA224" s="12"/>
      <c r="HB224" s="13"/>
      <c r="HC224" s="12"/>
    </row>
    <row r="225" spans="1:211" x14ac:dyDescent="0.25">
      <c r="A225" s="9">
        <v>43320</v>
      </c>
      <c r="B225" s="10">
        <v>1</v>
      </c>
      <c r="C225" s="11">
        <v>2.0211000000000001</v>
      </c>
      <c r="D225" s="10">
        <v>10</v>
      </c>
      <c r="E225" s="11">
        <v>2.2570999999999999</v>
      </c>
      <c r="F225" s="10">
        <v>1</v>
      </c>
      <c r="G225" s="11">
        <v>2.0116999999999998</v>
      </c>
      <c r="H225" s="10">
        <v>100</v>
      </c>
      <c r="I225" s="11">
        <v>3.1652999999999998</v>
      </c>
      <c r="J225" s="23"/>
      <c r="K225" s="25">
        <v>43417</v>
      </c>
      <c r="L225" s="26">
        <v>100</v>
      </c>
      <c r="M225" s="10">
        <v>3.1745999999999999</v>
      </c>
      <c r="N225" s="13"/>
      <c r="O225" s="12"/>
      <c r="P225" s="13"/>
      <c r="Q225" s="12"/>
      <c r="R225" s="13"/>
      <c r="S225" s="12"/>
      <c r="T225" s="13"/>
      <c r="U225" s="12"/>
      <c r="V225" s="13"/>
      <c r="W225" s="12"/>
      <c r="X225" s="13"/>
      <c r="Y225" s="12"/>
      <c r="Z225" s="13"/>
      <c r="AA225" s="12"/>
      <c r="AB225" s="13"/>
      <c r="AC225" s="12"/>
      <c r="AD225" s="13"/>
      <c r="AE225" s="12"/>
      <c r="AF225" s="13"/>
      <c r="AG225" s="12"/>
      <c r="AH225" s="13"/>
      <c r="AI225" s="12"/>
      <c r="AJ225" s="13"/>
      <c r="AK225" s="12"/>
      <c r="AL225" s="13"/>
      <c r="AM225" s="12"/>
      <c r="AN225" s="13"/>
      <c r="AO225" s="12"/>
      <c r="AP225" s="13"/>
      <c r="AQ225" s="12"/>
      <c r="AR225" s="13"/>
      <c r="AS225" s="12"/>
      <c r="AT225" s="13"/>
      <c r="AU225" s="12"/>
      <c r="AV225" s="13"/>
      <c r="AW225" s="12"/>
      <c r="AX225" s="13"/>
      <c r="AY225" s="12"/>
      <c r="AZ225" s="13"/>
      <c r="BA225" s="12"/>
      <c r="BB225" s="13"/>
      <c r="BC225" s="12"/>
      <c r="BD225" s="13"/>
      <c r="BE225" s="12"/>
      <c r="BF225" s="13"/>
      <c r="BG225" s="12"/>
      <c r="BH225" s="13"/>
      <c r="BI225" s="12"/>
      <c r="BJ225" s="13"/>
      <c r="BK225" s="12"/>
      <c r="BL225" s="13"/>
      <c r="BM225" s="12"/>
      <c r="BN225" s="13"/>
      <c r="BO225" s="12"/>
      <c r="BP225" s="13"/>
      <c r="BQ225" s="12"/>
      <c r="BR225" s="13"/>
      <c r="BS225" s="12"/>
      <c r="BT225" s="13"/>
      <c r="BU225" s="12"/>
      <c r="BV225" s="13"/>
      <c r="BW225" s="12"/>
      <c r="BX225" s="13"/>
      <c r="BY225" s="12"/>
      <c r="BZ225" s="13"/>
      <c r="CA225" s="12"/>
      <c r="CB225" s="13"/>
      <c r="CC225" s="12"/>
      <c r="CD225" s="13"/>
      <c r="CE225" s="12"/>
      <c r="CF225" s="13"/>
      <c r="CG225" s="12"/>
      <c r="CH225" s="13"/>
      <c r="CI225" s="12"/>
      <c r="CJ225" s="13"/>
      <c r="CK225" s="12"/>
      <c r="CL225" s="13"/>
      <c r="CM225" s="12"/>
      <c r="CN225" s="13"/>
      <c r="CO225" s="12"/>
      <c r="CP225" s="13"/>
      <c r="CQ225" s="12"/>
      <c r="CR225" s="13"/>
      <c r="CS225" s="12"/>
      <c r="CT225" s="13"/>
      <c r="CU225" s="12"/>
      <c r="CV225" s="13"/>
      <c r="CW225" s="12"/>
      <c r="CX225" s="13"/>
      <c r="CY225" s="12"/>
      <c r="CZ225" s="13"/>
      <c r="DA225" s="12"/>
      <c r="DB225" s="13"/>
      <c r="DC225" s="12"/>
      <c r="DD225" s="13"/>
      <c r="DE225" s="12"/>
      <c r="DF225" s="13"/>
      <c r="DG225" s="12"/>
      <c r="DH225" s="13"/>
      <c r="DI225" s="12"/>
      <c r="DJ225" s="13"/>
      <c r="DK225" s="12"/>
      <c r="DL225" s="13"/>
      <c r="DM225" s="12"/>
      <c r="DN225" s="13"/>
      <c r="DO225" s="12"/>
      <c r="DP225" s="13"/>
      <c r="DQ225" s="12"/>
      <c r="DR225" s="13"/>
      <c r="DS225" s="12"/>
      <c r="DT225" s="13"/>
      <c r="DU225" s="12"/>
      <c r="DV225" s="13"/>
      <c r="DW225" s="12"/>
      <c r="DX225" s="13"/>
      <c r="DY225" s="12"/>
      <c r="DZ225" s="13"/>
      <c r="EA225" s="12"/>
      <c r="EB225" s="13"/>
      <c r="EC225" s="12"/>
      <c r="ED225" s="13"/>
      <c r="EE225" s="12"/>
      <c r="EF225" s="13"/>
      <c r="EG225" s="12"/>
      <c r="EH225" s="13"/>
      <c r="EI225" s="12"/>
      <c r="EJ225" s="13"/>
      <c r="EK225" s="12"/>
      <c r="EL225" s="13"/>
      <c r="EM225" s="12"/>
      <c r="EN225" s="13"/>
      <c r="EO225" s="12"/>
      <c r="EP225" s="13"/>
      <c r="EQ225" s="12"/>
      <c r="ER225" s="13"/>
      <c r="ES225" s="12"/>
      <c r="ET225" s="13"/>
      <c r="EU225" s="12"/>
      <c r="EV225" s="13"/>
      <c r="EW225" s="12"/>
      <c r="EX225" s="13"/>
      <c r="EY225" s="12"/>
      <c r="EZ225" s="13"/>
      <c r="FA225" s="12"/>
      <c r="FB225" s="13"/>
      <c r="FC225" s="12"/>
      <c r="FD225" s="13"/>
      <c r="FE225" s="12"/>
      <c r="FF225" s="13"/>
      <c r="FG225" s="12"/>
      <c r="FH225" s="13"/>
      <c r="FI225" s="12"/>
      <c r="FJ225" s="13"/>
      <c r="FK225" s="12"/>
      <c r="FL225" s="13"/>
      <c r="FM225" s="12"/>
      <c r="FN225" s="13"/>
      <c r="FO225" s="12"/>
      <c r="FP225" s="13"/>
      <c r="FQ225" s="12"/>
      <c r="FR225" s="13"/>
      <c r="FS225" s="12"/>
      <c r="FT225" s="13"/>
      <c r="FU225" s="12"/>
      <c r="FV225" s="13"/>
      <c r="FW225" s="12"/>
      <c r="FX225" s="13"/>
      <c r="FY225" s="12"/>
      <c r="FZ225" s="13"/>
      <c r="GA225" s="12"/>
      <c r="GB225" s="13"/>
      <c r="GC225" s="12"/>
      <c r="GD225" s="13"/>
      <c r="GE225" s="12"/>
      <c r="GF225" s="13"/>
      <c r="GG225" s="12"/>
      <c r="GH225" s="13"/>
      <c r="GI225" s="12"/>
      <c r="GJ225" s="13"/>
      <c r="GK225" s="12"/>
      <c r="GL225" s="13"/>
      <c r="GM225" s="12"/>
      <c r="GN225" s="13"/>
      <c r="GO225" s="12"/>
      <c r="GP225" s="13"/>
      <c r="GQ225" s="12"/>
      <c r="GR225" s="13"/>
      <c r="GS225" s="12"/>
      <c r="GT225" s="13"/>
      <c r="GU225" s="12"/>
      <c r="GV225" s="13"/>
      <c r="GW225" s="12"/>
      <c r="GX225" s="13"/>
      <c r="GY225" s="12"/>
      <c r="GZ225" s="13"/>
      <c r="HA225" s="12"/>
      <c r="HB225" s="13"/>
      <c r="HC225" s="12"/>
    </row>
    <row r="226" spans="1:211" x14ac:dyDescent="0.25">
      <c r="A226" s="9">
        <v>43321</v>
      </c>
      <c r="B226" s="10">
        <v>1</v>
      </c>
      <c r="C226" s="11">
        <v>2.0202</v>
      </c>
      <c r="D226" s="10">
        <v>10</v>
      </c>
      <c r="E226" s="11">
        <v>2.25</v>
      </c>
      <c r="F226" s="10">
        <v>1</v>
      </c>
      <c r="G226" s="11">
        <v>2.0110000000000001</v>
      </c>
      <c r="H226" s="10">
        <v>100</v>
      </c>
      <c r="I226" s="11">
        <v>3.1549</v>
      </c>
      <c r="J226" s="23"/>
      <c r="K226" s="25">
        <v>43418</v>
      </c>
      <c r="L226" s="26">
        <v>100</v>
      </c>
      <c r="M226" s="10">
        <v>3.169</v>
      </c>
      <c r="N226" s="13"/>
      <c r="O226" s="12"/>
      <c r="P226" s="13"/>
      <c r="Q226" s="12"/>
      <c r="R226" s="13"/>
      <c r="S226" s="12"/>
      <c r="T226" s="13"/>
      <c r="U226" s="12"/>
      <c r="V226" s="13"/>
      <c r="W226" s="12"/>
      <c r="X226" s="13"/>
      <c r="Y226" s="12"/>
      <c r="Z226" s="13"/>
      <c r="AA226" s="12"/>
      <c r="AB226" s="13"/>
      <c r="AC226" s="12"/>
      <c r="AD226" s="13"/>
      <c r="AE226" s="12"/>
      <c r="AF226" s="13"/>
      <c r="AG226" s="12"/>
      <c r="AH226" s="13"/>
      <c r="AI226" s="12"/>
      <c r="AJ226" s="13"/>
      <c r="AK226" s="12"/>
      <c r="AL226" s="13"/>
      <c r="AM226" s="12"/>
      <c r="AN226" s="13"/>
      <c r="AO226" s="12"/>
      <c r="AP226" s="13"/>
      <c r="AQ226" s="12"/>
      <c r="AR226" s="13"/>
      <c r="AS226" s="12"/>
      <c r="AT226" s="13"/>
      <c r="AU226" s="12"/>
      <c r="AV226" s="13"/>
      <c r="AW226" s="12"/>
      <c r="AX226" s="13"/>
      <c r="AY226" s="12"/>
      <c r="AZ226" s="13"/>
      <c r="BA226" s="12"/>
      <c r="BB226" s="13"/>
      <c r="BC226" s="12"/>
      <c r="BD226" s="13"/>
      <c r="BE226" s="12"/>
      <c r="BF226" s="13"/>
      <c r="BG226" s="12"/>
      <c r="BH226" s="13"/>
      <c r="BI226" s="12"/>
      <c r="BJ226" s="13"/>
      <c r="BK226" s="12"/>
      <c r="BL226" s="13"/>
      <c r="BM226" s="12"/>
      <c r="BN226" s="13"/>
      <c r="BO226" s="12"/>
      <c r="BP226" s="13"/>
      <c r="BQ226" s="12"/>
      <c r="BR226" s="13"/>
      <c r="BS226" s="12"/>
      <c r="BT226" s="13"/>
      <c r="BU226" s="12"/>
      <c r="BV226" s="13"/>
      <c r="BW226" s="12"/>
      <c r="BX226" s="13"/>
      <c r="BY226" s="12"/>
      <c r="BZ226" s="13"/>
      <c r="CA226" s="12"/>
      <c r="CB226" s="13"/>
      <c r="CC226" s="12"/>
      <c r="CD226" s="13"/>
      <c r="CE226" s="12"/>
      <c r="CF226" s="13"/>
      <c r="CG226" s="12"/>
      <c r="CH226" s="13"/>
      <c r="CI226" s="12"/>
      <c r="CJ226" s="13"/>
      <c r="CK226" s="12"/>
      <c r="CL226" s="13"/>
      <c r="CM226" s="12"/>
      <c r="CN226" s="13"/>
      <c r="CO226" s="12"/>
      <c r="CP226" s="13"/>
      <c r="CQ226" s="12"/>
      <c r="CR226" s="13"/>
      <c r="CS226" s="12"/>
      <c r="CT226" s="13"/>
      <c r="CU226" s="12"/>
      <c r="CV226" s="13"/>
      <c r="CW226" s="12"/>
      <c r="CX226" s="13"/>
      <c r="CY226" s="12"/>
      <c r="CZ226" s="13"/>
      <c r="DA226" s="12"/>
      <c r="DB226" s="13"/>
      <c r="DC226" s="12"/>
      <c r="DD226" s="13"/>
      <c r="DE226" s="12"/>
      <c r="DF226" s="13"/>
      <c r="DG226" s="12"/>
      <c r="DH226" s="13"/>
      <c r="DI226" s="12"/>
      <c r="DJ226" s="13"/>
      <c r="DK226" s="12"/>
      <c r="DL226" s="13"/>
      <c r="DM226" s="12"/>
      <c r="DN226" s="13"/>
      <c r="DO226" s="12"/>
      <c r="DP226" s="13"/>
      <c r="DQ226" s="12"/>
      <c r="DR226" s="13"/>
      <c r="DS226" s="12"/>
      <c r="DT226" s="13"/>
      <c r="DU226" s="12"/>
      <c r="DV226" s="13"/>
      <c r="DW226" s="12"/>
      <c r="DX226" s="13"/>
      <c r="DY226" s="12"/>
      <c r="DZ226" s="13"/>
      <c r="EA226" s="12"/>
      <c r="EB226" s="13"/>
      <c r="EC226" s="12"/>
      <c r="ED226" s="13"/>
      <c r="EE226" s="12"/>
      <c r="EF226" s="13"/>
      <c r="EG226" s="12"/>
      <c r="EH226" s="13"/>
      <c r="EI226" s="12"/>
      <c r="EJ226" s="13"/>
      <c r="EK226" s="12"/>
      <c r="EL226" s="13"/>
      <c r="EM226" s="12"/>
      <c r="EN226" s="13"/>
      <c r="EO226" s="12"/>
      <c r="EP226" s="13"/>
      <c r="EQ226" s="12"/>
      <c r="ER226" s="13"/>
      <c r="ES226" s="12"/>
      <c r="ET226" s="13"/>
      <c r="EU226" s="12"/>
      <c r="EV226" s="13"/>
      <c r="EW226" s="12"/>
      <c r="EX226" s="13"/>
      <c r="EY226" s="12"/>
      <c r="EZ226" s="13"/>
      <c r="FA226" s="12"/>
      <c r="FB226" s="13"/>
      <c r="FC226" s="12"/>
      <c r="FD226" s="13"/>
      <c r="FE226" s="12"/>
      <c r="FF226" s="13"/>
      <c r="FG226" s="12"/>
      <c r="FH226" s="13"/>
      <c r="FI226" s="12"/>
      <c r="FJ226" s="13"/>
      <c r="FK226" s="12"/>
      <c r="FL226" s="13"/>
      <c r="FM226" s="12"/>
      <c r="FN226" s="13"/>
      <c r="FO226" s="12"/>
      <c r="FP226" s="13"/>
      <c r="FQ226" s="12"/>
      <c r="FR226" s="13"/>
      <c r="FS226" s="12"/>
      <c r="FT226" s="13"/>
      <c r="FU226" s="12"/>
      <c r="FV226" s="13"/>
      <c r="FW226" s="12"/>
      <c r="FX226" s="13"/>
      <c r="FY226" s="12"/>
      <c r="FZ226" s="13"/>
      <c r="GA226" s="12"/>
      <c r="GB226" s="13"/>
      <c r="GC226" s="12"/>
      <c r="GD226" s="13"/>
      <c r="GE226" s="12"/>
      <c r="GF226" s="13"/>
      <c r="GG226" s="12"/>
      <c r="GH226" s="13"/>
      <c r="GI226" s="12"/>
      <c r="GJ226" s="13"/>
      <c r="GK226" s="12"/>
      <c r="GL226" s="13"/>
      <c r="GM226" s="12"/>
      <c r="GN226" s="13"/>
      <c r="GO226" s="12"/>
      <c r="GP226" s="13"/>
      <c r="GQ226" s="12"/>
      <c r="GR226" s="13"/>
      <c r="GS226" s="12"/>
      <c r="GT226" s="13"/>
      <c r="GU226" s="12"/>
      <c r="GV226" s="13"/>
      <c r="GW226" s="12"/>
      <c r="GX226" s="13"/>
      <c r="GY226" s="12"/>
      <c r="GZ226" s="13"/>
      <c r="HA226" s="12"/>
      <c r="HB226" s="13"/>
      <c r="HC226" s="12"/>
    </row>
    <row r="227" spans="1:211" x14ac:dyDescent="0.25">
      <c r="A227" s="9">
        <v>43322</v>
      </c>
      <c r="B227" s="10">
        <v>1</v>
      </c>
      <c r="C227" s="11">
        <v>2.0577999999999999</v>
      </c>
      <c r="D227" s="10">
        <v>10</v>
      </c>
      <c r="E227" s="11">
        <v>2.2810999999999999</v>
      </c>
      <c r="F227" s="10">
        <v>1</v>
      </c>
      <c r="G227" s="11">
        <v>2.0446</v>
      </c>
      <c r="H227" s="10">
        <v>100</v>
      </c>
      <c r="I227" s="11">
        <v>3.0962000000000001</v>
      </c>
      <c r="J227" s="23"/>
      <c r="K227" s="25">
        <v>43419</v>
      </c>
      <c r="L227" s="26">
        <v>100</v>
      </c>
      <c r="M227" s="10">
        <v>3.1619999999999999</v>
      </c>
      <c r="N227" s="13"/>
      <c r="O227" s="12"/>
      <c r="P227" s="13"/>
      <c r="Q227" s="12"/>
      <c r="R227" s="13"/>
      <c r="S227" s="12"/>
      <c r="T227" s="13"/>
      <c r="U227" s="12"/>
      <c r="V227" s="13"/>
      <c r="W227" s="12"/>
      <c r="X227" s="13"/>
      <c r="Y227" s="12"/>
      <c r="Z227" s="13"/>
      <c r="AA227" s="12"/>
      <c r="AB227" s="13"/>
      <c r="AC227" s="12"/>
      <c r="AD227" s="13"/>
      <c r="AE227" s="12"/>
      <c r="AF227" s="13"/>
      <c r="AG227" s="12"/>
      <c r="AH227" s="13"/>
      <c r="AI227" s="12"/>
      <c r="AJ227" s="13"/>
      <c r="AK227" s="12"/>
      <c r="AL227" s="13"/>
      <c r="AM227" s="12"/>
      <c r="AN227" s="13"/>
      <c r="AO227" s="12"/>
      <c r="AP227" s="13"/>
      <c r="AQ227" s="12"/>
      <c r="AR227" s="13"/>
      <c r="AS227" s="12"/>
      <c r="AT227" s="13"/>
      <c r="AU227" s="12"/>
      <c r="AV227" s="13"/>
      <c r="AW227" s="12"/>
      <c r="AX227" s="13"/>
      <c r="AY227" s="12"/>
      <c r="AZ227" s="13"/>
      <c r="BA227" s="12"/>
      <c r="BB227" s="13"/>
      <c r="BC227" s="12"/>
      <c r="BD227" s="13"/>
      <c r="BE227" s="12"/>
      <c r="BF227" s="13"/>
      <c r="BG227" s="12"/>
      <c r="BH227" s="13"/>
      <c r="BI227" s="12"/>
      <c r="BJ227" s="13"/>
      <c r="BK227" s="12"/>
      <c r="BL227" s="13"/>
      <c r="BM227" s="12"/>
      <c r="BN227" s="13"/>
      <c r="BO227" s="12"/>
      <c r="BP227" s="13"/>
      <c r="BQ227" s="12"/>
      <c r="BR227" s="13"/>
      <c r="BS227" s="12"/>
      <c r="BT227" s="13"/>
      <c r="BU227" s="12"/>
      <c r="BV227" s="13"/>
      <c r="BW227" s="12"/>
      <c r="BX227" s="13"/>
      <c r="BY227" s="12"/>
      <c r="BZ227" s="13"/>
      <c r="CA227" s="12"/>
      <c r="CB227" s="13"/>
      <c r="CC227" s="12"/>
      <c r="CD227" s="13"/>
      <c r="CE227" s="12"/>
      <c r="CF227" s="13"/>
      <c r="CG227" s="12"/>
      <c r="CH227" s="13"/>
      <c r="CI227" s="12"/>
      <c r="CJ227" s="13"/>
      <c r="CK227" s="12"/>
      <c r="CL227" s="13"/>
      <c r="CM227" s="12"/>
      <c r="CN227" s="13"/>
      <c r="CO227" s="12"/>
      <c r="CP227" s="13"/>
      <c r="CQ227" s="12"/>
      <c r="CR227" s="13"/>
      <c r="CS227" s="12"/>
      <c r="CT227" s="13"/>
      <c r="CU227" s="12"/>
      <c r="CV227" s="13"/>
      <c r="CW227" s="12"/>
      <c r="CX227" s="13"/>
      <c r="CY227" s="12"/>
      <c r="CZ227" s="13"/>
      <c r="DA227" s="12"/>
      <c r="DB227" s="13"/>
      <c r="DC227" s="12"/>
      <c r="DD227" s="13"/>
      <c r="DE227" s="12"/>
      <c r="DF227" s="13"/>
      <c r="DG227" s="12"/>
      <c r="DH227" s="13"/>
      <c r="DI227" s="12"/>
      <c r="DJ227" s="13"/>
      <c r="DK227" s="12"/>
      <c r="DL227" s="13"/>
      <c r="DM227" s="12"/>
      <c r="DN227" s="13"/>
      <c r="DO227" s="12"/>
      <c r="DP227" s="13"/>
      <c r="DQ227" s="12"/>
      <c r="DR227" s="13"/>
      <c r="DS227" s="12"/>
      <c r="DT227" s="13"/>
      <c r="DU227" s="12"/>
      <c r="DV227" s="13"/>
      <c r="DW227" s="12"/>
      <c r="DX227" s="13"/>
      <c r="DY227" s="12"/>
      <c r="DZ227" s="13"/>
      <c r="EA227" s="12"/>
      <c r="EB227" s="13"/>
      <c r="EC227" s="12"/>
      <c r="ED227" s="13"/>
      <c r="EE227" s="12"/>
      <c r="EF227" s="13"/>
      <c r="EG227" s="12"/>
      <c r="EH227" s="13"/>
      <c r="EI227" s="12"/>
      <c r="EJ227" s="13"/>
      <c r="EK227" s="12"/>
      <c r="EL227" s="13"/>
      <c r="EM227" s="12"/>
      <c r="EN227" s="13"/>
      <c r="EO227" s="12"/>
      <c r="EP227" s="13"/>
      <c r="EQ227" s="12"/>
      <c r="ER227" s="13"/>
      <c r="ES227" s="12"/>
      <c r="ET227" s="13"/>
      <c r="EU227" s="12"/>
      <c r="EV227" s="13"/>
      <c r="EW227" s="12"/>
      <c r="EX227" s="13"/>
      <c r="EY227" s="12"/>
      <c r="EZ227" s="13"/>
      <c r="FA227" s="12"/>
      <c r="FB227" s="13"/>
      <c r="FC227" s="12"/>
      <c r="FD227" s="13"/>
      <c r="FE227" s="12"/>
      <c r="FF227" s="13"/>
      <c r="FG227" s="12"/>
      <c r="FH227" s="13"/>
      <c r="FI227" s="12"/>
      <c r="FJ227" s="13"/>
      <c r="FK227" s="12"/>
      <c r="FL227" s="13"/>
      <c r="FM227" s="12"/>
      <c r="FN227" s="13"/>
      <c r="FO227" s="12"/>
      <c r="FP227" s="13"/>
      <c r="FQ227" s="12"/>
      <c r="FR227" s="13"/>
      <c r="FS227" s="12"/>
      <c r="FT227" s="13"/>
      <c r="FU227" s="12"/>
      <c r="FV227" s="13"/>
      <c r="FW227" s="12"/>
      <c r="FX227" s="13"/>
      <c r="FY227" s="12"/>
      <c r="FZ227" s="13"/>
      <c r="GA227" s="12"/>
      <c r="GB227" s="13"/>
      <c r="GC227" s="12"/>
      <c r="GD227" s="13"/>
      <c r="GE227" s="12"/>
      <c r="GF227" s="13"/>
      <c r="GG227" s="12"/>
      <c r="GH227" s="13"/>
      <c r="GI227" s="12"/>
      <c r="GJ227" s="13"/>
      <c r="GK227" s="12"/>
      <c r="GL227" s="13"/>
      <c r="GM227" s="12"/>
      <c r="GN227" s="13"/>
      <c r="GO227" s="12"/>
      <c r="GP227" s="13"/>
      <c r="GQ227" s="12"/>
      <c r="GR227" s="13"/>
      <c r="GS227" s="12"/>
      <c r="GT227" s="13"/>
      <c r="GU227" s="12"/>
      <c r="GV227" s="13"/>
      <c r="GW227" s="12"/>
      <c r="GX227" s="13"/>
      <c r="GY227" s="12"/>
      <c r="GZ227" s="13"/>
      <c r="HA227" s="12"/>
      <c r="HB227" s="13"/>
      <c r="HC227" s="12"/>
    </row>
    <row r="228" spans="1:211" x14ac:dyDescent="0.25">
      <c r="A228" s="9">
        <v>43323</v>
      </c>
      <c r="B228" s="10">
        <v>1</v>
      </c>
      <c r="C228" s="11">
        <v>2.0665</v>
      </c>
      <c r="D228" s="10">
        <v>10</v>
      </c>
      <c r="E228" s="11">
        <v>2.2637999999999998</v>
      </c>
      <c r="F228" s="10">
        <v>1</v>
      </c>
      <c r="G228" s="11">
        <v>2.0556999999999999</v>
      </c>
      <c r="H228" s="10">
        <v>100</v>
      </c>
      <c r="I228" s="11">
        <v>3.0749</v>
      </c>
      <c r="J228" s="23"/>
      <c r="K228" s="25">
        <v>43420</v>
      </c>
      <c r="L228" s="26">
        <v>100</v>
      </c>
      <c r="M228" s="10">
        <v>3.1867000000000001</v>
      </c>
      <c r="N228" s="13"/>
      <c r="O228" s="12"/>
      <c r="P228" s="13"/>
      <c r="Q228" s="12"/>
      <c r="R228" s="13"/>
      <c r="S228" s="12"/>
      <c r="T228" s="13"/>
      <c r="U228" s="12"/>
      <c r="V228" s="13"/>
      <c r="W228" s="12"/>
      <c r="X228" s="13"/>
      <c r="Y228" s="12"/>
      <c r="Z228" s="13"/>
      <c r="AA228" s="12"/>
      <c r="AB228" s="13"/>
      <c r="AC228" s="12"/>
      <c r="AD228" s="13"/>
      <c r="AE228" s="12"/>
      <c r="AF228" s="13"/>
      <c r="AG228" s="12"/>
      <c r="AH228" s="13"/>
      <c r="AI228" s="12"/>
      <c r="AJ228" s="13"/>
      <c r="AK228" s="12"/>
      <c r="AL228" s="13"/>
      <c r="AM228" s="12"/>
      <c r="AN228" s="13"/>
      <c r="AO228" s="12"/>
      <c r="AP228" s="13"/>
      <c r="AQ228" s="12"/>
      <c r="AR228" s="13"/>
      <c r="AS228" s="12"/>
      <c r="AT228" s="13"/>
      <c r="AU228" s="12"/>
      <c r="AV228" s="13"/>
      <c r="AW228" s="12"/>
      <c r="AX228" s="13"/>
      <c r="AY228" s="12"/>
      <c r="AZ228" s="13"/>
      <c r="BA228" s="12"/>
      <c r="BB228" s="13"/>
      <c r="BC228" s="12"/>
      <c r="BD228" s="13"/>
      <c r="BE228" s="12"/>
      <c r="BF228" s="13"/>
      <c r="BG228" s="12"/>
      <c r="BH228" s="13"/>
      <c r="BI228" s="12"/>
      <c r="BJ228" s="13"/>
      <c r="BK228" s="12"/>
      <c r="BL228" s="13"/>
      <c r="BM228" s="12"/>
      <c r="BN228" s="13"/>
      <c r="BO228" s="12"/>
      <c r="BP228" s="13"/>
      <c r="BQ228" s="12"/>
      <c r="BR228" s="13"/>
      <c r="BS228" s="12"/>
      <c r="BT228" s="13"/>
      <c r="BU228" s="12"/>
      <c r="BV228" s="13"/>
      <c r="BW228" s="12"/>
      <c r="BX228" s="13"/>
      <c r="BY228" s="12"/>
      <c r="BZ228" s="13"/>
      <c r="CA228" s="12"/>
      <c r="CB228" s="13"/>
      <c r="CC228" s="12"/>
      <c r="CD228" s="13"/>
      <c r="CE228" s="12"/>
      <c r="CF228" s="13"/>
      <c r="CG228" s="12"/>
      <c r="CH228" s="13"/>
      <c r="CI228" s="12"/>
      <c r="CJ228" s="13"/>
      <c r="CK228" s="12"/>
      <c r="CL228" s="13"/>
      <c r="CM228" s="12"/>
      <c r="CN228" s="13"/>
      <c r="CO228" s="12"/>
      <c r="CP228" s="13"/>
      <c r="CQ228" s="12"/>
      <c r="CR228" s="13"/>
      <c r="CS228" s="12"/>
      <c r="CT228" s="13"/>
      <c r="CU228" s="12"/>
      <c r="CV228" s="13"/>
      <c r="CW228" s="12"/>
      <c r="CX228" s="13"/>
      <c r="CY228" s="12"/>
      <c r="CZ228" s="13"/>
      <c r="DA228" s="12"/>
      <c r="DB228" s="13"/>
      <c r="DC228" s="12"/>
      <c r="DD228" s="13"/>
      <c r="DE228" s="12"/>
      <c r="DF228" s="13"/>
      <c r="DG228" s="12"/>
      <c r="DH228" s="13"/>
      <c r="DI228" s="12"/>
      <c r="DJ228" s="13"/>
      <c r="DK228" s="12"/>
      <c r="DL228" s="13"/>
      <c r="DM228" s="12"/>
      <c r="DN228" s="13"/>
      <c r="DO228" s="12"/>
      <c r="DP228" s="13"/>
      <c r="DQ228" s="12"/>
      <c r="DR228" s="13"/>
      <c r="DS228" s="12"/>
      <c r="DT228" s="13"/>
      <c r="DU228" s="12"/>
      <c r="DV228" s="13"/>
      <c r="DW228" s="12"/>
      <c r="DX228" s="13"/>
      <c r="DY228" s="12"/>
      <c r="DZ228" s="13"/>
      <c r="EA228" s="12"/>
      <c r="EB228" s="13"/>
      <c r="EC228" s="12"/>
      <c r="ED228" s="13"/>
      <c r="EE228" s="12"/>
      <c r="EF228" s="13"/>
      <c r="EG228" s="12"/>
      <c r="EH228" s="13"/>
      <c r="EI228" s="12"/>
      <c r="EJ228" s="13"/>
      <c r="EK228" s="12"/>
      <c r="EL228" s="13"/>
      <c r="EM228" s="12"/>
      <c r="EN228" s="13"/>
      <c r="EO228" s="12"/>
      <c r="EP228" s="13"/>
      <c r="EQ228" s="12"/>
      <c r="ER228" s="13"/>
      <c r="ES228" s="12"/>
      <c r="ET228" s="13"/>
      <c r="EU228" s="12"/>
      <c r="EV228" s="13"/>
      <c r="EW228" s="12"/>
      <c r="EX228" s="13"/>
      <c r="EY228" s="12"/>
      <c r="EZ228" s="13"/>
      <c r="FA228" s="12"/>
      <c r="FB228" s="13"/>
      <c r="FC228" s="12"/>
      <c r="FD228" s="13"/>
      <c r="FE228" s="12"/>
      <c r="FF228" s="13"/>
      <c r="FG228" s="12"/>
      <c r="FH228" s="13"/>
      <c r="FI228" s="12"/>
      <c r="FJ228" s="13"/>
      <c r="FK228" s="12"/>
      <c r="FL228" s="13"/>
      <c r="FM228" s="12"/>
      <c r="FN228" s="13"/>
      <c r="FO228" s="12"/>
      <c r="FP228" s="13"/>
      <c r="FQ228" s="12"/>
      <c r="FR228" s="13"/>
      <c r="FS228" s="12"/>
      <c r="FT228" s="13"/>
      <c r="FU228" s="12"/>
      <c r="FV228" s="13"/>
      <c r="FW228" s="12"/>
      <c r="FX228" s="13"/>
      <c r="FY228" s="12"/>
      <c r="FZ228" s="13"/>
      <c r="GA228" s="12"/>
      <c r="GB228" s="13"/>
      <c r="GC228" s="12"/>
      <c r="GD228" s="13"/>
      <c r="GE228" s="12"/>
      <c r="GF228" s="13"/>
      <c r="GG228" s="12"/>
      <c r="GH228" s="13"/>
      <c r="GI228" s="12"/>
      <c r="GJ228" s="13"/>
      <c r="GK228" s="12"/>
      <c r="GL228" s="13"/>
      <c r="GM228" s="12"/>
      <c r="GN228" s="13"/>
      <c r="GO228" s="12"/>
      <c r="GP228" s="13"/>
      <c r="GQ228" s="12"/>
      <c r="GR228" s="13"/>
      <c r="GS228" s="12"/>
      <c r="GT228" s="13"/>
      <c r="GU228" s="12"/>
      <c r="GV228" s="13"/>
      <c r="GW228" s="12"/>
      <c r="GX228" s="13"/>
      <c r="GY228" s="12"/>
      <c r="GZ228" s="13"/>
      <c r="HA228" s="12"/>
      <c r="HB228" s="13"/>
      <c r="HC228" s="12"/>
    </row>
    <row r="229" spans="1:211" x14ac:dyDescent="0.25">
      <c r="A229" s="9">
        <v>43324</v>
      </c>
      <c r="B229" s="10">
        <v>1</v>
      </c>
      <c r="C229" s="11">
        <v>2.0665</v>
      </c>
      <c r="D229" s="10">
        <v>10</v>
      </c>
      <c r="E229" s="11">
        <v>2.2637999999999998</v>
      </c>
      <c r="F229" s="10">
        <v>1</v>
      </c>
      <c r="G229" s="11">
        <v>2.0556999999999999</v>
      </c>
      <c r="H229" s="10">
        <v>100</v>
      </c>
      <c r="I229" s="11">
        <v>3.0749</v>
      </c>
      <c r="J229" s="23"/>
      <c r="K229" s="25">
        <v>43423</v>
      </c>
      <c r="L229" s="26">
        <v>100</v>
      </c>
      <c r="M229" s="10">
        <v>3.1972999999999998</v>
      </c>
      <c r="N229" s="13"/>
      <c r="O229" s="12"/>
      <c r="P229" s="13"/>
      <c r="Q229" s="12"/>
      <c r="R229" s="13"/>
      <c r="S229" s="12"/>
      <c r="T229" s="13"/>
      <c r="U229" s="12"/>
      <c r="V229" s="13"/>
      <c r="W229" s="12"/>
      <c r="X229" s="13"/>
      <c r="Y229" s="12"/>
      <c r="Z229" s="13"/>
      <c r="AA229" s="12"/>
      <c r="AB229" s="13"/>
      <c r="AC229" s="12"/>
      <c r="AD229" s="13"/>
      <c r="AE229" s="12"/>
      <c r="AF229" s="13"/>
      <c r="AG229" s="12"/>
      <c r="AH229" s="13"/>
      <c r="AI229" s="12"/>
      <c r="AJ229" s="13"/>
      <c r="AK229" s="12"/>
      <c r="AL229" s="13"/>
      <c r="AM229" s="12"/>
      <c r="AN229" s="13"/>
      <c r="AO229" s="12"/>
      <c r="AP229" s="13"/>
      <c r="AQ229" s="12"/>
      <c r="AR229" s="13"/>
      <c r="AS229" s="12"/>
      <c r="AT229" s="13"/>
      <c r="AU229" s="12"/>
      <c r="AV229" s="13"/>
      <c r="AW229" s="12"/>
      <c r="AX229" s="13"/>
      <c r="AY229" s="12"/>
      <c r="AZ229" s="13"/>
      <c r="BA229" s="12"/>
      <c r="BB229" s="13"/>
      <c r="BC229" s="12"/>
      <c r="BD229" s="13"/>
      <c r="BE229" s="12"/>
      <c r="BF229" s="13"/>
      <c r="BG229" s="12"/>
      <c r="BH229" s="13"/>
      <c r="BI229" s="12"/>
      <c r="BJ229" s="13"/>
      <c r="BK229" s="12"/>
      <c r="BL229" s="13"/>
      <c r="BM229" s="12"/>
      <c r="BN229" s="13"/>
      <c r="BO229" s="12"/>
      <c r="BP229" s="13"/>
      <c r="BQ229" s="12"/>
      <c r="BR229" s="13"/>
      <c r="BS229" s="12"/>
      <c r="BT229" s="13"/>
      <c r="BU229" s="12"/>
      <c r="BV229" s="13"/>
      <c r="BW229" s="12"/>
      <c r="BX229" s="13"/>
      <c r="BY229" s="12"/>
      <c r="BZ229" s="13"/>
      <c r="CA229" s="12"/>
      <c r="CB229" s="13"/>
      <c r="CC229" s="12"/>
      <c r="CD229" s="13"/>
      <c r="CE229" s="12"/>
      <c r="CF229" s="13"/>
      <c r="CG229" s="12"/>
      <c r="CH229" s="13"/>
      <c r="CI229" s="12"/>
      <c r="CJ229" s="13"/>
      <c r="CK229" s="12"/>
      <c r="CL229" s="13"/>
      <c r="CM229" s="12"/>
      <c r="CN229" s="13"/>
      <c r="CO229" s="12"/>
      <c r="CP229" s="13"/>
      <c r="CQ229" s="12"/>
      <c r="CR229" s="13"/>
      <c r="CS229" s="12"/>
      <c r="CT229" s="13"/>
      <c r="CU229" s="12"/>
      <c r="CV229" s="13"/>
      <c r="CW229" s="12"/>
      <c r="CX229" s="13"/>
      <c r="CY229" s="12"/>
      <c r="CZ229" s="13"/>
      <c r="DA229" s="12"/>
      <c r="DB229" s="13"/>
      <c r="DC229" s="12"/>
      <c r="DD229" s="13"/>
      <c r="DE229" s="12"/>
      <c r="DF229" s="13"/>
      <c r="DG229" s="12"/>
      <c r="DH229" s="13"/>
      <c r="DI229" s="12"/>
      <c r="DJ229" s="13"/>
      <c r="DK229" s="12"/>
      <c r="DL229" s="13"/>
      <c r="DM229" s="12"/>
      <c r="DN229" s="13"/>
      <c r="DO229" s="12"/>
      <c r="DP229" s="13"/>
      <c r="DQ229" s="12"/>
      <c r="DR229" s="13"/>
      <c r="DS229" s="12"/>
      <c r="DT229" s="13"/>
      <c r="DU229" s="12"/>
      <c r="DV229" s="13"/>
      <c r="DW229" s="12"/>
      <c r="DX229" s="13"/>
      <c r="DY229" s="12"/>
      <c r="DZ229" s="13"/>
      <c r="EA229" s="12"/>
      <c r="EB229" s="13"/>
      <c r="EC229" s="12"/>
      <c r="ED229" s="13"/>
      <c r="EE229" s="12"/>
      <c r="EF229" s="13"/>
      <c r="EG229" s="12"/>
      <c r="EH229" s="13"/>
      <c r="EI229" s="12"/>
      <c r="EJ229" s="13"/>
      <c r="EK229" s="12"/>
      <c r="EL229" s="13"/>
      <c r="EM229" s="12"/>
      <c r="EN229" s="13"/>
      <c r="EO229" s="12"/>
      <c r="EP229" s="13"/>
      <c r="EQ229" s="12"/>
      <c r="ER229" s="13"/>
      <c r="ES229" s="12"/>
      <c r="ET229" s="13"/>
      <c r="EU229" s="12"/>
      <c r="EV229" s="13"/>
      <c r="EW229" s="12"/>
      <c r="EX229" s="13"/>
      <c r="EY229" s="12"/>
      <c r="EZ229" s="13"/>
      <c r="FA229" s="12"/>
      <c r="FB229" s="13"/>
      <c r="FC229" s="12"/>
      <c r="FD229" s="13"/>
      <c r="FE229" s="12"/>
      <c r="FF229" s="13"/>
      <c r="FG229" s="12"/>
      <c r="FH229" s="13"/>
      <c r="FI229" s="12"/>
      <c r="FJ229" s="13"/>
      <c r="FK229" s="12"/>
      <c r="FL229" s="13"/>
      <c r="FM229" s="12"/>
      <c r="FN229" s="13"/>
      <c r="FO229" s="12"/>
      <c r="FP229" s="13"/>
      <c r="FQ229" s="12"/>
      <c r="FR229" s="13"/>
      <c r="FS229" s="12"/>
      <c r="FT229" s="13"/>
      <c r="FU229" s="12"/>
      <c r="FV229" s="13"/>
      <c r="FW229" s="12"/>
      <c r="FX229" s="13"/>
      <c r="FY229" s="12"/>
      <c r="FZ229" s="13"/>
      <c r="GA229" s="12"/>
      <c r="GB229" s="13"/>
      <c r="GC229" s="12"/>
      <c r="GD229" s="13"/>
      <c r="GE229" s="12"/>
      <c r="GF229" s="13"/>
      <c r="GG229" s="12"/>
      <c r="GH229" s="13"/>
      <c r="GI229" s="12"/>
      <c r="GJ229" s="13"/>
      <c r="GK229" s="12"/>
      <c r="GL229" s="13"/>
      <c r="GM229" s="12"/>
      <c r="GN229" s="13"/>
      <c r="GO229" s="12"/>
      <c r="GP229" s="13"/>
      <c r="GQ229" s="12"/>
      <c r="GR229" s="13"/>
      <c r="GS229" s="12"/>
      <c r="GT229" s="13"/>
      <c r="GU229" s="12"/>
      <c r="GV229" s="13"/>
      <c r="GW229" s="12"/>
      <c r="GX229" s="13"/>
      <c r="GY229" s="12"/>
      <c r="GZ229" s="13"/>
      <c r="HA229" s="12"/>
      <c r="HB229" s="13"/>
      <c r="HC229" s="12"/>
    </row>
    <row r="230" spans="1:211" x14ac:dyDescent="0.25">
      <c r="A230" s="9">
        <v>43325</v>
      </c>
      <c r="B230" s="10">
        <v>1</v>
      </c>
      <c r="C230" s="11">
        <v>2.0665</v>
      </c>
      <c r="D230" s="10">
        <v>10</v>
      </c>
      <c r="E230" s="11">
        <v>2.2637999999999998</v>
      </c>
      <c r="F230" s="10">
        <v>1</v>
      </c>
      <c r="G230" s="11">
        <v>2.0556999999999999</v>
      </c>
      <c r="H230" s="10">
        <v>100</v>
      </c>
      <c r="I230" s="11">
        <v>3.0749</v>
      </c>
      <c r="J230" s="23"/>
      <c r="K230" s="25">
        <v>43424</v>
      </c>
      <c r="L230" s="26">
        <v>100</v>
      </c>
      <c r="M230" s="10">
        <v>3.1947000000000001</v>
      </c>
      <c r="N230" s="13"/>
      <c r="O230" s="12"/>
      <c r="P230" s="13"/>
      <c r="Q230" s="12"/>
      <c r="R230" s="13"/>
      <c r="S230" s="12"/>
      <c r="T230" s="13"/>
      <c r="U230" s="12"/>
      <c r="V230" s="13"/>
      <c r="W230" s="12"/>
      <c r="X230" s="13"/>
      <c r="Y230" s="12"/>
      <c r="Z230" s="13"/>
      <c r="AA230" s="12"/>
      <c r="AB230" s="13"/>
      <c r="AC230" s="12"/>
      <c r="AD230" s="13"/>
      <c r="AE230" s="12"/>
      <c r="AF230" s="13"/>
      <c r="AG230" s="12"/>
      <c r="AH230" s="13"/>
      <c r="AI230" s="12"/>
      <c r="AJ230" s="13"/>
      <c r="AK230" s="12"/>
      <c r="AL230" s="13"/>
      <c r="AM230" s="12"/>
      <c r="AN230" s="13"/>
      <c r="AO230" s="12"/>
      <c r="AP230" s="13"/>
      <c r="AQ230" s="12"/>
      <c r="AR230" s="13"/>
      <c r="AS230" s="12"/>
      <c r="AT230" s="13"/>
      <c r="AU230" s="12"/>
      <c r="AV230" s="13"/>
      <c r="AW230" s="12"/>
      <c r="AX230" s="13"/>
      <c r="AY230" s="12"/>
      <c r="AZ230" s="13"/>
      <c r="BA230" s="12"/>
      <c r="BB230" s="13"/>
      <c r="BC230" s="12"/>
      <c r="BD230" s="13"/>
      <c r="BE230" s="12"/>
      <c r="BF230" s="13"/>
      <c r="BG230" s="12"/>
      <c r="BH230" s="13"/>
      <c r="BI230" s="12"/>
      <c r="BJ230" s="13"/>
      <c r="BK230" s="12"/>
      <c r="BL230" s="13"/>
      <c r="BM230" s="12"/>
      <c r="BN230" s="13"/>
      <c r="BO230" s="12"/>
      <c r="BP230" s="13"/>
      <c r="BQ230" s="12"/>
      <c r="BR230" s="13"/>
      <c r="BS230" s="12"/>
      <c r="BT230" s="13"/>
      <c r="BU230" s="12"/>
      <c r="BV230" s="13"/>
      <c r="BW230" s="12"/>
      <c r="BX230" s="13"/>
      <c r="BY230" s="12"/>
      <c r="BZ230" s="13"/>
      <c r="CA230" s="12"/>
      <c r="CB230" s="13"/>
      <c r="CC230" s="12"/>
      <c r="CD230" s="13"/>
      <c r="CE230" s="12"/>
      <c r="CF230" s="13"/>
      <c r="CG230" s="12"/>
      <c r="CH230" s="13"/>
      <c r="CI230" s="12"/>
      <c r="CJ230" s="13"/>
      <c r="CK230" s="12"/>
      <c r="CL230" s="13"/>
      <c r="CM230" s="12"/>
      <c r="CN230" s="13"/>
      <c r="CO230" s="12"/>
      <c r="CP230" s="13"/>
      <c r="CQ230" s="12"/>
      <c r="CR230" s="13"/>
      <c r="CS230" s="12"/>
      <c r="CT230" s="13"/>
      <c r="CU230" s="12"/>
      <c r="CV230" s="13"/>
      <c r="CW230" s="12"/>
      <c r="CX230" s="13"/>
      <c r="CY230" s="12"/>
      <c r="CZ230" s="13"/>
      <c r="DA230" s="12"/>
      <c r="DB230" s="13"/>
      <c r="DC230" s="12"/>
      <c r="DD230" s="13"/>
      <c r="DE230" s="12"/>
      <c r="DF230" s="13"/>
      <c r="DG230" s="12"/>
      <c r="DH230" s="13"/>
      <c r="DI230" s="12"/>
      <c r="DJ230" s="13"/>
      <c r="DK230" s="12"/>
      <c r="DL230" s="13"/>
      <c r="DM230" s="12"/>
      <c r="DN230" s="13"/>
      <c r="DO230" s="12"/>
      <c r="DP230" s="13"/>
      <c r="DQ230" s="12"/>
      <c r="DR230" s="13"/>
      <c r="DS230" s="12"/>
      <c r="DT230" s="13"/>
      <c r="DU230" s="12"/>
      <c r="DV230" s="13"/>
      <c r="DW230" s="12"/>
      <c r="DX230" s="13"/>
      <c r="DY230" s="12"/>
      <c r="DZ230" s="13"/>
      <c r="EA230" s="12"/>
      <c r="EB230" s="13"/>
      <c r="EC230" s="12"/>
      <c r="ED230" s="13"/>
      <c r="EE230" s="12"/>
      <c r="EF230" s="13"/>
      <c r="EG230" s="12"/>
      <c r="EH230" s="13"/>
      <c r="EI230" s="12"/>
      <c r="EJ230" s="13"/>
      <c r="EK230" s="12"/>
      <c r="EL230" s="13"/>
      <c r="EM230" s="12"/>
      <c r="EN230" s="13"/>
      <c r="EO230" s="12"/>
      <c r="EP230" s="13"/>
      <c r="EQ230" s="12"/>
      <c r="ER230" s="13"/>
      <c r="ES230" s="12"/>
      <c r="ET230" s="13"/>
      <c r="EU230" s="12"/>
      <c r="EV230" s="13"/>
      <c r="EW230" s="12"/>
      <c r="EX230" s="13"/>
      <c r="EY230" s="12"/>
      <c r="EZ230" s="13"/>
      <c r="FA230" s="12"/>
      <c r="FB230" s="13"/>
      <c r="FC230" s="12"/>
      <c r="FD230" s="13"/>
      <c r="FE230" s="12"/>
      <c r="FF230" s="13"/>
      <c r="FG230" s="12"/>
      <c r="FH230" s="13"/>
      <c r="FI230" s="12"/>
      <c r="FJ230" s="13"/>
      <c r="FK230" s="12"/>
      <c r="FL230" s="13"/>
      <c r="FM230" s="12"/>
      <c r="FN230" s="13"/>
      <c r="FO230" s="12"/>
      <c r="FP230" s="13"/>
      <c r="FQ230" s="12"/>
      <c r="FR230" s="13"/>
      <c r="FS230" s="12"/>
      <c r="FT230" s="13"/>
      <c r="FU230" s="12"/>
      <c r="FV230" s="13"/>
      <c r="FW230" s="12"/>
      <c r="FX230" s="13"/>
      <c r="FY230" s="12"/>
      <c r="FZ230" s="13"/>
      <c r="GA230" s="12"/>
      <c r="GB230" s="13"/>
      <c r="GC230" s="12"/>
      <c r="GD230" s="13"/>
      <c r="GE230" s="12"/>
      <c r="GF230" s="13"/>
      <c r="GG230" s="12"/>
      <c r="GH230" s="13"/>
      <c r="GI230" s="12"/>
      <c r="GJ230" s="13"/>
      <c r="GK230" s="12"/>
      <c r="GL230" s="13"/>
      <c r="GM230" s="12"/>
      <c r="GN230" s="13"/>
      <c r="GO230" s="12"/>
      <c r="GP230" s="13"/>
      <c r="GQ230" s="12"/>
      <c r="GR230" s="13"/>
      <c r="GS230" s="12"/>
      <c r="GT230" s="13"/>
      <c r="GU230" s="12"/>
      <c r="GV230" s="13"/>
      <c r="GW230" s="12"/>
      <c r="GX230" s="13"/>
      <c r="GY230" s="12"/>
      <c r="GZ230" s="13"/>
      <c r="HA230" s="12"/>
      <c r="HB230" s="13"/>
      <c r="HC230" s="12"/>
    </row>
    <row r="231" spans="1:211" x14ac:dyDescent="0.25">
      <c r="A231" s="9">
        <v>43326</v>
      </c>
      <c r="B231" s="10">
        <v>1</v>
      </c>
      <c r="C231" s="11">
        <v>2.0817000000000001</v>
      </c>
      <c r="D231" s="10">
        <v>10</v>
      </c>
      <c r="E231" s="11">
        <v>2.2601</v>
      </c>
      <c r="F231" s="10">
        <v>1</v>
      </c>
      <c r="G231" s="11">
        <v>2.0707</v>
      </c>
      <c r="H231" s="10">
        <v>100</v>
      </c>
      <c r="I231" s="11">
        <v>3.0415000000000001</v>
      </c>
      <c r="J231" s="23"/>
      <c r="K231" s="25">
        <v>43425</v>
      </c>
      <c r="L231" s="26">
        <v>100</v>
      </c>
      <c r="M231" s="10">
        <v>3.1981999999999999</v>
      </c>
      <c r="N231" s="13"/>
      <c r="O231" s="12"/>
      <c r="P231" s="13"/>
      <c r="Q231" s="12"/>
      <c r="R231" s="13"/>
      <c r="S231" s="12"/>
      <c r="T231" s="13"/>
      <c r="U231" s="12"/>
      <c r="V231" s="13"/>
      <c r="W231" s="12"/>
      <c r="X231" s="13"/>
      <c r="Y231" s="12"/>
      <c r="Z231" s="13"/>
      <c r="AA231" s="12"/>
      <c r="AB231" s="13"/>
      <c r="AC231" s="12"/>
      <c r="AD231" s="13"/>
      <c r="AE231" s="12"/>
      <c r="AF231" s="13"/>
      <c r="AG231" s="12"/>
      <c r="AH231" s="13"/>
      <c r="AI231" s="12"/>
      <c r="AJ231" s="13"/>
      <c r="AK231" s="12"/>
      <c r="AL231" s="13"/>
      <c r="AM231" s="12"/>
      <c r="AN231" s="13"/>
      <c r="AO231" s="12"/>
      <c r="AP231" s="13"/>
      <c r="AQ231" s="12"/>
      <c r="AR231" s="13"/>
      <c r="AS231" s="12"/>
      <c r="AT231" s="13"/>
      <c r="AU231" s="12"/>
      <c r="AV231" s="13"/>
      <c r="AW231" s="12"/>
      <c r="AX231" s="13"/>
      <c r="AY231" s="12"/>
      <c r="AZ231" s="13"/>
      <c r="BA231" s="12"/>
      <c r="BB231" s="13"/>
      <c r="BC231" s="12"/>
      <c r="BD231" s="13"/>
      <c r="BE231" s="12"/>
      <c r="BF231" s="13"/>
      <c r="BG231" s="12"/>
      <c r="BH231" s="13"/>
      <c r="BI231" s="12"/>
      <c r="BJ231" s="13"/>
      <c r="BK231" s="12"/>
      <c r="BL231" s="13"/>
      <c r="BM231" s="12"/>
      <c r="BN231" s="13"/>
      <c r="BO231" s="12"/>
      <c r="BP231" s="13"/>
      <c r="BQ231" s="12"/>
      <c r="BR231" s="13"/>
      <c r="BS231" s="12"/>
      <c r="BT231" s="13"/>
      <c r="BU231" s="12"/>
      <c r="BV231" s="13"/>
      <c r="BW231" s="12"/>
      <c r="BX231" s="13"/>
      <c r="BY231" s="12"/>
      <c r="BZ231" s="13"/>
      <c r="CA231" s="12"/>
      <c r="CB231" s="13"/>
      <c r="CC231" s="12"/>
      <c r="CD231" s="13"/>
      <c r="CE231" s="12"/>
      <c r="CF231" s="13"/>
      <c r="CG231" s="12"/>
      <c r="CH231" s="13"/>
      <c r="CI231" s="12"/>
      <c r="CJ231" s="13"/>
      <c r="CK231" s="12"/>
      <c r="CL231" s="13"/>
      <c r="CM231" s="12"/>
      <c r="CN231" s="13"/>
      <c r="CO231" s="12"/>
      <c r="CP231" s="13"/>
      <c r="CQ231" s="12"/>
      <c r="CR231" s="13"/>
      <c r="CS231" s="12"/>
      <c r="CT231" s="13"/>
      <c r="CU231" s="12"/>
      <c r="CV231" s="13"/>
      <c r="CW231" s="12"/>
      <c r="CX231" s="13"/>
      <c r="CY231" s="12"/>
      <c r="CZ231" s="13"/>
      <c r="DA231" s="12"/>
      <c r="DB231" s="13"/>
      <c r="DC231" s="12"/>
      <c r="DD231" s="13"/>
      <c r="DE231" s="12"/>
      <c r="DF231" s="13"/>
      <c r="DG231" s="12"/>
      <c r="DH231" s="13"/>
      <c r="DI231" s="12"/>
      <c r="DJ231" s="13"/>
      <c r="DK231" s="12"/>
      <c r="DL231" s="13"/>
      <c r="DM231" s="12"/>
      <c r="DN231" s="13"/>
      <c r="DO231" s="12"/>
      <c r="DP231" s="13"/>
      <c r="DQ231" s="12"/>
      <c r="DR231" s="13"/>
      <c r="DS231" s="12"/>
      <c r="DT231" s="13"/>
      <c r="DU231" s="12"/>
      <c r="DV231" s="13"/>
      <c r="DW231" s="12"/>
      <c r="DX231" s="13"/>
      <c r="DY231" s="12"/>
      <c r="DZ231" s="13"/>
      <c r="EA231" s="12"/>
      <c r="EB231" s="13"/>
      <c r="EC231" s="12"/>
      <c r="ED231" s="13"/>
      <c r="EE231" s="12"/>
      <c r="EF231" s="13"/>
      <c r="EG231" s="12"/>
      <c r="EH231" s="13"/>
      <c r="EI231" s="12"/>
      <c r="EJ231" s="13"/>
      <c r="EK231" s="12"/>
      <c r="EL231" s="13"/>
      <c r="EM231" s="12"/>
      <c r="EN231" s="13"/>
      <c r="EO231" s="12"/>
      <c r="EP231" s="13"/>
      <c r="EQ231" s="12"/>
      <c r="ER231" s="13"/>
      <c r="ES231" s="12"/>
      <c r="ET231" s="13"/>
      <c r="EU231" s="12"/>
      <c r="EV231" s="13"/>
      <c r="EW231" s="12"/>
      <c r="EX231" s="13"/>
      <c r="EY231" s="12"/>
      <c r="EZ231" s="13"/>
      <c r="FA231" s="12"/>
      <c r="FB231" s="13"/>
      <c r="FC231" s="12"/>
      <c r="FD231" s="13"/>
      <c r="FE231" s="12"/>
      <c r="FF231" s="13"/>
      <c r="FG231" s="12"/>
      <c r="FH231" s="13"/>
      <c r="FI231" s="12"/>
      <c r="FJ231" s="13"/>
      <c r="FK231" s="12"/>
      <c r="FL231" s="13"/>
      <c r="FM231" s="12"/>
      <c r="FN231" s="13"/>
      <c r="FO231" s="12"/>
      <c r="FP231" s="13"/>
      <c r="FQ231" s="12"/>
      <c r="FR231" s="13"/>
      <c r="FS231" s="12"/>
      <c r="FT231" s="13"/>
      <c r="FU231" s="12"/>
      <c r="FV231" s="13"/>
      <c r="FW231" s="12"/>
      <c r="FX231" s="13"/>
      <c r="FY231" s="12"/>
      <c r="FZ231" s="13"/>
      <c r="GA231" s="12"/>
      <c r="GB231" s="13"/>
      <c r="GC231" s="12"/>
      <c r="GD231" s="13"/>
      <c r="GE231" s="12"/>
      <c r="GF231" s="13"/>
      <c r="GG231" s="12"/>
      <c r="GH231" s="13"/>
      <c r="GI231" s="12"/>
      <c r="GJ231" s="13"/>
      <c r="GK231" s="12"/>
      <c r="GL231" s="13"/>
      <c r="GM231" s="12"/>
      <c r="GN231" s="13"/>
      <c r="GO231" s="12"/>
      <c r="GP231" s="13"/>
      <c r="GQ231" s="12"/>
      <c r="GR231" s="13"/>
      <c r="GS231" s="12"/>
      <c r="GT231" s="13"/>
      <c r="GU231" s="12"/>
      <c r="GV231" s="13"/>
      <c r="GW231" s="12"/>
      <c r="GX231" s="13"/>
      <c r="GY231" s="12"/>
      <c r="GZ231" s="13"/>
      <c r="HA231" s="12"/>
      <c r="HB231" s="13"/>
      <c r="HC231" s="12"/>
    </row>
    <row r="232" spans="1:211" x14ac:dyDescent="0.25">
      <c r="A232" s="9">
        <v>43327</v>
      </c>
      <c r="B232" s="10">
        <v>1</v>
      </c>
      <c r="C232" s="11">
        <v>2.0720999999999998</v>
      </c>
      <c r="D232" s="10">
        <v>10</v>
      </c>
      <c r="E232" s="11">
        <v>2.2589999999999999</v>
      </c>
      <c r="F232" s="10">
        <v>1</v>
      </c>
      <c r="G232" s="11">
        <v>2.0541999999999998</v>
      </c>
      <c r="H232" s="10">
        <v>100</v>
      </c>
      <c r="I232" s="11">
        <v>3.0768</v>
      </c>
      <c r="J232" s="23"/>
      <c r="K232" s="25">
        <v>43426</v>
      </c>
      <c r="L232" s="26">
        <v>100</v>
      </c>
      <c r="M232" s="10">
        <v>3.1953</v>
      </c>
      <c r="N232" s="13"/>
      <c r="O232" s="12"/>
      <c r="P232" s="13"/>
      <c r="Q232" s="12"/>
      <c r="R232" s="13"/>
      <c r="S232" s="12"/>
      <c r="T232" s="13"/>
      <c r="U232" s="12"/>
      <c r="V232" s="13"/>
      <c r="W232" s="12"/>
      <c r="X232" s="13"/>
      <c r="Y232" s="12"/>
      <c r="Z232" s="13"/>
      <c r="AA232" s="12"/>
      <c r="AB232" s="13"/>
      <c r="AC232" s="12"/>
      <c r="AD232" s="13"/>
      <c r="AE232" s="12"/>
      <c r="AF232" s="13"/>
      <c r="AG232" s="12"/>
      <c r="AH232" s="13"/>
      <c r="AI232" s="12"/>
      <c r="AJ232" s="13"/>
      <c r="AK232" s="12"/>
      <c r="AL232" s="13"/>
      <c r="AM232" s="12"/>
      <c r="AN232" s="13"/>
      <c r="AO232" s="12"/>
      <c r="AP232" s="13"/>
      <c r="AQ232" s="12"/>
      <c r="AR232" s="13"/>
      <c r="AS232" s="12"/>
      <c r="AT232" s="13"/>
      <c r="AU232" s="12"/>
      <c r="AV232" s="13"/>
      <c r="AW232" s="12"/>
      <c r="AX232" s="13"/>
      <c r="AY232" s="12"/>
      <c r="AZ232" s="13"/>
      <c r="BA232" s="12"/>
      <c r="BB232" s="13"/>
      <c r="BC232" s="12"/>
      <c r="BD232" s="13"/>
      <c r="BE232" s="12"/>
      <c r="BF232" s="13"/>
      <c r="BG232" s="12"/>
      <c r="BH232" s="13"/>
      <c r="BI232" s="12"/>
      <c r="BJ232" s="13"/>
      <c r="BK232" s="12"/>
      <c r="BL232" s="13"/>
      <c r="BM232" s="12"/>
      <c r="BN232" s="13"/>
      <c r="BO232" s="12"/>
      <c r="BP232" s="13"/>
      <c r="BQ232" s="12"/>
      <c r="BR232" s="13"/>
      <c r="BS232" s="12"/>
      <c r="BT232" s="13"/>
      <c r="BU232" s="12"/>
      <c r="BV232" s="13"/>
      <c r="BW232" s="12"/>
      <c r="BX232" s="13"/>
      <c r="BY232" s="12"/>
      <c r="BZ232" s="13"/>
      <c r="CA232" s="12"/>
      <c r="CB232" s="13"/>
      <c r="CC232" s="12"/>
      <c r="CD232" s="13"/>
      <c r="CE232" s="12"/>
      <c r="CF232" s="13"/>
      <c r="CG232" s="12"/>
      <c r="CH232" s="13"/>
      <c r="CI232" s="12"/>
      <c r="CJ232" s="13"/>
      <c r="CK232" s="12"/>
      <c r="CL232" s="13"/>
      <c r="CM232" s="12"/>
      <c r="CN232" s="13"/>
      <c r="CO232" s="12"/>
      <c r="CP232" s="13"/>
      <c r="CQ232" s="12"/>
      <c r="CR232" s="13"/>
      <c r="CS232" s="12"/>
      <c r="CT232" s="13"/>
      <c r="CU232" s="12"/>
      <c r="CV232" s="13"/>
      <c r="CW232" s="12"/>
      <c r="CX232" s="13"/>
      <c r="CY232" s="12"/>
      <c r="CZ232" s="13"/>
      <c r="DA232" s="12"/>
      <c r="DB232" s="13"/>
      <c r="DC232" s="12"/>
      <c r="DD232" s="13"/>
      <c r="DE232" s="12"/>
      <c r="DF232" s="13"/>
      <c r="DG232" s="12"/>
      <c r="DH232" s="13"/>
      <c r="DI232" s="12"/>
      <c r="DJ232" s="13"/>
      <c r="DK232" s="12"/>
      <c r="DL232" s="13"/>
      <c r="DM232" s="12"/>
      <c r="DN232" s="13"/>
      <c r="DO232" s="12"/>
      <c r="DP232" s="13"/>
      <c r="DQ232" s="12"/>
      <c r="DR232" s="13"/>
      <c r="DS232" s="12"/>
      <c r="DT232" s="13"/>
      <c r="DU232" s="12"/>
      <c r="DV232" s="13"/>
      <c r="DW232" s="12"/>
      <c r="DX232" s="13"/>
      <c r="DY232" s="12"/>
      <c r="DZ232" s="13"/>
      <c r="EA232" s="12"/>
      <c r="EB232" s="13"/>
      <c r="EC232" s="12"/>
      <c r="ED232" s="13"/>
      <c r="EE232" s="12"/>
      <c r="EF232" s="13"/>
      <c r="EG232" s="12"/>
      <c r="EH232" s="13"/>
      <c r="EI232" s="12"/>
      <c r="EJ232" s="13"/>
      <c r="EK232" s="12"/>
      <c r="EL232" s="13"/>
      <c r="EM232" s="12"/>
      <c r="EN232" s="13"/>
      <c r="EO232" s="12"/>
      <c r="EP232" s="13"/>
      <c r="EQ232" s="12"/>
      <c r="ER232" s="13"/>
      <c r="ES232" s="12"/>
      <c r="ET232" s="13"/>
      <c r="EU232" s="12"/>
      <c r="EV232" s="13"/>
      <c r="EW232" s="12"/>
      <c r="EX232" s="13"/>
      <c r="EY232" s="12"/>
      <c r="EZ232" s="13"/>
      <c r="FA232" s="12"/>
      <c r="FB232" s="13"/>
      <c r="FC232" s="12"/>
      <c r="FD232" s="13"/>
      <c r="FE232" s="12"/>
      <c r="FF232" s="13"/>
      <c r="FG232" s="12"/>
      <c r="FH232" s="13"/>
      <c r="FI232" s="12"/>
      <c r="FJ232" s="13"/>
      <c r="FK232" s="12"/>
      <c r="FL232" s="13"/>
      <c r="FM232" s="12"/>
      <c r="FN232" s="13"/>
      <c r="FO232" s="12"/>
      <c r="FP232" s="13"/>
      <c r="FQ232" s="12"/>
      <c r="FR232" s="13"/>
      <c r="FS232" s="12"/>
      <c r="FT232" s="13"/>
      <c r="FU232" s="12"/>
      <c r="FV232" s="13"/>
      <c r="FW232" s="12"/>
      <c r="FX232" s="13"/>
      <c r="FY232" s="12"/>
      <c r="FZ232" s="13"/>
      <c r="GA232" s="12"/>
      <c r="GB232" s="13"/>
      <c r="GC232" s="12"/>
      <c r="GD232" s="13"/>
      <c r="GE232" s="12"/>
      <c r="GF232" s="13"/>
      <c r="GG232" s="12"/>
      <c r="GH232" s="13"/>
      <c r="GI232" s="12"/>
      <c r="GJ232" s="13"/>
      <c r="GK232" s="12"/>
      <c r="GL232" s="13"/>
      <c r="GM232" s="12"/>
      <c r="GN232" s="13"/>
      <c r="GO232" s="12"/>
      <c r="GP232" s="13"/>
      <c r="GQ232" s="12"/>
      <c r="GR232" s="13"/>
      <c r="GS232" s="12"/>
      <c r="GT232" s="13"/>
      <c r="GU232" s="12"/>
      <c r="GV232" s="13"/>
      <c r="GW232" s="12"/>
      <c r="GX232" s="13"/>
      <c r="GY232" s="12"/>
      <c r="GZ232" s="13"/>
      <c r="HA232" s="12"/>
      <c r="HB232" s="13"/>
      <c r="HC232" s="12"/>
    </row>
    <row r="233" spans="1:211" x14ac:dyDescent="0.25">
      <c r="A233" s="9">
        <v>43328</v>
      </c>
      <c r="B233" s="10">
        <v>1</v>
      </c>
      <c r="C233" s="11">
        <v>2.0590999999999999</v>
      </c>
      <c r="D233" s="10">
        <v>10</v>
      </c>
      <c r="E233" s="11">
        <v>2.2381000000000002</v>
      </c>
      <c r="F233" s="10">
        <v>1</v>
      </c>
      <c r="G233" s="11">
        <v>2.0548000000000002</v>
      </c>
      <c r="H233" s="10">
        <v>100</v>
      </c>
      <c r="I233" s="11">
        <v>3.0865</v>
      </c>
      <c r="J233" s="23"/>
      <c r="K233" s="25">
        <v>43427</v>
      </c>
      <c r="L233" s="26">
        <v>100</v>
      </c>
      <c r="M233" s="10">
        <v>3.2031000000000001</v>
      </c>
      <c r="N233" s="13"/>
      <c r="O233" s="12"/>
      <c r="P233" s="13"/>
      <c r="Q233" s="12"/>
      <c r="R233" s="13"/>
      <c r="S233" s="12"/>
      <c r="T233" s="13"/>
      <c r="U233" s="12"/>
      <c r="V233" s="13"/>
      <c r="W233" s="12"/>
      <c r="X233" s="13"/>
      <c r="Y233" s="12"/>
      <c r="Z233" s="13"/>
      <c r="AA233" s="12"/>
      <c r="AB233" s="13"/>
      <c r="AC233" s="12"/>
      <c r="AD233" s="13"/>
      <c r="AE233" s="12"/>
      <c r="AF233" s="13"/>
      <c r="AG233" s="12"/>
      <c r="AH233" s="13"/>
      <c r="AI233" s="12"/>
      <c r="AJ233" s="13"/>
      <c r="AK233" s="12"/>
      <c r="AL233" s="13"/>
      <c r="AM233" s="12"/>
      <c r="AN233" s="13"/>
      <c r="AO233" s="12"/>
      <c r="AP233" s="13"/>
      <c r="AQ233" s="12"/>
      <c r="AR233" s="13"/>
      <c r="AS233" s="12"/>
      <c r="AT233" s="13"/>
      <c r="AU233" s="12"/>
      <c r="AV233" s="13"/>
      <c r="AW233" s="12"/>
      <c r="AX233" s="13"/>
      <c r="AY233" s="12"/>
      <c r="AZ233" s="13"/>
      <c r="BA233" s="12"/>
      <c r="BB233" s="13"/>
      <c r="BC233" s="12"/>
      <c r="BD233" s="13"/>
      <c r="BE233" s="12"/>
      <c r="BF233" s="13"/>
      <c r="BG233" s="12"/>
      <c r="BH233" s="13"/>
      <c r="BI233" s="12"/>
      <c r="BJ233" s="13"/>
      <c r="BK233" s="12"/>
      <c r="BL233" s="13"/>
      <c r="BM233" s="12"/>
      <c r="BN233" s="13"/>
      <c r="BO233" s="12"/>
      <c r="BP233" s="13"/>
      <c r="BQ233" s="12"/>
      <c r="BR233" s="13"/>
      <c r="BS233" s="12"/>
      <c r="BT233" s="13"/>
      <c r="BU233" s="12"/>
      <c r="BV233" s="13"/>
      <c r="BW233" s="12"/>
      <c r="BX233" s="13"/>
      <c r="BY233" s="12"/>
      <c r="BZ233" s="13"/>
      <c r="CA233" s="12"/>
      <c r="CB233" s="13"/>
      <c r="CC233" s="12"/>
      <c r="CD233" s="13"/>
      <c r="CE233" s="12"/>
      <c r="CF233" s="13"/>
      <c r="CG233" s="12"/>
      <c r="CH233" s="13"/>
      <c r="CI233" s="12"/>
      <c r="CJ233" s="13"/>
      <c r="CK233" s="12"/>
      <c r="CL233" s="13"/>
      <c r="CM233" s="12"/>
      <c r="CN233" s="13"/>
      <c r="CO233" s="12"/>
      <c r="CP233" s="13"/>
      <c r="CQ233" s="12"/>
      <c r="CR233" s="13"/>
      <c r="CS233" s="12"/>
      <c r="CT233" s="13"/>
      <c r="CU233" s="12"/>
      <c r="CV233" s="13"/>
      <c r="CW233" s="12"/>
      <c r="CX233" s="13"/>
      <c r="CY233" s="12"/>
      <c r="CZ233" s="13"/>
      <c r="DA233" s="12"/>
      <c r="DB233" s="13"/>
      <c r="DC233" s="12"/>
      <c r="DD233" s="13"/>
      <c r="DE233" s="12"/>
      <c r="DF233" s="13"/>
      <c r="DG233" s="12"/>
      <c r="DH233" s="13"/>
      <c r="DI233" s="12"/>
      <c r="DJ233" s="13"/>
      <c r="DK233" s="12"/>
      <c r="DL233" s="13"/>
      <c r="DM233" s="12"/>
      <c r="DN233" s="13"/>
      <c r="DO233" s="12"/>
      <c r="DP233" s="13"/>
      <c r="DQ233" s="12"/>
      <c r="DR233" s="13"/>
      <c r="DS233" s="12"/>
      <c r="DT233" s="13"/>
      <c r="DU233" s="12"/>
      <c r="DV233" s="13"/>
      <c r="DW233" s="12"/>
      <c r="DX233" s="13"/>
      <c r="DY233" s="12"/>
      <c r="DZ233" s="13"/>
      <c r="EA233" s="12"/>
      <c r="EB233" s="13"/>
      <c r="EC233" s="12"/>
      <c r="ED233" s="13"/>
      <c r="EE233" s="12"/>
      <c r="EF233" s="13"/>
      <c r="EG233" s="12"/>
      <c r="EH233" s="13"/>
      <c r="EI233" s="12"/>
      <c r="EJ233" s="13"/>
      <c r="EK233" s="12"/>
      <c r="EL233" s="13"/>
      <c r="EM233" s="12"/>
      <c r="EN233" s="13"/>
      <c r="EO233" s="12"/>
      <c r="EP233" s="13"/>
      <c r="EQ233" s="12"/>
      <c r="ER233" s="13"/>
      <c r="ES233" s="12"/>
      <c r="ET233" s="13"/>
      <c r="EU233" s="12"/>
      <c r="EV233" s="13"/>
      <c r="EW233" s="12"/>
      <c r="EX233" s="13"/>
      <c r="EY233" s="12"/>
      <c r="EZ233" s="13"/>
      <c r="FA233" s="12"/>
      <c r="FB233" s="13"/>
      <c r="FC233" s="12"/>
      <c r="FD233" s="13"/>
      <c r="FE233" s="12"/>
      <c r="FF233" s="13"/>
      <c r="FG233" s="12"/>
      <c r="FH233" s="13"/>
      <c r="FI233" s="12"/>
      <c r="FJ233" s="13"/>
      <c r="FK233" s="12"/>
      <c r="FL233" s="13"/>
      <c r="FM233" s="12"/>
      <c r="FN233" s="13"/>
      <c r="FO233" s="12"/>
      <c r="FP233" s="13"/>
      <c r="FQ233" s="12"/>
      <c r="FR233" s="13"/>
      <c r="FS233" s="12"/>
      <c r="FT233" s="13"/>
      <c r="FU233" s="12"/>
      <c r="FV233" s="13"/>
      <c r="FW233" s="12"/>
      <c r="FX233" s="13"/>
      <c r="FY233" s="12"/>
      <c r="FZ233" s="13"/>
      <c r="GA233" s="12"/>
      <c r="GB233" s="13"/>
      <c r="GC233" s="12"/>
      <c r="GD233" s="13"/>
      <c r="GE233" s="12"/>
      <c r="GF233" s="13"/>
      <c r="GG233" s="12"/>
      <c r="GH233" s="13"/>
      <c r="GI233" s="12"/>
      <c r="GJ233" s="13"/>
      <c r="GK233" s="12"/>
      <c r="GL233" s="13"/>
      <c r="GM233" s="12"/>
      <c r="GN233" s="13"/>
      <c r="GO233" s="12"/>
      <c r="GP233" s="13"/>
      <c r="GQ233" s="12"/>
      <c r="GR233" s="13"/>
      <c r="GS233" s="12"/>
      <c r="GT233" s="13"/>
      <c r="GU233" s="12"/>
      <c r="GV233" s="13"/>
      <c r="GW233" s="12"/>
      <c r="GX233" s="13"/>
      <c r="GY233" s="12"/>
      <c r="GZ233" s="13"/>
      <c r="HA233" s="12"/>
      <c r="HB233" s="13"/>
      <c r="HC233" s="12"/>
    </row>
    <row r="234" spans="1:211" x14ac:dyDescent="0.25">
      <c r="A234" s="9">
        <v>43329</v>
      </c>
      <c r="B234" s="10">
        <v>1</v>
      </c>
      <c r="C234" s="11">
        <v>2.0668000000000002</v>
      </c>
      <c r="D234" s="10">
        <v>10</v>
      </c>
      <c r="E234" s="11">
        <v>2.2305000000000001</v>
      </c>
      <c r="F234" s="10">
        <v>1</v>
      </c>
      <c r="G234" s="11">
        <v>2.0533000000000001</v>
      </c>
      <c r="H234" s="10">
        <v>100</v>
      </c>
      <c r="I234" s="11">
        <v>3.0709</v>
      </c>
      <c r="J234" s="23"/>
      <c r="K234" s="25">
        <v>43430</v>
      </c>
      <c r="L234" s="26">
        <v>100</v>
      </c>
      <c r="M234" s="10">
        <v>3.2080000000000002</v>
      </c>
      <c r="N234" s="13"/>
      <c r="O234" s="12"/>
      <c r="P234" s="13"/>
      <c r="Q234" s="12"/>
      <c r="R234" s="13"/>
      <c r="S234" s="12"/>
      <c r="T234" s="13"/>
      <c r="U234" s="12"/>
      <c r="V234" s="13"/>
      <c r="W234" s="12"/>
      <c r="X234" s="13"/>
      <c r="Y234" s="12"/>
      <c r="Z234" s="13"/>
      <c r="AA234" s="12"/>
      <c r="AB234" s="13"/>
      <c r="AC234" s="12"/>
      <c r="AD234" s="13"/>
      <c r="AE234" s="12"/>
      <c r="AF234" s="13"/>
      <c r="AG234" s="12"/>
      <c r="AH234" s="13"/>
      <c r="AI234" s="12"/>
      <c r="AJ234" s="13"/>
      <c r="AK234" s="12"/>
      <c r="AL234" s="13"/>
      <c r="AM234" s="12"/>
      <c r="AN234" s="13"/>
      <c r="AO234" s="12"/>
      <c r="AP234" s="13"/>
      <c r="AQ234" s="12"/>
      <c r="AR234" s="13"/>
      <c r="AS234" s="12"/>
      <c r="AT234" s="13"/>
      <c r="AU234" s="12"/>
      <c r="AV234" s="13"/>
      <c r="AW234" s="12"/>
      <c r="AX234" s="13"/>
      <c r="AY234" s="12"/>
      <c r="AZ234" s="13"/>
      <c r="BA234" s="12"/>
      <c r="BB234" s="13"/>
      <c r="BC234" s="12"/>
      <c r="BD234" s="13"/>
      <c r="BE234" s="12"/>
      <c r="BF234" s="13"/>
      <c r="BG234" s="12"/>
      <c r="BH234" s="13"/>
      <c r="BI234" s="12"/>
      <c r="BJ234" s="13"/>
      <c r="BK234" s="12"/>
      <c r="BL234" s="13"/>
      <c r="BM234" s="12"/>
      <c r="BN234" s="13"/>
      <c r="BO234" s="12"/>
      <c r="BP234" s="13"/>
      <c r="BQ234" s="12"/>
      <c r="BR234" s="13"/>
      <c r="BS234" s="12"/>
      <c r="BT234" s="13"/>
      <c r="BU234" s="12"/>
      <c r="BV234" s="13"/>
      <c r="BW234" s="12"/>
      <c r="BX234" s="13"/>
      <c r="BY234" s="12"/>
      <c r="BZ234" s="13"/>
      <c r="CA234" s="12"/>
      <c r="CB234" s="13"/>
      <c r="CC234" s="12"/>
      <c r="CD234" s="13"/>
      <c r="CE234" s="12"/>
      <c r="CF234" s="13"/>
      <c r="CG234" s="12"/>
      <c r="CH234" s="13"/>
      <c r="CI234" s="12"/>
      <c r="CJ234" s="13"/>
      <c r="CK234" s="12"/>
      <c r="CL234" s="13"/>
      <c r="CM234" s="12"/>
      <c r="CN234" s="13"/>
      <c r="CO234" s="12"/>
      <c r="CP234" s="13"/>
      <c r="CQ234" s="12"/>
      <c r="CR234" s="13"/>
      <c r="CS234" s="12"/>
      <c r="CT234" s="13"/>
      <c r="CU234" s="12"/>
      <c r="CV234" s="13"/>
      <c r="CW234" s="12"/>
      <c r="CX234" s="13"/>
      <c r="CY234" s="12"/>
      <c r="CZ234" s="13"/>
      <c r="DA234" s="12"/>
      <c r="DB234" s="13"/>
      <c r="DC234" s="12"/>
      <c r="DD234" s="13"/>
      <c r="DE234" s="12"/>
      <c r="DF234" s="13"/>
      <c r="DG234" s="12"/>
      <c r="DH234" s="13"/>
      <c r="DI234" s="12"/>
      <c r="DJ234" s="13"/>
      <c r="DK234" s="12"/>
      <c r="DL234" s="13"/>
      <c r="DM234" s="12"/>
      <c r="DN234" s="13"/>
      <c r="DO234" s="12"/>
      <c r="DP234" s="13"/>
      <c r="DQ234" s="12"/>
      <c r="DR234" s="13"/>
      <c r="DS234" s="12"/>
      <c r="DT234" s="13"/>
      <c r="DU234" s="12"/>
      <c r="DV234" s="13"/>
      <c r="DW234" s="12"/>
      <c r="DX234" s="13"/>
      <c r="DY234" s="12"/>
      <c r="DZ234" s="13"/>
      <c r="EA234" s="12"/>
      <c r="EB234" s="13"/>
      <c r="EC234" s="12"/>
      <c r="ED234" s="13"/>
      <c r="EE234" s="12"/>
      <c r="EF234" s="13"/>
      <c r="EG234" s="12"/>
      <c r="EH234" s="13"/>
      <c r="EI234" s="12"/>
      <c r="EJ234" s="13"/>
      <c r="EK234" s="12"/>
      <c r="EL234" s="13"/>
      <c r="EM234" s="12"/>
      <c r="EN234" s="13"/>
      <c r="EO234" s="12"/>
      <c r="EP234" s="13"/>
      <c r="EQ234" s="12"/>
      <c r="ER234" s="13"/>
      <c r="ES234" s="12"/>
      <c r="ET234" s="13"/>
      <c r="EU234" s="12"/>
      <c r="EV234" s="13"/>
      <c r="EW234" s="12"/>
      <c r="EX234" s="13"/>
      <c r="EY234" s="12"/>
      <c r="EZ234" s="13"/>
      <c r="FA234" s="12"/>
      <c r="FB234" s="13"/>
      <c r="FC234" s="12"/>
      <c r="FD234" s="13"/>
      <c r="FE234" s="12"/>
      <c r="FF234" s="13"/>
      <c r="FG234" s="12"/>
      <c r="FH234" s="13"/>
      <c r="FI234" s="12"/>
      <c r="FJ234" s="13"/>
      <c r="FK234" s="12"/>
      <c r="FL234" s="13"/>
      <c r="FM234" s="12"/>
      <c r="FN234" s="13"/>
      <c r="FO234" s="12"/>
      <c r="FP234" s="13"/>
      <c r="FQ234" s="12"/>
      <c r="FR234" s="13"/>
      <c r="FS234" s="12"/>
      <c r="FT234" s="13"/>
      <c r="FU234" s="12"/>
      <c r="FV234" s="13"/>
      <c r="FW234" s="12"/>
      <c r="FX234" s="13"/>
      <c r="FY234" s="12"/>
      <c r="FZ234" s="13"/>
      <c r="GA234" s="12"/>
      <c r="GB234" s="13"/>
      <c r="GC234" s="12"/>
      <c r="GD234" s="13"/>
      <c r="GE234" s="12"/>
      <c r="GF234" s="13"/>
      <c r="GG234" s="12"/>
      <c r="GH234" s="13"/>
      <c r="GI234" s="12"/>
      <c r="GJ234" s="13"/>
      <c r="GK234" s="12"/>
      <c r="GL234" s="13"/>
      <c r="GM234" s="12"/>
      <c r="GN234" s="13"/>
      <c r="GO234" s="12"/>
      <c r="GP234" s="13"/>
      <c r="GQ234" s="12"/>
      <c r="GR234" s="13"/>
      <c r="GS234" s="12"/>
      <c r="GT234" s="13"/>
      <c r="GU234" s="12"/>
      <c r="GV234" s="13"/>
      <c r="GW234" s="12"/>
      <c r="GX234" s="13"/>
      <c r="GY234" s="12"/>
      <c r="GZ234" s="13"/>
      <c r="HA234" s="12"/>
      <c r="HB234" s="13"/>
      <c r="HC234" s="12"/>
    </row>
    <row r="235" spans="1:211" x14ac:dyDescent="0.25">
      <c r="A235" s="9">
        <v>43330</v>
      </c>
      <c r="B235" s="10">
        <v>1</v>
      </c>
      <c r="C235" s="11">
        <v>2.0581999999999998</v>
      </c>
      <c r="D235" s="10">
        <v>10</v>
      </c>
      <c r="E235" s="11">
        <v>2.2294</v>
      </c>
      <c r="F235" s="10">
        <v>1</v>
      </c>
      <c r="G235" s="11">
        <v>2.0508000000000002</v>
      </c>
      <c r="H235" s="10">
        <v>100</v>
      </c>
      <c r="I235" s="11">
        <v>3.0609999999999999</v>
      </c>
      <c r="J235" s="23"/>
      <c r="K235" s="25">
        <v>43431</v>
      </c>
      <c r="L235" s="26">
        <v>100</v>
      </c>
      <c r="M235" s="10">
        <v>3.1852</v>
      </c>
      <c r="N235" s="13"/>
      <c r="O235" s="12"/>
      <c r="P235" s="13"/>
      <c r="Q235" s="12"/>
      <c r="R235" s="13"/>
      <c r="S235" s="12"/>
      <c r="T235" s="13"/>
      <c r="U235" s="12"/>
      <c r="V235" s="13"/>
      <c r="W235" s="12"/>
      <c r="X235" s="13"/>
      <c r="Y235" s="12"/>
      <c r="Z235" s="13"/>
      <c r="AA235" s="12"/>
      <c r="AB235" s="13"/>
      <c r="AC235" s="12"/>
      <c r="AD235" s="13"/>
      <c r="AE235" s="12"/>
      <c r="AF235" s="13"/>
      <c r="AG235" s="12"/>
      <c r="AH235" s="13"/>
      <c r="AI235" s="12"/>
      <c r="AJ235" s="13"/>
      <c r="AK235" s="12"/>
      <c r="AL235" s="13"/>
      <c r="AM235" s="12"/>
      <c r="AN235" s="13"/>
      <c r="AO235" s="12"/>
      <c r="AP235" s="13"/>
      <c r="AQ235" s="12"/>
      <c r="AR235" s="13"/>
      <c r="AS235" s="12"/>
      <c r="AT235" s="13"/>
      <c r="AU235" s="12"/>
      <c r="AV235" s="13"/>
      <c r="AW235" s="12"/>
      <c r="AX235" s="13"/>
      <c r="AY235" s="12"/>
      <c r="AZ235" s="13"/>
      <c r="BA235" s="12"/>
      <c r="BB235" s="13"/>
      <c r="BC235" s="12"/>
      <c r="BD235" s="13"/>
      <c r="BE235" s="12"/>
      <c r="BF235" s="13"/>
      <c r="BG235" s="12"/>
      <c r="BH235" s="13"/>
      <c r="BI235" s="12"/>
      <c r="BJ235" s="13"/>
      <c r="BK235" s="12"/>
      <c r="BL235" s="13"/>
      <c r="BM235" s="12"/>
      <c r="BN235" s="13"/>
      <c r="BO235" s="12"/>
      <c r="BP235" s="13"/>
      <c r="BQ235" s="12"/>
      <c r="BR235" s="13"/>
      <c r="BS235" s="12"/>
      <c r="BT235" s="13"/>
      <c r="BU235" s="12"/>
      <c r="BV235" s="13"/>
      <c r="BW235" s="12"/>
      <c r="BX235" s="13"/>
      <c r="BY235" s="12"/>
      <c r="BZ235" s="13"/>
      <c r="CA235" s="12"/>
      <c r="CB235" s="13"/>
      <c r="CC235" s="12"/>
      <c r="CD235" s="13"/>
      <c r="CE235" s="12"/>
      <c r="CF235" s="13"/>
      <c r="CG235" s="12"/>
      <c r="CH235" s="13"/>
      <c r="CI235" s="12"/>
      <c r="CJ235" s="13"/>
      <c r="CK235" s="12"/>
      <c r="CL235" s="13"/>
      <c r="CM235" s="12"/>
      <c r="CN235" s="13"/>
      <c r="CO235" s="12"/>
      <c r="CP235" s="13"/>
      <c r="CQ235" s="12"/>
      <c r="CR235" s="13"/>
      <c r="CS235" s="12"/>
      <c r="CT235" s="13"/>
      <c r="CU235" s="12"/>
      <c r="CV235" s="13"/>
      <c r="CW235" s="12"/>
      <c r="CX235" s="13"/>
      <c r="CY235" s="12"/>
      <c r="CZ235" s="13"/>
      <c r="DA235" s="12"/>
      <c r="DB235" s="13"/>
      <c r="DC235" s="12"/>
      <c r="DD235" s="13"/>
      <c r="DE235" s="12"/>
      <c r="DF235" s="13"/>
      <c r="DG235" s="12"/>
      <c r="DH235" s="13"/>
      <c r="DI235" s="12"/>
      <c r="DJ235" s="13"/>
      <c r="DK235" s="12"/>
      <c r="DL235" s="13"/>
      <c r="DM235" s="12"/>
      <c r="DN235" s="13"/>
      <c r="DO235" s="12"/>
      <c r="DP235" s="13"/>
      <c r="DQ235" s="12"/>
      <c r="DR235" s="13"/>
      <c r="DS235" s="12"/>
      <c r="DT235" s="13"/>
      <c r="DU235" s="12"/>
      <c r="DV235" s="13"/>
      <c r="DW235" s="12"/>
      <c r="DX235" s="13"/>
      <c r="DY235" s="12"/>
      <c r="DZ235" s="13"/>
      <c r="EA235" s="12"/>
      <c r="EB235" s="13"/>
      <c r="EC235" s="12"/>
      <c r="ED235" s="13"/>
      <c r="EE235" s="12"/>
      <c r="EF235" s="13"/>
      <c r="EG235" s="12"/>
      <c r="EH235" s="13"/>
      <c r="EI235" s="12"/>
      <c r="EJ235" s="13"/>
      <c r="EK235" s="12"/>
      <c r="EL235" s="13"/>
      <c r="EM235" s="12"/>
      <c r="EN235" s="13"/>
      <c r="EO235" s="12"/>
      <c r="EP235" s="13"/>
      <c r="EQ235" s="12"/>
      <c r="ER235" s="13"/>
      <c r="ES235" s="12"/>
      <c r="ET235" s="13"/>
      <c r="EU235" s="12"/>
      <c r="EV235" s="13"/>
      <c r="EW235" s="12"/>
      <c r="EX235" s="13"/>
      <c r="EY235" s="12"/>
      <c r="EZ235" s="13"/>
      <c r="FA235" s="12"/>
      <c r="FB235" s="13"/>
      <c r="FC235" s="12"/>
      <c r="FD235" s="13"/>
      <c r="FE235" s="12"/>
      <c r="FF235" s="13"/>
      <c r="FG235" s="12"/>
      <c r="FH235" s="13"/>
      <c r="FI235" s="12"/>
      <c r="FJ235" s="13"/>
      <c r="FK235" s="12"/>
      <c r="FL235" s="13"/>
      <c r="FM235" s="12"/>
      <c r="FN235" s="13"/>
      <c r="FO235" s="12"/>
      <c r="FP235" s="13"/>
      <c r="FQ235" s="12"/>
      <c r="FR235" s="13"/>
      <c r="FS235" s="12"/>
      <c r="FT235" s="13"/>
      <c r="FU235" s="12"/>
      <c r="FV235" s="13"/>
      <c r="FW235" s="12"/>
      <c r="FX235" s="13"/>
      <c r="FY235" s="12"/>
      <c r="FZ235" s="13"/>
      <c r="GA235" s="12"/>
      <c r="GB235" s="13"/>
      <c r="GC235" s="12"/>
      <c r="GD235" s="13"/>
      <c r="GE235" s="12"/>
      <c r="GF235" s="13"/>
      <c r="GG235" s="12"/>
      <c r="GH235" s="13"/>
      <c r="GI235" s="12"/>
      <c r="GJ235" s="13"/>
      <c r="GK235" s="12"/>
      <c r="GL235" s="13"/>
      <c r="GM235" s="12"/>
      <c r="GN235" s="13"/>
      <c r="GO235" s="12"/>
      <c r="GP235" s="13"/>
      <c r="GQ235" s="12"/>
      <c r="GR235" s="13"/>
      <c r="GS235" s="12"/>
      <c r="GT235" s="13"/>
      <c r="GU235" s="12"/>
      <c r="GV235" s="13"/>
      <c r="GW235" s="12"/>
      <c r="GX235" s="13"/>
      <c r="GY235" s="12"/>
      <c r="GZ235" s="13"/>
      <c r="HA235" s="12"/>
      <c r="HB235" s="13"/>
      <c r="HC235" s="12"/>
    </row>
    <row r="236" spans="1:211" x14ac:dyDescent="0.25">
      <c r="A236" s="9">
        <v>43331</v>
      </c>
      <c r="B236" s="10">
        <v>1</v>
      </c>
      <c r="C236" s="11">
        <v>2.0581999999999998</v>
      </c>
      <c r="D236" s="10">
        <v>10</v>
      </c>
      <c r="E236" s="11">
        <v>2.2294</v>
      </c>
      <c r="F236" s="10">
        <v>1</v>
      </c>
      <c r="G236" s="11">
        <v>2.0508000000000002</v>
      </c>
      <c r="H236" s="10">
        <v>100</v>
      </c>
      <c r="I236" s="11">
        <v>3.0609999999999999</v>
      </c>
      <c r="J236" s="23"/>
      <c r="K236" s="25">
        <v>43432</v>
      </c>
      <c r="L236" s="26">
        <v>100</v>
      </c>
      <c r="M236" s="10">
        <v>3.1947999999999999</v>
      </c>
      <c r="N236" s="13"/>
      <c r="O236" s="12"/>
      <c r="P236" s="13"/>
      <c r="Q236" s="12"/>
      <c r="R236" s="13"/>
      <c r="S236" s="12"/>
      <c r="T236" s="13"/>
      <c r="U236" s="12"/>
      <c r="V236" s="13"/>
      <c r="W236" s="12"/>
      <c r="X236" s="13"/>
      <c r="Y236" s="12"/>
      <c r="Z236" s="13"/>
      <c r="AA236" s="12"/>
      <c r="AB236" s="13"/>
      <c r="AC236" s="12"/>
      <c r="AD236" s="13"/>
      <c r="AE236" s="12"/>
      <c r="AF236" s="13"/>
      <c r="AG236" s="12"/>
      <c r="AH236" s="13"/>
      <c r="AI236" s="12"/>
      <c r="AJ236" s="13"/>
      <c r="AK236" s="12"/>
      <c r="AL236" s="13"/>
      <c r="AM236" s="12"/>
      <c r="AN236" s="13"/>
      <c r="AO236" s="12"/>
      <c r="AP236" s="13"/>
      <c r="AQ236" s="12"/>
      <c r="AR236" s="13"/>
      <c r="AS236" s="12"/>
      <c r="AT236" s="13"/>
      <c r="AU236" s="12"/>
      <c r="AV236" s="13"/>
      <c r="AW236" s="12"/>
      <c r="AX236" s="13"/>
      <c r="AY236" s="12"/>
      <c r="AZ236" s="13"/>
      <c r="BA236" s="12"/>
      <c r="BB236" s="13"/>
      <c r="BC236" s="12"/>
      <c r="BD236" s="13"/>
      <c r="BE236" s="12"/>
      <c r="BF236" s="13"/>
      <c r="BG236" s="12"/>
      <c r="BH236" s="13"/>
      <c r="BI236" s="12"/>
      <c r="BJ236" s="13"/>
      <c r="BK236" s="12"/>
      <c r="BL236" s="13"/>
      <c r="BM236" s="12"/>
      <c r="BN236" s="13"/>
      <c r="BO236" s="12"/>
      <c r="BP236" s="13"/>
      <c r="BQ236" s="12"/>
      <c r="BR236" s="13"/>
      <c r="BS236" s="12"/>
      <c r="BT236" s="13"/>
      <c r="BU236" s="12"/>
      <c r="BV236" s="13"/>
      <c r="BW236" s="12"/>
      <c r="BX236" s="13"/>
      <c r="BY236" s="12"/>
      <c r="BZ236" s="13"/>
      <c r="CA236" s="12"/>
      <c r="CB236" s="13"/>
      <c r="CC236" s="12"/>
      <c r="CD236" s="13"/>
      <c r="CE236" s="12"/>
      <c r="CF236" s="13"/>
      <c r="CG236" s="12"/>
      <c r="CH236" s="13"/>
      <c r="CI236" s="12"/>
      <c r="CJ236" s="13"/>
      <c r="CK236" s="12"/>
      <c r="CL236" s="13"/>
      <c r="CM236" s="12"/>
      <c r="CN236" s="13"/>
      <c r="CO236" s="12"/>
      <c r="CP236" s="13"/>
      <c r="CQ236" s="12"/>
      <c r="CR236" s="13"/>
      <c r="CS236" s="12"/>
      <c r="CT236" s="13"/>
      <c r="CU236" s="12"/>
      <c r="CV236" s="13"/>
      <c r="CW236" s="12"/>
      <c r="CX236" s="13"/>
      <c r="CY236" s="12"/>
      <c r="CZ236" s="13"/>
      <c r="DA236" s="12"/>
      <c r="DB236" s="13"/>
      <c r="DC236" s="12"/>
      <c r="DD236" s="13"/>
      <c r="DE236" s="12"/>
      <c r="DF236" s="13"/>
      <c r="DG236" s="12"/>
      <c r="DH236" s="13"/>
      <c r="DI236" s="12"/>
      <c r="DJ236" s="13"/>
      <c r="DK236" s="12"/>
      <c r="DL236" s="13"/>
      <c r="DM236" s="12"/>
      <c r="DN236" s="13"/>
      <c r="DO236" s="12"/>
      <c r="DP236" s="13"/>
      <c r="DQ236" s="12"/>
      <c r="DR236" s="13"/>
      <c r="DS236" s="12"/>
      <c r="DT236" s="13"/>
      <c r="DU236" s="12"/>
      <c r="DV236" s="13"/>
      <c r="DW236" s="12"/>
      <c r="DX236" s="13"/>
      <c r="DY236" s="12"/>
      <c r="DZ236" s="13"/>
      <c r="EA236" s="12"/>
      <c r="EB236" s="13"/>
      <c r="EC236" s="12"/>
      <c r="ED236" s="13"/>
      <c r="EE236" s="12"/>
      <c r="EF236" s="13"/>
      <c r="EG236" s="12"/>
      <c r="EH236" s="13"/>
      <c r="EI236" s="12"/>
      <c r="EJ236" s="13"/>
      <c r="EK236" s="12"/>
      <c r="EL236" s="13"/>
      <c r="EM236" s="12"/>
      <c r="EN236" s="13"/>
      <c r="EO236" s="12"/>
      <c r="EP236" s="13"/>
      <c r="EQ236" s="12"/>
      <c r="ER236" s="13"/>
      <c r="ES236" s="12"/>
      <c r="ET236" s="13"/>
      <c r="EU236" s="12"/>
      <c r="EV236" s="13"/>
      <c r="EW236" s="12"/>
      <c r="EX236" s="13"/>
      <c r="EY236" s="12"/>
      <c r="EZ236" s="13"/>
      <c r="FA236" s="12"/>
      <c r="FB236" s="13"/>
      <c r="FC236" s="12"/>
      <c r="FD236" s="13"/>
      <c r="FE236" s="12"/>
      <c r="FF236" s="13"/>
      <c r="FG236" s="12"/>
      <c r="FH236" s="13"/>
      <c r="FI236" s="12"/>
      <c r="FJ236" s="13"/>
      <c r="FK236" s="12"/>
      <c r="FL236" s="13"/>
      <c r="FM236" s="12"/>
      <c r="FN236" s="13"/>
      <c r="FO236" s="12"/>
      <c r="FP236" s="13"/>
      <c r="FQ236" s="12"/>
      <c r="FR236" s="13"/>
      <c r="FS236" s="12"/>
      <c r="FT236" s="13"/>
      <c r="FU236" s="12"/>
      <c r="FV236" s="13"/>
      <c r="FW236" s="12"/>
      <c r="FX236" s="13"/>
      <c r="FY236" s="12"/>
      <c r="FZ236" s="13"/>
      <c r="GA236" s="12"/>
      <c r="GB236" s="13"/>
      <c r="GC236" s="12"/>
      <c r="GD236" s="13"/>
      <c r="GE236" s="12"/>
      <c r="GF236" s="13"/>
      <c r="GG236" s="12"/>
      <c r="GH236" s="13"/>
      <c r="GI236" s="12"/>
      <c r="GJ236" s="13"/>
      <c r="GK236" s="12"/>
      <c r="GL236" s="13"/>
      <c r="GM236" s="12"/>
      <c r="GN236" s="13"/>
      <c r="GO236" s="12"/>
      <c r="GP236" s="13"/>
      <c r="GQ236" s="12"/>
      <c r="GR236" s="13"/>
      <c r="GS236" s="12"/>
      <c r="GT236" s="13"/>
      <c r="GU236" s="12"/>
      <c r="GV236" s="13"/>
      <c r="GW236" s="12"/>
      <c r="GX236" s="13"/>
      <c r="GY236" s="12"/>
      <c r="GZ236" s="13"/>
      <c r="HA236" s="12"/>
      <c r="HB236" s="13"/>
      <c r="HC236" s="12"/>
    </row>
    <row r="237" spans="1:211" x14ac:dyDescent="0.25">
      <c r="A237" s="9">
        <v>43332</v>
      </c>
      <c r="B237" s="10">
        <v>1</v>
      </c>
      <c r="C237" s="11">
        <v>2.0581999999999998</v>
      </c>
      <c r="D237" s="10">
        <v>10</v>
      </c>
      <c r="E237" s="11">
        <v>2.2294</v>
      </c>
      <c r="F237" s="10">
        <v>1</v>
      </c>
      <c r="G237" s="11">
        <v>2.0508000000000002</v>
      </c>
      <c r="H237" s="10">
        <v>100</v>
      </c>
      <c r="I237" s="11">
        <v>3.0609999999999999</v>
      </c>
      <c r="J237" s="23"/>
      <c r="K237" s="25">
        <v>43433</v>
      </c>
      <c r="L237" s="26">
        <v>100</v>
      </c>
      <c r="M237" s="10">
        <v>3.2012999999999998</v>
      </c>
      <c r="N237" s="13"/>
      <c r="O237" s="12"/>
      <c r="P237" s="13"/>
      <c r="Q237" s="12"/>
      <c r="R237" s="13"/>
      <c r="S237" s="12"/>
      <c r="T237" s="13"/>
      <c r="U237" s="12"/>
      <c r="V237" s="13"/>
      <c r="W237" s="12"/>
      <c r="X237" s="13"/>
      <c r="Y237" s="12"/>
      <c r="Z237" s="13"/>
      <c r="AA237" s="12"/>
      <c r="AB237" s="13"/>
      <c r="AC237" s="12"/>
      <c r="AD237" s="13"/>
      <c r="AE237" s="12"/>
      <c r="AF237" s="13"/>
      <c r="AG237" s="12"/>
      <c r="AH237" s="13"/>
      <c r="AI237" s="12"/>
      <c r="AJ237" s="13"/>
      <c r="AK237" s="12"/>
      <c r="AL237" s="13"/>
      <c r="AM237" s="12"/>
      <c r="AN237" s="13"/>
      <c r="AO237" s="12"/>
      <c r="AP237" s="13"/>
      <c r="AQ237" s="12"/>
      <c r="AR237" s="13"/>
      <c r="AS237" s="12"/>
      <c r="AT237" s="13"/>
      <c r="AU237" s="12"/>
      <c r="AV237" s="13"/>
      <c r="AW237" s="12"/>
      <c r="AX237" s="13"/>
      <c r="AY237" s="12"/>
      <c r="AZ237" s="13"/>
      <c r="BA237" s="12"/>
      <c r="BB237" s="13"/>
      <c r="BC237" s="12"/>
      <c r="BD237" s="13"/>
      <c r="BE237" s="12"/>
      <c r="BF237" s="13"/>
      <c r="BG237" s="12"/>
      <c r="BH237" s="13"/>
      <c r="BI237" s="12"/>
      <c r="BJ237" s="13"/>
      <c r="BK237" s="12"/>
      <c r="BL237" s="13"/>
      <c r="BM237" s="12"/>
      <c r="BN237" s="13"/>
      <c r="BO237" s="12"/>
      <c r="BP237" s="13"/>
      <c r="BQ237" s="12"/>
      <c r="BR237" s="13"/>
      <c r="BS237" s="12"/>
      <c r="BT237" s="13"/>
      <c r="BU237" s="12"/>
      <c r="BV237" s="13"/>
      <c r="BW237" s="12"/>
      <c r="BX237" s="13"/>
      <c r="BY237" s="12"/>
      <c r="BZ237" s="13"/>
      <c r="CA237" s="12"/>
      <c r="CB237" s="13"/>
      <c r="CC237" s="12"/>
      <c r="CD237" s="13"/>
      <c r="CE237" s="12"/>
      <c r="CF237" s="13"/>
      <c r="CG237" s="12"/>
      <c r="CH237" s="13"/>
      <c r="CI237" s="12"/>
      <c r="CJ237" s="13"/>
      <c r="CK237" s="12"/>
      <c r="CL237" s="13"/>
      <c r="CM237" s="12"/>
      <c r="CN237" s="13"/>
      <c r="CO237" s="12"/>
      <c r="CP237" s="13"/>
      <c r="CQ237" s="12"/>
      <c r="CR237" s="13"/>
      <c r="CS237" s="12"/>
      <c r="CT237" s="13"/>
      <c r="CU237" s="12"/>
      <c r="CV237" s="13"/>
      <c r="CW237" s="12"/>
      <c r="CX237" s="13"/>
      <c r="CY237" s="12"/>
      <c r="CZ237" s="13"/>
      <c r="DA237" s="12"/>
      <c r="DB237" s="13"/>
      <c r="DC237" s="12"/>
      <c r="DD237" s="13"/>
      <c r="DE237" s="12"/>
      <c r="DF237" s="13"/>
      <c r="DG237" s="12"/>
      <c r="DH237" s="13"/>
      <c r="DI237" s="12"/>
      <c r="DJ237" s="13"/>
      <c r="DK237" s="12"/>
      <c r="DL237" s="13"/>
      <c r="DM237" s="12"/>
      <c r="DN237" s="13"/>
      <c r="DO237" s="12"/>
      <c r="DP237" s="13"/>
      <c r="DQ237" s="12"/>
      <c r="DR237" s="13"/>
      <c r="DS237" s="12"/>
      <c r="DT237" s="13"/>
      <c r="DU237" s="12"/>
      <c r="DV237" s="13"/>
      <c r="DW237" s="12"/>
      <c r="DX237" s="13"/>
      <c r="DY237" s="12"/>
      <c r="DZ237" s="13"/>
      <c r="EA237" s="12"/>
      <c r="EB237" s="13"/>
      <c r="EC237" s="12"/>
      <c r="ED237" s="13"/>
      <c r="EE237" s="12"/>
      <c r="EF237" s="13"/>
      <c r="EG237" s="12"/>
      <c r="EH237" s="13"/>
      <c r="EI237" s="12"/>
      <c r="EJ237" s="13"/>
      <c r="EK237" s="12"/>
      <c r="EL237" s="13"/>
      <c r="EM237" s="12"/>
      <c r="EN237" s="13"/>
      <c r="EO237" s="12"/>
      <c r="EP237" s="13"/>
      <c r="EQ237" s="12"/>
      <c r="ER237" s="13"/>
      <c r="ES237" s="12"/>
      <c r="ET237" s="13"/>
      <c r="EU237" s="12"/>
      <c r="EV237" s="13"/>
      <c r="EW237" s="12"/>
      <c r="EX237" s="13"/>
      <c r="EY237" s="12"/>
      <c r="EZ237" s="13"/>
      <c r="FA237" s="12"/>
      <c r="FB237" s="13"/>
      <c r="FC237" s="12"/>
      <c r="FD237" s="13"/>
      <c r="FE237" s="12"/>
      <c r="FF237" s="13"/>
      <c r="FG237" s="12"/>
      <c r="FH237" s="13"/>
      <c r="FI237" s="12"/>
      <c r="FJ237" s="13"/>
      <c r="FK237" s="12"/>
      <c r="FL237" s="13"/>
      <c r="FM237" s="12"/>
      <c r="FN237" s="13"/>
      <c r="FO237" s="12"/>
      <c r="FP237" s="13"/>
      <c r="FQ237" s="12"/>
      <c r="FR237" s="13"/>
      <c r="FS237" s="12"/>
      <c r="FT237" s="13"/>
      <c r="FU237" s="12"/>
      <c r="FV237" s="13"/>
      <c r="FW237" s="12"/>
      <c r="FX237" s="13"/>
      <c r="FY237" s="12"/>
      <c r="FZ237" s="13"/>
      <c r="GA237" s="12"/>
      <c r="GB237" s="13"/>
      <c r="GC237" s="12"/>
      <c r="GD237" s="13"/>
      <c r="GE237" s="12"/>
      <c r="GF237" s="13"/>
      <c r="GG237" s="12"/>
      <c r="GH237" s="13"/>
      <c r="GI237" s="12"/>
      <c r="GJ237" s="13"/>
      <c r="GK237" s="12"/>
      <c r="GL237" s="13"/>
      <c r="GM237" s="12"/>
      <c r="GN237" s="13"/>
      <c r="GO237" s="12"/>
      <c r="GP237" s="13"/>
      <c r="GQ237" s="12"/>
      <c r="GR237" s="13"/>
      <c r="GS237" s="12"/>
      <c r="GT237" s="13"/>
      <c r="GU237" s="12"/>
      <c r="GV237" s="13"/>
      <c r="GW237" s="12"/>
      <c r="GX237" s="13"/>
      <c r="GY237" s="12"/>
      <c r="GZ237" s="13"/>
      <c r="HA237" s="12"/>
      <c r="HB237" s="13"/>
      <c r="HC237" s="12"/>
    </row>
    <row r="238" spans="1:211" x14ac:dyDescent="0.25">
      <c r="A238" s="9">
        <v>43333</v>
      </c>
      <c r="B238" s="10">
        <v>1</v>
      </c>
      <c r="C238" s="11">
        <v>2.0558000000000001</v>
      </c>
      <c r="D238" s="10">
        <v>10</v>
      </c>
      <c r="E238" s="11">
        <v>2.23</v>
      </c>
      <c r="F238" s="10">
        <v>1</v>
      </c>
      <c r="G238" s="11">
        <v>2.048</v>
      </c>
      <c r="H238" s="10">
        <v>100</v>
      </c>
      <c r="I238" s="11">
        <v>3.0497999999999998</v>
      </c>
      <c r="J238" s="23"/>
      <c r="K238" s="25">
        <v>43434</v>
      </c>
      <c r="L238" s="26">
        <v>100</v>
      </c>
      <c r="M238" s="10">
        <v>3.2046999999999999</v>
      </c>
      <c r="N238" s="13"/>
      <c r="O238" s="12"/>
      <c r="P238" s="13"/>
      <c r="Q238" s="12"/>
      <c r="R238" s="13"/>
      <c r="S238" s="12"/>
      <c r="T238" s="13"/>
      <c r="U238" s="12"/>
      <c r="V238" s="13"/>
      <c r="W238" s="12"/>
      <c r="X238" s="13"/>
      <c r="Y238" s="12"/>
      <c r="Z238" s="13"/>
      <c r="AA238" s="12"/>
      <c r="AB238" s="13"/>
      <c r="AC238" s="12"/>
      <c r="AD238" s="13"/>
      <c r="AE238" s="12"/>
      <c r="AF238" s="13"/>
      <c r="AG238" s="12"/>
      <c r="AH238" s="13"/>
      <c r="AI238" s="12"/>
      <c r="AJ238" s="13"/>
      <c r="AK238" s="12"/>
      <c r="AL238" s="13"/>
      <c r="AM238" s="12"/>
      <c r="AN238" s="13"/>
      <c r="AO238" s="12"/>
      <c r="AP238" s="13"/>
      <c r="AQ238" s="12"/>
      <c r="AR238" s="13"/>
      <c r="AS238" s="12"/>
      <c r="AT238" s="13"/>
      <c r="AU238" s="12"/>
      <c r="AV238" s="13"/>
      <c r="AW238" s="12"/>
      <c r="AX238" s="13"/>
      <c r="AY238" s="12"/>
      <c r="AZ238" s="13"/>
      <c r="BA238" s="12"/>
      <c r="BB238" s="13"/>
      <c r="BC238" s="12"/>
      <c r="BD238" s="13"/>
      <c r="BE238" s="12"/>
      <c r="BF238" s="13"/>
      <c r="BG238" s="12"/>
      <c r="BH238" s="13"/>
      <c r="BI238" s="12"/>
      <c r="BJ238" s="13"/>
      <c r="BK238" s="12"/>
      <c r="BL238" s="13"/>
      <c r="BM238" s="12"/>
      <c r="BN238" s="13"/>
      <c r="BO238" s="12"/>
      <c r="BP238" s="13"/>
      <c r="BQ238" s="12"/>
      <c r="BR238" s="13"/>
      <c r="BS238" s="12"/>
      <c r="BT238" s="13"/>
      <c r="BU238" s="12"/>
      <c r="BV238" s="13"/>
      <c r="BW238" s="12"/>
      <c r="BX238" s="13"/>
      <c r="BY238" s="12"/>
      <c r="BZ238" s="13"/>
      <c r="CA238" s="12"/>
      <c r="CB238" s="13"/>
      <c r="CC238" s="12"/>
      <c r="CD238" s="13"/>
      <c r="CE238" s="12"/>
      <c r="CF238" s="13"/>
      <c r="CG238" s="12"/>
      <c r="CH238" s="13"/>
      <c r="CI238" s="12"/>
      <c r="CJ238" s="13"/>
      <c r="CK238" s="12"/>
      <c r="CL238" s="13"/>
      <c r="CM238" s="12"/>
      <c r="CN238" s="13"/>
      <c r="CO238" s="12"/>
      <c r="CP238" s="13"/>
      <c r="CQ238" s="12"/>
      <c r="CR238" s="13"/>
      <c r="CS238" s="12"/>
      <c r="CT238" s="13"/>
      <c r="CU238" s="12"/>
      <c r="CV238" s="13"/>
      <c r="CW238" s="12"/>
      <c r="CX238" s="13"/>
      <c r="CY238" s="12"/>
      <c r="CZ238" s="13"/>
      <c r="DA238" s="12"/>
      <c r="DB238" s="13"/>
      <c r="DC238" s="12"/>
      <c r="DD238" s="13"/>
      <c r="DE238" s="12"/>
      <c r="DF238" s="13"/>
      <c r="DG238" s="12"/>
      <c r="DH238" s="13"/>
      <c r="DI238" s="12"/>
      <c r="DJ238" s="13"/>
      <c r="DK238" s="12"/>
      <c r="DL238" s="13"/>
      <c r="DM238" s="12"/>
      <c r="DN238" s="13"/>
      <c r="DO238" s="12"/>
      <c r="DP238" s="13"/>
      <c r="DQ238" s="12"/>
      <c r="DR238" s="13"/>
      <c r="DS238" s="12"/>
      <c r="DT238" s="13"/>
      <c r="DU238" s="12"/>
      <c r="DV238" s="13"/>
      <c r="DW238" s="12"/>
      <c r="DX238" s="13"/>
      <c r="DY238" s="12"/>
      <c r="DZ238" s="13"/>
      <c r="EA238" s="12"/>
      <c r="EB238" s="13"/>
      <c r="EC238" s="12"/>
      <c r="ED238" s="13"/>
      <c r="EE238" s="12"/>
      <c r="EF238" s="13"/>
      <c r="EG238" s="12"/>
      <c r="EH238" s="13"/>
      <c r="EI238" s="12"/>
      <c r="EJ238" s="13"/>
      <c r="EK238" s="12"/>
      <c r="EL238" s="13"/>
      <c r="EM238" s="12"/>
      <c r="EN238" s="13"/>
      <c r="EO238" s="12"/>
      <c r="EP238" s="13"/>
      <c r="EQ238" s="12"/>
      <c r="ER238" s="13"/>
      <c r="ES238" s="12"/>
      <c r="ET238" s="13"/>
      <c r="EU238" s="12"/>
      <c r="EV238" s="13"/>
      <c r="EW238" s="12"/>
      <c r="EX238" s="13"/>
      <c r="EY238" s="12"/>
      <c r="EZ238" s="13"/>
      <c r="FA238" s="12"/>
      <c r="FB238" s="13"/>
      <c r="FC238" s="12"/>
      <c r="FD238" s="13"/>
      <c r="FE238" s="12"/>
      <c r="FF238" s="13"/>
      <c r="FG238" s="12"/>
      <c r="FH238" s="13"/>
      <c r="FI238" s="12"/>
      <c r="FJ238" s="13"/>
      <c r="FK238" s="12"/>
      <c r="FL238" s="13"/>
      <c r="FM238" s="12"/>
      <c r="FN238" s="13"/>
      <c r="FO238" s="12"/>
      <c r="FP238" s="13"/>
      <c r="FQ238" s="12"/>
      <c r="FR238" s="13"/>
      <c r="FS238" s="12"/>
      <c r="FT238" s="13"/>
      <c r="FU238" s="12"/>
      <c r="FV238" s="13"/>
      <c r="FW238" s="12"/>
      <c r="FX238" s="13"/>
      <c r="FY238" s="12"/>
      <c r="FZ238" s="13"/>
      <c r="GA238" s="12"/>
      <c r="GB238" s="13"/>
      <c r="GC238" s="12"/>
      <c r="GD238" s="13"/>
      <c r="GE238" s="12"/>
      <c r="GF238" s="13"/>
      <c r="GG238" s="12"/>
      <c r="GH238" s="13"/>
      <c r="GI238" s="12"/>
      <c r="GJ238" s="13"/>
      <c r="GK238" s="12"/>
      <c r="GL238" s="13"/>
      <c r="GM238" s="12"/>
      <c r="GN238" s="13"/>
      <c r="GO238" s="12"/>
      <c r="GP238" s="13"/>
      <c r="GQ238" s="12"/>
      <c r="GR238" s="13"/>
      <c r="GS238" s="12"/>
      <c r="GT238" s="13"/>
      <c r="GU238" s="12"/>
      <c r="GV238" s="13"/>
      <c r="GW238" s="12"/>
      <c r="GX238" s="13"/>
      <c r="GY238" s="12"/>
      <c r="GZ238" s="13"/>
      <c r="HA238" s="12"/>
      <c r="HB238" s="13"/>
      <c r="HC238" s="12"/>
    </row>
    <row r="239" spans="1:211" x14ac:dyDescent="0.25">
      <c r="A239" s="9">
        <v>43334</v>
      </c>
      <c r="B239" s="10">
        <v>1</v>
      </c>
      <c r="C239" s="11">
        <v>2.0667</v>
      </c>
      <c r="D239" s="10">
        <v>10</v>
      </c>
      <c r="E239" s="11">
        <v>2.2387000000000001</v>
      </c>
      <c r="F239" s="10">
        <v>1</v>
      </c>
      <c r="G239" s="11">
        <v>2.0417000000000001</v>
      </c>
      <c r="H239" s="10">
        <v>100</v>
      </c>
      <c r="I239" s="11">
        <v>3.0379999999999998</v>
      </c>
      <c r="J239" s="23"/>
      <c r="K239" s="25">
        <v>43437</v>
      </c>
      <c r="L239" s="26">
        <v>100</v>
      </c>
      <c r="M239" s="10">
        <v>3.2027000000000001</v>
      </c>
      <c r="N239" s="13"/>
      <c r="O239" s="12"/>
      <c r="P239" s="13"/>
      <c r="Q239" s="12"/>
      <c r="R239" s="13"/>
      <c r="S239" s="12"/>
      <c r="T239" s="13"/>
      <c r="U239" s="12"/>
      <c r="V239" s="13"/>
      <c r="W239" s="12"/>
      <c r="X239" s="13"/>
      <c r="Y239" s="12"/>
      <c r="Z239" s="13"/>
      <c r="AA239" s="12"/>
      <c r="AB239" s="13"/>
      <c r="AC239" s="12"/>
      <c r="AD239" s="13"/>
      <c r="AE239" s="12"/>
      <c r="AF239" s="13"/>
      <c r="AG239" s="12"/>
      <c r="AH239" s="13"/>
      <c r="AI239" s="12"/>
      <c r="AJ239" s="13"/>
      <c r="AK239" s="12"/>
      <c r="AL239" s="13"/>
      <c r="AM239" s="12"/>
      <c r="AN239" s="13"/>
      <c r="AO239" s="12"/>
      <c r="AP239" s="13"/>
      <c r="AQ239" s="12"/>
      <c r="AR239" s="13"/>
      <c r="AS239" s="12"/>
      <c r="AT239" s="13"/>
      <c r="AU239" s="12"/>
      <c r="AV239" s="13"/>
      <c r="AW239" s="12"/>
      <c r="AX239" s="13"/>
      <c r="AY239" s="12"/>
      <c r="AZ239" s="13"/>
      <c r="BA239" s="12"/>
      <c r="BB239" s="13"/>
      <c r="BC239" s="12"/>
      <c r="BD239" s="13"/>
      <c r="BE239" s="12"/>
      <c r="BF239" s="13"/>
      <c r="BG239" s="12"/>
      <c r="BH239" s="13"/>
      <c r="BI239" s="12"/>
      <c r="BJ239" s="13"/>
      <c r="BK239" s="12"/>
      <c r="BL239" s="13"/>
      <c r="BM239" s="12"/>
      <c r="BN239" s="13"/>
      <c r="BO239" s="12"/>
      <c r="BP239" s="13"/>
      <c r="BQ239" s="12"/>
      <c r="BR239" s="13"/>
      <c r="BS239" s="12"/>
      <c r="BT239" s="13"/>
      <c r="BU239" s="12"/>
      <c r="BV239" s="13"/>
      <c r="BW239" s="12"/>
      <c r="BX239" s="13"/>
      <c r="BY239" s="12"/>
      <c r="BZ239" s="13"/>
      <c r="CA239" s="12"/>
      <c r="CB239" s="13"/>
      <c r="CC239" s="12"/>
      <c r="CD239" s="13"/>
      <c r="CE239" s="12"/>
      <c r="CF239" s="13"/>
      <c r="CG239" s="12"/>
      <c r="CH239" s="13"/>
      <c r="CI239" s="12"/>
      <c r="CJ239" s="13"/>
      <c r="CK239" s="12"/>
      <c r="CL239" s="13"/>
      <c r="CM239" s="12"/>
      <c r="CN239" s="13"/>
      <c r="CO239" s="12"/>
      <c r="CP239" s="13"/>
      <c r="CQ239" s="12"/>
      <c r="CR239" s="13"/>
      <c r="CS239" s="12"/>
      <c r="CT239" s="13"/>
      <c r="CU239" s="12"/>
      <c r="CV239" s="13"/>
      <c r="CW239" s="12"/>
      <c r="CX239" s="13"/>
      <c r="CY239" s="12"/>
      <c r="CZ239" s="13"/>
      <c r="DA239" s="12"/>
      <c r="DB239" s="13"/>
      <c r="DC239" s="12"/>
      <c r="DD239" s="13"/>
      <c r="DE239" s="12"/>
      <c r="DF239" s="13"/>
      <c r="DG239" s="12"/>
      <c r="DH239" s="13"/>
      <c r="DI239" s="12"/>
      <c r="DJ239" s="13"/>
      <c r="DK239" s="12"/>
      <c r="DL239" s="13"/>
      <c r="DM239" s="12"/>
      <c r="DN239" s="13"/>
      <c r="DO239" s="12"/>
      <c r="DP239" s="13"/>
      <c r="DQ239" s="12"/>
      <c r="DR239" s="13"/>
      <c r="DS239" s="12"/>
      <c r="DT239" s="13"/>
      <c r="DU239" s="12"/>
      <c r="DV239" s="13"/>
      <c r="DW239" s="12"/>
      <c r="DX239" s="13"/>
      <c r="DY239" s="12"/>
      <c r="DZ239" s="13"/>
      <c r="EA239" s="12"/>
      <c r="EB239" s="13"/>
      <c r="EC239" s="12"/>
      <c r="ED239" s="13"/>
      <c r="EE239" s="12"/>
      <c r="EF239" s="13"/>
      <c r="EG239" s="12"/>
      <c r="EH239" s="13"/>
      <c r="EI239" s="12"/>
      <c r="EJ239" s="13"/>
      <c r="EK239" s="12"/>
      <c r="EL239" s="13"/>
      <c r="EM239" s="12"/>
      <c r="EN239" s="13"/>
      <c r="EO239" s="12"/>
      <c r="EP239" s="13"/>
      <c r="EQ239" s="12"/>
      <c r="ER239" s="13"/>
      <c r="ES239" s="12"/>
      <c r="ET239" s="13"/>
      <c r="EU239" s="12"/>
      <c r="EV239" s="13"/>
      <c r="EW239" s="12"/>
      <c r="EX239" s="13"/>
      <c r="EY239" s="12"/>
      <c r="EZ239" s="13"/>
      <c r="FA239" s="12"/>
      <c r="FB239" s="13"/>
      <c r="FC239" s="12"/>
      <c r="FD239" s="13"/>
      <c r="FE239" s="12"/>
      <c r="FF239" s="13"/>
      <c r="FG239" s="12"/>
      <c r="FH239" s="13"/>
      <c r="FI239" s="12"/>
      <c r="FJ239" s="13"/>
      <c r="FK239" s="12"/>
      <c r="FL239" s="13"/>
      <c r="FM239" s="12"/>
      <c r="FN239" s="13"/>
      <c r="FO239" s="12"/>
      <c r="FP239" s="13"/>
      <c r="FQ239" s="12"/>
      <c r="FR239" s="13"/>
      <c r="FS239" s="12"/>
      <c r="FT239" s="13"/>
      <c r="FU239" s="12"/>
      <c r="FV239" s="13"/>
      <c r="FW239" s="12"/>
      <c r="FX239" s="13"/>
      <c r="FY239" s="12"/>
      <c r="FZ239" s="13"/>
      <c r="GA239" s="12"/>
      <c r="GB239" s="13"/>
      <c r="GC239" s="12"/>
      <c r="GD239" s="13"/>
      <c r="GE239" s="12"/>
      <c r="GF239" s="13"/>
      <c r="GG239" s="12"/>
      <c r="GH239" s="13"/>
      <c r="GI239" s="12"/>
      <c r="GJ239" s="13"/>
      <c r="GK239" s="12"/>
      <c r="GL239" s="13"/>
      <c r="GM239" s="12"/>
      <c r="GN239" s="13"/>
      <c r="GO239" s="12"/>
      <c r="GP239" s="13"/>
      <c r="GQ239" s="12"/>
      <c r="GR239" s="13"/>
      <c r="GS239" s="12"/>
      <c r="GT239" s="13"/>
      <c r="GU239" s="12"/>
      <c r="GV239" s="13"/>
      <c r="GW239" s="12"/>
      <c r="GX239" s="13"/>
      <c r="GY239" s="12"/>
      <c r="GZ239" s="13"/>
      <c r="HA239" s="12"/>
      <c r="HB239" s="13"/>
      <c r="HC239" s="12"/>
    </row>
    <row r="240" spans="1:211" x14ac:dyDescent="0.25">
      <c r="A240" s="9">
        <v>43335</v>
      </c>
      <c r="B240" s="10">
        <v>1</v>
      </c>
      <c r="C240" s="11">
        <v>2.0785</v>
      </c>
      <c r="D240" s="10">
        <v>10</v>
      </c>
      <c r="E240" s="11">
        <v>2.2519</v>
      </c>
      <c r="F240" s="10">
        <v>1</v>
      </c>
      <c r="G240" s="11">
        <v>2.0426000000000002</v>
      </c>
      <c r="H240" s="10">
        <v>100</v>
      </c>
      <c r="I240" s="11">
        <v>3.0205000000000002</v>
      </c>
      <c r="J240" s="23"/>
      <c r="K240" s="25">
        <v>43438</v>
      </c>
      <c r="L240" s="26">
        <v>100</v>
      </c>
      <c r="M240" s="10">
        <v>3.2075999999999998</v>
      </c>
      <c r="N240" s="13"/>
      <c r="O240" s="12"/>
      <c r="P240" s="13"/>
      <c r="Q240" s="12"/>
      <c r="R240" s="13"/>
      <c r="S240" s="12"/>
      <c r="T240" s="13"/>
      <c r="U240" s="12"/>
      <c r="V240" s="13"/>
      <c r="W240" s="12"/>
      <c r="X240" s="13"/>
      <c r="Y240" s="12"/>
      <c r="Z240" s="13"/>
      <c r="AA240" s="12"/>
      <c r="AB240" s="13"/>
      <c r="AC240" s="12"/>
      <c r="AD240" s="13"/>
      <c r="AE240" s="12"/>
      <c r="AF240" s="13"/>
      <c r="AG240" s="12"/>
      <c r="AH240" s="13"/>
      <c r="AI240" s="12"/>
      <c r="AJ240" s="13"/>
      <c r="AK240" s="12"/>
      <c r="AL240" s="13"/>
      <c r="AM240" s="12"/>
      <c r="AN240" s="13"/>
      <c r="AO240" s="12"/>
      <c r="AP240" s="13"/>
      <c r="AQ240" s="12"/>
      <c r="AR240" s="13"/>
      <c r="AS240" s="12"/>
      <c r="AT240" s="13"/>
      <c r="AU240" s="12"/>
      <c r="AV240" s="13"/>
      <c r="AW240" s="12"/>
      <c r="AX240" s="13"/>
      <c r="AY240" s="12"/>
      <c r="AZ240" s="13"/>
      <c r="BA240" s="12"/>
      <c r="BB240" s="13"/>
      <c r="BC240" s="12"/>
      <c r="BD240" s="13"/>
      <c r="BE240" s="12"/>
      <c r="BF240" s="13"/>
      <c r="BG240" s="12"/>
      <c r="BH240" s="13"/>
      <c r="BI240" s="12"/>
      <c r="BJ240" s="13"/>
      <c r="BK240" s="12"/>
      <c r="BL240" s="13"/>
      <c r="BM240" s="12"/>
      <c r="BN240" s="13"/>
      <c r="BO240" s="12"/>
      <c r="BP240" s="13"/>
      <c r="BQ240" s="12"/>
      <c r="BR240" s="13"/>
      <c r="BS240" s="12"/>
      <c r="BT240" s="13"/>
      <c r="BU240" s="12"/>
      <c r="BV240" s="13"/>
      <c r="BW240" s="12"/>
      <c r="BX240" s="13"/>
      <c r="BY240" s="12"/>
      <c r="BZ240" s="13"/>
      <c r="CA240" s="12"/>
      <c r="CB240" s="13"/>
      <c r="CC240" s="12"/>
      <c r="CD240" s="13"/>
      <c r="CE240" s="12"/>
      <c r="CF240" s="13"/>
      <c r="CG240" s="12"/>
      <c r="CH240" s="13"/>
      <c r="CI240" s="12"/>
      <c r="CJ240" s="13"/>
      <c r="CK240" s="12"/>
      <c r="CL240" s="13"/>
      <c r="CM240" s="12"/>
      <c r="CN240" s="13"/>
      <c r="CO240" s="12"/>
      <c r="CP240" s="13"/>
      <c r="CQ240" s="12"/>
      <c r="CR240" s="13"/>
      <c r="CS240" s="12"/>
      <c r="CT240" s="13"/>
      <c r="CU240" s="12"/>
      <c r="CV240" s="13"/>
      <c r="CW240" s="12"/>
      <c r="CX240" s="13"/>
      <c r="CY240" s="12"/>
      <c r="CZ240" s="13"/>
      <c r="DA240" s="12"/>
      <c r="DB240" s="13"/>
      <c r="DC240" s="12"/>
      <c r="DD240" s="13"/>
      <c r="DE240" s="12"/>
      <c r="DF240" s="13"/>
      <c r="DG240" s="12"/>
      <c r="DH240" s="13"/>
      <c r="DI240" s="12"/>
      <c r="DJ240" s="13"/>
      <c r="DK240" s="12"/>
      <c r="DL240" s="13"/>
      <c r="DM240" s="12"/>
      <c r="DN240" s="13"/>
      <c r="DO240" s="12"/>
      <c r="DP240" s="13"/>
      <c r="DQ240" s="12"/>
      <c r="DR240" s="13"/>
      <c r="DS240" s="12"/>
      <c r="DT240" s="13"/>
      <c r="DU240" s="12"/>
      <c r="DV240" s="13"/>
      <c r="DW240" s="12"/>
      <c r="DX240" s="13"/>
      <c r="DY240" s="12"/>
      <c r="DZ240" s="13"/>
      <c r="EA240" s="12"/>
      <c r="EB240" s="13"/>
      <c r="EC240" s="12"/>
      <c r="ED240" s="13"/>
      <c r="EE240" s="12"/>
      <c r="EF240" s="13"/>
      <c r="EG240" s="12"/>
      <c r="EH240" s="13"/>
      <c r="EI240" s="12"/>
      <c r="EJ240" s="13"/>
      <c r="EK240" s="12"/>
      <c r="EL240" s="13"/>
      <c r="EM240" s="12"/>
      <c r="EN240" s="13"/>
      <c r="EO240" s="12"/>
      <c r="EP240" s="13"/>
      <c r="EQ240" s="12"/>
      <c r="ER240" s="13"/>
      <c r="ES240" s="12"/>
      <c r="ET240" s="13"/>
      <c r="EU240" s="12"/>
      <c r="EV240" s="13"/>
      <c r="EW240" s="12"/>
      <c r="EX240" s="13"/>
      <c r="EY240" s="12"/>
      <c r="EZ240" s="13"/>
      <c r="FA240" s="12"/>
      <c r="FB240" s="13"/>
      <c r="FC240" s="12"/>
      <c r="FD240" s="13"/>
      <c r="FE240" s="12"/>
      <c r="FF240" s="13"/>
      <c r="FG240" s="12"/>
      <c r="FH240" s="13"/>
      <c r="FI240" s="12"/>
      <c r="FJ240" s="13"/>
      <c r="FK240" s="12"/>
      <c r="FL240" s="13"/>
      <c r="FM240" s="12"/>
      <c r="FN240" s="13"/>
      <c r="FO240" s="12"/>
      <c r="FP240" s="13"/>
      <c r="FQ240" s="12"/>
      <c r="FR240" s="13"/>
      <c r="FS240" s="12"/>
      <c r="FT240" s="13"/>
      <c r="FU240" s="12"/>
      <c r="FV240" s="13"/>
      <c r="FW240" s="12"/>
      <c r="FX240" s="13"/>
      <c r="FY240" s="12"/>
      <c r="FZ240" s="13"/>
      <c r="GA240" s="12"/>
      <c r="GB240" s="13"/>
      <c r="GC240" s="12"/>
      <c r="GD240" s="13"/>
      <c r="GE240" s="12"/>
      <c r="GF240" s="13"/>
      <c r="GG240" s="12"/>
      <c r="GH240" s="13"/>
      <c r="GI240" s="12"/>
      <c r="GJ240" s="13"/>
      <c r="GK240" s="12"/>
      <c r="GL240" s="13"/>
      <c r="GM240" s="12"/>
      <c r="GN240" s="13"/>
      <c r="GO240" s="12"/>
      <c r="GP240" s="13"/>
      <c r="GQ240" s="12"/>
      <c r="GR240" s="13"/>
      <c r="GS240" s="12"/>
      <c r="GT240" s="13"/>
      <c r="GU240" s="12"/>
      <c r="GV240" s="13"/>
      <c r="GW240" s="12"/>
      <c r="GX240" s="13"/>
      <c r="GY240" s="12"/>
      <c r="GZ240" s="13"/>
      <c r="HA240" s="12"/>
      <c r="HB240" s="13"/>
      <c r="HC240" s="12"/>
    </row>
    <row r="241" spans="1:211" x14ac:dyDescent="0.25">
      <c r="A241" s="9">
        <v>43336</v>
      </c>
      <c r="B241" s="10">
        <v>1</v>
      </c>
      <c r="C241" s="11">
        <v>2.0893999999999999</v>
      </c>
      <c r="D241" s="10">
        <v>10</v>
      </c>
      <c r="E241" s="11">
        <v>2.2618999999999998</v>
      </c>
      <c r="F241" s="10">
        <v>1</v>
      </c>
      <c r="G241" s="11">
        <v>2.056</v>
      </c>
      <c r="H241" s="10">
        <v>100</v>
      </c>
      <c r="I241" s="11">
        <v>2.9973999999999998</v>
      </c>
      <c r="J241" s="23"/>
      <c r="K241" s="25">
        <v>43439</v>
      </c>
      <c r="L241" s="26">
        <v>100</v>
      </c>
      <c r="M241" s="10">
        <v>3.2039</v>
      </c>
      <c r="N241" s="13"/>
      <c r="O241" s="12"/>
      <c r="P241" s="13"/>
      <c r="Q241" s="12"/>
      <c r="R241" s="13"/>
      <c r="S241" s="12"/>
      <c r="T241" s="13"/>
      <c r="U241" s="12"/>
      <c r="V241" s="13"/>
      <c r="W241" s="12"/>
      <c r="X241" s="13"/>
      <c r="Y241" s="12"/>
      <c r="Z241" s="13"/>
      <c r="AA241" s="12"/>
      <c r="AB241" s="13"/>
      <c r="AC241" s="12"/>
      <c r="AD241" s="13"/>
      <c r="AE241" s="12"/>
      <c r="AF241" s="13"/>
      <c r="AG241" s="12"/>
      <c r="AH241" s="13"/>
      <c r="AI241" s="12"/>
      <c r="AJ241" s="13"/>
      <c r="AK241" s="12"/>
      <c r="AL241" s="13"/>
      <c r="AM241" s="12"/>
      <c r="AN241" s="13"/>
      <c r="AO241" s="12"/>
      <c r="AP241" s="13"/>
      <c r="AQ241" s="12"/>
      <c r="AR241" s="13"/>
      <c r="AS241" s="12"/>
      <c r="AT241" s="13"/>
      <c r="AU241" s="12"/>
      <c r="AV241" s="13"/>
      <c r="AW241" s="12"/>
      <c r="AX241" s="13"/>
      <c r="AY241" s="12"/>
      <c r="AZ241" s="13"/>
      <c r="BA241" s="12"/>
      <c r="BB241" s="13"/>
      <c r="BC241" s="12"/>
      <c r="BD241" s="13"/>
      <c r="BE241" s="12"/>
      <c r="BF241" s="13"/>
      <c r="BG241" s="12"/>
      <c r="BH241" s="13"/>
      <c r="BI241" s="12"/>
      <c r="BJ241" s="13"/>
      <c r="BK241" s="12"/>
      <c r="BL241" s="13"/>
      <c r="BM241" s="12"/>
      <c r="BN241" s="13"/>
      <c r="BO241" s="12"/>
      <c r="BP241" s="13"/>
      <c r="BQ241" s="12"/>
      <c r="BR241" s="13"/>
      <c r="BS241" s="12"/>
      <c r="BT241" s="13"/>
      <c r="BU241" s="12"/>
      <c r="BV241" s="13"/>
      <c r="BW241" s="12"/>
      <c r="BX241" s="13"/>
      <c r="BY241" s="12"/>
      <c r="BZ241" s="13"/>
      <c r="CA241" s="12"/>
      <c r="CB241" s="13"/>
      <c r="CC241" s="12"/>
      <c r="CD241" s="13"/>
      <c r="CE241" s="12"/>
      <c r="CF241" s="13"/>
      <c r="CG241" s="12"/>
      <c r="CH241" s="13"/>
      <c r="CI241" s="12"/>
      <c r="CJ241" s="13"/>
      <c r="CK241" s="12"/>
      <c r="CL241" s="13"/>
      <c r="CM241" s="12"/>
      <c r="CN241" s="13"/>
      <c r="CO241" s="12"/>
      <c r="CP241" s="13"/>
      <c r="CQ241" s="12"/>
      <c r="CR241" s="13"/>
      <c r="CS241" s="12"/>
      <c r="CT241" s="13"/>
      <c r="CU241" s="12"/>
      <c r="CV241" s="13"/>
      <c r="CW241" s="12"/>
      <c r="CX241" s="13"/>
      <c r="CY241" s="12"/>
      <c r="CZ241" s="13"/>
      <c r="DA241" s="12"/>
      <c r="DB241" s="13"/>
      <c r="DC241" s="12"/>
      <c r="DD241" s="13"/>
      <c r="DE241" s="12"/>
      <c r="DF241" s="13"/>
      <c r="DG241" s="12"/>
      <c r="DH241" s="13"/>
      <c r="DI241" s="12"/>
      <c r="DJ241" s="13"/>
      <c r="DK241" s="12"/>
      <c r="DL241" s="13"/>
      <c r="DM241" s="12"/>
      <c r="DN241" s="13"/>
      <c r="DO241" s="12"/>
      <c r="DP241" s="13"/>
      <c r="DQ241" s="12"/>
      <c r="DR241" s="13"/>
      <c r="DS241" s="12"/>
      <c r="DT241" s="13"/>
      <c r="DU241" s="12"/>
      <c r="DV241" s="13"/>
      <c r="DW241" s="12"/>
      <c r="DX241" s="13"/>
      <c r="DY241" s="12"/>
      <c r="DZ241" s="13"/>
      <c r="EA241" s="12"/>
      <c r="EB241" s="13"/>
      <c r="EC241" s="12"/>
      <c r="ED241" s="13"/>
      <c r="EE241" s="12"/>
      <c r="EF241" s="13"/>
      <c r="EG241" s="12"/>
      <c r="EH241" s="13"/>
      <c r="EI241" s="12"/>
      <c r="EJ241" s="13"/>
      <c r="EK241" s="12"/>
      <c r="EL241" s="13"/>
      <c r="EM241" s="12"/>
      <c r="EN241" s="13"/>
      <c r="EO241" s="12"/>
      <c r="EP241" s="13"/>
      <c r="EQ241" s="12"/>
      <c r="ER241" s="13"/>
      <c r="ES241" s="12"/>
      <c r="ET241" s="13"/>
      <c r="EU241" s="12"/>
      <c r="EV241" s="13"/>
      <c r="EW241" s="12"/>
      <c r="EX241" s="13"/>
      <c r="EY241" s="12"/>
      <c r="EZ241" s="13"/>
      <c r="FA241" s="12"/>
      <c r="FB241" s="13"/>
      <c r="FC241" s="12"/>
      <c r="FD241" s="13"/>
      <c r="FE241" s="12"/>
      <c r="FF241" s="13"/>
      <c r="FG241" s="12"/>
      <c r="FH241" s="13"/>
      <c r="FI241" s="12"/>
      <c r="FJ241" s="13"/>
      <c r="FK241" s="12"/>
      <c r="FL241" s="13"/>
      <c r="FM241" s="12"/>
      <c r="FN241" s="13"/>
      <c r="FO241" s="12"/>
      <c r="FP241" s="13"/>
      <c r="FQ241" s="12"/>
      <c r="FR241" s="13"/>
      <c r="FS241" s="12"/>
      <c r="FT241" s="13"/>
      <c r="FU241" s="12"/>
      <c r="FV241" s="13"/>
      <c r="FW241" s="12"/>
      <c r="FX241" s="13"/>
      <c r="FY241" s="12"/>
      <c r="FZ241" s="13"/>
      <c r="GA241" s="12"/>
      <c r="GB241" s="13"/>
      <c r="GC241" s="12"/>
      <c r="GD241" s="13"/>
      <c r="GE241" s="12"/>
      <c r="GF241" s="13"/>
      <c r="GG241" s="12"/>
      <c r="GH241" s="13"/>
      <c r="GI241" s="12"/>
      <c r="GJ241" s="13"/>
      <c r="GK241" s="12"/>
      <c r="GL241" s="13"/>
      <c r="GM241" s="12"/>
      <c r="GN241" s="13"/>
      <c r="GO241" s="12"/>
      <c r="GP241" s="13"/>
      <c r="GQ241" s="12"/>
      <c r="GR241" s="13"/>
      <c r="GS241" s="12"/>
      <c r="GT241" s="13"/>
      <c r="GU241" s="12"/>
      <c r="GV241" s="13"/>
      <c r="GW241" s="12"/>
      <c r="GX241" s="13"/>
      <c r="GY241" s="12"/>
      <c r="GZ241" s="13"/>
      <c r="HA241" s="12"/>
      <c r="HB241" s="13"/>
      <c r="HC241" s="12"/>
    </row>
    <row r="242" spans="1:211" x14ac:dyDescent="0.25">
      <c r="A242" s="9">
        <v>43337</v>
      </c>
      <c r="B242" s="10">
        <v>1</v>
      </c>
      <c r="C242" s="11">
        <v>2.0891999999999999</v>
      </c>
      <c r="D242" s="10">
        <v>10</v>
      </c>
      <c r="E242" s="11">
        <v>2.2541000000000002</v>
      </c>
      <c r="F242" s="10">
        <v>1</v>
      </c>
      <c r="G242" s="11">
        <v>2.056</v>
      </c>
      <c r="H242" s="10">
        <v>100</v>
      </c>
      <c r="I242" s="11">
        <v>3.0327000000000002</v>
      </c>
      <c r="J242" s="23"/>
      <c r="K242" s="25">
        <v>43440</v>
      </c>
      <c r="L242" s="26">
        <v>100</v>
      </c>
      <c r="M242" s="10">
        <v>3.1960999999999999</v>
      </c>
      <c r="N242" s="13"/>
      <c r="O242" s="12"/>
      <c r="P242" s="13"/>
      <c r="Q242" s="12"/>
      <c r="R242" s="13"/>
      <c r="S242" s="12"/>
      <c r="T242" s="13"/>
      <c r="U242" s="12"/>
      <c r="V242" s="13"/>
      <c r="W242" s="12"/>
      <c r="X242" s="13"/>
      <c r="Y242" s="12"/>
      <c r="Z242" s="13"/>
      <c r="AA242" s="12"/>
      <c r="AB242" s="13"/>
      <c r="AC242" s="12"/>
      <c r="AD242" s="13"/>
      <c r="AE242" s="12"/>
      <c r="AF242" s="13"/>
      <c r="AG242" s="12"/>
      <c r="AH242" s="13"/>
      <c r="AI242" s="12"/>
      <c r="AJ242" s="13"/>
      <c r="AK242" s="12"/>
      <c r="AL242" s="13"/>
      <c r="AM242" s="12"/>
      <c r="AN242" s="13"/>
      <c r="AO242" s="12"/>
      <c r="AP242" s="13"/>
      <c r="AQ242" s="12"/>
      <c r="AR242" s="13"/>
      <c r="AS242" s="12"/>
      <c r="AT242" s="13"/>
      <c r="AU242" s="12"/>
      <c r="AV242" s="13"/>
      <c r="AW242" s="12"/>
      <c r="AX242" s="13"/>
      <c r="AY242" s="12"/>
      <c r="AZ242" s="13"/>
      <c r="BA242" s="12"/>
      <c r="BB242" s="13"/>
      <c r="BC242" s="12"/>
      <c r="BD242" s="13"/>
      <c r="BE242" s="12"/>
      <c r="BF242" s="13"/>
      <c r="BG242" s="12"/>
      <c r="BH242" s="13"/>
      <c r="BI242" s="12"/>
      <c r="BJ242" s="13"/>
      <c r="BK242" s="12"/>
      <c r="BL242" s="13"/>
      <c r="BM242" s="12"/>
      <c r="BN242" s="13"/>
      <c r="BO242" s="12"/>
      <c r="BP242" s="13"/>
      <c r="BQ242" s="12"/>
      <c r="BR242" s="13"/>
      <c r="BS242" s="12"/>
      <c r="BT242" s="13"/>
      <c r="BU242" s="12"/>
      <c r="BV242" s="13"/>
      <c r="BW242" s="12"/>
      <c r="BX242" s="13"/>
      <c r="BY242" s="12"/>
      <c r="BZ242" s="13"/>
      <c r="CA242" s="12"/>
      <c r="CB242" s="13"/>
      <c r="CC242" s="12"/>
      <c r="CD242" s="13"/>
      <c r="CE242" s="12"/>
      <c r="CF242" s="13"/>
      <c r="CG242" s="12"/>
      <c r="CH242" s="13"/>
      <c r="CI242" s="12"/>
      <c r="CJ242" s="13"/>
      <c r="CK242" s="12"/>
      <c r="CL242" s="13"/>
      <c r="CM242" s="12"/>
      <c r="CN242" s="13"/>
      <c r="CO242" s="12"/>
      <c r="CP242" s="13"/>
      <c r="CQ242" s="12"/>
      <c r="CR242" s="13"/>
      <c r="CS242" s="12"/>
      <c r="CT242" s="13"/>
      <c r="CU242" s="12"/>
      <c r="CV242" s="13"/>
      <c r="CW242" s="12"/>
      <c r="CX242" s="13"/>
      <c r="CY242" s="12"/>
      <c r="CZ242" s="13"/>
      <c r="DA242" s="12"/>
      <c r="DB242" s="13"/>
      <c r="DC242" s="12"/>
      <c r="DD242" s="13"/>
      <c r="DE242" s="12"/>
      <c r="DF242" s="13"/>
      <c r="DG242" s="12"/>
      <c r="DH242" s="13"/>
      <c r="DI242" s="12"/>
      <c r="DJ242" s="13"/>
      <c r="DK242" s="12"/>
      <c r="DL242" s="13"/>
      <c r="DM242" s="12"/>
      <c r="DN242" s="13"/>
      <c r="DO242" s="12"/>
      <c r="DP242" s="13"/>
      <c r="DQ242" s="12"/>
      <c r="DR242" s="13"/>
      <c r="DS242" s="12"/>
      <c r="DT242" s="13"/>
      <c r="DU242" s="12"/>
      <c r="DV242" s="13"/>
      <c r="DW242" s="12"/>
      <c r="DX242" s="13"/>
      <c r="DY242" s="12"/>
      <c r="DZ242" s="13"/>
      <c r="EA242" s="12"/>
      <c r="EB242" s="13"/>
      <c r="EC242" s="12"/>
      <c r="ED242" s="13"/>
      <c r="EE242" s="12"/>
      <c r="EF242" s="13"/>
      <c r="EG242" s="12"/>
      <c r="EH242" s="13"/>
      <c r="EI242" s="12"/>
      <c r="EJ242" s="13"/>
      <c r="EK242" s="12"/>
      <c r="EL242" s="13"/>
      <c r="EM242" s="12"/>
      <c r="EN242" s="13"/>
      <c r="EO242" s="12"/>
      <c r="EP242" s="13"/>
      <c r="EQ242" s="12"/>
      <c r="ER242" s="13"/>
      <c r="ES242" s="12"/>
      <c r="ET242" s="13"/>
      <c r="EU242" s="12"/>
      <c r="EV242" s="13"/>
      <c r="EW242" s="12"/>
      <c r="EX242" s="13"/>
      <c r="EY242" s="12"/>
      <c r="EZ242" s="13"/>
      <c r="FA242" s="12"/>
      <c r="FB242" s="13"/>
      <c r="FC242" s="12"/>
      <c r="FD242" s="13"/>
      <c r="FE242" s="12"/>
      <c r="FF242" s="13"/>
      <c r="FG242" s="12"/>
      <c r="FH242" s="13"/>
      <c r="FI242" s="12"/>
      <c r="FJ242" s="13"/>
      <c r="FK242" s="12"/>
      <c r="FL242" s="13"/>
      <c r="FM242" s="12"/>
      <c r="FN242" s="13"/>
      <c r="FO242" s="12"/>
      <c r="FP242" s="13"/>
      <c r="FQ242" s="12"/>
      <c r="FR242" s="13"/>
      <c r="FS242" s="12"/>
      <c r="FT242" s="13"/>
      <c r="FU242" s="12"/>
      <c r="FV242" s="13"/>
      <c r="FW242" s="12"/>
      <c r="FX242" s="13"/>
      <c r="FY242" s="12"/>
      <c r="FZ242" s="13"/>
      <c r="GA242" s="12"/>
      <c r="GB242" s="13"/>
      <c r="GC242" s="12"/>
      <c r="GD242" s="13"/>
      <c r="GE242" s="12"/>
      <c r="GF242" s="13"/>
      <c r="GG242" s="12"/>
      <c r="GH242" s="13"/>
      <c r="GI242" s="12"/>
      <c r="GJ242" s="13"/>
      <c r="GK242" s="12"/>
      <c r="GL242" s="13"/>
      <c r="GM242" s="12"/>
      <c r="GN242" s="13"/>
      <c r="GO242" s="12"/>
      <c r="GP242" s="13"/>
      <c r="GQ242" s="12"/>
      <c r="GR242" s="13"/>
      <c r="GS242" s="12"/>
      <c r="GT242" s="13"/>
      <c r="GU242" s="12"/>
      <c r="GV242" s="13"/>
      <c r="GW242" s="12"/>
      <c r="GX242" s="13"/>
      <c r="GY242" s="12"/>
      <c r="GZ242" s="13"/>
      <c r="HA242" s="12"/>
      <c r="HB242" s="13"/>
      <c r="HC242" s="12"/>
    </row>
    <row r="243" spans="1:211" x14ac:dyDescent="0.25">
      <c r="A243" s="9">
        <v>43338</v>
      </c>
      <c r="B243" s="10">
        <v>1</v>
      </c>
      <c r="C243" s="11">
        <v>2.0891999999999999</v>
      </c>
      <c r="D243" s="10">
        <v>10</v>
      </c>
      <c r="E243" s="11">
        <v>2.2541000000000002</v>
      </c>
      <c r="F243" s="10">
        <v>1</v>
      </c>
      <c r="G243" s="11">
        <v>2.056</v>
      </c>
      <c r="H243" s="10">
        <v>100</v>
      </c>
      <c r="I243" s="11">
        <v>3.0327000000000002</v>
      </c>
      <c r="J243" s="23"/>
      <c r="K243" s="25">
        <v>43441</v>
      </c>
      <c r="L243" s="26">
        <v>100</v>
      </c>
      <c r="M243" s="10">
        <v>3.1964000000000001</v>
      </c>
      <c r="N243" s="13"/>
      <c r="O243" s="12"/>
      <c r="P243" s="13"/>
      <c r="Q243" s="12"/>
      <c r="R243" s="13"/>
      <c r="S243" s="12"/>
      <c r="T243" s="13"/>
      <c r="U243" s="12"/>
      <c r="V243" s="13"/>
      <c r="W243" s="12"/>
      <c r="X243" s="13"/>
      <c r="Y243" s="12"/>
      <c r="Z243" s="13"/>
      <c r="AA243" s="12"/>
      <c r="AB243" s="13"/>
      <c r="AC243" s="12"/>
      <c r="AD243" s="13"/>
      <c r="AE243" s="12"/>
      <c r="AF243" s="13"/>
      <c r="AG243" s="12"/>
      <c r="AH243" s="13"/>
      <c r="AI243" s="12"/>
      <c r="AJ243" s="13"/>
      <c r="AK243" s="12"/>
      <c r="AL243" s="13"/>
      <c r="AM243" s="12"/>
      <c r="AN243" s="13"/>
      <c r="AO243" s="12"/>
      <c r="AP243" s="13"/>
      <c r="AQ243" s="12"/>
      <c r="AR243" s="13"/>
      <c r="AS243" s="12"/>
      <c r="AT243" s="13"/>
      <c r="AU243" s="12"/>
      <c r="AV243" s="13"/>
      <c r="AW243" s="12"/>
      <c r="AX243" s="13"/>
      <c r="AY243" s="12"/>
      <c r="AZ243" s="13"/>
      <c r="BA243" s="12"/>
      <c r="BB243" s="13"/>
      <c r="BC243" s="12"/>
      <c r="BD243" s="13"/>
      <c r="BE243" s="12"/>
      <c r="BF243" s="13"/>
      <c r="BG243" s="12"/>
      <c r="BH243" s="13"/>
      <c r="BI243" s="12"/>
      <c r="BJ243" s="13"/>
      <c r="BK243" s="12"/>
      <c r="BL243" s="13"/>
      <c r="BM243" s="12"/>
      <c r="BN243" s="13"/>
      <c r="BO243" s="12"/>
      <c r="BP243" s="13"/>
      <c r="BQ243" s="12"/>
      <c r="BR243" s="13"/>
      <c r="BS243" s="12"/>
      <c r="BT243" s="13"/>
      <c r="BU243" s="12"/>
      <c r="BV243" s="13"/>
      <c r="BW243" s="12"/>
      <c r="BX243" s="13"/>
      <c r="BY243" s="12"/>
      <c r="BZ243" s="13"/>
      <c r="CA243" s="12"/>
      <c r="CB243" s="13"/>
      <c r="CC243" s="12"/>
      <c r="CD243" s="13"/>
      <c r="CE243" s="12"/>
      <c r="CF243" s="13"/>
      <c r="CG243" s="12"/>
      <c r="CH243" s="13"/>
      <c r="CI243" s="12"/>
      <c r="CJ243" s="13"/>
      <c r="CK243" s="12"/>
      <c r="CL243" s="13"/>
      <c r="CM243" s="12"/>
      <c r="CN243" s="13"/>
      <c r="CO243" s="12"/>
      <c r="CP243" s="13"/>
      <c r="CQ243" s="12"/>
      <c r="CR243" s="13"/>
      <c r="CS243" s="12"/>
      <c r="CT243" s="13"/>
      <c r="CU243" s="12"/>
      <c r="CV243" s="13"/>
      <c r="CW243" s="12"/>
      <c r="CX243" s="13"/>
      <c r="CY243" s="12"/>
      <c r="CZ243" s="13"/>
      <c r="DA243" s="12"/>
      <c r="DB243" s="13"/>
      <c r="DC243" s="12"/>
      <c r="DD243" s="13"/>
      <c r="DE243" s="12"/>
      <c r="DF243" s="13"/>
      <c r="DG243" s="12"/>
      <c r="DH243" s="13"/>
      <c r="DI243" s="12"/>
      <c r="DJ243" s="13"/>
      <c r="DK243" s="12"/>
      <c r="DL243" s="13"/>
      <c r="DM243" s="12"/>
      <c r="DN243" s="13"/>
      <c r="DO243" s="12"/>
      <c r="DP243" s="13"/>
      <c r="DQ243" s="12"/>
      <c r="DR243" s="13"/>
      <c r="DS243" s="12"/>
      <c r="DT243" s="13"/>
      <c r="DU243" s="12"/>
      <c r="DV243" s="13"/>
      <c r="DW243" s="12"/>
      <c r="DX243" s="13"/>
      <c r="DY243" s="12"/>
      <c r="DZ243" s="13"/>
      <c r="EA243" s="12"/>
      <c r="EB243" s="13"/>
      <c r="EC243" s="12"/>
      <c r="ED243" s="13"/>
      <c r="EE243" s="12"/>
      <c r="EF243" s="13"/>
      <c r="EG243" s="12"/>
      <c r="EH243" s="13"/>
      <c r="EI243" s="12"/>
      <c r="EJ243" s="13"/>
      <c r="EK243" s="12"/>
      <c r="EL243" s="13"/>
      <c r="EM243" s="12"/>
      <c r="EN243" s="13"/>
      <c r="EO243" s="12"/>
      <c r="EP243" s="13"/>
      <c r="EQ243" s="12"/>
      <c r="ER243" s="13"/>
      <c r="ES243" s="12"/>
      <c r="ET243" s="13"/>
      <c r="EU243" s="12"/>
      <c r="EV243" s="13"/>
      <c r="EW243" s="12"/>
      <c r="EX243" s="13"/>
      <c r="EY243" s="12"/>
      <c r="EZ243" s="13"/>
      <c r="FA243" s="12"/>
      <c r="FB243" s="13"/>
      <c r="FC243" s="12"/>
      <c r="FD243" s="13"/>
      <c r="FE243" s="12"/>
      <c r="FF243" s="13"/>
      <c r="FG243" s="12"/>
      <c r="FH243" s="13"/>
      <c r="FI243" s="12"/>
      <c r="FJ243" s="13"/>
      <c r="FK243" s="12"/>
      <c r="FL243" s="13"/>
      <c r="FM243" s="12"/>
      <c r="FN243" s="13"/>
      <c r="FO243" s="12"/>
      <c r="FP243" s="13"/>
      <c r="FQ243" s="12"/>
      <c r="FR243" s="13"/>
      <c r="FS243" s="12"/>
      <c r="FT243" s="13"/>
      <c r="FU243" s="12"/>
      <c r="FV243" s="13"/>
      <c r="FW243" s="12"/>
      <c r="FX243" s="13"/>
      <c r="FY243" s="12"/>
      <c r="FZ243" s="13"/>
      <c r="GA243" s="12"/>
      <c r="GB243" s="13"/>
      <c r="GC243" s="12"/>
      <c r="GD243" s="13"/>
      <c r="GE243" s="12"/>
      <c r="GF243" s="13"/>
      <c r="GG243" s="12"/>
      <c r="GH243" s="13"/>
      <c r="GI243" s="12"/>
      <c r="GJ243" s="13"/>
      <c r="GK243" s="12"/>
      <c r="GL243" s="13"/>
      <c r="GM243" s="12"/>
      <c r="GN243" s="13"/>
      <c r="GO243" s="12"/>
      <c r="GP243" s="13"/>
      <c r="GQ243" s="12"/>
      <c r="GR243" s="13"/>
      <c r="GS243" s="12"/>
      <c r="GT243" s="13"/>
      <c r="GU243" s="12"/>
      <c r="GV243" s="13"/>
      <c r="GW243" s="12"/>
      <c r="GX243" s="13"/>
      <c r="GY243" s="12"/>
      <c r="GZ243" s="13"/>
      <c r="HA243" s="12"/>
      <c r="HB243" s="13"/>
      <c r="HC243" s="12"/>
    </row>
    <row r="244" spans="1:211" x14ac:dyDescent="0.25">
      <c r="A244" s="9">
        <v>43339</v>
      </c>
      <c r="B244" s="10">
        <v>1</v>
      </c>
      <c r="C244" s="11">
        <v>2.0891999999999999</v>
      </c>
      <c r="D244" s="10">
        <v>10</v>
      </c>
      <c r="E244" s="11">
        <v>2.2541000000000002</v>
      </c>
      <c r="F244" s="10">
        <v>1</v>
      </c>
      <c r="G244" s="11">
        <v>2.056</v>
      </c>
      <c r="H244" s="10">
        <v>100</v>
      </c>
      <c r="I244" s="11">
        <v>3.0327000000000002</v>
      </c>
      <c r="J244" s="23"/>
      <c r="K244" s="25">
        <v>43444</v>
      </c>
      <c r="L244" s="26">
        <v>100</v>
      </c>
      <c r="M244" s="10">
        <v>3.1894</v>
      </c>
      <c r="N244" s="13"/>
      <c r="O244" s="12"/>
      <c r="P244" s="13"/>
      <c r="Q244" s="12"/>
      <c r="R244" s="13"/>
      <c r="S244" s="12"/>
      <c r="T244" s="13"/>
      <c r="U244" s="12"/>
      <c r="V244" s="13"/>
      <c r="W244" s="12"/>
      <c r="X244" s="13"/>
      <c r="Y244" s="12"/>
      <c r="Z244" s="13"/>
      <c r="AA244" s="12"/>
      <c r="AB244" s="13"/>
      <c r="AC244" s="12"/>
      <c r="AD244" s="13"/>
      <c r="AE244" s="12"/>
      <c r="AF244" s="13"/>
      <c r="AG244" s="12"/>
      <c r="AH244" s="13"/>
      <c r="AI244" s="12"/>
      <c r="AJ244" s="13"/>
      <c r="AK244" s="12"/>
      <c r="AL244" s="13"/>
      <c r="AM244" s="12"/>
      <c r="AN244" s="13"/>
      <c r="AO244" s="12"/>
      <c r="AP244" s="13"/>
      <c r="AQ244" s="12"/>
      <c r="AR244" s="13"/>
      <c r="AS244" s="12"/>
      <c r="AT244" s="13"/>
      <c r="AU244" s="12"/>
      <c r="AV244" s="13"/>
      <c r="AW244" s="12"/>
      <c r="AX244" s="13"/>
      <c r="AY244" s="12"/>
      <c r="AZ244" s="13"/>
      <c r="BA244" s="12"/>
      <c r="BB244" s="13"/>
      <c r="BC244" s="12"/>
      <c r="BD244" s="13"/>
      <c r="BE244" s="12"/>
      <c r="BF244" s="13"/>
      <c r="BG244" s="12"/>
      <c r="BH244" s="13"/>
      <c r="BI244" s="12"/>
      <c r="BJ244" s="13"/>
      <c r="BK244" s="12"/>
      <c r="BL244" s="13"/>
      <c r="BM244" s="12"/>
      <c r="BN244" s="13"/>
      <c r="BO244" s="12"/>
      <c r="BP244" s="13"/>
      <c r="BQ244" s="12"/>
      <c r="BR244" s="13"/>
      <c r="BS244" s="12"/>
      <c r="BT244" s="13"/>
      <c r="BU244" s="12"/>
      <c r="BV244" s="13"/>
      <c r="BW244" s="12"/>
      <c r="BX244" s="13"/>
      <c r="BY244" s="12"/>
      <c r="BZ244" s="13"/>
      <c r="CA244" s="12"/>
      <c r="CB244" s="13"/>
      <c r="CC244" s="12"/>
      <c r="CD244" s="13"/>
      <c r="CE244" s="12"/>
      <c r="CF244" s="13"/>
      <c r="CG244" s="12"/>
      <c r="CH244" s="13"/>
      <c r="CI244" s="12"/>
      <c r="CJ244" s="13"/>
      <c r="CK244" s="12"/>
      <c r="CL244" s="13"/>
      <c r="CM244" s="12"/>
      <c r="CN244" s="13"/>
      <c r="CO244" s="12"/>
      <c r="CP244" s="13"/>
      <c r="CQ244" s="12"/>
      <c r="CR244" s="13"/>
      <c r="CS244" s="12"/>
      <c r="CT244" s="13"/>
      <c r="CU244" s="12"/>
      <c r="CV244" s="13"/>
      <c r="CW244" s="12"/>
      <c r="CX244" s="13"/>
      <c r="CY244" s="12"/>
      <c r="CZ244" s="13"/>
      <c r="DA244" s="12"/>
      <c r="DB244" s="13"/>
      <c r="DC244" s="12"/>
      <c r="DD244" s="13"/>
      <c r="DE244" s="12"/>
      <c r="DF244" s="13"/>
      <c r="DG244" s="12"/>
      <c r="DH244" s="13"/>
      <c r="DI244" s="12"/>
      <c r="DJ244" s="13"/>
      <c r="DK244" s="12"/>
      <c r="DL244" s="13"/>
      <c r="DM244" s="12"/>
      <c r="DN244" s="13"/>
      <c r="DO244" s="12"/>
      <c r="DP244" s="13"/>
      <c r="DQ244" s="12"/>
      <c r="DR244" s="13"/>
      <c r="DS244" s="12"/>
      <c r="DT244" s="13"/>
      <c r="DU244" s="12"/>
      <c r="DV244" s="13"/>
      <c r="DW244" s="12"/>
      <c r="DX244" s="13"/>
      <c r="DY244" s="12"/>
      <c r="DZ244" s="13"/>
      <c r="EA244" s="12"/>
      <c r="EB244" s="13"/>
      <c r="EC244" s="12"/>
      <c r="ED244" s="13"/>
      <c r="EE244" s="12"/>
      <c r="EF244" s="13"/>
      <c r="EG244" s="12"/>
      <c r="EH244" s="13"/>
      <c r="EI244" s="12"/>
      <c r="EJ244" s="13"/>
      <c r="EK244" s="12"/>
      <c r="EL244" s="13"/>
      <c r="EM244" s="12"/>
      <c r="EN244" s="13"/>
      <c r="EO244" s="12"/>
      <c r="EP244" s="13"/>
      <c r="EQ244" s="12"/>
      <c r="ER244" s="13"/>
      <c r="ES244" s="12"/>
      <c r="ET244" s="13"/>
      <c r="EU244" s="12"/>
      <c r="EV244" s="13"/>
      <c r="EW244" s="12"/>
      <c r="EX244" s="13"/>
      <c r="EY244" s="12"/>
      <c r="EZ244" s="13"/>
      <c r="FA244" s="12"/>
      <c r="FB244" s="13"/>
      <c r="FC244" s="12"/>
      <c r="FD244" s="13"/>
      <c r="FE244" s="12"/>
      <c r="FF244" s="13"/>
      <c r="FG244" s="12"/>
      <c r="FH244" s="13"/>
      <c r="FI244" s="12"/>
      <c r="FJ244" s="13"/>
      <c r="FK244" s="12"/>
      <c r="FL244" s="13"/>
      <c r="FM244" s="12"/>
      <c r="FN244" s="13"/>
      <c r="FO244" s="12"/>
      <c r="FP244" s="13"/>
      <c r="FQ244" s="12"/>
      <c r="FR244" s="13"/>
      <c r="FS244" s="12"/>
      <c r="FT244" s="13"/>
      <c r="FU244" s="12"/>
      <c r="FV244" s="13"/>
      <c r="FW244" s="12"/>
      <c r="FX244" s="13"/>
      <c r="FY244" s="12"/>
      <c r="FZ244" s="13"/>
      <c r="GA244" s="12"/>
      <c r="GB244" s="13"/>
      <c r="GC244" s="12"/>
      <c r="GD244" s="13"/>
      <c r="GE244" s="12"/>
      <c r="GF244" s="13"/>
      <c r="GG244" s="12"/>
      <c r="GH244" s="13"/>
      <c r="GI244" s="12"/>
      <c r="GJ244" s="13"/>
      <c r="GK244" s="12"/>
      <c r="GL244" s="13"/>
      <c r="GM244" s="12"/>
      <c r="GN244" s="13"/>
      <c r="GO244" s="12"/>
      <c r="GP244" s="13"/>
      <c r="GQ244" s="12"/>
      <c r="GR244" s="13"/>
      <c r="GS244" s="12"/>
      <c r="GT244" s="13"/>
      <c r="GU244" s="12"/>
      <c r="GV244" s="13"/>
      <c r="GW244" s="12"/>
      <c r="GX244" s="13"/>
      <c r="GY244" s="12"/>
      <c r="GZ244" s="13"/>
      <c r="HA244" s="12"/>
      <c r="HB244" s="13"/>
      <c r="HC244" s="12"/>
    </row>
    <row r="245" spans="1:211" x14ac:dyDescent="0.25">
      <c r="A245" s="9">
        <v>43340</v>
      </c>
      <c r="B245" s="10">
        <v>1</v>
      </c>
      <c r="C245" s="11">
        <v>2.0909</v>
      </c>
      <c r="D245" s="10">
        <v>10</v>
      </c>
      <c r="E245" s="11">
        <v>2.2528000000000001</v>
      </c>
      <c r="F245" s="10">
        <v>1</v>
      </c>
      <c r="G245" s="11">
        <v>2.0550999999999999</v>
      </c>
      <c r="H245" s="10">
        <v>100</v>
      </c>
      <c r="I245" s="11">
        <v>3.0488</v>
      </c>
      <c r="J245" s="23"/>
      <c r="K245" s="25">
        <v>43445</v>
      </c>
      <c r="L245" s="26">
        <v>100</v>
      </c>
      <c r="M245" s="10">
        <v>3.2040000000000002</v>
      </c>
      <c r="N245" s="13"/>
      <c r="O245" s="12"/>
      <c r="P245" s="13"/>
      <c r="Q245" s="12"/>
      <c r="R245" s="13"/>
      <c r="S245" s="12"/>
      <c r="T245" s="13"/>
      <c r="U245" s="12"/>
      <c r="V245" s="13"/>
      <c r="W245" s="12"/>
      <c r="X245" s="13"/>
      <c r="Y245" s="12"/>
      <c r="Z245" s="13"/>
      <c r="AA245" s="12"/>
      <c r="AB245" s="13"/>
      <c r="AC245" s="12"/>
      <c r="AD245" s="13"/>
      <c r="AE245" s="12"/>
      <c r="AF245" s="13"/>
      <c r="AG245" s="12"/>
      <c r="AH245" s="13"/>
      <c r="AI245" s="12"/>
      <c r="AJ245" s="13"/>
      <c r="AK245" s="12"/>
      <c r="AL245" s="13"/>
      <c r="AM245" s="12"/>
      <c r="AN245" s="13"/>
      <c r="AO245" s="12"/>
      <c r="AP245" s="13"/>
      <c r="AQ245" s="12"/>
      <c r="AR245" s="13"/>
      <c r="AS245" s="12"/>
      <c r="AT245" s="13"/>
      <c r="AU245" s="12"/>
      <c r="AV245" s="13"/>
      <c r="AW245" s="12"/>
      <c r="AX245" s="13"/>
      <c r="AY245" s="12"/>
      <c r="AZ245" s="13"/>
      <c r="BA245" s="12"/>
      <c r="BB245" s="13"/>
      <c r="BC245" s="12"/>
      <c r="BD245" s="13"/>
      <c r="BE245" s="12"/>
      <c r="BF245" s="13"/>
      <c r="BG245" s="12"/>
      <c r="BH245" s="13"/>
      <c r="BI245" s="12"/>
      <c r="BJ245" s="13"/>
      <c r="BK245" s="12"/>
      <c r="BL245" s="13"/>
      <c r="BM245" s="12"/>
      <c r="BN245" s="13"/>
      <c r="BO245" s="12"/>
      <c r="BP245" s="13"/>
      <c r="BQ245" s="12"/>
      <c r="BR245" s="13"/>
      <c r="BS245" s="12"/>
      <c r="BT245" s="13"/>
      <c r="BU245" s="12"/>
      <c r="BV245" s="13"/>
      <c r="BW245" s="12"/>
      <c r="BX245" s="13"/>
      <c r="BY245" s="12"/>
      <c r="BZ245" s="13"/>
      <c r="CA245" s="12"/>
      <c r="CB245" s="13"/>
      <c r="CC245" s="12"/>
      <c r="CD245" s="13"/>
      <c r="CE245" s="12"/>
      <c r="CF245" s="13"/>
      <c r="CG245" s="12"/>
      <c r="CH245" s="13"/>
      <c r="CI245" s="12"/>
      <c r="CJ245" s="13"/>
      <c r="CK245" s="12"/>
      <c r="CL245" s="13"/>
      <c r="CM245" s="12"/>
      <c r="CN245" s="13"/>
      <c r="CO245" s="12"/>
      <c r="CP245" s="13"/>
      <c r="CQ245" s="12"/>
      <c r="CR245" s="13"/>
      <c r="CS245" s="12"/>
      <c r="CT245" s="13"/>
      <c r="CU245" s="12"/>
      <c r="CV245" s="13"/>
      <c r="CW245" s="12"/>
      <c r="CX245" s="13"/>
      <c r="CY245" s="12"/>
      <c r="CZ245" s="13"/>
      <c r="DA245" s="12"/>
      <c r="DB245" s="13"/>
      <c r="DC245" s="12"/>
      <c r="DD245" s="13"/>
      <c r="DE245" s="12"/>
      <c r="DF245" s="13"/>
      <c r="DG245" s="12"/>
      <c r="DH245" s="13"/>
      <c r="DI245" s="12"/>
      <c r="DJ245" s="13"/>
      <c r="DK245" s="12"/>
      <c r="DL245" s="13"/>
      <c r="DM245" s="12"/>
      <c r="DN245" s="13"/>
      <c r="DO245" s="12"/>
      <c r="DP245" s="13"/>
      <c r="DQ245" s="12"/>
      <c r="DR245" s="13"/>
      <c r="DS245" s="12"/>
      <c r="DT245" s="13"/>
      <c r="DU245" s="12"/>
      <c r="DV245" s="13"/>
      <c r="DW245" s="12"/>
      <c r="DX245" s="13"/>
      <c r="DY245" s="12"/>
      <c r="DZ245" s="13"/>
      <c r="EA245" s="12"/>
      <c r="EB245" s="13"/>
      <c r="EC245" s="12"/>
      <c r="ED245" s="13"/>
      <c r="EE245" s="12"/>
      <c r="EF245" s="13"/>
      <c r="EG245" s="12"/>
      <c r="EH245" s="13"/>
      <c r="EI245" s="12"/>
      <c r="EJ245" s="13"/>
      <c r="EK245" s="12"/>
      <c r="EL245" s="13"/>
      <c r="EM245" s="12"/>
      <c r="EN245" s="13"/>
      <c r="EO245" s="12"/>
      <c r="EP245" s="13"/>
      <c r="EQ245" s="12"/>
      <c r="ER245" s="13"/>
      <c r="ES245" s="12"/>
      <c r="ET245" s="13"/>
      <c r="EU245" s="12"/>
      <c r="EV245" s="13"/>
      <c r="EW245" s="12"/>
      <c r="EX245" s="13"/>
      <c r="EY245" s="12"/>
      <c r="EZ245" s="13"/>
      <c r="FA245" s="12"/>
      <c r="FB245" s="13"/>
      <c r="FC245" s="12"/>
      <c r="FD245" s="13"/>
      <c r="FE245" s="12"/>
      <c r="FF245" s="13"/>
      <c r="FG245" s="12"/>
      <c r="FH245" s="13"/>
      <c r="FI245" s="12"/>
      <c r="FJ245" s="13"/>
      <c r="FK245" s="12"/>
      <c r="FL245" s="13"/>
      <c r="FM245" s="12"/>
      <c r="FN245" s="13"/>
      <c r="FO245" s="12"/>
      <c r="FP245" s="13"/>
      <c r="FQ245" s="12"/>
      <c r="FR245" s="13"/>
      <c r="FS245" s="12"/>
      <c r="FT245" s="13"/>
      <c r="FU245" s="12"/>
      <c r="FV245" s="13"/>
      <c r="FW245" s="12"/>
      <c r="FX245" s="13"/>
      <c r="FY245" s="12"/>
      <c r="FZ245" s="13"/>
      <c r="GA245" s="12"/>
      <c r="GB245" s="13"/>
      <c r="GC245" s="12"/>
      <c r="GD245" s="13"/>
      <c r="GE245" s="12"/>
      <c r="GF245" s="13"/>
      <c r="GG245" s="12"/>
      <c r="GH245" s="13"/>
      <c r="GI245" s="12"/>
      <c r="GJ245" s="13"/>
      <c r="GK245" s="12"/>
      <c r="GL245" s="13"/>
      <c r="GM245" s="12"/>
      <c r="GN245" s="13"/>
      <c r="GO245" s="12"/>
      <c r="GP245" s="13"/>
      <c r="GQ245" s="12"/>
      <c r="GR245" s="13"/>
      <c r="GS245" s="12"/>
      <c r="GT245" s="13"/>
      <c r="GU245" s="12"/>
      <c r="GV245" s="13"/>
      <c r="GW245" s="12"/>
      <c r="GX245" s="13"/>
      <c r="GY245" s="12"/>
      <c r="GZ245" s="13"/>
      <c r="HA245" s="12"/>
      <c r="HB245" s="13"/>
      <c r="HC245" s="12"/>
    </row>
    <row r="246" spans="1:211" x14ac:dyDescent="0.25">
      <c r="A246" s="9">
        <v>43341</v>
      </c>
      <c r="B246" s="10">
        <v>1</v>
      </c>
      <c r="C246" s="11">
        <v>2.1073</v>
      </c>
      <c r="D246" s="10">
        <v>10</v>
      </c>
      <c r="E246" s="11">
        <v>2.2618</v>
      </c>
      <c r="F246" s="10">
        <v>1</v>
      </c>
      <c r="G246" s="11">
        <v>2.0586000000000002</v>
      </c>
      <c r="H246" s="10">
        <v>100</v>
      </c>
      <c r="I246" s="11">
        <v>3.0543</v>
      </c>
      <c r="J246" s="23"/>
      <c r="K246" s="25">
        <v>43446</v>
      </c>
      <c r="L246" s="26">
        <v>100</v>
      </c>
      <c r="M246" s="10">
        <v>3.1964000000000001</v>
      </c>
      <c r="N246" s="13"/>
      <c r="O246" s="12"/>
      <c r="P246" s="13"/>
      <c r="Q246" s="12"/>
      <c r="R246" s="13"/>
      <c r="S246" s="12"/>
      <c r="T246" s="13"/>
      <c r="U246" s="12"/>
      <c r="V246" s="13"/>
      <c r="W246" s="12"/>
      <c r="X246" s="13"/>
      <c r="Y246" s="12"/>
      <c r="Z246" s="13"/>
      <c r="AA246" s="12"/>
      <c r="AB246" s="13"/>
      <c r="AC246" s="12"/>
      <c r="AD246" s="13"/>
      <c r="AE246" s="12"/>
      <c r="AF246" s="13"/>
      <c r="AG246" s="12"/>
      <c r="AH246" s="13"/>
      <c r="AI246" s="12"/>
      <c r="AJ246" s="13"/>
      <c r="AK246" s="12"/>
      <c r="AL246" s="13"/>
      <c r="AM246" s="12"/>
      <c r="AN246" s="13"/>
      <c r="AO246" s="12"/>
      <c r="AP246" s="13"/>
      <c r="AQ246" s="12"/>
      <c r="AR246" s="13"/>
      <c r="AS246" s="12"/>
      <c r="AT246" s="13"/>
      <c r="AU246" s="12"/>
      <c r="AV246" s="13"/>
      <c r="AW246" s="12"/>
      <c r="AX246" s="13"/>
      <c r="AY246" s="12"/>
      <c r="AZ246" s="13"/>
      <c r="BA246" s="12"/>
      <c r="BB246" s="13"/>
      <c r="BC246" s="12"/>
      <c r="BD246" s="13"/>
      <c r="BE246" s="12"/>
      <c r="BF246" s="13"/>
      <c r="BG246" s="12"/>
      <c r="BH246" s="13"/>
      <c r="BI246" s="12"/>
      <c r="BJ246" s="13"/>
      <c r="BK246" s="12"/>
      <c r="BL246" s="13"/>
      <c r="BM246" s="12"/>
      <c r="BN246" s="13"/>
      <c r="BO246" s="12"/>
      <c r="BP246" s="13"/>
      <c r="BQ246" s="12"/>
      <c r="BR246" s="13"/>
      <c r="BS246" s="12"/>
      <c r="BT246" s="13"/>
      <c r="BU246" s="12"/>
      <c r="BV246" s="13"/>
      <c r="BW246" s="12"/>
      <c r="BX246" s="13"/>
      <c r="BY246" s="12"/>
      <c r="BZ246" s="13"/>
      <c r="CA246" s="12"/>
      <c r="CB246" s="13"/>
      <c r="CC246" s="12"/>
      <c r="CD246" s="13"/>
      <c r="CE246" s="12"/>
      <c r="CF246" s="13"/>
      <c r="CG246" s="12"/>
      <c r="CH246" s="13"/>
      <c r="CI246" s="12"/>
      <c r="CJ246" s="13"/>
      <c r="CK246" s="12"/>
      <c r="CL246" s="13"/>
      <c r="CM246" s="12"/>
      <c r="CN246" s="13"/>
      <c r="CO246" s="12"/>
      <c r="CP246" s="13"/>
      <c r="CQ246" s="12"/>
      <c r="CR246" s="13"/>
      <c r="CS246" s="12"/>
      <c r="CT246" s="13"/>
      <c r="CU246" s="12"/>
      <c r="CV246" s="13"/>
      <c r="CW246" s="12"/>
      <c r="CX246" s="13"/>
      <c r="CY246" s="12"/>
      <c r="CZ246" s="13"/>
      <c r="DA246" s="12"/>
      <c r="DB246" s="13"/>
      <c r="DC246" s="12"/>
      <c r="DD246" s="13"/>
      <c r="DE246" s="12"/>
      <c r="DF246" s="13"/>
      <c r="DG246" s="12"/>
      <c r="DH246" s="13"/>
      <c r="DI246" s="12"/>
      <c r="DJ246" s="13"/>
      <c r="DK246" s="12"/>
      <c r="DL246" s="13"/>
      <c r="DM246" s="12"/>
      <c r="DN246" s="13"/>
      <c r="DO246" s="12"/>
      <c r="DP246" s="13"/>
      <c r="DQ246" s="12"/>
      <c r="DR246" s="13"/>
      <c r="DS246" s="12"/>
      <c r="DT246" s="13"/>
      <c r="DU246" s="12"/>
      <c r="DV246" s="13"/>
      <c r="DW246" s="12"/>
      <c r="DX246" s="13"/>
      <c r="DY246" s="12"/>
      <c r="DZ246" s="13"/>
      <c r="EA246" s="12"/>
      <c r="EB246" s="13"/>
      <c r="EC246" s="12"/>
      <c r="ED246" s="13"/>
      <c r="EE246" s="12"/>
      <c r="EF246" s="13"/>
      <c r="EG246" s="12"/>
      <c r="EH246" s="13"/>
      <c r="EI246" s="12"/>
      <c r="EJ246" s="13"/>
      <c r="EK246" s="12"/>
      <c r="EL246" s="13"/>
      <c r="EM246" s="12"/>
      <c r="EN246" s="13"/>
      <c r="EO246" s="12"/>
      <c r="EP246" s="13"/>
      <c r="EQ246" s="12"/>
      <c r="ER246" s="13"/>
      <c r="ES246" s="12"/>
      <c r="ET246" s="13"/>
      <c r="EU246" s="12"/>
      <c r="EV246" s="13"/>
      <c r="EW246" s="12"/>
      <c r="EX246" s="13"/>
      <c r="EY246" s="12"/>
      <c r="EZ246" s="13"/>
      <c r="FA246" s="12"/>
      <c r="FB246" s="13"/>
      <c r="FC246" s="12"/>
      <c r="FD246" s="13"/>
      <c r="FE246" s="12"/>
      <c r="FF246" s="13"/>
      <c r="FG246" s="12"/>
      <c r="FH246" s="13"/>
      <c r="FI246" s="12"/>
      <c r="FJ246" s="13"/>
      <c r="FK246" s="12"/>
      <c r="FL246" s="13"/>
      <c r="FM246" s="12"/>
      <c r="FN246" s="13"/>
      <c r="FO246" s="12"/>
      <c r="FP246" s="13"/>
      <c r="FQ246" s="12"/>
      <c r="FR246" s="13"/>
      <c r="FS246" s="12"/>
      <c r="FT246" s="13"/>
      <c r="FU246" s="12"/>
      <c r="FV246" s="13"/>
      <c r="FW246" s="12"/>
      <c r="FX246" s="13"/>
      <c r="FY246" s="12"/>
      <c r="FZ246" s="13"/>
      <c r="GA246" s="12"/>
      <c r="GB246" s="13"/>
      <c r="GC246" s="12"/>
      <c r="GD246" s="13"/>
      <c r="GE246" s="12"/>
      <c r="GF246" s="13"/>
      <c r="GG246" s="12"/>
      <c r="GH246" s="13"/>
      <c r="GI246" s="12"/>
      <c r="GJ246" s="13"/>
      <c r="GK246" s="12"/>
      <c r="GL246" s="13"/>
      <c r="GM246" s="12"/>
      <c r="GN246" s="13"/>
      <c r="GO246" s="12"/>
      <c r="GP246" s="13"/>
      <c r="GQ246" s="12"/>
      <c r="GR246" s="13"/>
      <c r="GS246" s="12"/>
      <c r="GT246" s="13"/>
      <c r="GU246" s="12"/>
      <c r="GV246" s="13"/>
      <c r="GW246" s="12"/>
      <c r="GX246" s="13"/>
      <c r="GY246" s="12"/>
      <c r="GZ246" s="13"/>
      <c r="HA246" s="12"/>
      <c r="HB246" s="13"/>
      <c r="HC246" s="12"/>
    </row>
    <row r="247" spans="1:211" x14ac:dyDescent="0.25">
      <c r="A247" s="9">
        <v>43342</v>
      </c>
      <c r="B247" s="10">
        <v>1</v>
      </c>
      <c r="C247" s="11">
        <v>2.1234999999999999</v>
      </c>
      <c r="D247" s="10">
        <v>10</v>
      </c>
      <c r="E247" s="11">
        <v>2.2603</v>
      </c>
      <c r="F247" s="10">
        <v>1</v>
      </c>
      <c r="G247" s="11">
        <v>2.0735000000000001</v>
      </c>
      <c r="H247" s="10">
        <v>100</v>
      </c>
      <c r="I247" s="11">
        <v>3.0468000000000002</v>
      </c>
      <c r="J247" s="23"/>
      <c r="K247" s="25">
        <v>43447</v>
      </c>
      <c r="L247" s="26">
        <v>100</v>
      </c>
      <c r="M247" s="10">
        <v>3.2008999999999999</v>
      </c>
      <c r="N247" s="13"/>
      <c r="O247" s="12"/>
      <c r="P247" s="13"/>
      <c r="Q247" s="12"/>
      <c r="R247" s="13"/>
      <c r="S247" s="12"/>
      <c r="T247" s="13"/>
      <c r="U247" s="12"/>
      <c r="V247" s="13"/>
      <c r="W247" s="12"/>
      <c r="X247" s="13"/>
      <c r="Y247" s="12"/>
      <c r="Z247" s="13"/>
      <c r="AA247" s="12"/>
      <c r="AB247" s="13"/>
      <c r="AC247" s="12"/>
      <c r="AD247" s="13"/>
      <c r="AE247" s="12"/>
      <c r="AF247" s="13"/>
      <c r="AG247" s="12"/>
      <c r="AH247" s="13"/>
      <c r="AI247" s="12"/>
      <c r="AJ247" s="13"/>
      <c r="AK247" s="12"/>
      <c r="AL247" s="13"/>
      <c r="AM247" s="12"/>
      <c r="AN247" s="13"/>
      <c r="AO247" s="12"/>
      <c r="AP247" s="13"/>
      <c r="AQ247" s="12"/>
      <c r="AR247" s="13"/>
      <c r="AS247" s="12"/>
      <c r="AT247" s="13"/>
      <c r="AU247" s="12"/>
      <c r="AV247" s="13"/>
      <c r="AW247" s="12"/>
      <c r="AX247" s="13"/>
      <c r="AY247" s="12"/>
      <c r="AZ247" s="13"/>
      <c r="BA247" s="12"/>
      <c r="BB247" s="13"/>
      <c r="BC247" s="12"/>
      <c r="BD247" s="13"/>
      <c r="BE247" s="12"/>
      <c r="BF247" s="13"/>
      <c r="BG247" s="12"/>
      <c r="BH247" s="13"/>
      <c r="BI247" s="12"/>
      <c r="BJ247" s="13"/>
      <c r="BK247" s="12"/>
      <c r="BL247" s="13"/>
      <c r="BM247" s="12"/>
      <c r="BN247" s="13"/>
      <c r="BO247" s="12"/>
      <c r="BP247" s="13"/>
      <c r="BQ247" s="12"/>
      <c r="BR247" s="13"/>
      <c r="BS247" s="12"/>
      <c r="BT247" s="13"/>
      <c r="BU247" s="12"/>
      <c r="BV247" s="13"/>
      <c r="BW247" s="12"/>
      <c r="BX247" s="13"/>
      <c r="BY247" s="12"/>
      <c r="BZ247" s="13"/>
      <c r="CA247" s="12"/>
      <c r="CB247" s="13"/>
      <c r="CC247" s="12"/>
      <c r="CD247" s="13"/>
      <c r="CE247" s="12"/>
      <c r="CF247" s="13"/>
      <c r="CG247" s="12"/>
      <c r="CH247" s="13"/>
      <c r="CI247" s="12"/>
      <c r="CJ247" s="13"/>
      <c r="CK247" s="12"/>
      <c r="CL247" s="13"/>
      <c r="CM247" s="12"/>
      <c r="CN247" s="13"/>
      <c r="CO247" s="12"/>
      <c r="CP247" s="13"/>
      <c r="CQ247" s="12"/>
      <c r="CR247" s="13"/>
      <c r="CS247" s="12"/>
      <c r="CT247" s="13"/>
      <c r="CU247" s="12"/>
      <c r="CV247" s="13"/>
      <c r="CW247" s="12"/>
      <c r="CX247" s="13"/>
      <c r="CY247" s="12"/>
      <c r="CZ247" s="13"/>
      <c r="DA247" s="12"/>
      <c r="DB247" s="13"/>
      <c r="DC247" s="12"/>
      <c r="DD247" s="13"/>
      <c r="DE247" s="12"/>
      <c r="DF247" s="13"/>
      <c r="DG247" s="12"/>
      <c r="DH247" s="13"/>
      <c r="DI247" s="12"/>
      <c r="DJ247" s="13"/>
      <c r="DK247" s="12"/>
      <c r="DL247" s="13"/>
      <c r="DM247" s="12"/>
      <c r="DN247" s="13"/>
      <c r="DO247" s="12"/>
      <c r="DP247" s="13"/>
      <c r="DQ247" s="12"/>
      <c r="DR247" s="13"/>
      <c r="DS247" s="12"/>
      <c r="DT247" s="13"/>
      <c r="DU247" s="12"/>
      <c r="DV247" s="13"/>
      <c r="DW247" s="12"/>
      <c r="DX247" s="13"/>
      <c r="DY247" s="12"/>
      <c r="DZ247" s="13"/>
      <c r="EA247" s="12"/>
      <c r="EB247" s="13"/>
      <c r="EC247" s="12"/>
      <c r="ED247" s="13"/>
      <c r="EE247" s="12"/>
      <c r="EF247" s="13"/>
      <c r="EG247" s="12"/>
      <c r="EH247" s="13"/>
      <c r="EI247" s="12"/>
      <c r="EJ247" s="13"/>
      <c r="EK247" s="12"/>
      <c r="EL247" s="13"/>
      <c r="EM247" s="12"/>
      <c r="EN247" s="13"/>
      <c r="EO247" s="12"/>
      <c r="EP247" s="13"/>
      <c r="EQ247" s="12"/>
      <c r="ER247" s="13"/>
      <c r="ES247" s="12"/>
      <c r="ET247" s="13"/>
      <c r="EU247" s="12"/>
      <c r="EV247" s="13"/>
      <c r="EW247" s="12"/>
      <c r="EX247" s="13"/>
      <c r="EY247" s="12"/>
      <c r="EZ247" s="13"/>
      <c r="FA247" s="12"/>
      <c r="FB247" s="13"/>
      <c r="FC247" s="12"/>
      <c r="FD247" s="13"/>
      <c r="FE247" s="12"/>
      <c r="FF247" s="13"/>
      <c r="FG247" s="12"/>
      <c r="FH247" s="13"/>
      <c r="FI247" s="12"/>
      <c r="FJ247" s="13"/>
      <c r="FK247" s="12"/>
      <c r="FL247" s="13"/>
      <c r="FM247" s="12"/>
      <c r="FN247" s="13"/>
      <c r="FO247" s="12"/>
      <c r="FP247" s="13"/>
      <c r="FQ247" s="12"/>
      <c r="FR247" s="13"/>
      <c r="FS247" s="12"/>
      <c r="FT247" s="13"/>
      <c r="FU247" s="12"/>
      <c r="FV247" s="13"/>
      <c r="FW247" s="12"/>
      <c r="FX247" s="13"/>
      <c r="FY247" s="12"/>
      <c r="FZ247" s="13"/>
      <c r="GA247" s="12"/>
      <c r="GB247" s="13"/>
      <c r="GC247" s="12"/>
      <c r="GD247" s="13"/>
      <c r="GE247" s="12"/>
      <c r="GF247" s="13"/>
      <c r="GG247" s="12"/>
      <c r="GH247" s="13"/>
      <c r="GI247" s="12"/>
      <c r="GJ247" s="13"/>
      <c r="GK247" s="12"/>
      <c r="GL247" s="13"/>
      <c r="GM247" s="12"/>
      <c r="GN247" s="13"/>
      <c r="GO247" s="12"/>
      <c r="GP247" s="13"/>
      <c r="GQ247" s="12"/>
      <c r="GR247" s="13"/>
      <c r="GS247" s="12"/>
      <c r="GT247" s="13"/>
      <c r="GU247" s="12"/>
      <c r="GV247" s="13"/>
      <c r="GW247" s="12"/>
      <c r="GX247" s="13"/>
      <c r="GY247" s="12"/>
      <c r="GZ247" s="13"/>
      <c r="HA247" s="12"/>
      <c r="HB247" s="13"/>
      <c r="HC247" s="12"/>
    </row>
    <row r="248" spans="1:211" x14ac:dyDescent="0.25">
      <c r="A248" s="9">
        <v>43343</v>
      </c>
      <c r="B248" s="10">
        <v>1</v>
      </c>
      <c r="C248" s="11">
        <v>2.1438000000000001</v>
      </c>
      <c r="D248" s="10">
        <v>10</v>
      </c>
      <c r="E248" s="11">
        <v>2.2835999999999999</v>
      </c>
      <c r="F248" s="10">
        <v>1</v>
      </c>
      <c r="G248" s="11">
        <v>2.0798999999999999</v>
      </c>
      <c r="H248" s="10">
        <v>100</v>
      </c>
      <c r="I248" s="11">
        <v>3.0529000000000002</v>
      </c>
      <c r="J248" s="23"/>
      <c r="K248" s="25">
        <v>43448</v>
      </c>
      <c r="L248" s="26">
        <v>100</v>
      </c>
      <c r="M248" s="10">
        <v>3.2021000000000002</v>
      </c>
      <c r="N248" s="13"/>
      <c r="O248" s="12"/>
      <c r="P248" s="13"/>
      <c r="Q248" s="12"/>
      <c r="R248" s="13"/>
      <c r="S248" s="12"/>
      <c r="T248" s="13"/>
      <c r="U248" s="12"/>
      <c r="V248" s="13"/>
      <c r="W248" s="12"/>
      <c r="X248" s="13"/>
      <c r="Y248" s="12"/>
      <c r="Z248" s="13"/>
      <c r="AA248" s="12"/>
      <c r="AB248" s="13"/>
      <c r="AC248" s="12"/>
      <c r="AD248" s="13"/>
      <c r="AE248" s="12"/>
      <c r="AF248" s="13"/>
      <c r="AG248" s="12"/>
      <c r="AH248" s="13"/>
      <c r="AI248" s="12"/>
      <c r="AJ248" s="13"/>
      <c r="AK248" s="12"/>
      <c r="AL248" s="13"/>
      <c r="AM248" s="12"/>
      <c r="AN248" s="13"/>
      <c r="AO248" s="12"/>
      <c r="AP248" s="13"/>
      <c r="AQ248" s="12"/>
      <c r="AR248" s="13"/>
      <c r="AS248" s="12"/>
      <c r="AT248" s="13"/>
      <c r="AU248" s="12"/>
      <c r="AV248" s="13"/>
      <c r="AW248" s="12"/>
      <c r="AX248" s="13"/>
      <c r="AY248" s="12"/>
      <c r="AZ248" s="13"/>
      <c r="BA248" s="12"/>
      <c r="BB248" s="13"/>
      <c r="BC248" s="12"/>
      <c r="BD248" s="13"/>
      <c r="BE248" s="12"/>
      <c r="BF248" s="13"/>
      <c r="BG248" s="12"/>
      <c r="BH248" s="13"/>
      <c r="BI248" s="12"/>
      <c r="BJ248" s="13"/>
      <c r="BK248" s="12"/>
      <c r="BL248" s="13"/>
      <c r="BM248" s="12"/>
      <c r="BN248" s="13"/>
      <c r="BO248" s="12"/>
      <c r="BP248" s="13"/>
      <c r="BQ248" s="12"/>
      <c r="BR248" s="13"/>
      <c r="BS248" s="12"/>
      <c r="BT248" s="13"/>
      <c r="BU248" s="12"/>
      <c r="BV248" s="13"/>
      <c r="BW248" s="12"/>
      <c r="BX248" s="13"/>
      <c r="BY248" s="12"/>
      <c r="BZ248" s="13"/>
      <c r="CA248" s="12"/>
      <c r="CB248" s="13"/>
      <c r="CC248" s="12"/>
      <c r="CD248" s="13"/>
      <c r="CE248" s="12"/>
      <c r="CF248" s="13"/>
      <c r="CG248" s="12"/>
      <c r="CH248" s="13"/>
      <c r="CI248" s="12"/>
      <c r="CJ248" s="13"/>
      <c r="CK248" s="12"/>
      <c r="CL248" s="13"/>
      <c r="CM248" s="12"/>
      <c r="CN248" s="13"/>
      <c r="CO248" s="12"/>
      <c r="CP248" s="13"/>
      <c r="CQ248" s="12"/>
      <c r="CR248" s="13"/>
      <c r="CS248" s="12"/>
      <c r="CT248" s="13"/>
      <c r="CU248" s="12"/>
      <c r="CV248" s="13"/>
      <c r="CW248" s="12"/>
      <c r="CX248" s="13"/>
      <c r="CY248" s="12"/>
      <c r="CZ248" s="13"/>
      <c r="DA248" s="12"/>
      <c r="DB248" s="13"/>
      <c r="DC248" s="12"/>
      <c r="DD248" s="13"/>
      <c r="DE248" s="12"/>
      <c r="DF248" s="13"/>
      <c r="DG248" s="12"/>
      <c r="DH248" s="13"/>
      <c r="DI248" s="12"/>
      <c r="DJ248" s="13"/>
      <c r="DK248" s="12"/>
      <c r="DL248" s="13"/>
      <c r="DM248" s="12"/>
      <c r="DN248" s="13"/>
      <c r="DO248" s="12"/>
      <c r="DP248" s="13"/>
      <c r="DQ248" s="12"/>
      <c r="DR248" s="13"/>
      <c r="DS248" s="12"/>
      <c r="DT248" s="13"/>
      <c r="DU248" s="12"/>
      <c r="DV248" s="13"/>
      <c r="DW248" s="12"/>
      <c r="DX248" s="13"/>
      <c r="DY248" s="12"/>
      <c r="DZ248" s="13"/>
      <c r="EA248" s="12"/>
      <c r="EB248" s="13"/>
      <c r="EC248" s="12"/>
      <c r="ED248" s="13"/>
      <c r="EE248" s="12"/>
      <c r="EF248" s="13"/>
      <c r="EG248" s="12"/>
      <c r="EH248" s="13"/>
      <c r="EI248" s="12"/>
      <c r="EJ248" s="13"/>
      <c r="EK248" s="12"/>
      <c r="EL248" s="13"/>
      <c r="EM248" s="12"/>
      <c r="EN248" s="13"/>
      <c r="EO248" s="12"/>
      <c r="EP248" s="13"/>
      <c r="EQ248" s="12"/>
      <c r="ER248" s="13"/>
      <c r="ES248" s="12"/>
      <c r="ET248" s="13"/>
      <c r="EU248" s="12"/>
      <c r="EV248" s="13"/>
      <c r="EW248" s="12"/>
      <c r="EX248" s="13"/>
      <c r="EY248" s="12"/>
      <c r="EZ248" s="13"/>
      <c r="FA248" s="12"/>
      <c r="FB248" s="13"/>
      <c r="FC248" s="12"/>
      <c r="FD248" s="13"/>
      <c r="FE248" s="12"/>
      <c r="FF248" s="13"/>
      <c r="FG248" s="12"/>
      <c r="FH248" s="13"/>
      <c r="FI248" s="12"/>
      <c r="FJ248" s="13"/>
      <c r="FK248" s="12"/>
      <c r="FL248" s="13"/>
      <c r="FM248" s="12"/>
      <c r="FN248" s="13"/>
      <c r="FO248" s="12"/>
      <c r="FP248" s="13"/>
      <c r="FQ248" s="12"/>
      <c r="FR248" s="13"/>
      <c r="FS248" s="12"/>
      <c r="FT248" s="13"/>
      <c r="FU248" s="12"/>
      <c r="FV248" s="13"/>
      <c r="FW248" s="12"/>
      <c r="FX248" s="13"/>
      <c r="FY248" s="12"/>
      <c r="FZ248" s="13"/>
      <c r="GA248" s="12"/>
      <c r="GB248" s="13"/>
      <c r="GC248" s="12"/>
      <c r="GD248" s="13"/>
      <c r="GE248" s="12"/>
      <c r="GF248" s="13"/>
      <c r="GG248" s="12"/>
      <c r="GH248" s="13"/>
      <c r="GI248" s="12"/>
      <c r="GJ248" s="13"/>
      <c r="GK248" s="12"/>
      <c r="GL248" s="13"/>
      <c r="GM248" s="12"/>
      <c r="GN248" s="13"/>
      <c r="GO248" s="12"/>
      <c r="GP248" s="13"/>
      <c r="GQ248" s="12"/>
      <c r="GR248" s="13"/>
      <c r="GS248" s="12"/>
      <c r="GT248" s="13"/>
      <c r="GU248" s="12"/>
      <c r="GV248" s="13"/>
      <c r="GW248" s="12"/>
      <c r="GX248" s="13"/>
      <c r="GY248" s="12"/>
      <c r="GZ248" s="13"/>
      <c r="HA248" s="12"/>
      <c r="HB248" s="13"/>
      <c r="HC248" s="12"/>
    </row>
    <row r="249" spans="1:211" x14ac:dyDescent="0.25">
      <c r="A249" s="9">
        <v>43344</v>
      </c>
      <c r="B249" s="10">
        <v>1</v>
      </c>
      <c r="C249" s="11">
        <v>2.1549999999999998</v>
      </c>
      <c r="D249" s="10">
        <v>10</v>
      </c>
      <c r="E249" s="11">
        <v>2.2865000000000002</v>
      </c>
      <c r="F249" s="10">
        <v>1</v>
      </c>
      <c r="G249" s="11">
        <v>2.0838999999999999</v>
      </c>
      <c r="H249" s="10">
        <v>100</v>
      </c>
      <c r="I249" s="11">
        <v>3.0617999999999999</v>
      </c>
      <c r="J249" s="23"/>
      <c r="K249" s="25">
        <v>43451</v>
      </c>
      <c r="L249" s="26">
        <v>100</v>
      </c>
      <c r="M249" s="10">
        <v>3.1934999999999998</v>
      </c>
      <c r="N249" s="13"/>
      <c r="O249" s="12"/>
      <c r="P249" s="13"/>
      <c r="Q249" s="12"/>
      <c r="R249" s="13"/>
      <c r="S249" s="12"/>
      <c r="T249" s="13"/>
      <c r="U249" s="12"/>
      <c r="V249" s="13"/>
      <c r="W249" s="12"/>
      <c r="X249" s="13"/>
      <c r="Y249" s="12"/>
      <c r="Z249" s="13"/>
      <c r="AA249" s="12"/>
      <c r="AB249" s="13"/>
      <c r="AC249" s="12"/>
      <c r="AD249" s="13"/>
      <c r="AE249" s="12"/>
      <c r="AF249" s="13"/>
      <c r="AG249" s="12"/>
      <c r="AH249" s="13"/>
      <c r="AI249" s="12"/>
      <c r="AJ249" s="13"/>
      <c r="AK249" s="12"/>
      <c r="AL249" s="13"/>
      <c r="AM249" s="12"/>
      <c r="AN249" s="13"/>
      <c r="AO249" s="12"/>
      <c r="AP249" s="13"/>
      <c r="AQ249" s="12"/>
      <c r="AR249" s="13"/>
      <c r="AS249" s="12"/>
      <c r="AT249" s="13"/>
      <c r="AU249" s="12"/>
      <c r="AV249" s="13"/>
      <c r="AW249" s="12"/>
      <c r="AX249" s="13"/>
      <c r="AY249" s="12"/>
      <c r="AZ249" s="13"/>
      <c r="BA249" s="12"/>
      <c r="BB249" s="13"/>
      <c r="BC249" s="12"/>
      <c r="BD249" s="13"/>
      <c r="BE249" s="12"/>
      <c r="BF249" s="13"/>
      <c r="BG249" s="12"/>
      <c r="BH249" s="13"/>
      <c r="BI249" s="12"/>
      <c r="BJ249" s="13"/>
      <c r="BK249" s="12"/>
      <c r="BL249" s="13"/>
      <c r="BM249" s="12"/>
      <c r="BN249" s="13"/>
      <c r="BO249" s="12"/>
      <c r="BP249" s="13"/>
      <c r="BQ249" s="12"/>
      <c r="BR249" s="13"/>
      <c r="BS249" s="12"/>
      <c r="BT249" s="13"/>
      <c r="BU249" s="12"/>
      <c r="BV249" s="13"/>
      <c r="BW249" s="12"/>
      <c r="BX249" s="13"/>
      <c r="BY249" s="12"/>
      <c r="BZ249" s="13"/>
      <c r="CA249" s="12"/>
      <c r="CB249" s="13"/>
      <c r="CC249" s="12"/>
      <c r="CD249" s="13"/>
      <c r="CE249" s="12"/>
      <c r="CF249" s="13"/>
      <c r="CG249" s="12"/>
      <c r="CH249" s="13"/>
      <c r="CI249" s="12"/>
      <c r="CJ249" s="13"/>
      <c r="CK249" s="12"/>
      <c r="CL249" s="13"/>
      <c r="CM249" s="12"/>
      <c r="CN249" s="13"/>
      <c r="CO249" s="12"/>
      <c r="CP249" s="13"/>
      <c r="CQ249" s="12"/>
      <c r="CR249" s="13"/>
      <c r="CS249" s="12"/>
      <c r="CT249" s="13"/>
      <c r="CU249" s="12"/>
      <c r="CV249" s="13"/>
      <c r="CW249" s="12"/>
      <c r="CX249" s="13"/>
      <c r="CY249" s="12"/>
      <c r="CZ249" s="13"/>
      <c r="DA249" s="12"/>
      <c r="DB249" s="13"/>
      <c r="DC249" s="12"/>
      <c r="DD249" s="13"/>
      <c r="DE249" s="12"/>
      <c r="DF249" s="13"/>
      <c r="DG249" s="12"/>
      <c r="DH249" s="13"/>
      <c r="DI249" s="12"/>
      <c r="DJ249" s="13"/>
      <c r="DK249" s="12"/>
      <c r="DL249" s="13"/>
      <c r="DM249" s="12"/>
      <c r="DN249" s="13"/>
      <c r="DO249" s="12"/>
      <c r="DP249" s="13"/>
      <c r="DQ249" s="12"/>
      <c r="DR249" s="13"/>
      <c r="DS249" s="12"/>
      <c r="DT249" s="13"/>
      <c r="DU249" s="12"/>
      <c r="DV249" s="13"/>
      <c r="DW249" s="12"/>
      <c r="DX249" s="13"/>
      <c r="DY249" s="12"/>
      <c r="DZ249" s="13"/>
      <c r="EA249" s="12"/>
      <c r="EB249" s="13"/>
      <c r="EC249" s="12"/>
      <c r="ED249" s="13"/>
      <c r="EE249" s="12"/>
      <c r="EF249" s="13"/>
      <c r="EG249" s="12"/>
      <c r="EH249" s="13"/>
      <c r="EI249" s="12"/>
      <c r="EJ249" s="13"/>
      <c r="EK249" s="12"/>
      <c r="EL249" s="13"/>
      <c r="EM249" s="12"/>
      <c r="EN249" s="13"/>
      <c r="EO249" s="12"/>
      <c r="EP249" s="13"/>
      <c r="EQ249" s="12"/>
      <c r="ER249" s="13"/>
      <c r="ES249" s="12"/>
      <c r="ET249" s="13"/>
      <c r="EU249" s="12"/>
      <c r="EV249" s="13"/>
      <c r="EW249" s="12"/>
      <c r="EX249" s="13"/>
      <c r="EY249" s="12"/>
      <c r="EZ249" s="13"/>
      <c r="FA249" s="12"/>
      <c r="FB249" s="13"/>
      <c r="FC249" s="12"/>
      <c r="FD249" s="13"/>
      <c r="FE249" s="12"/>
      <c r="FF249" s="13"/>
      <c r="FG249" s="12"/>
      <c r="FH249" s="13"/>
      <c r="FI249" s="12"/>
      <c r="FJ249" s="13"/>
      <c r="FK249" s="12"/>
      <c r="FL249" s="13"/>
      <c r="FM249" s="12"/>
      <c r="FN249" s="13"/>
      <c r="FO249" s="12"/>
      <c r="FP249" s="13"/>
      <c r="FQ249" s="12"/>
      <c r="FR249" s="13"/>
      <c r="FS249" s="12"/>
      <c r="FT249" s="13"/>
      <c r="FU249" s="12"/>
      <c r="FV249" s="13"/>
      <c r="FW249" s="12"/>
      <c r="FX249" s="13"/>
      <c r="FY249" s="12"/>
      <c r="FZ249" s="13"/>
      <c r="GA249" s="12"/>
      <c r="GB249" s="13"/>
      <c r="GC249" s="12"/>
      <c r="GD249" s="13"/>
      <c r="GE249" s="12"/>
      <c r="GF249" s="13"/>
      <c r="GG249" s="12"/>
      <c r="GH249" s="13"/>
      <c r="GI249" s="12"/>
      <c r="GJ249" s="13"/>
      <c r="GK249" s="12"/>
      <c r="GL249" s="13"/>
      <c r="GM249" s="12"/>
      <c r="GN249" s="13"/>
      <c r="GO249" s="12"/>
      <c r="GP249" s="13"/>
      <c r="GQ249" s="12"/>
      <c r="GR249" s="13"/>
      <c r="GS249" s="12"/>
      <c r="GT249" s="13"/>
      <c r="GU249" s="12"/>
      <c r="GV249" s="13"/>
      <c r="GW249" s="12"/>
      <c r="GX249" s="13"/>
      <c r="GY249" s="12"/>
      <c r="GZ249" s="13"/>
      <c r="HA249" s="12"/>
      <c r="HB249" s="13"/>
      <c r="HC249" s="12"/>
    </row>
    <row r="250" spans="1:211" x14ac:dyDescent="0.25">
      <c r="A250" s="9">
        <v>43345</v>
      </c>
      <c r="B250" s="10">
        <v>1</v>
      </c>
      <c r="C250" s="11">
        <v>2.1549999999999998</v>
      </c>
      <c r="D250" s="10">
        <v>10</v>
      </c>
      <c r="E250" s="11">
        <v>2.2865000000000002</v>
      </c>
      <c r="F250" s="10">
        <v>1</v>
      </c>
      <c r="G250" s="11">
        <v>2.0838999999999999</v>
      </c>
      <c r="H250" s="10">
        <v>100</v>
      </c>
      <c r="I250" s="11">
        <v>3.0617999999999999</v>
      </c>
      <c r="J250" s="23"/>
      <c r="K250" s="25">
        <v>43452</v>
      </c>
      <c r="L250" s="26">
        <v>100</v>
      </c>
      <c r="M250" s="10">
        <v>3.1913</v>
      </c>
      <c r="N250" s="13"/>
      <c r="O250" s="12"/>
      <c r="P250" s="13"/>
      <c r="Q250" s="12"/>
      <c r="R250" s="13"/>
      <c r="S250" s="12"/>
      <c r="T250" s="13"/>
      <c r="U250" s="12"/>
      <c r="V250" s="13"/>
      <c r="W250" s="12"/>
      <c r="X250" s="13"/>
      <c r="Y250" s="12"/>
      <c r="Z250" s="13"/>
      <c r="AA250" s="12"/>
      <c r="AB250" s="13"/>
      <c r="AC250" s="12"/>
      <c r="AD250" s="13"/>
      <c r="AE250" s="12"/>
      <c r="AF250" s="13"/>
      <c r="AG250" s="12"/>
      <c r="AH250" s="13"/>
      <c r="AI250" s="12"/>
      <c r="AJ250" s="13"/>
      <c r="AK250" s="12"/>
      <c r="AL250" s="13"/>
      <c r="AM250" s="12"/>
      <c r="AN250" s="13"/>
      <c r="AO250" s="12"/>
      <c r="AP250" s="13"/>
      <c r="AQ250" s="12"/>
      <c r="AR250" s="13"/>
      <c r="AS250" s="12"/>
      <c r="AT250" s="13"/>
      <c r="AU250" s="12"/>
      <c r="AV250" s="13"/>
      <c r="AW250" s="12"/>
      <c r="AX250" s="13"/>
      <c r="AY250" s="12"/>
      <c r="AZ250" s="13"/>
      <c r="BA250" s="12"/>
      <c r="BB250" s="13"/>
      <c r="BC250" s="12"/>
      <c r="BD250" s="13"/>
      <c r="BE250" s="12"/>
      <c r="BF250" s="13"/>
      <c r="BG250" s="12"/>
      <c r="BH250" s="13"/>
      <c r="BI250" s="12"/>
      <c r="BJ250" s="13"/>
      <c r="BK250" s="12"/>
      <c r="BL250" s="13"/>
      <c r="BM250" s="12"/>
      <c r="BN250" s="13"/>
      <c r="BO250" s="12"/>
      <c r="BP250" s="13"/>
      <c r="BQ250" s="12"/>
      <c r="BR250" s="13"/>
      <c r="BS250" s="12"/>
      <c r="BT250" s="13"/>
      <c r="BU250" s="12"/>
      <c r="BV250" s="13"/>
      <c r="BW250" s="12"/>
      <c r="BX250" s="13"/>
      <c r="BY250" s="12"/>
      <c r="BZ250" s="13"/>
      <c r="CA250" s="12"/>
      <c r="CB250" s="13"/>
      <c r="CC250" s="12"/>
      <c r="CD250" s="13"/>
      <c r="CE250" s="12"/>
      <c r="CF250" s="13"/>
      <c r="CG250" s="12"/>
      <c r="CH250" s="13"/>
      <c r="CI250" s="12"/>
      <c r="CJ250" s="13"/>
      <c r="CK250" s="12"/>
      <c r="CL250" s="13"/>
      <c r="CM250" s="12"/>
      <c r="CN250" s="13"/>
      <c r="CO250" s="12"/>
      <c r="CP250" s="13"/>
      <c r="CQ250" s="12"/>
      <c r="CR250" s="13"/>
      <c r="CS250" s="12"/>
      <c r="CT250" s="13"/>
      <c r="CU250" s="12"/>
      <c r="CV250" s="13"/>
      <c r="CW250" s="12"/>
      <c r="CX250" s="13"/>
      <c r="CY250" s="12"/>
      <c r="CZ250" s="13"/>
      <c r="DA250" s="12"/>
      <c r="DB250" s="13"/>
      <c r="DC250" s="12"/>
      <c r="DD250" s="13"/>
      <c r="DE250" s="12"/>
      <c r="DF250" s="13"/>
      <c r="DG250" s="12"/>
      <c r="DH250" s="13"/>
      <c r="DI250" s="12"/>
      <c r="DJ250" s="13"/>
      <c r="DK250" s="12"/>
      <c r="DL250" s="13"/>
      <c r="DM250" s="12"/>
      <c r="DN250" s="13"/>
      <c r="DO250" s="12"/>
      <c r="DP250" s="13"/>
      <c r="DQ250" s="12"/>
      <c r="DR250" s="13"/>
      <c r="DS250" s="12"/>
      <c r="DT250" s="13"/>
      <c r="DU250" s="12"/>
      <c r="DV250" s="13"/>
      <c r="DW250" s="12"/>
      <c r="DX250" s="13"/>
      <c r="DY250" s="12"/>
      <c r="DZ250" s="13"/>
      <c r="EA250" s="12"/>
      <c r="EB250" s="13"/>
      <c r="EC250" s="12"/>
      <c r="ED250" s="13"/>
      <c r="EE250" s="12"/>
      <c r="EF250" s="13"/>
      <c r="EG250" s="12"/>
      <c r="EH250" s="13"/>
      <c r="EI250" s="12"/>
      <c r="EJ250" s="13"/>
      <c r="EK250" s="12"/>
      <c r="EL250" s="13"/>
      <c r="EM250" s="12"/>
      <c r="EN250" s="13"/>
      <c r="EO250" s="12"/>
      <c r="EP250" s="13"/>
      <c r="EQ250" s="12"/>
      <c r="ER250" s="13"/>
      <c r="ES250" s="12"/>
      <c r="ET250" s="13"/>
      <c r="EU250" s="12"/>
      <c r="EV250" s="13"/>
      <c r="EW250" s="12"/>
      <c r="EX250" s="13"/>
      <c r="EY250" s="12"/>
      <c r="EZ250" s="13"/>
      <c r="FA250" s="12"/>
      <c r="FB250" s="13"/>
      <c r="FC250" s="12"/>
      <c r="FD250" s="13"/>
      <c r="FE250" s="12"/>
      <c r="FF250" s="13"/>
      <c r="FG250" s="12"/>
      <c r="FH250" s="13"/>
      <c r="FI250" s="12"/>
      <c r="FJ250" s="13"/>
      <c r="FK250" s="12"/>
      <c r="FL250" s="13"/>
      <c r="FM250" s="12"/>
      <c r="FN250" s="13"/>
      <c r="FO250" s="12"/>
      <c r="FP250" s="13"/>
      <c r="FQ250" s="12"/>
      <c r="FR250" s="13"/>
      <c r="FS250" s="12"/>
      <c r="FT250" s="13"/>
      <c r="FU250" s="12"/>
      <c r="FV250" s="13"/>
      <c r="FW250" s="12"/>
      <c r="FX250" s="13"/>
      <c r="FY250" s="12"/>
      <c r="FZ250" s="13"/>
      <c r="GA250" s="12"/>
      <c r="GB250" s="13"/>
      <c r="GC250" s="12"/>
      <c r="GD250" s="13"/>
      <c r="GE250" s="12"/>
      <c r="GF250" s="13"/>
      <c r="GG250" s="12"/>
      <c r="GH250" s="13"/>
      <c r="GI250" s="12"/>
      <c r="GJ250" s="13"/>
      <c r="GK250" s="12"/>
      <c r="GL250" s="13"/>
      <c r="GM250" s="12"/>
      <c r="GN250" s="13"/>
      <c r="GO250" s="12"/>
      <c r="GP250" s="13"/>
      <c r="GQ250" s="12"/>
      <c r="GR250" s="13"/>
      <c r="GS250" s="12"/>
      <c r="GT250" s="13"/>
      <c r="GU250" s="12"/>
      <c r="GV250" s="13"/>
      <c r="GW250" s="12"/>
      <c r="GX250" s="13"/>
      <c r="GY250" s="12"/>
      <c r="GZ250" s="13"/>
      <c r="HA250" s="12"/>
      <c r="HB250" s="13"/>
      <c r="HC250" s="12"/>
    </row>
    <row r="251" spans="1:211" x14ac:dyDescent="0.25">
      <c r="A251" s="9">
        <v>43346</v>
      </c>
      <c r="B251" s="10">
        <v>1</v>
      </c>
      <c r="C251" s="11">
        <v>2.1549999999999998</v>
      </c>
      <c r="D251" s="10">
        <v>10</v>
      </c>
      <c r="E251" s="11">
        <v>2.2865000000000002</v>
      </c>
      <c r="F251" s="10">
        <v>1</v>
      </c>
      <c r="G251" s="11">
        <v>2.0838999999999999</v>
      </c>
      <c r="H251" s="10">
        <v>100</v>
      </c>
      <c r="I251" s="11">
        <v>3.0617999999999999</v>
      </c>
      <c r="J251" s="23"/>
      <c r="K251" s="25">
        <v>43453</v>
      </c>
      <c r="L251" s="26">
        <v>100</v>
      </c>
      <c r="M251" s="10">
        <v>3.1848999999999998</v>
      </c>
      <c r="N251" s="13"/>
      <c r="O251" s="12"/>
      <c r="P251" s="13"/>
      <c r="Q251" s="12"/>
      <c r="R251" s="13"/>
      <c r="S251" s="12"/>
      <c r="T251" s="13"/>
      <c r="U251" s="12"/>
      <c r="V251" s="13"/>
      <c r="W251" s="12"/>
      <c r="X251" s="13"/>
      <c r="Y251" s="12"/>
      <c r="Z251" s="13"/>
      <c r="AA251" s="12"/>
      <c r="AB251" s="13"/>
      <c r="AC251" s="12"/>
      <c r="AD251" s="13"/>
      <c r="AE251" s="12"/>
      <c r="AF251" s="13"/>
      <c r="AG251" s="12"/>
      <c r="AH251" s="13"/>
      <c r="AI251" s="12"/>
      <c r="AJ251" s="13"/>
      <c r="AK251" s="12"/>
      <c r="AL251" s="13"/>
      <c r="AM251" s="12"/>
      <c r="AN251" s="13"/>
      <c r="AO251" s="12"/>
      <c r="AP251" s="13"/>
      <c r="AQ251" s="12"/>
      <c r="AR251" s="13"/>
      <c r="AS251" s="12"/>
      <c r="AT251" s="13"/>
      <c r="AU251" s="12"/>
      <c r="AV251" s="13"/>
      <c r="AW251" s="12"/>
      <c r="AX251" s="13"/>
      <c r="AY251" s="12"/>
      <c r="AZ251" s="13"/>
      <c r="BA251" s="12"/>
      <c r="BB251" s="13"/>
      <c r="BC251" s="12"/>
      <c r="BD251" s="13"/>
      <c r="BE251" s="12"/>
      <c r="BF251" s="13"/>
      <c r="BG251" s="12"/>
      <c r="BH251" s="13"/>
      <c r="BI251" s="12"/>
      <c r="BJ251" s="13"/>
      <c r="BK251" s="12"/>
      <c r="BL251" s="13"/>
      <c r="BM251" s="12"/>
      <c r="BN251" s="13"/>
      <c r="BO251" s="12"/>
      <c r="BP251" s="13"/>
      <c r="BQ251" s="12"/>
      <c r="BR251" s="13"/>
      <c r="BS251" s="12"/>
      <c r="BT251" s="13"/>
      <c r="BU251" s="12"/>
      <c r="BV251" s="13"/>
      <c r="BW251" s="12"/>
      <c r="BX251" s="13"/>
      <c r="BY251" s="12"/>
      <c r="BZ251" s="13"/>
      <c r="CA251" s="12"/>
      <c r="CB251" s="13"/>
      <c r="CC251" s="12"/>
      <c r="CD251" s="13"/>
      <c r="CE251" s="12"/>
      <c r="CF251" s="13"/>
      <c r="CG251" s="12"/>
      <c r="CH251" s="13"/>
      <c r="CI251" s="12"/>
      <c r="CJ251" s="13"/>
      <c r="CK251" s="12"/>
      <c r="CL251" s="13"/>
      <c r="CM251" s="12"/>
      <c r="CN251" s="13"/>
      <c r="CO251" s="12"/>
      <c r="CP251" s="13"/>
      <c r="CQ251" s="12"/>
      <c r="CR251" s="13"/>
      <c r="CS251" s="12"/>
      <c r="CT251" s="13"/>
      <c r="CU251" s="12"/>
      <c r="CV251" s="13"/>
      <c r="CW251" s="12"/>
      <c r="CX251" s="13"/>
      <c r="CY251" s="12"/>
      <c r="CZ251" s="13"/>
      <c r="DA251" s="12"/>
      <c r="DB251" s="13"/>
      <c r="DC251" s="12"/>
      <c r="DD251" s="13"/>
      <c r="DE251" s="12"/>
      <c r="DF251" s="13"/>
      <c r="DG251" s="12"/>
      <c r="DH251" s="13"/>
      <c r="DI251" s="12"/>
      <c r="DJ251" s="13"/>
      <c r="DK251" s="12"/>
      <c r="DL251" s="13"/>
      <c r="DM251" s="12"/>
      <c r="DN251" s="13"/>
      <c r="DO251" s="12"/>
      <c r="DP251" s="13"/>
      <c r="DQ251" s="12"/>
      <c r="DR251" s="13"/>
      <c r="DS251" s="12"/>
      <c r="DT251" s="13"/>
      <c r="DU251" s="12"/>
      <c r="DV251" s="13"/>
      <c r="DW251" s="12"/>
      <c r="DX251" s="13"/>
      <c r="DY251" s="12"/>
      <c r="DZ251" s="13"/>
      <c r="EA251" s="12"/>
      <c r="EB251" s="13"/>
      <c r="EC251" s="12"/>
      <c r="ED251" s="13"/>
      <c r="EE251" s="12"/>
      <c r="EF251" s="13"/>
      <c r="EG251" s="12"/>
      <c r="EH251" s="13"/>
      <c r="EI251" s="12"/>
      <c r="EJ251" s="13"/>
      <c r="EK251" s="12"/>
      <c r="EL251" s="13"/>
      <c r="EM251" s="12"/>
      <c r="EN251" s="13"/>
      <c r="EO251" s="12"/>
      <c r="EP251" s="13"/>
      <c r="EQ251" s="12"/>
      <c r="ER251" s="13"/>
      <c r="ES251" s="12"/>
      <c r="ET251" s="13"/>
      <c r="EU251" s="12"/>
      <c r="EV251" s="13"/>
      <c r="EW251" s="12"/>
      <c r="EX251" s="13"/>
      <c r="EY251" s="12"/>
      <c r="EZ251" s="13"/>
      <c r="FA251" s="12"/>
      <c r="FB251" s="13"/>
      <c r="FC251" s="12"/>
      <c r="FD251" s="13"/>
      <c r="FE251" s="12"/>
      <c r="FF251" s="13"/>
      <c r="FG251" s="12"/>
      <c r="FH251" s="13"/>
      <c r="FI251" s="12"/>
      <c r="FJ251" s="13"/>
      <c r="FK251" s="12"/>
      <c r="FL251" s="13"/>
      <c r="FM251" s="12"/>
      <c r="FN251" s="13"/>
      <c r="FO251" s="12"/>
      <c r="FP251" s="13"/>
      <c r="FQ251" s="12"/>
      <c r="FR251" s="13"/>
      <c r="FS251" s="12"/>
      <c r="FT251" s="13"/>
      <c r="FU251" s="12"/>
      <c r="FV251" s="13"/>
      <c r="FW251" s="12"/>
      <c r="FX251" s="13"/>
      <c r="FY251" s="12"/>
      <c r="FZ251" s="13"/>
      <c r="GA251" s="12"/>
      <c r="GB251" s="13"/>
      <c r="GC251" s="12"/>
      <c r="GD251" s="13"/>
      <c r="GE251" s="12"/>
      <c r="GF251" s="13"/>
      <c r="GG251" s="12"/>
      <c r="GH251" s="13"/>
      <c r="GI251" s="12"/>
      <c r="GJ251" s="13"/>
      <c r="GK251" s="12"/>
      <c r="GL251" s="13"/>
      <c r="GM251" s="12"/>
      <c r="GN251" s="13"/>
      <c r="GO251" s="12"/>
      <c r="GP251" s="13"/>
      <c r="GQ251" s="12"/>
      <c r="GR251" s="13"/>
      <c r="GS251" s="12"/>
      <c r="GT251" s="13"/>
      <c r="GU251" s="12"/>
      <c r="GV251" s="13"/>
      <c r="GW251" s="12"/>
      <c r="GX251" s="13"/>
      <c r="GY251" s="12"/>
      <c r="GZ251" s="13"/>
      <c r="HA251" s="12"/>
      <c r="HB251" s="13"/>
      <c r="HC251" s="12"/>
    </row>
    <row r="252" spans="1:211" x14ac:dyDescent="0.25">
      <c r="A252" s="9">
        <v>43347</v>
      </c>
      <c r="B252" s="10">
        <v>1</v>
      </c>
      <c r="C252" s="11">
        <v>2.1524999999999999</v>
      </c>
      <c r="D252" s="10">
        <v>10</v>
      </c>
      <c r="E252" s="11">
        <v>2.2917999999999998</v>
      </c>
      <c r="F252" s="10">
        <v>1</v>
      </c>
      <c r="G252" s="11">
        <v>2.0886</v>
      </c>
      <c r="H252" s="10">
        <v>100</v>
      </c>
      <c r="I252" s="11">
        <v>3.0794000000000001</v>
      </c>
      <c r="J252" s="23"/>
      <c r="K252" s="25">
        <v>43454</v>
      </c>
      <c r="L252" s="26">
        <v>100</v>
      </c>
      <c r="M252" s="10">
        <v>3.1726000000000001</v>
      </c>
      <c r="N252" s="13"/>
      <c r="O252" s="12"/>
      <c r="P252" s="13"/>
      <c r="Q252" s="12"/>
      <c r="R252" s="13"/>
      <c r="S252" s="12"/>
      <c r="T252" s="13"/>
      <c r="U252" s="12"/>
      <c r="V252" s="13"/>
      <c r="W252" s="12"/>
      <c r="X252" s="13"/>
      <c r="Y252" s="12"/>
      <c r="Z252" s="13"/>
      <c r="AA252" s="12"/>
      <c r="AB252" s="13"/>
      <c r="AC252" s="12"/>
      <c r="AD252" s="13"/>
      <c r="AE252" s="12"/>
      <c r="AF252" s="13"/>
      <c r="AG252" s="12"/>
      <c r="AH252" s="13"/>
      <c r="AI252" s="12"/>
      <c r="AJ252" s="13"/>
      <c r="AK252" s="12"/>
      <c r="AL252" s="13"/>
      <c r="AM252" s="12"/>
      <c r="AN252" s="13"/>
      <c r="AO252" s="12"/>
      <c r="AP252" s="13"/>
      <c r="AQ252" s="12"/>
      <c r="AR252" s="13"/>
      <c r="AS252" s="12"/>
      <c r="AT252" s="13"/>
      <c r="AU252" s="12"/>
      <c r="AV252" s="13"/>
      <c r="AW252" s="12"/>
      <c r="AX252" s="13"/>
      <c r="AY252" s="12"/>
      <c r="AZ252" s="13"/>
      <c r="BA252" s="12"/>
      <c r="BB252" s="13"/>
      <c r="BC252" s="12"/>
      <c r="BD252" s="13"/>
      <c r="BE252" s="12"/>
      <c r="BF252" s="13"/>
      <c r="BG252" s="12"/>
      <c r="BH252" s="13"/>
      <c r="BI252" s="12"/>
      <c r="BJ252" s="13"/>
      <c r="BK252" s="12"/>
      <c r="BL252" s="13"/>
      <c r="BM252" s="12"/>
      <c r="BN252" s="13"/>
      <c r="BO252" s="12"/>
      <c r="BP252" s="13"/>
      <c r="BQ252" s="12"/>
      <c r="BR252" s="13"/>
      <c r="BS252" s="12"/>
      <c r="BT252" s="13"/>
      <c r="BU252" s="12"/>
      <c r="BV252" s="13"/>
      <c r="BW252" s="12"/>
      <c r="BX252" s="13"/>
      <c r="BY252" s="12"/>
      <c r="BZ252" s="13"/>
      <c r="CA252" s="12"/>
      <c r="CB252" s="13"/>
      <c r="CC252" s="12"/>
      <c r="CD252" s="13"/>
      <c r="CE252" s="12"/>
      <c r="CF252" s="13"/>
      <c r="CG252" s="12"/>
      <c r="CH252" s="13"/>
      <c r="CI252" s="12"/>
      <c r="CJ252" s="13"/>
      <c r="CK252" s="12"/>
      <c r="CL252" s="13"/>
      <c r="CM252" s="12"/>
      <c r="CN252" s="13"/>
      <c r="CO252" s="12"/>
      <c r="CP252" s="13"/>
      <c r="CQ252" s="12"/>
      <c r="CR252" s="13"/>
      <c r="CS252" s="12"/>
      <c r="CT252" s="13"/>
      <c r="CU252" s="12"/>
      <c r="CV252" s="13"/>
      <c r="CW252" s="12"/>
      <c r="CX252" s="13"/>
      <c r="CY252" s="12"/>
      <c r="CZ252" s="13"/>
      <c r="DA252" s="12"/>
      <c r="DB252" s="13"/>
      <c r="DC252" s="12"/>
      <c r="DD252" s="13"/>
      <c r="DE252" s="12"/>
      <c r="DF252" s="13"/>
      <c r="DG252" s="12"/>
      <c r="DH252" s="13"/>
      <c r="DI252" s="12"/>
      <c r="DJ252" s="13"/>
      <c r="DK252" s="12"/>
      <c r="DL252" s="13"/>
      <c r="DM252" s="12"/>
      <c r="DN252" s="13"/>
      <c r="DO252" s="12"/>
      <c r="DP252" s="13"/>
      <c r="DQ252" s="12"/>
      <c r="DR252" s="13"/>
      <c r="DS252" s="12"/>
      <c r="DT252" s="13"/>
      <c r="DU252" s="12"/>
      <c r="DV252" s="13"/>
      <c r="DW252" s="12"/>
      <c r="DX252" s="13"/>
      <c r="DY252" s="12"/>
      <c r="DZ252" s="13"/>
      <c r="EA252" s="12"/>
      <c r="EB252" s="13"/>
      <c r="EC252" s="12"/>
      <c r="ED252" s="13"/>
      <c r="EE252" s="12"/>
      <c r="EF252" s="13"/>
      <c r="EG252" s="12"/>
      <c r="EH252" s="13"/>
      <c r="EI252" s="12"/>
      <c r="EJ252" s="13"/>
      <c r="EK252" s="12"/>
      <c r="EL252" s="13"/>
      <c r="EM252" s="12"/>
      <c r="EN252" s="13"/>
      <c r="EO252" s="12"/>
      <c r="EP252" s="13"/>
      <c r="EQ252" s="12"/>
      <c r="ER252" s="13"/>
      <c r="ES252" s="12"/>
      <c r="ET252" s="13"/>
      <c r="EU252" s="12"/>
      <c r="EV252" s="13"/>
      <c r="EW252" s="12"/>
      <c r="EX252" s="13"/>
      <c r="EY252" s="12"/>
      <c r="EZ252" s="13"/>
      <c r="FA252" s="12"/>
      <c r="FB252" s="13"/>
      <c r="FC252" s="12"/>
      <c r="FD252" s="13"/>
      <c r="FE252" s="12"/>
      <c r="FF252" s="13"/>
      <c r="FG252" s="12"/>
      <c r="FH252" s="13"/>
      <c r="FI252" s="12"/>
      <c r="FJ252" s="13"/>
      <c r="FK252" s="12"/>
      <c r="FL252" s="13"/>
      <c r="FM252" s="12"/>
      <c r="FN252" s="13"/>
      <c r="FO252" s="12"/>
      <c r="FP252" s="13"/>
      <c r="FQ252" s="12"/>
      <c r="FR252" s="13"/>
      <c r="FS252" s="12"/>
      <c r="FT252" s="13"/>
      <c r="FU252" s="12"/>
      <c r="FV252" s="13"/>
      <c r="FW252" s="12"/>
      <c r="FX252" s="13"/>
      <c r="FY252" s="12"/>
      <c r="FZ252" s="13"/>
      <c r="GA252" s="12"/>
      <c r="GB252" s="13"/>
      <c r="GC252" s="12"/>
      <c r="GD252" s="13"/>
      <c r="GE252" s="12"/>
      <c r="GF252" s="13"/>
      <c r="GG252" s="12"/>
      <c r="GH252" s="13"/>
      <c r="GI252" s="12"/>
      <c r="GJ252" s="13"/>
      <c r="GK252" s="12"/>
      <c r="GL252" s="13"/>
      <c r="GM252" s="12"/>
      <c r="GN252" s="13"/>
      <c r="GO252" s="12"/>
      <c r="GP252" s="13"/>
      <c r="GQ252" s="12"/>
      <c r="GR252" s="13"/>
      <c r="GS252" s="12"/>
      <c r="GT252" s="13"/>
      <c r="GU252" s="12"/>
      <c r="GV252" s="13"/>
      <c r="GW252" s="12"/>
      <c r="GX252" s="13"/>
      <c r="GY252" s="12"/>
      <c r="GZ252" s="13"/>
      <c r="HA252" s="12"/>
      <c r="HB252" s="13"/>
      <c r="HC252" s="12"/>
    </row>
    <row r="253" spans="1:211" x14ac:dyDescent="0.25">
      <c r="A253" s="9">
        <v>43348</v>
      </c>
      <c r="B253" s="10">
        <v>1</v>
      </c>
      <c r="C253" s="11">
        <v>2.1585999999999999</v>
      </c>
      <c r="D253" s="10">
        <v>10</v>
      </c>
      <c r="E253" s="11">
        <v>2.3003</v>
      </c>
      <c r="F253" s="10">
        <v>1</v>
      </c>
      <c r="G253" s="11">
        <v>2.1027999999999998</v>
      </c>
      <c r="H253" s="10">
        <v>100</v>
      </c>
      <c r="I253" s="11">
        <v>3.0823</v>
      </c>
      <c r="J253" s="23"/>
      <c r="K253" s="25">
        <v>43455</v>
      </c>
      <c r="L253" s="26">
        <v>100</v>
      </c>
      <c r="M253" s="10">
        <v>3.1562999999999999</v>
      </c>
      <c r="N253" s="13"/>
      <c r="O253" s="12"/>
      <c r="P253" s="13"/>
      <c r="Q253" s="12"/>
      <c r="R253" s="13"/>
      <c r="S253" s="12"/>
      <c r="T253" s="13"/>
      <c r="U253" s="12"/>
      <c r="V253" s="13"/>
      <c r="W253" s="12"/>
      <c r="X253" s="13"/>
      <c r="Y253" s="12"/>
      <c r="Z253" s="13"/>
      <c r="AA253" s="12"/>
      <c r="AB253" s="13"/>
      <c r="AC253" s="12"/>
      <c r="AD253" s="13"/>
      <c r="AE253" s="12"/>
      <c r="AF253" s="13"/>
      <c r="AG253" s="12"/>
      <c r="AH253" s="13"/>
      <c r="AI253" s="12"/>
      <c r="AJ253" s="13"/>
      <c r="AK253" s="12"/>
      <c r="AL253" s="13"/>
      <c r="AM253" s="12"/>
      <c r="AN253" s="13"/>
      <c r="AO253" s="12"/>
      <c r="AP253" s="13"/>
      <c r="AQ253" s="12"/>
      <c r="AR253" s="13"/>
      <c r="AS253" s="12"/>
      <c r="AT253" s="13"/>
      <c r="AU253" s="12"/>
      <c r="AV253" s="13"/>
      <c r="AW253" s="12"/>
      <c r="AX253" s="13"/>
      <c r="AY253" s="12"/>
      <c r="AZ253" s="13"/>
      <c r="BA253" s="12"/>
      <c r="BB253" s="13"/>
      <c r="BC253" s="12"/>
      <c r="BD253" s="13"/>
      <c r="BE253" s="12"/>
      <c r="BF253" s="13"/>
      <c r="BG253" s="12"/>
      <c r="BH253" s="13"/>
      <c r="BI253" s="12"/>
      <c r="BJ253" s="13"/>
      <c r="BK253" s="12"/>
      <c r="BL253" s="13"/>
      <c r="BM253" s="12"/>
      <c r="BN253" s="13"/>
      <c r="BO253" s="12"/>
      <c r="BP253" s="13"/>
      <c r="BQ253" s="12"/>
      <c r="BR253" s="13"/>
      <c r="BS253" s="12"/>
      <c r="BT253" s="13"/>
      <c r="BU253" s="12"/>
      <c r="BV253" s="13"/>
      <c r="BW253" s="12"/>
      <c r="BX253" s="13"/>
      <c r="BY253" s="12"/>
      <c r="BZ253" s="13"/>
      <c r="CA253" s="12"/>
      <c r="CB253" s="13"/>
      <c r="CC253" s="12"/>
      <c r="CD253" s="13"/>
      <c r="CE253" s="12"/>
      <c r="CF253" s="13"/>
      <c r="CG253" s="12"/>
      <c r="CH253" s="13"/>
      <c r="CI253" s="12"/>
      <c r="CJ253" s="13"/>
      <c r="CK253" s="12"/>
      <c r="CL253" s="13"/>
      <c r="CM253" s="12"/>
      <c r="CN253" s="13"/>
      <c r="CO253" s="12"/>
      <c r="CP253" s="13"/>
      <c r="CQ253" s="12"/>
      <c r="CR253" s="13"/>
      <c r="CS253" s="12"/>
      <c r="CT253" s="13"/>
      <c r="CU253" s="12"/>
      <c r="CV253" s="13"/>
      <c r="CW253" s="12"/>
      <c r="CX253" s="13"/>
      <c r="CY253" s="12"/>
      <c r="CZ253" s="13"/>
      <c r="DA253" s="12"/>
      <c r="DB253" s="13"/>
      <c r="DC253" s="12"/>
      <c r="DD253" s="13"/>
      <c r="DE253" s="12"/>
      <c r="DF253" s="13"/>
      <c r="DG253" s="12"/>
      <c r="DH253" s="13"/>
      <c r="DI253" s="12"/>
      <c r="DJ253" s="13"/>
      <c r="DK253" s="12"/>
      <c r="DL253" s="13"/>
      <c r="DM253" s="12"/>
      <c r="DN253" s="13"/>
      <c r="DO253" s="12"/>
      <c r="DP253" s="13"/>
      <c r="DQ253" s="12"/>
      <c r="DR253" s="13"/>
      <c r="DS253" s="12"/>
      <c r="DT253" s="13"/>
      <c r="DU253" s="12"/>
      <c r="DV253" s="13"/>
      <c r="DW253" s="12"/>
      <c r="DX253" s="13"/>
      <c r="DY253" s="12"/>
      <c r="DZ253" s="13"/>
      <c r="EA253" s="12"/>
      <c r="EB253" s="13"/>
      <c r="EC253" s="12"/>
      <c r="ED253" s="13"/>
      <c r="EE253" s="12"/>
      <c r="EF253" s="13"/>
      <c r="EG253" s="12"/>
      <c r="EH253" s="13"/>
      <c r="EI253" s="12"/>
      <c r="EJ253" s="13"/>
      <c r="EK253" s="12"/>
      <c r="EL253" s="13"/>
      <c r="EM253" s="12"/>
      <c r="EN253" s="13"/>
      <c r="EO253" s="12"/>
      <c r="EP253" s="13"/>
      <c r="EQ253" s="12"/>
      <c r="ER253" s="13"/>
      <c r="ES253" s="12"/>
      <c r="ET253" s="13"/>
      <c r="EU253" s="12"/>
      <c r="EV253" s="13"/>
      <c r="EW253" s="12"/>
      <c r="EX253" s="13"/>
      <c r="EY253" s="12"/>
      <c r="EZ253" s="13"/>
      <c r="FA253" s="12"/>
      <c r="FB253" s="13"/>
      <c r="FC253" s="12"/>
      <c r="FD253" s="13"/>
      <c r="FE253" s="12"/>
      <c r="FF253" s="13"/>
      <c r="FG253" s="12"/>
      <c r="FH253" s="13"/>
      <c r="FI253" s="12"/>
      <c r="FJ253" s="13"/>
      <c r="FK253" s="12"/>
      <c r="FL253" s="13"/>
      <c r="FM253" s="12"/>
      <c r="FN253" s="13"/>
      <c r="FO253" s="12"/>
      <c r="FP253" s="13"/>
      <c r="FQ253" s="12"/>
      <c r="FR253" s="13"/>
      <c r="FS253" s="12"/>
      <c r="FT253" s="13"/>
      <c r="FU253" s="12"/>
      <c r="FV253" s="13"/>
      <c r="FW253" s="12"/>
      <c r="FX253" s="13"/>
      <c r="FY253" s="12"/>
      <c r="FZ253" s="13"/>
      <c r="GA253" s="12"/>
      <c r="GB253" s="13"/>
      <c r="GC253" s="12"/>
      <c r="GD253" s="13"/>
      <c r="GE253" s="12"/>
      <c r="GF253" s="13"/>
      <c r="GG253" s="12"/>
      <c r="GH253" s="13"/>
      <c r="GI253" s="12"/>
      <c r="GJ253" s="13"/>
      <c r="GK253" s="12"/>
      <c r="GL253" s="13"/>
      <c r="GM253" s="12"/>
      <c r="GN253" s="13"/>
      <c r="GO253" s="12"/>
      <c r="GP253" s="13"/>
      <c r="GQ253" s="12"/>
      <c r="GR253" s="13"/>
      <c r="GS253" s="12"/>
      <c r="GT253" s="13"/>
      <c r="GU253" s="12"/>
      <c r="GV253" s="13"/>
      <c r="GW253" s="12"/>
      <c r="GX253" s="13"/>
      <c r="GY253" s="12"/>
      <c r="GZ253" s="13"/>
      <c r="HA253" s="12"/>
      <c r="HB253" s="13"/>
      <c r="HC253" s="12"/>
    </row>
    <row r="254" spans="1:211" x14ac:dyDescent="0.25">
      <c r="A254" s="9">
        <v>43349</v>
      </c>
      <c r="B254" s="10">
        <v>1</v>
      </c>
      <c r="C254" s="11">
        <v>2.1717</v>
      </c>
      <c r="D254" s="10">
        <v>10</v>
      </c>
      <c r="E254" s="11">
        <v>2.3237000000000001</v>
      </c>
      <c r="F254" s="10">
        <v>1</v>
      </c>
      <c r="G254" s="11">
        <v>2.1162000000000001</v>
      </c>
      <c r="H254" s="10">
        <v>100</v>
      </c>
      <c r="I254" s="11">
        <v>3.0935999999999999</v>
      </c>
      <c r="J254" s="23"/>
      <c r="K254" s="25">
        <v>43458</v>
      </c>
      <c r="L254" s="26">
        <v>100</v>
      </c>
      <c r="M254" s="10">
        <v>3.1074000000000002</v>
      </c>
      <c r="N254" s="13"/>
      <c r="O254" s="12"/>
      <c r="P254" s="13"/>
      <c r="Q254" s="12"/>
      <c r="R254" s="13"/>
      <c r="S254" s="12"/>
      <c r="T254" s="13"/>
      <c r="U254" s="12"/>
      <c r="V254" s="13"/>
      <c r="W254" s="12"/>
      <c r="X254" s="13"/>
      <c r="Y254" s="12"/>
      <c r="Z254" s="13"/>
      <c r="AA254" s="12"/>
      <c r="AB254" s="13"/>
      <c r="AC254" s="12"/>
      <c r="AD254" s="13"/>
      <c r="AE254" s="12"/>
      <c r="AF254" s="13"/>
      <c r="AG254" s="12"/>
      <c r="AH254" s="13"/>
      <c r="AI254" s="12"/>
      <c r="AJ254" s="13"/>
      <c r="AK254" s="12"/>
      <c r="AL254" s="13"/>
      <c r="AM254" s="12"/>
      <c r="AN254" s="13"/>
      <c r="AO254" s="12"/>
      <c r="AP254" s="13"/>
      <c r="AQ254" s="12"/>
      <c r="AR254" s="13"/>
      <c r="AS254" s="12"/>
      <c r="AT254" s="13"/>
      <c r="AU254" s="12"/>
      <c r="AV254" s="13"/>
      <c r="AW254" s="12"/>
      <c r="AX254" s="13"/>
      <c r="AY254" s="12"/>
      <c r="AZ254" s="13"/>
      <c r="BA254" s="12"/>
      <c r="BB254" s="13"/>
      <c r="BC254" s="12"/>
      <c r="BD254" s="13"/>
      <c r="BE254" s="12"/>
      <c r="BF254" s="13"/>
      <c r="BG254" s="12"/>
      <c r="BH254" s="13"/>
      <c r="BI254" s="12"/>
      <c r="BJ254" s="13"/>
      <c r="BK254" s="12"/>
      <c r="BL254" s="13"/>
      <c r="BM254" s="12"/>
      <c r="BN254" s="13"/>
      <c r="BO254" s="12"/>
      <c r="BP254" s="13"/>
      <c r="BQ254" s="12"/>
      <c r="BR254" s="13"/>
      <c r="BS254" s="12"/>
      <c r="BT254" s="13"/>
      <c r="BU254" s="12"/>
      <c r="BV254" s="13"/>
      <c r="BW254" s="12"/>
      <c r="BX254" s="13"/>
      <c r="BY254" s="12"/>
      <c r="BZ254" s="13"/>
      <c r="CA254" s="12"/>
      <c r="CB254" s="13"/>
      <c r="CC254" s="12"/>
      <c r="CD254" s="13"/>
      <c r="CE254" s="12"/>
      <c r="CF254" s="13"/>
      <c r="CG254" s="12"/>
      <c r="CH254" s="13"/>
      <c r="CI254" s="12"/>
      <c r="CJ254" s="13"/>
      <c r="CK254" s="12"/>
      <c r="CL254" s="13"/>
      <c r="CM254" s="12"/>
      <c r="CN254" s="13"/>
      <c r="CO254" s="12"/>
      <c r="CP254" s="13"/>
      <c r="CQ254" s="12"/>
      <c r="CR254" s="13"/>
      <c r="CS254" s="12"/>
      <c r="CT254" s="13"/>
      <c r="CU254" s="12"/>
      <c r="CV254" s="13"/>
      <c r="CW254" s="12"/>
      <c r="CX254" s="13"/>
      <c r="CY254" s="12"/>
      <c r="CZ254" s="13"/>
      <c r="DA254" s="12"/>
      <c r="DB254" s="13"/>
      <c r="DC254" s="12"/>
      <c r="DD254" s="13"/>
      <c r="DE254" s="12"/>
      <c r="DF254" s="13"/>
      <c r="DG254" s="12"/>
      <c r="DH254" s="13"/>
      <c r="DI254" s="12"/>
      <c r="DJ254" s="13"/>
      <c r="DK254" s="12"/>
      <c r="DL254" s="13"/>
      <c r="DM254" s="12"/>
      <c r="DN254" s="13"/>
      <c r="DO254" s="12"/>
      <c r="DP254" s="13"/>
      <c r="DQ254" s="12"/>
      <c r="DR254" s="13"/>
      <c r="DS254" s="12"/>
      <c r="DT254" s="13"/>
      <c r="DU254" s="12"/>
      <c r="DV254" s="13"/>
      <c r="DW254" s="12"/>
      <c r="DX254" s="13"/>
      <c r="DY254" s="12"/>
      <c r="DZ254" s="13"/>
      <c r="EA254" s="12"/>
      <c r="EB254" s="13"/>
      <c r="EC254" s="12"/>
      <c r="ED254" s="13"/>
      <c r="EE254" s="12"/>
      <c r="EF254" s="13"/>
      <c r="EG254" s="12"/>
      <c r="EH254" s="13"/>
      <c r="EI254" s="12"/>
      <c r="EJ254" s="13"/>
      <c r="EK254" s="12"/>
      <c r="EL254" s="13"/>
      <c r="EM254" s="12"/>
      <c r="EN254" s="13"/>
      <c r="EO254" s="12"/>
      <c r="EP254" s="13"/>
      <c r="EQ254" s="12"/>
      <c r="ER254" s="13"/>
      <c r="ES254" s="12"/>
      <c r="ET254" s="13"/>
      <c r="EU254" s="12"/>
      <c r="EV254" s="13"/>
      <c r="EW254" s="12"/>
      <c r="EX254" s="13"/>
      <c r="EY254" s="12"/>
      <c r="EZ254" s="13"/>
      <c r="FA254" s="12"/>
      <c r="FB254" s="13"/>
      <c r="FC254" s="12"/>
      <c r="FD254" s="13"/>
      <c r="FE254" s="12"/>
      <c r="FF254" s="13"/>
      <c r="FG254" s="12"/>
      <c r="FH254" s="13"/>
      <c r="FI254" s="12"/>
      <c r="FJ254" s="13"/>
      <c r="FK254" s="12"/>
      <c r="FL254" s="13"/>
      <c r="FM254" s="12"/>
      <c r="FN254" s="13"/>
      <c r="FO254" s="12"/>
      <c r="FP254" s="13"/>
      <c r="FQ254" s="12"/>
      <c r="FR254" s="13"/>
      <c r="FS254" s="12"/>
      <c r="FT254" s="13"/>
      <c r="FU254" s="12"/>
      <c r="FV254" s="13"/>
      <c r="FW254" s="12"/>
      <c r="FX254" s="13"/>
      <c r="FY254" s="12"/>
      <c r="FZ254" s="13"/>
      <c r="GA254" s="12"/>
      <c r="GB254" s="13"/>
      <c r="GC254" s="12"/>
      <c r="GD254" s="13"/>
      <c r="GE254" s="12"/>
      <c r="GF254" s="13"/>
      <c r="GG254" s="12"/>
      <c r="GH254" s="13"/>
      <c r="GI254" s="12"/>
      <c r="GJ254" s="13"/>
      <c r="GK254" s="12"/>
      <c r="GL254" s="13"/>
      <c r="GM254" s="12"/>
      <c r="GN254" s="13"/>
      <c r="GO254" s="12"/>
      <c r="GP254" s="13"/>
      <c r="GQ254" s="12"/>
      <c r="GR254" s="13"/>
      <c r="GS254" s="12"/>
      <c r="GT254" s="13"/>
      <c r="GU254" s="12"/>
      <c r="GV254" s="13"/>
      <c r="GW254" s="12"/>
      <c r="GX254" s="13"/>
      <c r="GY254" s="12"/>
      <c r="GZ254" s="13"/>
      <c r="HA254" s="12"/>
      <c r="HB254" s="13"/>
      <c r="HC254" s="12"/>
    </row>
    <row r="255" spans="1:211" x14ac:dyDescent="0.25">
      <c r="A255" s="9">
        <v>43350</v>
      </c>
      <c r="B255" s="10">
        <v>1</v>
      </c>
      <c r="C255" s="11">
        <v>2.1859999999999999</v>
      </c>
      <c r="D255" s="10">
        <v>10</v>
      </c>
      <c r="E255" s="11">
        <v>2.3311000000000002</v>
      </c>
      <c r="F255" s="10">
        <v>1</v>
      </c>
      <c r="G255" s="11">
        <v>2.1202999999999999</v>
      </c>
      <c r="H255" s="10">
        <v>100</v>
      </c>
      <c r="I255" s="11">
        <v>3.1061000000000001</v>
      </c>
      <c r="J255" s="23"/>
      <c r="K255" s="25">
        <v>43459</v>
      </c>
      <c r="L255" s="26">
        <v>100</v>
      </c>
      <c r="M255" s="10">
        <v>3.1074000000000002</v>
      </c>
      <c r="N255" s="13"/>
      <c r="O255" s="12"/>
      <c r="P255" s="13"/>
      <c r="Q255" s="12"/>
      <c r="R255" s="13"/>
      <c r="S255" s="12"/>
      <c r="T255" s="13"/>
      <c r="U255" s="12"/>
      <c r="V255" s="13"/>
      <c r="W255" s="12"/>
      <c r="X255" s="13"/>
      <c r="Y255" s="12"/>
      <c r="Z255" s="13"/>
      <c r="AA255" s="12"/>
      <c r="AB255" s="13"/>
      <c r="AC255" s="12"/>
      <c r="AD255" s="13"/>
      <c r="AE255" s="12"/>
      <c r="AF255" s="13"/>
      <c r="AG255" s="12"/>
      <c r="AH255" s="13"/>
      <c r="AI255" s="12"/>
      <c r="AJ255" s="13"/>
      <c r="AK255" s="12"/>
      <c r="AL255" s="13"/>
      <c r="AM255" s="12"/>
      <c r="AN255" s="13"/>
      <c r="AO255" s="12"/>
      <c r="AP255" s="13"/>
      <c r="AQ255" s="12"/>
      <c r="AR255" s="13"/>
      <c r="AS255" s="12"/>
      <c r="AT255" s="13"/>
      <c r="AU255" s="12"/>
      <c r="AV255" s="13"/>
      <c r="AW255" s="12"/>
      <c r="AX255" s="13"/>
      <c r="AY255" s="12"/>
      <c r="AZ255" s="13"/>
      <c r="BA255" s="12"/>
      <c r="BB255" s="13"/>
      <c r="BC255" s="12"/>
      <c r="BD255" s="13"/>
      <c r="BE255" s="12"/>
      <c r="BF255" s="13"/>
      <c r="BG255" s="12"/>
      <c r="BH255" s="13"/>
      <c r="BI255" s="12"/>
      <c r="BJ255" s="13"/>
      <c r="BK255" s="12"/>
      <c r="BL255" s="13"/>
      <c r="BM255" s="12"/>
      <c r="BN255" s="13"/>
      <c r="BO255" s="12"/>
      <c r="BP255" s="13"/>
      <c r="BQ255" s="12"/>
      <c r="BR255" s="13"/>
      <c r="BS255" s="12"/>
      <c r="BT255" s="13"/>
      <c r="BU255" s="12"/>
      <c r="BV255" s="13"/>
      <c r="BW255" s="12"/>
      <c r="BX255" s="13"/>
      <c r="BY255" s="12"/>
      <c r="BZ255" s="13"/>
      <c r="CA255" s="12"/>
      <c r="CB255" s="13"/>
      <c r="CC255" s="12"/>
      <c r="CD255" s="13"/>
      <c r="CE255" s="12"/>
      <c r="CF255" s="13"/>
      <c r="CG255" s="12"/>
      <c r="CH255" s="13"/>
      <c r="CI255" s="12"/>
      <c r="CJ255" s="13"/>
      <c r="CK255" s="12"/>
      <c r="CL255" s="13"/>
      <c r="CM255" s="12"/>
      <c r="CN255" s="13"/>
      <c r="CO255" s="12"/>
      <c r="CP255" s="13"/>
      <c r="CQ255" s="12"/>
      <c r="CR255" s="13"/>
      <c r="CS255" s="12"/>
      <c r="CT255" s="13"/>
      <c r="CU255" s="12"/>
      <c r="CV255" s="13"/>
      <c r="CW255" s="12"/>
      <c r="CX255" s="13"/>
      <c r="CY255" s="12"/>
      <c r="CZ255" s="13"/>
      <c r="DA255" s="12"/>
      <c r="DB255" s="13"/>
      <c r="DC255" s="12"/>
      <c r="DD255" s="13"/>
      <c r="DE255" s="12"/>
      <c r="DF255" s="13"/>
      <c r="DG255" s="12"/>
      <c r="DH255" s="13"/>
      <c r="DI255" s="12"/>
      <c r="DJ255" s="13"/>
      <c r="DK255" s="12"/>
      <c r="DL255" s="13"/>
      <c r="DM255" s="12"/>
      <c r="DN255" s="13"/>
      <c r="DO255" s="12"/>
      <c r="DP255" s="13"/>
      <c r="DQ255" s="12"/>
      <c r="DR255" s="13"/>
      <c r="DS255" s="12"/>
      <c r="DT255" s="13"/>
      <c r="DU255" s="12"/>
      <c r="DV255" s="13"/>
      <c r="DW255" s="12"/>
      <c r="DX255" s="13"/>
      <c r="DY255" s="12"/>
      <c r="DZ255" s="13"/>
      <c r="EA255" s="12"/>
      <c r="EB255" s="13"/>
      <c r="EC255" s="12"/>
      <c r="ED255" s="13"/>
      <c r="EE255" s="12"/>
      <c r="EF255" s="13"/>
      <c r="EG255" s="12"/>
      <c r="EH255" s="13"/>
      <c r="EI255" s="12"/>
      <c r="EJ255" s="13"/>
      <c r="EK255" s="12"/>
      <c r="EL255" s="13"/>
      <c r="EM255" s="12"/>
      <c r="EN255" s="13"/>
      <c r="EO255" s="12"/>
      <c r="EP255" s="13"/>
      <c r="EQ255" s="12"/>
      <c r="ER255" s="13"/>
      <c r="ES255" s="12"/>
      <c r="ET255" s="13"/>
      <c r="EU255" s="12"/>
      <c r="EV255" s="13"/>
      <c r="EW255" s="12"/>
      <c r="EX255" s="13"/>
      <c r="EY255" s="12"/>
      <c r="EZ255" s="13"/>
      <c r="FA255" s="12"/>
      <c r="FB255" s="13"/>
      <c r="FC255" s="12"/>
      <c r="FD255" s="13"/>
      <c r="FE255" s="12"/>
      <c r="FF255" s="13"/>
      <c r="FG255" s="12"/>
      <c r="FH255" s="13"/>
      <c r="FI255" s="12"/>
      <c r="FJ255" s="13"/>
      <c r="FK255" s="12"/>
      <c r="FL255" s="13"/>
      <c r="FM255" s="12"/>
      <c r="FN255" s="13"/>
      <c r="FO255" s="12"/>
      <c r="FP255" s="13"/>
      <c r="FQ255" s="12"/>
      <c r="FR255" s="13"/>
      <c r="FS255" s="12"/>
      <c r="FT255" s="13"/>
      <c r="FU255" s="12"/>
      <c r="FV255" s="13"/>
      <c r="FW255" s="12"/>
      <c r="FX255" s="13"/>
      <c r="FY255" s="12"/>
      <c r="FZ255" s="13"/>
      <c r="GA255" s="12"/>
      <c r="GB255" s="13"/>
      <c r="GC255" s="12"/>
      <c r="GD255" s="13"/>
      <c r="GE255" s="12"/>
      <c r="GF255" s="13"/>
      <c r="GG255" s="12"/>
      <c r="GH255" s="13"/>
      <c r="GI255" s="12"/>
      <c r="GJ255" s="13"/>
      <c r="GK255" s="12"/>
      <c r="GL255" s="13"/>
      <c r="GM255" s="12"/>
      <c r="GN255" s="13"/>
      <c r="GO255" s="12"/>
      <c r="GP255" s="13"/>
      <c r="GQ255" s="12"/>
      <c r="GR255" s="13"/>
      <c r="GS255" s="12"/>
      <c r="GT255" s="13"/>
      <c r="GU255" s="12"/>
      <c r="GV255" s="13"/>
      <c r="GW255" s="12"/>
      <c r="GX255" s="13"/>
      <c r="GY255" s="12"/>
      <c r="GZ255" s="13"/>
      <c r="HA255" s="12"/>
      <c r="HB255" s="13"/>
      <c r="HC255" s="12"/>
    </row>
    <row r="256" spans="1:211" x14ac:dyDescent="0.25">
      <c r="A256" s="9">
        <v>43351</v>
      </c>
      <c r="B256" s="10">
        <v>1</v>
      </c>
      <c r="C256" s="11">
        <v>2.2153999999999998</v>
      </c>
      <c r="D256" s="10">
        <v>10</v>
      </c>
      <c r="E256" s="11">
        <v>2.3557000000000001</v>
      </c>
      <c r="F256" s="10">
        <v>1</v>
      </c>
      <c r="G256" s="11">
        <v>2.1389</v>
      </c>
      <c r="H256" s="10">
        <v>100</v>
      </c>
      <c r="I256" s="11">
        <v>3.1012</v>
      </c>
      <c r="J256" s="23"/>
      <c r="K256" s="25">
        <v>43460</v>
      </c>
      <c r="L256" s="26">
        <v>100</v>
      </c>
      <c r="M256" s="10">
        <v>3.1074000000000002</v>
      </c>
      <c r="N256" s="13"/>
      <c r="O256" s="12"/>
      <c r="P256" s="13"/>
      <c r="Q256" s="12"/>
      <c r="R256" s="13"/>
      <c r="S256" s="12"/>
      <c r="T256" s="13"/>
      <c r="U256" s="12"/>
      <c r="V256" s="13"/>
      <c r="W256" s="12"/>
      <c r="X256" s="13"/>
      <c r="Y256" s="12"/>
      <c r="Z256" s="13"/>
      <c r="AA256" s="12"/>
      <c r="AB256" s="13"/>
      <c r="AC256" s="12"/>
      <c r="AD256" s="13"/>
      <c r="AE256" s="12"/>
      <c r="AF256" s="13"/>
      <c r="AG256" s="12"/>
      <c r="AH256" s="13"/>
      <c r="AI256" s="12"/>
      <c r="AJ256" s="13"/>
      <c r="AK256" s="12"/>
      <c r="AL256" s="13"/>
      <c r="AM256" s="12"/>
      <c r="AN256" s="13"/>
      <c r="AO256" s="12"/>
      <c r="AP256" s="13"/>
      <c r="AQ256" s="12"/>
      <c r="AR256" s="13"/>
      <c r="AS256" s="12"/>
      <c r="AT256" s="13"/>
      <c r="AU256" s="12"/>
      <c r="AV256" s="13"/>
      <c r="AW256" s="12"/>
      <c r="AX256" s="13"/>
      <c r="AY256" s="12"/>
      <c r="AZ256" s="13"/>
      <c r="BA256" s="12"/>
      <c r="BB256" s="13"/>
      <c r="BC256" s="12"/>
      <c r="BD256" s="13"/>
      <c r="BE256" s="12"/>
      <c r="BF256" s="13"/>
      <c r="BG256" s="12"/>
      <c r="BH256" s="13"/>
      <c r="BI256" s="12"/>
      <c r="BJ256" s="13"/>
      <c r="BK256" s="12"/>
      <c r="BL256" s="13"/>
      <c r="BM256" s="12"/>
      <c r="BN256" s="13"/>
      <c r="BO256" s="12"/>
      <c r="BP256" s="13"/>
      <c r="BQ256" s="12"/>
      <c r="BR256" s="13"/>
      <c r="BS256" s="12"/>
      <c r="BT256" s="13"/>
      <c r="BU256" s="12"/>
      <c r="BV256" s="13"/>
      <c r="BW256" s="12"/>
      <c r="BX256" s="13"/>
      <c r="BY256" s="12"/>
      <c r="BZ256" s="13"/>
      <c r="CA256" s="12"/>
      <c r="CB256" s="13"/>
      <c r="CC256" s="12"/>
      <c r="CD256" s="13"/>
      <c r="CE256" s="12"/>
      <c r="CF256" s="13"/>
      <c r="CG256" s="12"/>
      <c r="CH256" s="13"/>
      <c r="CI256" s="12"/>
      <c r="CJ256" s="13"/>
      <c r="CK256" s="12"/>
      <c r="CL256" s="13"/>
      <c r="CM256" s="12"/>
      <c r="CN256" s="13"/>
      <c r="CO256" s="12"/>
      <c r="CP256" s="13"/>
      <c r="CQ256" s="12"/>
      <c r="CR256" s="13"/>
      <c r="CS256" s="12"/>
      <c r="CT256" s="13"/>
      <c r="CU256" s="12"/>
      <c r="CV256" s="13"/>
      <c r="CW256" s="12"/>
      <c r="CX256" s="13"/>
      <c r="CY256" s="12"/>
      <c r="CZ256" s="13"/>
      <c r="DA256" s="12"/>
      <c r="DB256" s="13"/>
      <c r="DC256" s="12"/>
      <c r="DD256" s="13"/>
      <c r="DE256" s="12"/>
      <c r="DF256" s="13"/>
      <c r="DG256" s="12"/>
      <c r="DH256" s="13"/>
      <c r="DI256" s="12"/>
      <c r="DJ256" s="13"/>
      <c r="DK256" s="12"/>
      <c r="DL256" s="13"/>
      <c r="DM256" s="12"/>
      <c r="DN256" s="13"/>
      <c r="DO256" s="12"/>
      <c r="DP256" s="13"/>
      <c r="DQ256" s="12"/>
      <c r="DR256" s="13"/>
      <c r="DS256" s="12"/>
      <c r="DT256" s="13"/>
      <c r="DU256" s="12"/>
      <c r="DV256" s="13"/>
      <c r="DW256" s="12"/>
      <c r="DX256" s="13"/>
      <c r="DY256" s="12"/>
      <c r="DZ256" s="13"/>
      <c r="EA256" s="12"/>
      <c r="EB256" s="13"/>
      <c r="EC256" s="12"/>
      <c r="ED256" s="13"/>
      <c r="EE256" s="12"/>
      <c r="EF256" s="13"/>
      <c r="EG256" s="12"/>
      <c r="EH256" s="13"/>
      <c r="EI256" s="12"/>
      <c r="EJ256" s="13"/>
      <c r="EK256" s="12"/>
      <c r="EL256" s="13"/>
      <c r="EM256" s="12"/>
      <c r="EN256" s="13"/>
      <c r="EO256" s="12"/>
      <c r="EP256" s="13"/>
      <c r="EQ256" s="12"/>
      <c r="ER256" s="13"/>
      <c r="ES256" s="12"/>
      <c r="ET256" s="13"/>
      <c r="EU256" s="12"/>
      <c r="EV256" s="13"/>
      <c r="EW256" s="12"/>
      <c r="EX256" s="13"/>
      <c r="EY256" s="12"/>
      <c r="EZ256" s="13"/>
      <c r="FA256" s="12"/>
      <c r="FB256" s="13"/>
      <c r="FC256" s="12"/>
      <c r="FD256" s="13"/>
      <c r="FE256" s="12"/>
      <c r="FF256" s="13"/>
      <c r="FG256" s="12"/>
      <c r="FH256" s="13"/>
      <c r="FI256" s="12"/>
      <c r="FJ256" s="13"/>
      <c r="FK256" s="12"/>
      <c r="FL256" s="13"/>
      <c r="FM256" s="12"/>
      <c r="FN256" s="13"/>
      <c r="FO256" s="12"/>
      <c r="FP256" s="13"/>
      <c r="FQ256" s="12"/>
      <c r="FR256" s="13"/>
      <c r="FS256" s="12"/>
      <c r="FT256" s="13"/>
      <c r="FU256" s="12"/>
      <c r="FV256" s="13"/>
      <c r="FW256" s="12"/>
      <c r="FX256" s="13"/>
      <c r="FY256" s="12"/>
      <c r="FZ256" s="13"/>
      <c r="GA256" s="12"/>
      <c r="GB256" s="13"/>
      <c r="GC256" s="12"/>
      <c r="GD256" s="13"/>
      <c r="GE256" s="12"/>
      <c r="GF256" s="13"/>
      <c r="GG256" s="12"/>
      <c r="GH256" s="13"/>
      <c r="GI256" s="12"/>
      <c r="GJ256" s="13"/>
      <c r="GK256" s="12"/>
      <c r="GL256" s="13"/>
      <c r="GM256" s="12"/>
      <c r="GN256" s="13"/>
      <c r="GO256" s="12"/>
      <c r="GP256" s="13"/>
      <c r="GQ256" s="12"/>
      <c r="GR256" s="13"/>
      <c r="GS256" s="12"/>
      <c r="GT256" s="13"/>
      <c r="GU256" s="12"/>
      <c r="GV256" s="13"/>
      <c r="GW256" s="12"/>
      <c r="GX256" s="13"/>
      <c r="GY256" s="12"/>
      <c r="GZ256" s="13"/>
      <c r="HA256" s="12"/>
      <c r="HB256" s="13"/>
      <c r="HC256" s="12"/>
    </row>
    <row r="257" spans="1:211" x14ac:dyDescent="0.25">
      <c r="A257" s="9">
        <v>43352</v>
      </c>
      <c r="B257" s="10">
        <v>1</v>
      </c>
      <c r="C257" s="11">
        <v>2.2153999999999998</v>
      </c>
      <c r="D257" s="10">
        <v>10</v>
      </c>
      <c r="E257" s="11">
        <v>2.3557000000000001</v>
      </c>
      <c r="F257" s="10">
        <v>1</v>
      </c>
      <c r="G257" s="11">
        <v>2.1389</v>
      </c>
      <c r="H257" s="10">
        <v>100</v>
      </c>
      <c r="I257" s="11">
        <v>3.1012</v>
      </c>
      <c r="J257" s="23"/>
      <c r="K257" s="25">
        <v>43461</v>
      </c>
      <c r="L257" s="26">
        <v>100</v>
      </c>
      <c r="M257" s="10">
        <v>3.1132</v>
      </c>
      <c r="N257" s="13"/>
      <c r="O257" s="12"/>
      <c r="P257" s="13"/>
      <c r="Q257" s="12"/>
      <c r="R257" s="13"/>
      <c r="S257" s="12"/>
      <c r="T257" s="13"/>
      <c r="U257" s="12"/>
      <c r="V257" s="13"/>
      <c r="W257" s="12"/>
      <c r="X257" s="13"/>
      <c r="Y257" s="12"/>
      <c r="Z257" s="13"/>
      <c r="AA257" s="12"/>
      <c r="AB257" s="13"/>
      <c r="AC257" s="12"/>
      <c r="AD257" s="13"/>
      <c r="AE257" s="12"/>
      <c r="AF257" s="13"/>
      <c r="AG257" s="12"/>
      <c r="AH257" s="13"/>
      <c r="AI257" s="12"/>
      <c r="AJ257" s="13"/>
      <c r="AK257" s="12"/>
      <c r="AL257" s="13"/>
      <c r="AM257" s="12"/>
      <c r="AN257" s="13"/>
      <c r="AO257" s="12"/>
      <c r="AP257" s="13"/>
      <c r="AQ257" s="12"/>
      <c r="AR257" s="13"/>
      <c r="AS257" s="12"/>
      <c r="AT257" s="13"/>
      <c r="AU257" s="12"/>
      <c r="AV257" s="13"/>
      <c r="AW257" s="12"/>
      <c r="AX257" s="13"/>
      <c r="AY257" s="12"/>
      <c r="AZ257" s="13"/>
      <c r="BA257" s="12"/>
      <c r="BB257" s="13"/>
      <c r="BC257" s="12"/>
      <c r="BD257" s="13"/>
      <c r="BE257" s="12"/>
      <c r="BF257" s="13"/>
      <c r="BG257" s="12"/>
      <c r="BH257" s="13"/>
      <c r="BI257" s="12"/>
      <c r="BJ257" s="13"/>
      <c r="BK257" s="12"/>
      <c r="BL257" s="13"/>
      <c r="BM257" s="12"/>
      <c r="BN257" s="13"/>
      <c r="BO257" s="12"/>
      <c r="BP257" s="13"/>
      <c r="BQ257" s="12"/>
      <c r="BR257" s="13"/>
      <c r="BS257" s="12"/>
      <c r="BT257" s="13"/>
      <c r="BU257" s="12"/>
      <c r="BV257" s="13"/>
      <c r="BW257" s="12"/>
      <c r="BX257" s="13"/>
      <c r="BY257" s="12"/>
      <c r="BZ257" s="13"/>
      <c r="CA257" s="12"/>
      <c r="CB257" s="13"/>
      <c r="CC257" s="12"/>
      <c r="CD257" s="13"/>
      <c r="CE257" s="12"/>
      <c r="CF257" s="13"/>
      <c r="CG257" s="12"/>
      <c r="CH257" s="13"/>
      <c r="CI257" s="12"/>
      <c r="CJ257" s="13"/>
      <c r="CK257" s="12"/>
      <c r="CL257" s="13"/>
      <c r="CM257" s="12"/>
      <c r="CN257" s="13"/>
      <c r="CO257" s="12"/>
      <c r="CP257" s="13"/>
      <c r="CQ257" s="12"/>
      <c r="CR257" s="13"/>
      <c r="CS257" s="12"/>
      <c r="CT257" s="13"/>
      <c r="CU257" s="12"/>
      <c r="CV257" s="13"/>
      <c r="CW257" s="12"/>
      <c r="CX257" s="13"/>
      <c r="CY257" s="12"/>
      <c r="CZ257" s="13"/>
      <c r="DA257" s="12"/>
      <c r="DB257" s="13"/>
      <c r="DC257" s="12"/>
      <c r="DD257" s="13"/>
      <c r="DE257" s="12"/>
      <c r="DF257" s="13"/>
      <c r="DG257" s="12"/>
      <c r="DH257" s="13"/>
      <c r="DI257" s="12"/>
      <c r="DJ257" s="13"/>
      <c r="DK257" s="12"/>
      <c r="DL257" s="13"/>
      <c r="DM257" s="12"/>
      <c r="DN257" s="13"/>
      <c r="DO257" s="12"/>
      <c r="DP257" s="13"/>
      <c r="DQ257" s="12"/>
      <c r="DR257" s="13"/>
      <c r="DS257" s="12"/>
      <c r="DT257" s="13"/>
      <c r="DU257" s="12"/>
      <c r="DV257" s="13"/>
      <c r="DW257" s="12"/>
      <c r="DX257" s="13"/>
      <c r="DY257" s="12"/>
      <c r="DZ257" s="13"/>
      <c r="EA257" s="12"/>
      <c r="EB257" s="13"/>
      <c r="EC257" s="12"/>
      <c r="ED257" s="13"/>
      <c r="EE257" s="12"/>
      <c r="EF257" s="13"/>
      <c r="EG257" s="12"/>
      <c r="EH257" s="13"/>
      <c r="EI257" s="12"/>
      <c r="EJ257" s="13"/>
      <c r="EK257" s="12"/>
      <c r="EL257" s="13"/>
      <c r="EM257" s="12"/>
      <c r="EN257" s="13"/>
      <c r="EO257" s="12"/>
      <c r="EP257" s="13"/>
      <c r="EQ257" s="12"/>
      <c r="ER257" s="13"/>
      <c r="ES257" s="12"/>
      <c r="ET257" s="13"/>
      <c r="EU257" s="12"/>
      <c r="EV257" s="13"/>
      <c r="EW257" s="12"/>
      <c r="EX257" s="13"/>
      <c r="EY257" s="12"/>
      <c r="EZ257" s="13"/>
      <c r="FA257" s="12"/>
      <c r="FB257" s="13"/>
      <c r="FC257" s="12"/>
      <c r="FD257" s="13"/>
      <c r="FE257" s="12"/>
      <c r="FF257" s="13"/>
      <c r="FG257" s="12"/>
      <c r="FH257" s="13"/>
      <c r="FI257" s="12"/>
      <c r="FJ257" s="13"/>
      <c r="FK257" s="12"/>
      <c r="FL257" s="13"/>
      <c r="FM257" s="12"/>
      <c r="FN257" s="13"/>
      <c r="FO257" s="12"/>
      <c r="FP257" s="13"/>
      <c r="FQ257" s="12"/>
      <c r="FR257" s="13"/>
      <c r="FS257" s="12"/>
      <c r="FT257" s="13"/>
      <c r="FU257" s="12"/>
      <c r="FV257" s="13"/>
      <c r="FW257" s="12"/>
      <c r="FX257" s="13"/>
      <c r="FY257" s="12"/>
      <c r="FZ257" s="13"/>
      <c r="GA257" s="12"/>
      <c r="GB257" s="13"/>
      <c r="GC257" s="12"/>
      <c r="GD257" s="13"/>
      <c r="GE257" s="12"/>
      <c r="GF257" s="13"/>
      <c r="GG257" s="12"/>
      <c r="GH257" s="13"/>
      <c r="GI257" s="12"/>
      <c r="GJ257" s="13"/>
      <c r="GK257" s="12"/>
      <c r="GL257" s="13"/>
      <c r="GM257" s="12"/>
      <c r="GN257" s="13"/>
      <c r="GO257" s="12"/>
      <c r="GP257" s="13"/>
      <c r="GQ257" s="12"/>
      <c r="GR257" s="13"/>
      <c r="GS257" s="12"/>
      <c r="GT257" s="13"/>
      <c r="GU257" s="12"/>
      <c r="GV257" s="13"/>
      <c r="GW257" s="12"/>
      <c r="GX257" s="13"/>
      <c r="GY257" s="12"/>
      <c r="GZ257" s="13"/>
      <c r="HA257" s="12"/>
      <c r="HB257" s="13"/>
      <c r="HC257" s="12"/>
    </row>
    <row r="258" spans="1:211" x14ac:dyDescent="0.25">
      <c r="A258" s="9">
        <v>43353</v>
      </c>
      <c r="B258" s="10">
        <v>1</v>
      </c>
      <c r="C258" s="11">
        <v>2.2153999999999998</v>
      </c>
      <c r="D258" s="10">
        <v>10</v>
      </c>
      <c r="E258" s="11">
        <v>2.3557000000000001</v>
      </c>
      <c r="F258" s="10">
        <v>1</v>
      </c>
      <c r="G258" s="11">
        <v>2.1389</v>
      </c>
      <c r="H258" s="10">
        <v>100</v>
      </c>
      <c r="I258" s="11">
        <v>3.1012</v>
      </c>
      <c r="J258" s="23"/>
      <c r="K258" s="25">
        <v>43462</v>
      </c>
      <c r="L258" s="26">
        <v>100</v>
      </c>
      <c r="M258" s="10">
        <v>3.1141000000000001</v>
      </c>
      <c r="N258" s="13"/>
      <c r="O258" s="12"/>
      <c r="P258" s="13"/>
      <c r="Q258" s="12"/>
      <c r="R258" s="13"/>
      <c r="S258" s="12"/>
      <c r="T258" s="13"/>
      <c r="U258" s="12"/>
      <c r="V258" s="13"/>
      <c r="W258" s="12"/>
      <c r="X258" s="13"/>
      <c r="Y258" s="12"/>
      <c r="Z258" s="13"/>
      <c r="AA258" s="12"/>
      <c r="AB258" s="13"/>
      <c r="AC258" s="12"/>
      <c r="AD258" s="13"/>
      <c r="AE258" s="12"/>
      <c r="AF258" s="13"/>
      <c r="AG258" s="12"/>
      <c r="AH258" s="13"/>
      <c r="AI258" s="12"/>
      <c r="AJ258" s="13"/>
      <c r="AK258" s="12"/>
      <c r="AL258" s="13"/>
      <c r="AM258" s="12"/>
      <c r="AN258" s="13"/>
      <c r="AO258" s="12"/>
      <c r="AP258" s="13"/>
      <c r="AQ258" s="12"/>
      <c r="AR258" s="13"/>
      <c r="AS258" s="12"/>
      <c r="AT258" s="13"/>
      <c r="AU258" s="12"/>
      <c r="AV258" s="13"/>
      <c r="AW258" s="12"/>
      <c r="AX258" s="13"/>
      <c r="AY258" s="12"/>
      <c r="AZ258" s="13"/>
      <c r="BA258" s="12"/>
      <c r="BB258" s="13"/>
      <c r="BC258" s="12"/>
      <c r="BD258" s="13"/>
      <c r="BE258" s="12"/>
      <c r="BF258" s="13"/>
      <c r="BG258" s="12"/>
      <c r="BH258" s="13"/>
      <c r="BI258" s="12"/>
      <c r="BJ258" s="13"/>
      <c r="BK258" s="12"/>
      <c r="BL258" s="13"/>
      <c r="BM258" s="12"/>
      <c r="BN258" s="13"/>
      <c r="BO258" s="12"/>
      <c r="BP258" s="13"/>
      <c r="BQ258" s="12"/>
      <c r="BR258" s="13"/>
      <c r="BS258" s="12"/>
      <c r="BT258" s="13"/>
      <c r="BU258" s="12"/>
      <c r="BV258" s="13"/>
      <c r="BW258" s="12"/>
      <c r="BX258" s="13"/>
      <c r="BY258" s="12"/>
      <c r="BZ258" s="13"/>
      <c r="CA258" s="12"/>
      <c r="CB258" s="13"/>
      <c r="CC258" s="12"/>
      <c r="CD258" s="13"/>
      <c r="CE258" s="12"/>
      <c r="CF258" s="13"/>
      <c r="CG258" s="12"/>
      <c r="CH258" s="13"/>
      <c r="CI258" s="12"/>
      <c r="CJ258" s="13"/>
      <c r="CK258" s="12"/>
      <c r="CL258" s="13"/>
      <c r="CM258" s="12"/>
      <c r="CN258" s="13"/>
      <c r="CO258" s="12"/>
      <c r="CP258" s="13"/>
      <c r="CQ258" s="12"/>
      <c r="CR258" s="13"/>
      <c r="CS258" s="12"/>
      <c r="CT258" s="13"/>
      <c r="CU258" s="12"/>
      <c r="CV258" s="13"/>
      <c r="CW258" s="12"/>
      <c r="CX258" s="13"/>
      <c r="CY258" s="12"/>
      <c r="CZ258" s="13"/>
      <c r="DA258" s="12"/>
      <c r="DB258" s="13"/>
      <c r="DC258" s="12"/>
      <c r="DD258" s="13"/>
      <c r="DE258" s="12"/>
      <c r="DF258" s="13"/>
      <c r="DG258" s="12"/>
      <c r="DH258" s="13"/>
      <c r="DI258" s="12"/>
      <c r="DJ258" s="13"/>
      <c r="DK258" s="12"/>
      <c r="DL258" s="13"/>
      <c r="DM258" s="12"/>
      <c r="DN258" s="13"/>
      <c r="DO258" s="12"/>
      <c r="DP258" s="13"/>
      <c r="DQ258" s="12"/>
      <c r="DR258" s="13"/>
      <c r="DS258" s="12"/>
      <c r="DT258" s="13"/>
      <c r="DU258" s="12"/>
      <c r="DV258" s="13"/>
      <c r="DW258" s="12"/>
      <c r="DX258" s="13"/>
      <c r="DY258" s="12"/>
      <c r="DZ258" s="13"/>
      <c r="EA258" s="12"/>
      <c r="EB258" s="13"/>
      <c r="EC258" s="12"/>
      <c r="ED258" s="13"/>
      <c r="EE258" s="12"/>
      <c r="EF258" s="13"/>
      <c r="EG258" s="12"/>
      <c r="EH258" s="13"/>
      <c r="EI258" s="12"/>
      <c r="EJ258" s="13"/>
      <c r="EK258" s="12"/>
      <c r="EL258" s="13"/>
      <c r="EM258" s="12"/>
      <c r="EN258" s="13"/>
      <c r="EO258" s="12"/>
      <c r="EP258" s="13"/>
      <c r="EQ258" s="12"/>
      <c r="ER258" s="13"/>
      <c r="ES258" s="12"/>
      <c r="ET258" s="13"/>
      <c r="EU258" s="12"/>
      <c r="EV258" s="13"/>
      <c r="EW258" s="12"/>
      <c r="EX258" s="13"/>
      <c r="EY258" s="12"/>
      <c r="EZ258" s="13"/>
      <c r="FA258" s="12"/>
      <c r="FB258" s="13"/>
      <c r="FC258" s="12"/>
      <c r="FD258" s="13"/>
      <c r="FE258" s="12"/>
      <c r="FF258" s="13"/>
      <c r="FG258" s="12"/>
      <c r="FH258" s="13"/>
      <c r="FI258" s="12"/>
      <c r="FJ258" s="13"/>
      <c r="FK258" s="12"/>
      <c r="FL258" s="13"/>
      <c r="FM258" s="12"/>
      <c r="FN258" s="13"/>
      <c r="FO258" s="12"/>
      <c r="FP258" s="13"/>
      <c r="FQ258" s="12"/>
      <c r="FR258" s="13"/>
      <c r="FS258" s="12"/>
      <c r="FT258" s="13"/>
      <c r="FU258" s="12"/>
      <c r="FV258" s="13"/>
      <c r="FW258" s="12"/>
      <c r="FX258" s="13"/>
      <c r="FY258" s="12"/>
      <c r="FZ258" s="13"/>
      <c r="GA258" s="12"/>
      <c r="GB258" s="13"/>
      <c r="GC258" s="12"/>
      <c r="GD258" s="13"/>
      <c r="GE258" s="12"/>
      <c r="GF258" s="13"/>
      <c r="GG258" s="12"/>
      <c r="GH258" s="13"/>
      <c r="GI258" s="12"/>
      <c r="GJ258" s="13"/>
      <c r="GK258" s="12"/>
      <c r="GL258" s="13"/>
      <c r="GM258" s="12"/>
      <c r="GN258" s="13"/>
      <c r="GO258" s="12"/>
      <c r="GP258" s="13"/>
      <c r="GQ258" s="12"/>
      <c r="GR258" s="13"/>
      <c r="GS258" s="12"/>
      <c r="GT258" s="13"/>
      <c r="GU258" s="12"/>
      <c r="GV258" s="13"/>
      <c r="GW258" s="12"/>
      <c r="GX258" s="13"/>
      <c r="GY258" s="12"/>
      <c r="GZ258" s="13"/>
      <c r="HA258" s="12"/>
      <c r="HB258" s="13"/>
      <c r="HC258" s="12"/>
    </row>
    <row r="259" spans="1:211" x14ac:dyDescent="0.25">
      <c r="A259" s="9">
        <v>43354</v>
      </c>
      <c r="B259" s="10">
        <v>1</v>
      </c>
      <c r="C259" s="11">
        <v>2.2202999999999999</v>
      </c>
      <c r="D259" s="10">
        <v>10</v>
      </c>
      <c r="E259" s="11">
        <v>2.3883000000000001</v>
      </c>
      <c r="F259" s="10">
        <v>1</v>
      </c>
      <c r="G259" s="11">
        <v>2.1604999999999999</v>
      </c>
      <c r="H259" s="10">
        <v>100</v>
      </c>
      <c r="I259" s="11">
        <v>3.0928</v>
      </c>
      <c r="J259" s="23"/>
      <c r="K259" s="25">
        <v>43463</v>
      </c>
      <c r="L259" s="26">
        <v>100</v>
      </c>
      <c r="M259" s="10">
        <v>3.1128</v>
      </c>
      <c r="N259" s="13"/>
      <c r="O259" s="12"/>
      <c r="P259" s="13"/>
      <c r="Q259" s="12"/>
      <c r="R259" s="13"/>
      <c r="S259" s="12"/>
      <c r="T259" s="13"/>
      <c r="U259" s="12"/>
      <c r="V259" s="13"/>
      <c r="W259" s="12"/>
      <c r="X259" s="13"/>
      <c r="Y259" s="12"/>
      <c r="Z259" s="13"/>
      <c r="AA259" s="12"/>
      <c r="AB259" s="13"/>
      <c r="AC259" s="12"/>
      <c r="AD259" s="13"/>
      <c r="AE259" s="12"/>
      <c r="AF259" s="13"/>
      <c r="AG259" s="12"/>
      <c r="AH259" s="13"/>
      <c r="AI259" s="12"/>
      <c r="AJ259" s="13"/>
      <c r="AK259" s="12"/>
      <c r="AL259" s="13"/>
      <c r="AM259" s="12"/>
      <c r="AN259" s="13"/>
      <c r="AO259" s="12"/>
      <c r="AP259" s="13"/>
      <c r="AQ259" s="12"/>
      <c r="AR259" s="13"/>
      <c r="AS259" s="12"/>
      <c r="AT259" s="13"/>
      <c r="AU259" s="12"/>
      <c r="AV259" s="13"/>
      <c r="AW259" s="12"/>
      <c r="AX259" s="13"/>
      <c r="AY259" s="12"/>
      <c r="AZ259" s="13"/>
      <c r="BA259" s="12"/>
      <c r="BB259" s="13"/>
      <c r="BC259" s="12"/>
      <c r="BD259" s="13"/>
      <c r="BE259" s="12"/>
      <c r="BF259" s="13"/>
      <c r="BG259" s="12"/>
      <c r="BH259" s="13"/>
      <c r="BI259" s="12"/>
      <c r="BJ259" s="13"/>
      <c r="BK259" s="12"/>
      <c r="BL259" s="13"/>
      <c r="BM259" s="12"/>
      <c r="BN259" s="13"/>
      <c r="BO259" s="12"/>
      <c r="BP259" s="13"/>
      <c r="BQ259" s="12"/>
      <c r="BR259" s="13"/>
      <c r="BS259" s="12"/>
      <c r="BT259" s="13"/>
      <c r="BU259" s="12"/>
      <c r="BV259" s="13"/>
      <c r="BW259" s="12"/>
      <c r="BX259" s="13"/>
      <c r="BY259" s="12"/>
      <c r="BZ259" s="13"/>
      <c r="CA259" s="12"/>
      <c r="CB259" s="13"/>
      <c r="CC259" s="12"/>
      <c r="CD259" s="13"/>
      <c r="CE259" s="12"/>
      <c r="CF259" s="13"/>
      <c r="CG259" s="12"/>
      <c r="CH259" s="13"/>
      <c r="CI259" s="12"/>
      <c r="CJ259" s="13"/>
      <c r="CK259" s="12"/>
      <c r="CL259" s="13"/>
      <c r="CM259" s="12"/>
      <c r="CN259" s="13"/>
      <c r="CO259" s="12"/>
      <c r="CP259" s="13"/>
      <c r="CQ259" s="12"/>
      <c r="CR259" s="13"/>
      <c r="CS259" s="12"/>
      <c r="CT259" s="13"/>
      <c r="CU259" s="12"/>
      <c r="CV259" s="13"/>
      <c r="CW259" s="12"/>
      <c r="CX259" s="13"/>
      <c r="CY259" s="12"/>
      <c r="CZ259" s="13"/>
      <c r="DA259" s="12"/>
      <c r="DB259" s="13"/>
      <c r="DC259" s="12"/>
      <c r="DD259" s="13"/>
      <c r="DE259" s="12"/>
      <c r="DF259" s="13"/>
      <c r="DG259" s="12"/>
      <c r="DH259" s="13"/>
      <c r="DI259" s="12"/>
      <c r="DJ259" s="13"/>
      <c r="DK259" s="12"/>
      <c r="DL259" s="13"/>
      <c r="DM259" s="12"/>
      <c r="DN259" s="13"/>
      <c r="DO259" s="12"/>
      <c r="DP259" s="13"/>
      <c r="DQ259" s="12"/>
      <c r="DR259" s="13"/>
      <c r="DS259" s="12"/>
      <c r="DT259" s="13"/>
      <c r="DU259" s="12"/>
      <c r="DV259" s="13"/>
      <c r="DW259" s="12"/>
      <c r="DX259" s="13"/>
      <c r="DY259" s="12"/>
      <c r="DZ259" s="13"/>
      <c r="EA259" s="12"/>
      <c r="EB259" s="13"/>
      <c r="EC259" s="12"/>
      <c r="ED259" s="13"/>
      <c r="EE259" s="12"/>
      <c r="EF259" s="13"/>
      <c r="EG259" s="12"/>
      <c r="EH259" s="13"/>
      <c r="EI259" s="12"/>
      <c r="EJ259" s="13"/>
      <c r="EK259" s="12"/>
      <c r="EL259" s="13"/>
      <c r="EM259" s="12"/>
      <c r="EN259" s="13"/>
      <c r="EO259" s="12"/>
      <c r="EP259" s="13"/>
      <c r="EQ259" s="12"/>
      <c r="ER259" s="13"/>
      <c r="ES259" s="12"/>
      <c r="ET259" s="13"/>
      <c r="EU259" s="12"/>
      <c r="EV259" s="13"/>
      <c r="EW259" s="12"/>
      <c r="EX259" s="13"/>
      <c r="EY259" s="12"/>
      <c r="EZ259" s="13"/>
      <c r="FA259" s="12"/>
      <c r="FB259" s="13"/>
      <c r="FC259" s="12"/>
      <c r="FD259" s="13"/>
      <c r="FE259" s="12"/>
      <c r="FF259" s="13"/>
      <c r="FG259" s="12"/>
      <c r="FH259" s="13"/>
      <c r="FI259" s="12"/>
      <c r="FJ259" s="13"/>
      <c r="FK259" s="12"/>
      <c r="FL259" s="13"/>
      <c r="FM259" s="12"/>
      <c r="FN259" s="13"/>
      <c r="FO259" s="12"/>
      <c r="FP259" s="13"/>
      <c r="FQ259" s="12"/>
      <c r="FR259" s="13"/>
      <c r="FS259" s="12"/>
      <c r="FT259" s="13"/>
      <c r="FU259" s="12"/>
      <c r="FV259" s="13"/>
      <c r="FW259" s="12"/>
      <c r="FX259" s="13"/>
      <c r="FY259" s="12"/>
      <c r="FZ259" s="13"/>
      <c r="GA259" s="12"/>
      <c r="GB259" s="13"/>
      <c r="GC259" s="12"/>
      <c r="GD259" s="13"/>
      <c r="GE259" s="12"/>
      <c r="GF259" s="13"/>
      <c r="GG259" s="12"/>
      <c r="GH259" s="13"/>
      <c r="GI259" s="12"/>
      <c r="GJ259" s="13"/>
      <c r="GK259" s="12"/>
      <c r="GL259" s="13"/>
      <c r="GM259" s="12"/>
      <c r="GN259" s="13"/>
      <c r="GO259" s="12"/>
      <c r="GP259" s="13"/>
      <c r="GQ259" s="12"/>
      <c r="GR259" s="13"/>
      <c r="GS259" s="12"/>
      <c r="GT259" s="13"/>
      <c r="GU259" s="12"/>
      <c r="GV259" s="13"/>
      <c r="GW259" s="12"/>
      <c r="GX259" s="13"/>
      <c r="GY259" s="12"/>
      <c r="GZ259" s="13"/>
      <c r="HA259" s="12"/>
      <c r="HB259" s="13"/>
      <c r="HC259" s="12"/>
    </row>
    <row r="260" spans="1:211" x14ac:dyDescent="0.25">
      <c r="A260" s="9">
        <v>43355</v>
      </c>
      <c r="B260" s="10">
        <v>1</v>
      </c>
      <c r="C260" s="11">
        <v>2.2233000000000001</v>
      </c>
      <c r="D260" s="10">
        <v>10</v>
      </c>
      <c r="E260" s="11">
        <v>2.3919999999999999</v>
      </c>
      <c r="F260" s="10">
        <v>1</v>
      </c>
      <c r="G260" s="11">
        <v>2.1673</v>
      </c>
      <c r="H260" s="10">
        <v>100</v>
      </c>
      <c r="I260" s="11">
        <v>3.0966</v>
      </c>
      <c r="J260" s="23"/>
      <c r="K260" s="25">
        <v>43468</v>
      </c>
      <c r="L260" s="26">
        <v>100</v>
      </c>
      <c r="M260" s="10">
        <v>3.1175999999999999</v>
      </c>
      <c r="N260" s="13"/>
      <c r="O260" s="12"/>
      <c r="P260" s="13"/>
      <c r="Q260" s="12"/>
      <c r="R260" s="13"/>
      <c r="S260" s="12"/>
      <c r="T260" s="13"/>
      <c r="U260" s="12"/>
      <c r="V260" s="13"/>
      <c r="W260" s="12"/>
      <c r="X260" s="13"/>
      <c r="Y260" s="12"/>
      <c r="Z260" s="13"/>
      <c r="AA260" s="12"/>
      <c r="AB260" s="13"/>
      <c r="AC260" s="12"/>
      <c r="AD260" s="13"/>
      <c r="AE260" s="12"/>
      <c r="AF260" s="13"/>
      <c r="AG260" s="12"/>
      <c r="AH260" s="13"/>
      <c r="AI260" s="12"/>
      <c r="AJ260" s="13"/>
      <c r="AK260" s="12"/>
      <c r="AL260" s="13"/>
      <c r="AM260" s="12"/>
      <c r="AN260" s="13"/>
      <c r="AO260" s="12"/>
      <c r="AP260" s="13"/>
      <c r="AQ260" s="12"/>
      <c r="AR260" s="13"/>
      <c r="AS260" s="12"/>
      <c r="AT260" s="13"/>
      <c r="AU260" s="12"/>
      <c r="AV260" s="13"/>
      <c r="AW260" s="12"/>
      <c r="AX260" s="13"/>
      <c r="AY260" s="12"/>
      <c r="AZ260" s="13"/>
      <c r="BA260" s="12"/>
      <c r="BB260" s="13"/>
      <c r="BC260" s="12"/>
      <c r="BD260" s="13"/>
      <c r="BE260" s="12"/>
      <c r="BF260" s="13"/>
      <c r="BG260" s="12"/>
      <c r="BH260" s="13"/>
      <c r="BI260" s="12"/>
      <c r="BJ260" s="13"/>
      <c r="BK260" s="12"/>
      <c r="BL260" s="13"/>
      <c r="BM260" s="12"/>
      <c r="BN260" s="13"/>
      <c r="BO260" s="12"/>
      <c r="BP260" s="13"/>
      <c r="BQ260" s="12"/>
      <c r="BR260" s="13"/>
      <c r="BS260" s="12"/>
      <c r="BT260" s="13"/>
      <c r="BU260" s="12"/>
      <c r="BV260" s="13"/>
      <c r="BW260" s="12"/>
      <c r="BX260" s="13"/>
      <c r="BY260" s="12"/>
      <c r="BZ260" s="13"/>
      <c r="CA260" s="12"/>
      <c r="CB260" s="13"/>
      <c r="CC260" s="12"/>
      <c r="CD260" s="13"/>
      <c r="CE260" s="12"/>
      <c r="CF260" s="13"/>
      <c r="CG260" s="12"/>
      <c r="CH260" s="13"/>
      <c r="CI260" s="12"/>
      <c r="CJ260" s="13"/>
      <c r="CK260" s="12"/>
      <c r="CL260" s="13"/>
      <c r="CM260" s="12"/>
      <c r="CN260" s="13"/>
      <c r="CO260" s="12"/>
      <c r="CP260" s="13"/>
      <c r="CQ260" s="12"/>
      <c r="CR260" s="13"/>
      <c r="CS260" s="12"/>
      <c r="CT260" s="13"/>
      <c r="CU260" s="12"/>
      <c r="CV260" s="13"/>
      <c r="CW260" s="12"/>
      <c r="CX260" s="13"/>
      <c r="CY260" s="12"/>
      <c r="CZ260" s="13"/>
      <c r="DA260" s="12"/>
      <c r="DB260" s="13"/>
      <c r="DC260" s="12"/>
      <c r="DD260" s="13"/>
      <c r="DE260" s="12"/>
      <c r="DF260" s="13"/>
      <c r="DG260" s="12"/>
      <c r="DH260" s="13"/>
      <c r="DI260" s="12"/>
      <c r="DJ260" s="13"/>
      <c r="DK260" s="12"/>
      <c r="DL260" s="13"/>
      <c r="DM260" s="12"/>
      <c r="DN260" s="13"/>
      <c r="DO260" s="12"/>
      <c r="DP260" s="13"/>
      <c r="DQ260" s="12"/>
      <c r="DR260" s="13"/>
      <c r="DS260" s="12"/>
      <c r="DT260" s="13"/>
      <c r="DU260" s="12"/>
      <c r="DV260" s="13"/>
      <c r="DW260" s="12"/>
      <c r="DX260" s="13"/>
      <c r="DY260" s="12"/>
      <c r="DZ260" s="13"/>
      <c r="EA260" s="12"/>
      <c r="EB260" s="13"/>
      <c r="EC260" s="12"/>
      <c r="ED260" s="13"/>
      <c r="EE260" s="12"/>
      <c r="EF260" s="13"/>
      <c r="EG260" s="12"/>
      <c r="EH260" s="13"/>
      <c r="EI260" s="12"/>
      <c r="EJ260" s="13"/>
      <c r="EK260" s="12"/>
      <c r="EL260" s="13"/>
      <c r="EM260" s="12"/>
      <c r="EN260" s="13"/>
      <c r="EO260" s="12"/>
      <c r="EP260" s="13"/>
      <c r="EQ260" s="12"/>
      <c r="ER260" s="13"/>
      <c r="ES260" s="12"/>
      <c r="ET260" s="13"/>
      <c r="EU260" s="12"/>
      <c r="EV260" s="13"/>
      <c r="EW260" s="12"/>
      <c r="EX260" s="13"/>
      <c r="EY260" s="12"/>
      <c r="EZ260" s="13"/>
      <c r="FA260" s="12"/>
      <c r="FB260" s="13"/>
      <c r="FC260" s="12"/>
      <c r="FD260" s="13"/>
      <c r="FE260" s="12"/>
      <c r="FF260" s="13"/>
      <c r="FG260" s="12"/>
      <c r="FH260" s="13"/>
      <c r="FI260" s="12"/>
      <c r="FJ260" s="13"/>
      <c r="FK260" s="12"/>
      <c r="FL260" s="13"/>
      <c r="FM260" s="12"/>
      <c r="FN260" s="13"/>
      <c r="FO260" s="12"/>
      <c r="FP260" s="13"/>
      <c r="FQ260" s="12"/>
      <c r="FR260" s="13"/>
      <c r="FS260" s="12"/>
      <c r="FT260" s="13"/>
      <c r="FU260" s="12"/>
      <c r="FV260" s="13"/>
      <c r="FW260" s="12"/>
      <c r="FX260" s="13"/>
      <c r="FY260" s="12"/>
      <c r="FZ260" s="13"/>
      <c r="GA260" s="12"/>
      <c r="GB260" s="13"/>
      <c r="GC260" s="12"/>
      <c r="GD260" s="13"/>
      <c r="GE260" s="12"/>
      <c r="GF260" s="13"/>
      <c r="GG260" s="12"/>
      <c r="GH260" s="13"/>
      <c r="GI260" s="12"/>
      <c r="GJ260" s="13"/>
      <c r="GK260" s="12"/>
      <c r="GL260" s="13"/>
      <c r="GM260" s="12"/>
      <c r="GN260" s="13"/>
      <c r="GO260" s="12"/>
      <c r="GP260" s="13"/>
      <c r="GQ260" s="12"/>
      <c r="GR260" s="13"/>
      <c r="GS260" s="12"/>
      <c r="GT260" s="13"/>
      <c r="GU260" s="12"/>
      <c r="GV260" s="13"/>
      <c r="GW260" s="12"/>
      <c r="GX260" s="13"/>
      <c r="GY260" s="12"/>
      <c r="GZ260" s="13"/>
      <c r="HA260" s="12"/>
      <c r="HB260" s="13"/>
      <c r="HC260" s="12"/>
    </row>
    <row r="261" spans="1:211" x14ac:dyDescent="0.25">
      <c r="A261" s="9">
        <v>43356</v>
      </c>
      <c r="B261" s="10">
        <v>1</v>
      </c>
      <c r="C261" s="11">
        <v>2.2280000000000002</v>
      </c>
      <c r="D261" s="10">
        <v>10</v>
      </c>
      <c r="E261" s="11">
        <v>2.3974000000000002</v>
      </c>
      <c r="F261" s="10">
        <v>1</v>
      </c>
      <c r="G261" s="11">
        <v>2.1680999999999999</v>
      </c>
      <c r="H261" s="10">
        <v>100</v>
      </c>
      <c r="I261" s="11">
        <v>3.1128999999999998</v>
      </c>
      <c r="J261" s="23"/>
      <c r="K261" s="25">
        <v>43469</v>
      </c>
      <c r="L261" s="26">
        <v>100</v>
      </c>
      <c r="M261" s="10">
        <v>3.15</v>
      </c>
      <c r="N261" s="13"/>
      <c r="O261" s="12"/>
      <c r="P261" s="13"/>
      <c r="Q261" s="12"/>
      <c r="R261" s="13"/>
      <c r="S261" s="12"/>
      <c r="T261" s="13"/>
      <c r="U261" s="12"/>
      <c r="V261" s="13"/>
      <c r="W261" s="12"/>
      <c r="X261" s="13"/>
      <c r="Y261" s="12"/>
      <c r="Z261" s="13"/>
      <c r="AA261" s="12"/>
      <c r="AB261" s="13"/>
      <c r="AC261" s="12"/>
      <c r="AD261" s="13"/>
      <c r="AE261" s="12"/>
      <c r="AF261" s="13"/>
      <c r="AG261" s="12"/>
      <c r="AH261" s="13"/>
      <c r="AI261" s="12"/>
      <c r="AJ261" s="13"/>
      <c r="AK261" s="12"/>
      <c r="AL261" s="13"/>
      <c r="AM261" s="12"/>
      <c r="AN261" s="13"/>
      <c r="AO261" s="12"/>
      <c r="AP261" s="13"/>
      <c r="AQ261" s="12"/>
      <c r="AR261" s="13"/>
      <c r="AS261" s="12"/>
      <c r="AT261" s="13"/>
      <c r="AU261" s="12"/>
      <c r="AV261" s="13"/>
      <c r="AW261" s="12"/>
      <c r="AX261" s="13"/>
      <c r="AY261" s="12"/>
      <c r="AZ261" s="13"/>
      <c r="BA261" s="12"/>
      <c r="BB261" s="13"/>
      <c r="BC261" s="12"/>
      <c r="BD261" s="13"/>
      <c r="BE261" s="12"/>
      <c r="BF261" s="13"/>
      <c r="BG261" s="12"/>
      <c r="BH261" s="13"/>
      <c r="BI261" s="12"/>
      <c r="BJ261" s="13"/>
      <c r="BK261" s="12"/>
      <c r="BL261" s="13"/>
      <c r="BM261" s="12"/>
      <c r="BN261" s="13"/>
      <c r="BO261" s="12"/>
      <c r="BP261" s="13"/>
      <c r="BQ261" s="12"/>
      <c r="BR261" s="13"/>
      <c r="BS261" s="12"/>
      <c r="BT261" s="13"/>
      <c r="BU261" s="12"/>
      <c r="BV261" s="13"/>
      <c r="BW261" s="12"/>
      <c r="BX261" s="13"/>
      <c r="BY261" s="12"/>
      <c r="BZ261" s="13"/>
      <c r="CA261" s="12"/>
      <c r="CB261" s="13"/>
      <c r="CC261" s="12"/>
      <c r="CD261" s="13"/>
      <c r="CE261" s="12"/>
      <c r="CF261" s="13"/>
      <c r="CG261" s="12"/>
      <c r="CH261" s="13"/>
      <c r="CI261" s="12"/>
      <c r="CJ261" s="13"/>
      <c r="CK261" s="12"/>
      <c r="CL261" s="13"/>
      <c r="CM261" s="12"/>
      <c r="CN261" s="13"/>
      <c r="CO261" s="12"/>
      <c r="CP261" s="13"/>
      <c r="CQ261" s="12"/>
      <c r="CR261" s="13"/>
      <c r="CS261" s="12"/>
      <c r="CT261" s="13"/>
      <c r="CU261" s="12"/>
      <c r="CV261" s="13"/>
      <c r="CW261" s="12"/>
      <c r="CX261" s="13"/>
      <c r="CY261" s="12"/>
      <c r="CZ261" s="13"/>
      <c r="DA261" s="12"/>
      <c r="DB261" s="13"/>
      <c r="DC261" s="12"/>
      <c r="DD261" s="13"/>
      <c r="DE261" s="12"/>
      <c r="DF261" s="13"/>
      <c r="DG261" s="12"/>
      <c r="DH261" s="13"/>
      <c r="DI261" s="12"/>
      <c r="DJ261" s="13"/>
      <c r="DK261" s="12"/>
      <c r="DL261" s="13"/>
      <c r="DM261" s="12"/>
      <c r="DN261" s="13"/>
      <c r="DO261" s="12"/>
      <c r="DP261" s="13"/>
      <c r="DQ261" s="12"/>
      <c r="DR261" s="13"/>
      <c r="DS261" s="12"/>
      <c r="DT261" s="13"/>
      <c r="DU261" s="12"/>
      <c r="DV261" s="13"/>
      <c r="DW261" s="12"/>
      <c r="DX261" s="13"/>
      <c r="DY261" s="12"/>
      <c r="DZ261" s="13"/>
      <c r="EA261" s="12"/>
      <c r="EB261" s="13"/>
      <c r="EC261" s="12"/>
      <c r="ED261" s="13"/>
      <c r="EE261" s="12"/>
      <c r="EF261" s="13"/>
      <c r="EG261" s="12"/>
      <c r="EH261" s="13"/>
      <c r="EI261" s="12"/>
      <c r="EJ261" s="13"/>
      <c r="EK261" s="12"/>
      <c r="EL261" s="13"/>
      <c r="EM261" s="12"/>
      <c r="EN261" s="13"/>
      <c r="EO261" s="12"/>
      <c r="EP261" s="13"/>
      <c r="EQ261" s="12"/>
      <c r="ER261" s="13"/>
      <c r="ES261" s="12"/>
      <c r="ET261" s="13"/>
      <c r="EU261" s="12"/>
      <c r="EV261" s="13"/>
      <c r="EW261" s="12"/>
      <c r="EX261" s="13"/>
      <c r="EY261" s="12"/>
      <c r="EZ261" s="13"/>
      <c r="FA261" s="12"/>
      <c r="FB261" s="13"/>
      <c r="FC261" s="12"/>
      <c r="FD261" s="13"/>
      <c r="FE261" s="12"/>
      <c r="FF261" s="13"/>
      <c r="FG261" s="12"/>
      <c r="FH261" s="13"/>
      <c r="FI261" s="12"/>
      <c r="FJ261" s="13"/>
      <c r="FK261" s="12"/>
      <c r="FL261" s="13"/>
      <c r="FM261" s="12"/>
      <c r="FN261" s="13"/>
      <c r="FO261" s="12"/>
      <c r="FP261" s="13"/>
      <c r="FQ261" s="12"/>
      <c r="FR261" s="13"/>
      <c r="FS261" s="12"/>
      <c r="FT261" s="13"/>
      <c r="FU261" s="12"/>
      <c r="FV261" s="13"/>
      <c r="FW261" s="12"/>
      <c r="FX261" s="13"/>
      <c r="FY261" s="12"/>
      <c r="FZ261" s="13"/>
      <c r="GA261" s="12"/>
      <c r="GB261" s="13"/>
      <c r="GC261" s="12"/>
      <c r="GD261" s="13"/>
      <c r="GE261" s="12"/>
      <c r="GF261" s="13"/>
      <c r="GG261" s="12"/>
      <c r="GH261" s="13"/>
      <c r="GI261" s="12"/>
      <c r="GJ261" s="13"/>
      <c r="GK261" s="12"/>
      <c r="GL261" s="13"/>
      <c r="GM261" s="12"/>
      <c r="GN261" s="13"/>
      <c r="GO261" s="12"/>
      <c r="GP261" s="13"/>
      <c r="GQ261" s="12"/>
      <c r="GR261" s="13"/>
      <c r="GS261" s="12"/>
      <c r="GT261" s="13"/>
      <c r="GU261" s="12"/>
      <c r="GV261" s="13"/>
      <c r="GW261" s="12"/>
      <c r="GX261" s="13"/>
      <c r="GY261" s="12"/>
      <c r="GZ261" s="13"/>
      <c r="HA261" s="12"/>
      <c r="HB261" s="13"/>
      <c r="HC261" s="12"/>
    </row>
    <row r="262" spans="1:211" x14ac:dyDescent="0.25">
      <c r="A262" s="9">
        <v>43357</v>
      </c>
      <c r="B262" s="10">
        <v>1</v>
      </c>
      <c r="C262" s="11">
        <v>2.2195</v>
      </c>
      <c r="D262" s="10">
        <v>10</v>
      </c>
      <c r="E262" s="11">
        <v>2.3963999999999999</v>
      </c>
      <c r="F262" s="10">
        <v>1</v>
      </c>
      <c r="G262" s="11">
        <v>2.1528</v>
      </c>
      <c r="H262" s="10">
        <v>100</v>
      </c>
      <c r="I262" s="11">
        <v>3.1371000000000002</v>
      </c>
      <c r="J262" s="23"/>
      <c r="K262" s="25">
        <v>43473</v>
      </c>
      <c r="L262" s="26">
        <v>100</v>
      </c>
      <c r="M262" s="10">
        <v>3.1781000000000001</v>
      </c>
      <c r="N262" s="13"/>
      <c r="O262" s="12"/>
      <c r="P262" s="13"/>
      <c r="Q262" s="12"/>
      <c r="R262" s="13"/>
      <c r="S262" s="12"/>
      <c r="T262" s="13"/>
      <c r="U262" s="12"/>
      <c r="V262" s="13"/>
      <c r="W262" s="12"/>
      <c r="X262" s="13"/>
      <c r="Y262" s="12"/>
      <c r="Z262" s="13"/>
      <c r="AA262" s="12"/>
      <c r="AB262" s="13"/>
      <c r="AC262" s="12"/>
      <c r="AD262" s="13"/>
      <c r="AE262" s="12"/>
      <c r="AF262" s="13"/>
      <c r="AG262" s="12"/>
      <c r="AH262" s="13"/>
      <c r="AI262" s="12"/>
      <c r="AJ262" s="13"/>
      <c r="AK262" s="12"/>
      <c r="AL262" s="13"/>
      <c r="AM262" s="12"/>
      <c r="AN262" s="13"/>
      <c r="AO262" s="12"/>
      <c r="AP262" s="13"/>
      <c r="AQ262" s="12"/>
      <c r="AR262" s="13"/>
      <c r="AS262" s="12"/>
      <c r="AT262" s="13"/>
      <c r="AU262" s="12"/>
      <c r="AV262" s="13"/>
      <c r="AW262" s="12"/>
      <c r="AX262" s="13"/>
      <c r="AY262" s="12"/>
      <c r="AZ262" s="13"/>
      <c r="BA262" s="12"/>
      <c r="BB262" s="13"/>
      <c r="BC262" s="12"/>
      <c r="BD262" s="13"/>
      <c r="BE262" s="12"/>
      <c r="BF262" s="13"/>
      <c r="BG262" s="12"/>
      <c r="BH262" s="13"/>
      <c r="BI262" s="12"/>
      <c r="BJ262" s="13"/>
      <c r="BK262" s="12"/>
      <c r="BL262" s="13"/>
      <c r="BM262" s="12"/>
      <c r="BN262" s="13"/>
      <c r="BO262" s="12"/>
      <c r="BP262" s="13"/>
      <c r="BQ262" s="12"/>
      <c r="BR262" s="13"/>
      <c r="BS262" s="12"/>
      <c r="BT262" s="13"/>
      <c r="BU262" s="12"/>
      <c r="BV262" s="13"/>
      <c r="BW262" s="12"/>
      <c r="BX262" s="13"/>
      <c r="BY262" s="12"/>
      <c r="BZ262" s="13"/>
      <c r="CA262" s="12"/>
      <c r="CB262" s="13"/>
      <c r="CC262" s="12"/>
      <c r="CD262" s="13"/>
      <c r="CE262" s="12"/>
      <c r="CF262" s="13"/>
      <c r="CG262" s="12"/>
      <c r="CH262" s="13"/>
      <c r="CI262" s="12"/>
      <c r="CJ262" s="13"/>
      <c r="CK262" s="12"/>
      <c r="CL262" s="13"/>
      <c r="CM262" s="12"/>
      <c r="CN262" s="13"/>
      <c r="CO262" s="12"/>
      <c r="CP262" s="13"/>
      <c r="CQ262" s="12"/>
      <c r="CR262" s="13"/>
      <c r="CS262" s="12"/>
      <c r="CT262" s="13"/>
      <c r="CU262" s="12"/>
      <c r="CV262" s="13"/>
      <c r="CW262" s="12"/>
      <c r="CX262" s="13"/>
      <c r="CY262" s="12"/>
      <c r="CZ262" s="13"/>
      <c r="DA262" s="12"/>
      <c r="DB262" s="13"/>
      <c r="DC262" s="12"/>
      <c r="DD262" s="13"/>
      <c r="DE262" s="12"/>
      <c r="DF262" s="13"/>
      <c r="DG262" s="12"/>
      <c r="DH262" s="13"/>
      <c r="DI262" s="12"/>
      <c r="DJ262" s="13"/>
      <c r="DK262" s="12"/>
      <c r="DL262" s="13"/>
      <c r="DM262" s="12"/>
      <c r="DN262" s="13"/>
      <c r="DO262" s="12"/>
      <c r="DP262" s="13"/>
      <c r="DQ262" s="12"/>
      <c r="DR262" s="13"/>
      <c r="DS262" s="12"/>
      <c r="DT262" s="13"/>
      <c r="DU262" s="12"/>
      <c r="DV262" s="13"/>
      <c r="DW262" s="12"/>
      <c r="DX262" s="13"/>
      <c r="DY262" s="12"/>
      <c r="DZ262" s="13"/>
      <c r="EA262" s="12"/>
      <c r="EB262" s="13"/>
      <c r="EC262" s="12"/>
      <c r="ED262" s="13"/>
      <c r="EE262" s="12"/>
      <c r="EF262" s="13"/>
      <c r="EG262" s="12"/>
      <c r="EH262" s="13"/>
      <c r="EI262" s="12"/>
      <c r="EJ262" s="13"/>
      <c r="EK262" s="12"/>
      <c r="EL262" s="13"/>
      <c r="EM262" s="12"/>
      <c r="EN262" s="13"/>
      <c r="EO262" s="12"/>
      <c r="EP262" s="13"/>
      <c r="EQ262" s="12"/>
      <c r="ER262" s="13"/>
      <c r="ES262" s="12"/>
      <c r="ET262" s="13"/>
      <c r="EU262" s="12"/>
      <c r="EV262" s="13"/>
      <c r="EW262" s="12"/>
      <c r="EX262" s="13"/>
      <c r="EY262" s="12"/>
      <c r="EZ262" s="13"/>
      <c r="FA262" s="12"/>
      <c r="FB262" s="13"/>
      <c r="FC262" s="12"/>
      <c r="FD262" s="13"/>
      <c r="FE262" s="12"/>
      <c r="FF262" s="13"/>
      <c r="FG262" s="12"/>
      <c r="FH262" s="13"/>
      <c r="FI262" s="12"/>
      <c r="FJ262" s="13"/>
      <c r="FK262" s="12"/>
      <c r="FL262" s="13"/>
      <c r="FM262" s="12"/>
      <c r="FN262" s="13"/>
      <c r="FO262" s="12"/>
      <c r="FP262" s="13"/>
      <c r="FQ262" s="12"/>
      <c r="FR262" s="13"/>
      <c r="FS262" s="12"/>
      <c r="FT262" s="13"/>
      <c r="FU262" s="12"/>
      <c r="FV262" s="13"/>
      <c r="FW262" s="12"/>
      <c r="FX262" s="13"/>
      <c r="FY262" s="12"/>
      <c r="FZ262" s="13"/>
      <c r="GA262" s="12"/>
      <c r="GB262" s="13"/>
      <c r="GC262" s="12"/>
      <c r="GD262" s="13"/>
      <c r="GE262" s="12"/>
      <c r="GF262" s="13"/>
      <c r="GG262" s="12"/>
      <c r="GH262" s="13"/>
      <c r="GI262" s="12"/>
      <c r="GJ262" s="13"/>
      <c r="GK262" s="12"/>
      <c r="GL262" s="13"/>
      <c r="GM262" s="12"/>
      <c r="GN262" s="13"/>
      <c r="GO262" s="12"/>
      <c r="GP262" s="13"/>
      <c r="GQ262" s="12"/>
      <c r="GR262" s="13"/>
      <c r="GS262" s="12"/>
      <c r="GT262" s="13"/>
      <c r="GU262" s="12"/>
      <c r="GV262" s="13"/>
      <c r="GW262" s="12"/>
      <c r="GX262" s="13"/>
      <c r="GY262" s="12"/>
      <c r="GZ262" s="13"/>
      <c r="HA262" s="12"/>
      <c r="HB262" s="13"/>
      <c r="HC262" s="12"/>
    </row>
    <row r="263" spans="1:211" x14ac:dyDescent="0.25">
      <c r="A263" s="9">
        <v>43358</v>
      </c>
      <c r="B263" s="10">
        <v>1</v>
      </c>
      <c r="C263" s="11">
        <v>2.218</v>
      </c>
      <c r="D263" s="10">
        <v>10</v>
      </c>
      <c r="E263" s="11">
        <v>2.3752</v>
      </c>
      <c r="F263" s="10">
        <v>1</v>
      </c>
      <c r="G263" s="11">
        <v>2.1387</v>
      </c>
      <c r="H263" s="10">
        <v>100</v>
      </c>
      <c r="I263" s="11">
        <v>3.129</v>
      </c>
      <c r="J263" s="23"/>
      <c r="K263" s="25">
        <v>43474</v>
      </c>
      <c r="L263" s="26">
        <v>100</v>
      </c>
      <c r="M263" s="10">
        <v>3.2181999999999999</v>
      </c>
      <c r="N263" s="13"/>
      <c r="O263" s="12"/>
      <c r="P263" s="13"/>
      <c r="Q263" s="12"/>
      <c r="R263" s="13"/>
      <c r="S263" s="12"/>
      <c r="T263" s="13"/>
      <c r="U263" s="12"/>
      <c r="V263" s="13"/>
      <c r="W263" s="12"/>
      <c r="X263" s="13"/>
      <c r="Y263" s="12"/>
      <c r="Z263" s="13"/>
      <c r="AA263" s="12"/>
      <c r="AB263" s="13"/>
      <c r="AC263" s="12"/>
      <c r="AD263" s="13"/>
      <c r="AE263" s="12"/>
      <c r="AF263" s="13"/>
      <c r="AG263" s="12"/>
      <c r="AH263" s="13"/>
      <c r="AI263" s="12"/>
      <c r="AJ263" s="13"/>
      <c r="AK263" s="12"/>
      <c r="AL263" s="13"/>
      <c r="AM263" s="12"/>
      <c r="AN263" s="13"/>
      <c r="AO263" s="12"/>
      <c r="AP263" s="13"/>
      <c r="AQ263" s="12"/>
      <c r="AR263" s="13"/>
      <c r="AS263" s="12"/>
      <c r="AT263" s="13"/>
      <c r="AU263" s="12"/>
      <c r="AV263" s="13"/>
      <c r="AW263" s="12"/>
      <c r="AX263" s="13"/>
      <c r="AY263" s="12"/>
      <c r="AZ263" s="13"/>
      <c r="BA263" s="12"/>
      <c r="BB263" s="13"/>
      <c r="BC263" s="12"/>
      <c r="BD263" s="13"/>
      <c r="BE263" s="12"/>
      <c r="BF263" s="13"/>
      <c r="BG263" s="12"/>
      <c r="BH263" s="13"/>
      <c r="BI263" s="12"/>
      <c r="BJ263" s="13"/>
      <c r="BK263" s="12"/>
      <c r="BL263" s="13"/>
      <c r="BM263" s="12"/>
      <c r="BN263" s="13"/>
      <c r="BO263" s="12"/>
      <c r="BP263" s="13"/>
      <c r="BQ263" s="12"/>
      <c r="BR263" s="13"/>
      <c r="BS263" s="12"/>
      <c r="BT263" s="13"/>
      <c r="BU263" s="12"/>
      <c r="BV263" s="13"/>
      <c r="BW263" s="12"/>
      <c r="BX263" s="13"/>
      <c r="BY263" s="12"/>
      <c r="BZ263" s="13"/>
      <c r="CA263" s="12"/>
      <c r="CB263" s="13"/>
      <c r="CC263" s="12"/>
      <c r="CD263" s="13"/>
      <c r="CE263" s="12"/>
      <c r="CF263" s="13"/>
      <c r="CG263" s="12"/>
      <c r="CH263" s="13"/>
      <c r="CI263" s="12"/>
      <c r="CJ263" s="13"/>
      <c r="CK263" s="12"/>
      <c r="CL263" s="13"/>
      <c r="CM263" s="12"/>
      <c r="CN263" s="13"/>
      <c r="CO263" s="12"/>
      <c r="CP263" s="13"/>
      <c r="CQ263" s="12"/>
      <c r="CR263" s="13"/>
      <c r="CS263" s="12"/>
      <c r="CT263" s="13"/>
      <c r="CU263" s="12"/>
      <c r="CV263" s="13"/>
      <c r="CW263" s="12"/>
      <c r="CX263" s="13"/>
      <c r="CY263" s="12"/>
      <c r="CZ263" s="13"/>
      <c r="DA263" s="12"/>
      <c r="DB263" s="13"/>
      <c r="DC263" s="12"/>
      <c r="DD263" s="13"/>
      <c r="DE263" s="12"/>
      <c r="DF263" s="13"/>
      <c r="DG263" s="12"/>
      <c r="DH263" s="13"/>
      <c r="DI263" s="12"/>
      <c r="DJ263" s="13"/>
      <c r="DK263" s="12"/>
      <c r="DL263" s="13"/>
      <c r="DM263" s="12"/>
      <c r="DN263" s="13"/>
      <c r="DO263" s="12"/>
      <c r="DP263" s="13"/>
      <c r="DQ263" s="12"/>
      <c r="DR263" s="13"/>
      <c r="DS263" s="12"/>
      <c r="DT263" s="13"/>
      <c r="DU263" s="12"/>
      <c r="DV263" s="13"/>
      <c r="DW263" s="12"/>
      <c r="DX263" s="13"/>
      <c r="DY263" s="12"/>
      <c r="DZ263" s="13"/>
      <c r="EA263" s="12"/>
      <c r="EB263" s="13"/>
      <c r="EC263" s="12"/>
      <c r="ED263" s="13"/>
      <c r="EE263" s="12"/>
      <c r="EF263" s="13"/>
      <c r="EG263" s="12"/>
      <c r="EH263" s="13"/>
      <c r="EI263" s="12"/>
      <c r="EJ263" s="13"/>
      <c r="EK263" s="12"/>
      <c r="EL263" s="13"/>
      <c r="EM263" s="12"/>
      <c r="EN263" s="13"/>
      <c r="EO263" s="12"/>
      <c r="EP263" s="13"/>
      <c r="EQ263" s="12"/>
      <c r="ER263" s="13"/>
      <c r="ES263" s="12"/>
      <c r="ET263" s="13"/>
      <c r="EU263" s="12"/>
      <c r="EV263" s="13"/>
      <c r="EW263" s="12"/>
      <c r="EX263" s="13"/>
      <c r="EY263" s="12"/>
      <c r="EZ263" s="13"/>
      <c r="FA263" s="12"/>
      <c r="FB263" s="13"/>
      <c r="FC263" s="12"/>
      <c r="FD263" s="13"/>
      <c r="FE263" s="12"/>
      <c r="FF263" s="13"/>
      <c r="FG263" s="12"/>
      <c r="FH263" s="13"/>
      <c r="FI263" s="12"/>
      <c r="FJ263" s="13"/>
      <c r="FK263" s="12"/>
      <c r="FL263" s="13"/>
      <c r="FM263" s="12"/>
      <c r="FN263" s="13"/>
      <c r="FO263" s="12"/>
      <c r="FP263" s="13"/>
      <c r="FQ263" s="12"/>
      <c r="FR263" s="13"/>
      <c r="FS263" s="12"/>
      <c r="FT263" s="13"/>
      <c r="FU263" s="12"/>
      <c r="FV263" s="13"/>
      <c r="FW263" s="12"/>
      <c r="FX263" s="13"/>
      <c r="FY263" s="12"/>
      <c r="FZ263" s="13"/>
      <c r="GA263" s="12"/>
      <c r="GB263" s="13"/>
      <c r="GC263" s="12"/>
      <c r="GD263" s="13"/>
      <c r="GE263" s="12"/>
      <c r="GF263" s="13"/>
      <c r="GG263" s="12"/>
      <c r="GH263" s="13"/>
      <c r="GI263" s="12"/>
      <c r="GJ263" s="13"/>
      <c r="GK263" s="12"/>
      <c r="GL263" s="13"/>
      <c r="GM263" s="12"/>
      <c r="GN263" s="13"/>
      <c r="GO263" s="12"/>
      <c r="GP263" s="13"/>
      <c r="GQ263" s="12"/>
      <c r="GR263" s="13"/>
      <c r="GS263" s="12"/>
      <c r="GT263" s="13"/>
      <c r="GU263" s="12"/>
      <c r="GV263" s="13"/>
      <c r="GW263" s="12"/>
      <c r="GX263" s="13"/>
      <c r="GY263" s="12"/>
      <c r="GZ263" s="13"/>
      <c r="HA263" s="12"/>
      <c r="HB263" s="13"/>
      <c r="HC263" s="12"/>
    </row>
    <row r="264" spans="1:211" x14ac:dyDescent="0.25">
      <c r="A264" s="9">
        <v>43359</v>
      </c>
      <c r="B264" s="10">
        <v>1</v>
      </c>
      <c r="C264" s="11">
        <v>2.218</v>
      </c>
      <c r="D264" s="10">
        <v>10</v>
      </c>
      <c r="E264" s="11">
        <v>2.3752</v>
      </c>
      <c r="F264" s="10">
        <v>1</v>
      </c>
      <c r="G264" s="11">
        <v>2.1387</v>
      </c>
      <c r="H264" s="10">
        <v>100</v>
      </c>
      <c r="I264" s="11">
        <v>3.129</v>
      </c>
      <c r="J264" s="23"/>
      <c r="K264" s="25">
        <v>43475</v>
      </c>
      <c r="L264" s="26">
        <v>100</v>
      </c>
      <c r="M264" s="10">
        <v>3.2166000000000001</v>
      </c>
      <c r="N264" s="13"/>
      <c r="O264" s="12"/>
      <c r="P264" s="13"/>
      <c r="Q264" s="12"/>
      <c r="R264" s="13"/>
      <c r="S264" s="12"/>
      <c r="T264" s="13"/>
      <c r="U264" s="12"/>
      <c r="V264" s="13"/>
      <c r="W264" s="12"/>
      <c r="X264" s="13"/>
      <c r="Y264" s="12"/>
      <c r="Z264" s="13"/>
      <c r="AA264" s="12"/>
      <c r="AB264" s="13"/>
      <c r="AC264" s="12"/>
      <c r="AD264" s="13"/>
      <c r="AE264" s="12"/>
      <c r="AF264" s="13"/>
      <c r="AG264" s="12"/>
      <c r="AH264" s="13"/>
      <c r="AI264" s="12"/>
      <c r="AJ264" s="13"/>
      <c r="AK264" s="12"/>
      <c r="AL264" s="13"/>
      <c r="AM264" s="12"/>
      <c r="AN264" s="13"/>
      <c r="AO264" s="12"/>
      <c r="AP264" s="13"/>
      <c r="AQ264" s="12"/>
      <c r="AR264" s="13"/>
      <c r="AS264" s="12"/>
      <c r="AT264" s="13"/>
      <c r="AU264" s="12"/>
      <c r="AV264" s="13"/>
      <c r="AW264" s="12"/>
      <c r="AX264" s="13"/>
      <c r="AY264" s="12"/>
      <c r="AZ264" s="13"/>
      <c r="BA264" s="12"/>
      <c r="BB264" s="13"/>
      <c r="BC264" s="12"/>
      <c r="BD264" s="13"/>
      <c r="BE264" s="12"/>
      <c r="BF264" s="13"/>
      <c r="BG264" s="12"/>
      <c r="BH264" s="13"/>
      <c r="BI264" s="12"/>
      <c r="BJ264" s="13"/>
      <c r="BK264" s="12"/>
      <c r="BL264" s="13"/>
      <c r="BM264" s="12"/>
      <c r="BN264" s="13"/>
      <c r="BO264" s="12"/>
      <c r="BP264" s="13"/>
      <c r="BQ264" s="12"/>
      <c r="BR264" s="13"/>
      <c r="BS264" s="12"/>
      <c r="BT264" s="13"/>
      <c r="BU264" s="12"/>
      <c r="BV264" s="13"/>
      <c r="BW264" s="12"/>
      <c r="BX264" s="13"/>
      <c r="BY264" s="12"/>
      <c r="BZ264" s="13"/>
      <c r="CA264" s="12"/>
      <c r="CB264" s="13"/>
      <c r="CC264" s="12"/>
      <c r="CD264" s="13"/>
      <c r="CE264" s="12"/>
      <c r="CF264" s="13"/>
      <c r="CG264" s="12"/>
      <c r="CH264" s="13"/>
      <c r="CI264" s="12"/>
      <c r="CJ264" s="13"/>
      <c r="CK264" s="12"/>
      <c r="CL264" s="13"/>
      <c r="CM264" s="12"/>
      <c r="CN264" s="13"/>
      <c r="CO264" s="12"/>
      <c r="CP264" s="13"/>
      <c r="CQ264" s="12"/>
      <c r="CR264" s="13"/>
      <c r="CS264" s="12"/>
      <c r="CT264" s="13"/>
      <c r="CU264" s="12"/>
      <c r="CV264" s="13"/>
      <c r="CW264" s="12"/>
      <c r="CX264" s="13"/>
      <c r="CY264" s="12"/>
      <c r="CZ264" s="13"/>
      <c r="DA264" s="12"/>
      <c r="DB264" s="13"/>
      <c r="DC264" s="12"/>
      <c r="DD264" s="13"/>
      <c r="DE264" s="12"/>
      <c r="DF264" s="13"/>
      <c r="DG264" s="12"/>
      <c r="DH264" s="13"/>
      <c r="DI264" s="12"/>
      <c r="DJ264" s="13"/>
      <c r="DK264" s="12"/>
      <c r="DL264" s="13"/>
      <c r="DM264" s="12"/>
      <c r="DN264" s="13"/>
      <c r="DO264" s="12"/>
      <c r="DP264" s="13"/>
      <c r="DQ264" s="12"/>
      <c r="DR264" s="13"/>
      <c r="DS264" s="12"/>
      <c r="DT264" s="13"/>
      <c r="DU264" s="12"/>
      <c r="DV264" s="13"/>
      <c r="DW264" s="12"/>
      <c r="DX264" s="13"/>
      <c r="DY264" s="12"/>
      <c r="DZ264" s="13"/>
      <c r="EA264" s="12"/>
      <c r="EB264" s="13"/>
      <c r="EC264" s="12"/>
      <c r="ED264" s="13"/>
      <c r="EE264" s="12"/>
      <c r="EF264" s="13"/>
      <c r="EG264" s="12"/>
      <c r="EH264" s="13"/>
      <c r="EI264" s="12"/>
      <c r="EJ264" s="13"/>
      <c r="EK264" s="12"/>
      <c r="EL264" s="13"/>
      <c r="EM264" s="12"/>
      <c r="EN264" s="13"/>
      <c r="EO264" s="12"/>
      <c r="EP264" s="13"/>
      <c r="EQ264" s="12"/>
      <c r="ER264" s="13"/>
      <c r="ES264" s="12"/>
      <c r="ET264" s="13"/>
      <c r="EU264" s="12"/>
      <c r="EV264" s="13"/>
      <c r="EW264" s="12"/>
      <c r="EX264" s="13"/>
      <c r="EY264" s="12"/>
      <c r="EZ264" s="13"/>
      <c r="FA264" s="12"/>
      <c r="FB264" s="13"/>
      <c r="FC264" s="12"/>
      <c r="FD264" s="13"/>
      <c r="FE264" s="12"/>
      <c r="FF264" s="13"/>
      <c r="FG264" s="12"/>
      <c r="FH264" s="13"/>
      <c r="FI264" s="12"/>
      <c r="FJ264" s="13"/>
      <c r="FK264" s="12"/>
      <c r="FL264" s="13"/>
      <c r="FM264" s="12"/>
      <c r="FN264" s="13"/>
      <c r="FO264" s="12"/>
      <c r="FP264" s="13"/>
      <c r="FQ264" s="12"/>
      <c r="FR264" s="13"/>
      <c r="FS264" s="12"/>
      <c r="FT264" s="13"/>
      <c r="FU264" s="12"/>
      <c r="FV264" s="13"/>
      <c r="FW264" s="12"/>
      <c r="FX264" s="13"/>
      <c r="FY264" s="12"/>
      <c r="FZ264" s="13"/>
      <c r="GA264" s="12"/>
      <c r="GB264" s="13"/>
      <c r="GC264" s="12"/>
      <c r="GD264" s="13"/>
      <c r="GE264" s="12"/>
      <c r="GF264" s="13"/>
      <c r="GG264" s="12"/>
      <c r="GH264" s="13"/>
      <c r="GI264" s="12"/>
      <c r="GJ264" s="13"/>
      <c r="GK264" s="12"/>
      <c r="GL264" s="13"/>
      <c r="GM264" s="12"/>
      <c r="GN264" s="13"/>
      <c r="GO264" s="12"/>
      <c r="GP264" s="13"/>
      <c r="GQ264" s="12"/>
      <c r="GR264" s="13"/>
      <c r="GS264" s="12"/>
      <c r="GT264" s="13"/>
      <c r="GU264" s="12"/>
      <c r="GV264" s="13"/>
      <c r="GW264" s="12"/>
      <c r="GX264" s="13"/>
      <c r="GY264" s="12"/>
      <c r="GZ264" s="13"/>
      <c r="HA264" s="12"/>
      <c r="HB264" s="13"/>
      <c r="HC264" s="12"/>
    </row>
    <row r="265" spans="1:211" x14ac:dyDescent="0.25">
      <c r="A265" s="9">
        <v>43360</v>
      </c>
      <c r="B265" s="10">
        <v>1</v>
      </c>
      <c r="C265" s="11">
        <v>2.218</v>
      </c>
      <c r="D265" s="10">
        <v>10</v>
      </c>
      <c r="E265" s="11">
        <v>2.3752</v>
      </c>
      <c r="F265" s="10">
        <v>1</v>
      </c>
      <c r="G265" s="11">
        <v>2.1387</v>
      </c>
      <c r="H265" s="10">
        <v>100</v>
      </c>
      <c r="I265" s="11">
        <v>3.129</v>
      </c>
      <c r="J265" s="23"/>
      <c r="K265" s="25">
        <v>43476</v>
      </c>
      <c r="L265" s="26">
        <v>100</v>
      </c>
      <c r="M265" s="10">
        <v>3.2147999999999999</v>
      </c>
      <c r="N265" s="13"/>
      <c r="O265" s="12"/>
      <c r="P265" s="13"/>
      <c r="Q265" s="12"/>
      <c r="R265" s="13"/>
      <c r="S265" s="12"/>
      <c r="T265" s="13"/>
      <c r="U265" s="12"/>
      <c r="V265" s="13"/>
      <c r="W265" s="12"/>
      <c r="X265" s="13"/>
      <c r="Y265" s="12"/>
      <c r="Z265" s="13"/>
      <c r="AA265" s="12"/>
      <c r="AB265" s="13"/>
      <c r="AC265" s="12"/>
      <c r="AD265" s="13"/>
      <c r="AE265" s="12"/>
      <c r="AF265" s="13"/>
      <c r="AG265" s="12"/>
      <c r="AH265" s="13"/>
      <c r="AI265" s="12"/>
      <c r="AJ265" s="13"/>
      <c r="AK265" s="12"/>
      <c r="AL265" s="13"/>
      <c r="AM265" s="12"/>
      <c r="AN265" s="13"/>
      <c r="AO265" s="12"/>
      <c r="AP265" s="13"/>
      <c r="AQ265" s="12"/>
      <c r="AR265" s="13"/>
      <c r="AS265" s="12"/>
      <c r="AT265" s="13"/>
      <c r="AU265" s="12"/>
      <c r="AV265" s="13"/>
      <c r="AW265" s="12"/>
      <c r="AX265" s="13"/>
      <c r="AY265" s="12"/>
      <c r="AZ265" s="13"/>
      <c r="BA265" s="12"/>
      <c r="BB265" s="13"/>
      <c r="BC265" s="12"/>
      <c r="BD265" s="13"/>
      <c r="BE265" s="12"/>
      <c r="BF265" s="13"/>
      <c r="BG265" s="12"/>
      <c r="BH265" s="13"/>
      <c r="BI265" s="12"/>
      <c r="BJ265" s="13"/>
      <c r="BK265" s="12"/>
      <c r="BL265" s="13"/>
      <c r="BM265" s="12"/>
      <c r="BN265" s="13"/>
      <c r="BO265" s="12"/>
      <c r="BP265" s="13"/>
      <c r="BQ265" s="12"/>
      <c r="BR265" s="13"/>
      <c r="BS265" s="12"/>
      <c r="BT265" s="13"/>
      <c r="BU265" s="12"/>
      <c r="BV265" s="13"/>
      <c r="BW265" s="12"/>
      <c r="BX265" s="13"/>
      <c r="BY265" s="12"/>
      <c r="BZ265" s="13"/>
      <c r="CA265" s="12"/>
      <c r="CB265" s="13"/>
      <c r="CC265" s="12"/>
      <c r="CD265" s="13"/>
      <c r="CE265" s="12"/>
      <c r="CF265" s="13"/>
      <c r="CG265" s="12"/>
      <c r="CH265" s="13"/>
      <c r="CI265" s="12"/>
      <c r="CJ265" s="13"/>
      <c r="CK265" s="12"/>
      <c r="CL265" s="13"/>
      <c r="CM265" s="12"/>
      <c r="CN265" s="13"/>
      <c r="CO265" s="12"/>
      <c r="CP265" s="13"/>
      <c r="CQ265" s="12"/>
      <c r="CR265" s="13"/>
      <c r="CS265" s="12"/>
      <c r="CT265" s="13"/>
      <c r="CU265" s="12"/>
      <c r="CV265" s="13"/>
      <c r="CW265" s="12"/>
      <c r="CX265" s="13"/>
      <c r="CY265" s="12"/>
      <c r="CZ265" s="13"/>
      <c r="DA265" s="12"/>
      <c r="DB265" s="13"/>
      <c r="DC265" s="12"/>
      <c r="DD265" s="13"/>
      <c r="DE265" s="12"/>
      <c r="DF265" s="13"/>
      <c r="DG265" s="12"/>
      <c r="DH265" s="13"/>
      <c r="DI265" s="12"/>
      <c r="DJ265" s="13"/>
      <c r="DK265" s="12"/>
      <c r="DL265" s="13"/>
      <c r="DM265" s="12"/>
      <c r="DN265" s="13"/>
      <c r="DO265" s="12"/>
      <c r="DP265" s="13"/>
      <c r="DQ265" s="12"/>
      <c r="DR265" s="13"/>
      <c r="DS265" s="12"/>
      <c r="DT265" s="13"/>
      <c r="DU265" s="12"/>
      <c r="DV265" s="13"/>
      <c r="DW265" s="12"/>
      <c r="DX265" s="13"/>
      <c r="DY265" s="12"/>
      <c r="DZ265" s="13"/>
      <c r="EA265" s="12"/>
      <c r="EB265" s="13"/>
      <c r="EC265" s="12"/>
      <c r="ED265" s="13"/>
      <c r="EE265" s="12"/>
      <c r="EF265" s="13"/>
      <c r="EG265" s="12"/>
      <c r="EH265" s="13"/>
      <c r="EI265" s="12"/>
      <c r="EJ265" s="13"/>
      <c r="EK265" s="12"/>
      <c r="EL265" s="13"/>
      <c r="EM265" s="12"/>
      <c r="EN265" s="13"/>
      <c r="EO265" s="12"/>
      <c r="EP265" s="13"/>
      <c r="EQ265" s="12"/>
      <c r="ER265" s="13"/>
      <c r="ES265" s="12"/>
      <c r="ET265" s="13"/>
      <c r="EU265" s="12"/>
      <c r="EV265" s="13"/>
      <c r="EW265" s="12"/>
      <c r="EX265" s="13"/>
      <c r="EY265" s="12"/>
      <c r="EZ265" s="13"/>
      <c r="FA265" s="12"/>
      <c r="FB265" s="13"/>
      <c r="FC265" s="12"/>
      <c r="FD265" s="13"/>
      <c r="FE265" s="12"/>
      <c r="FF265" s="13"/>
      <c r="FG265" s="12"/>
      <c r="FH265" s="13"/>
      <c r="FI265" s="12"/>
      <c r="FJ265" s="13"/>
      <c r="FK265" s="12"/>
      <c r="FL265" s="13"/>
      <c r="FM265" s="12"/>
      <c r="FN265" s="13"/>
      <c r="FO265" s="12"/>
      <c r="FP265" s="13"/>
      <c r="FQ265" s="12"/>
      <c r="FR265" s="13"/>
      <c r="FS265" s="12"/>
      <c r="FT265" s="13"/>
      <c r="FU265" s="12"/>
      <c r="FV265" s="13"/>
      <c r="FW265" s="12"/>
      <c r="FX265" s="13"/>
      <c r="FY265" s="12"/>
      <c r="FZ265" s="13"/>
      <c r="GA265" s="12"/>
      <c r="GB265" s="13"/>
      <c r="GC265" s="12"/>
      <c r="GD265" s="13"/>
      <c r="GE265" s="12"/>
      <c r="GF265" s="13"/>
      <c r="GG265" s="12"/>
      <c r="GH265" s="13"/>
      <c r="GI265" s="12"/>
      <c r="GJ265" s="13"/>
      <c r="GK265" s="12"/>
      <c r="GL265" s="13"/>
      <c r="GM265" s="12"/>
      <c r="GN265" s="13"/>
      <c r="GO265" s="12"/>
      <c r="GP265" s="13"/>
      <c r="GQ265" s="12"/>
      <c r="GR265" s="13"/>
      <c r="GS265" s="12"/>
      <c r="GT265" s="13"/>
      <c r="GU265" s="12"/>
      <c r="GV265" s="13"/>
      <c r="GW265" s="12"/>
      <c r="GX265" s="13"/>
      <c r="GY265" s="12"/>
      <c r="GZ265" s="13"/>
      <c r="HA265" s="12"/>
      <c r="HB265" s="13"/>
      <c r="HC265" s="12"/>
    </row>
    <row r="266" spans="1:211" x14ac:dyDescent="0.25">
      <c r="A266" s="9">
        <v>43361</v>
      </c>
      <c r="B266" s="10">
        <v>1</v>
      </c>
      <c r="C266" s="11">
        <v>2.2128999999999999</v>
      </c>
      <c r="D266" s="10">
        <v>10</v>
      </c>
      <c r="E266" s="11">
        <v>2.3761000000000001</v>
      </c>
      <c r="F266" s="10">
        <v>1</v>
      </c>
      <c r="G266" s="11">
        <v>2.1364000000000001</v>
      </c>
      <c r="H266" s="10">
        <v>100</v>
      </c>
      <c r="I266" s="11">
        <v>3.1332</v>
      </c>
      <c r="J266" s="23"/>
      <c r="K266" s="25">
        <v>43479</v>
      </c>
      <c r="L266" s="26">
        <v>100</v>
      </c>
      <c r="M266" s="10">
        <v>3.2143999999999999</v>
      </c>
      <c r="N266" s="13"/>
      <c r="O266" s="12"/>
      <c r="P266" s="13"/>
      <c r="Q266" s="12"/>
      <c r="R266" s="13"/>
      <c r="S266" s="12"/>
      <c r="T266" s="13"/>
      <c r="U266" s="12"/>
      <c r="V266" s="13"/>
      <c r="W266" s="12"/>
      <c r="X266" s="13"/>
      <c r="Y266" s="12"/>
      <c r="Z266" s="13"/>
      <c r="AA266" s="12"/>
      <c r="AB266" s="13"/>
      <c r="AC266" s="12"/>
      <c r="AD266" s="13"/>
      <c r="AE266" s="12"/>
      <c r="AF266" s="13"/>
      <c r="AG266" s="12"/>
      <c r="AH266" s="13"/>
      <c r="AI266" s="12"/>
      <c r="AJ266" s="13"/>
      <c r="AK266" s="12"/>
      <c r="AL266" s="13"/>
      <c r="AM266" s="12"/>
      <c r="AN266" s="13"/>
      <c r="AO266" s="12"/>
      <c r="AP266" s="13"/>
      <c r="AQ266" s="12"/>
      <c r="AR266" s="13"/>
      <c r="AS266" s="12"/>
      <c r="AT266" s="13"/>
      <c r="AU266" s="12"/>
      <c r="AV266" s="13"/>
      <c r="AW266" s="12"/>
      <c r="AX266" s="13"/>
      <c r="AY266" s="12"/>
      <c r="AZ266" s="13"/>
      <c r="BA266" s="12"/>
      <c r="BB266" s="13"/>
      <c r="BC266" s="12"/>
      <c r="BD266" s="13"/>
      <c r="BE266" s="12"/>
      <c r="BF266" s="13"/>
      <c r="BG266" s="12"/>
      <c r="BH266" s="13"/>
      <c r="BI266" s="12"/>
      <c r="BJ266" s="13"/>
      <c r="BK266" s="12"/>
      <c r="BL266" s="13"/>
      <c r="BM266" s="12"/>
      <c r="BN266" s="13"/>
      <c r="BO266" s="12"/>
      <c r="BP266" s="13"/>
      <c r="BQ266" s="12"/>
      <c r="BR266" s="13"/>
      <c r="BS266" s="12"/>
      <c r="BT266" s="13"/>
      <c r="BU266" s="12"/>
      <c r="BV266" s="13"/>
      <c r="BW266" s="12"/>
      <c r="BX266" s="13"/>
      <c r="BY266" s="12"/>
      <c r="BZ266" s="13"/>
      <c r="CA266" s="12"/>
      <c r="CB266" s="13"/>
      <c r="CC266" s="12"/>
      <c r="CD266" s="13"/>
      <c r="CE266" s="12"/>
      <c r="CF266" s="13"/>
      <c r="CG266" s="12"/>
      <c r="CH266" s="13"/>
      <c r="CI266" s="12"/>
      <c r="CJ266" s="13"/>
      <c r="CK266" s="12"/>
      <c r="CL266" s="13"/>
      <c r="CM266" s="12"/>
      <c r="CN266" s="13"/>
      <c r="CO266" s="12"/>
      <c r="CP266" s="13"/>
      <c r="CQ266" s="12"/>
      <c r="CR266" s="13"/>
      <c r="CS266" s="12"/>
      <c r="CT266" s="13"/>
      <c r="CU266" s="12"/>
      <c r="CV266" s="13"/>
      <c r="CW266" s="12"/>
      <c r="CX266" s="13"/>
      <c r="CY266" s="12"/>
      <c r="CZ266" s="13"/>
      <c r="DA266" s="12"/>
      <c r="DB266" s="13"/>
      <c r="DC266" s="12"/>
      <c r="DD266" s="13"/>
      <c r="DE266" s="12"/>
      <c r="DF266" s="13"/>
      <c r="DG266" s="12"/>
      <c r="DH266" s="13"/>
      <c r="DI266" s="12"/>
      <c r="DJ266" s="13"/>
      <c r="DK266" s="12"/>
      <c r="DL266" s="13"/>
      <c r="DM266" s="12"/>
      <c r="DN266" s="13"/>
      <c r="DO266" s="12"/>
      <c r="DP266" s="13"/>
      <c r="DQ266" s="12"/>
      <c r="DR266" s="13"/>
      <c r="DS266" s="12"/>
      <c r="DT266" s="13"/>
      <c r="DU266" s="12"/>
      <c r="DV266" s="13"/>
      <c r="DW266" s="12"/>
      <c r="DX266" s="13"/>
      <c r="DY266" s="12"/>
      <c r="DZ266" s="13"/>
      <c r="EA266" s="12"/>
      <c r="EB266" s="13"/>
      <c r="EC266" s="12"/>
      <c r="ED266" s="13"/>
      <c r="EE266" s="12"/>
      <c r="EF266" s="13"/>
      <c r="EG266" s="12"/>
      <c r="EH266" s="13"/>
      <c r="EI266" s="12"/>
      <c r="EJ266" s="13"/>
      <c r="EK266" s="12"/>
      <c r="EL266" s="13"/>
      <c r="EM266" s="12"/>
      <c r="EN266" s="13"/>
      <c r="EO266" s="12"/>
      <c r="EP266" s="13"/>
      <c r="EQ266" s="12"/>
      <c r="ER266" s="13"/>
      <c r="ES266" s="12"/>
      <c r="ET266" s="13"/>
      <c r="EU266" s="12"/>
      <c r="EV266" s="13"/>
      <c r="EW266" s="12"/>
      <c r="EX266" s="13"/>
      <c r="EY266" s="12"/>
      <c r="EZ266" s="13"/>
      <c r="FA266" s="12"/>
      <c r="FB266" s="13"/>
      <c r="FC266" s="12"/>
      <c r="FD266" s="13"/>
      <c r="FE266" s="12"/>
      <c r="FF266" s="13"/>
      <c r="FG266" s="12"/>
      <c r="FH266" s="13"/>
      <c r="FI266" s="12"/>
      <c r="FJ266" s="13"/>
      <c r="FK266" s="12"/>
      <c r="FL266" s="13"/>
      <c r="FM266" s="12"/>
      <c r="FN266" s="13"/>
      <c r="FO266" s="12"/>
      <c r="FP266" s="13"/>
      <c r="FQ266" s="12"/>
      <c r="FR266" s="13"/>
      <c r="FS266" s="12"/>
      <c r="FT266" s="13"/>
      <c r="FU266" s="12"/>
      <c r="FV266" s="13"/>
      <c r="FW266" s="12"/>
      <c r="FX266" s="13"/>
      <c r="FY266" s="12"/>
      <c r="FZ266" s="13"/>
      <c r="GA266" s="12"/>
      <c r="GB266" s="13"/>
      <c r="GC266" s="12"/>
      <c r="GD266" s="13"/>
      <c r="GE266" s="12"/>
      <c r="GF266" s="13"/>
      <c r="GG266" s="12"/>
      <c r="GH266" s="13"/>
      <c r="GI266" s="12"/>
      <c r="GJ266" s="13"/>
      <c r="GK266" s="12"/>
      <c r="GL266" s="13"/>
      <c r="GM266" s="12"/>
      <c r="GN266" s="13"/>
      <c r="GO266" s="12"/>
      <c r="GP266" s="13"/>
      <c r="GQ266" s="12"/>
      <c r="GR266" s="13"/>
      <c r="GS266" s="12"/>
      <c r="GT266" s="13"/>
      <c r="GU266" s="12"/>
      <c r="GV266" s="13"/>
      <c r="GW266" s="12"/>
      <c r="GX266" s="13"/>
      <c r="GY266" s="12"/>
      <c r="GZ266" s="13"/>
      <c r="HA266" s="12"/>
      <c r="HB266" s="13"/>
      <c r="HC266" s="12"/>
    </row>
    <row r="267" spans="1:211" x14ac:dyDescent="0.25">
      <c r="A267" s="9">
        <v>43362</v>
      </c>
      <c r="B267" s="10">
        <v>1</v>
      </c>
      <c r="C267" s="11">
        <v>2.2069000000000001</v>
      </c>
      <c r="D267" s="10">
        <v>10</v>
      </c>
      <c r="E267" s="11">
        <v>2.3820999999999999</v>
      </c>
      <c r="F267" s="10">
        <v>1</v>
      </c>
      <c r="G267" s="11">
        <v>2.1225999999999998</v>
      </c>
      <c r="H267" s="10">
        <v>100</v>
      </c>
      <c r="I267" s="11">
        <v>3.1356000000000002</v>
      </c>
      <c r="J267" s="23"/>
      <c r="K267" s="25">
        <v>43480</v>
      </c>
      <c r="L267" s="26">
        <v>100</v>
      </c>
      <c r="M267" s="10">
        <v>3.2063999999999999</v>
      </c>
      <c r="N267" s="13"/>
      <c r="O267" s="12"/>
      <c r="P267" s="13"/>
      <c r="Q267" s="12"/>
      <c r="R267" s="13"/>
      <c r="S267" s="12"/>
      <c r="T267" s="13"/>
      <c r="U267" s="12"/>
      <c r="V267" s="13"/>
      <c r="W267" s="12"/>
      <c r="X267" s="13"/>
      <c r="Y267" s="12"/>
      <c r="Z267" s="13"/>
      <c r="AA267" s="12"/>
      <c r="AB267" s="13"/>
      <c r="AC267" s="12"/>
      <c r="AD267" s="13"/>
      <c r="AE267" s="12"/>
      <c r="AF267" s="13"/>
      <c r="AG267" s="12"/>
      <c r="AH267" s="13"/>
      <c r="AI267" s="12"/>
      <c r="AJ267" s="13"/>
      <c r="AK267" s="12"/>
      <c r="AL267" s="13"/>
      <c r="AM267" s="12"/>
      <c r="AN267" s="13"/>
      <c r="AO267" s="12"/>
      <c r="AP267" s="13"/>
      <c r="AQ267" s="12"/>
      <c r="AR267" s="13"/>
      <c r="AS267" s="12"/>
      <c r="AT267" s="13"/>
      <c r="AU267" s="12"/>
      <c r="AV267" s="13"/>
      <c r="AW267" s="12"/>
      <c r="AX267" s="13"/>
      <c r="AY267" s="12"/>
      <c r="AZ267" s="13"/>
      <c r="BA267" s="12"/>
      <c r="BB267" s="13"/>
      <c r="BC267" s="12"/>
      <c r="BD267" s="13"/>
      <c r="BE267" s="12"/>
      <c r="BF267" s="13"/>
      <c r="BG267" s="12"/>
      <c r="BH267" s="13"/>
      <c r="BI267" s="12"/>
      <c r="BJ267" s="13"/>
      <c r="BK267" s="12"/>
      <c r="BL267" s="13"/>
      <c r="BM267" s="12"/>
      <c r="BN267" s="13"/>
      <c r="BO267" s="12"/>
      <c r="BP267" s="13"/>
      <c r="BQ267" s="12"/>
      <c r="BR267" s="13"/>
      <c r="BS267" s="12"/>
      <c r="BT267" s="13"/>
      <c r="BU267" s="12"/>
      <c r="BV267" s="13"/>
      <c r="BW267" s="12"/>
      <c r="BX267" s="13"/>
      <c r="BY267" s="12"/>
      <c r="BZ267" s="13"/>
      <c r="CA267" s="12"/>
      <c r="CB267" s="13"/>
      <c r="CC267" s="12"/>
      <c r="CD267" s="13"/>
      <c r="CE267" s="12"/>
      <c r="CF267" s="13"/>
      <c r="CG267" s="12"/>
      <c r="CH267" s="13"/>
      <c r="CI267" s="12"/>
      <c r="CJ267" s="13"/>
      <c r="CK267" s="12"/>
      <c r="CL267" s="13"/>
      <c r="CM267" s="12"/>
      <c r="CN267" s="13"/>
      <c r="CO267" s="12"/>
      <c r="CP267" s="13"/>
      <c r="CQ267" s="12"/>
      <c r="CR267" s="13"/>
      <c r="CS267" s="12"/>
      <c r="CT267" s="13"/>
      <c r="CU267" s="12"/>
      <c r="CV267" s="13"/>
      <c r="CW267" s="12"/>
      <c r="CX267" s="13"/>
      <c r="CY267" s="12"/>
      <c r="CZ267" s="13"/>
      <c r="DA267" s="12"/>
      <c r="DB267" s="13"/>
      <c r="DC267" s="12"/>
      <c r="DD267" s="13"/>
      <c r="DE267" s="12"/>
      <c r="DF267" s="13"/>
      <c r="DG267" s="12"/>
      <c r="DH267" s="13"/>
      <c r="DI267" s="12"/>
      <c r="DJ267" s="13"/>
      <c r="DK267" s="12"/>
      <c r="DL267" s="13"/>
      <c r="DM267" s="12"/>
      <c r="DN267" s="13"/>
      <c r="DO267" s="12"/>
      <c r="DP267" s="13"/>
      <c r="DQ267" s="12"/>
      <c r="DR267" s="13"/>
      <c r="DS267" s="12"/>
      <c r="DT267" s="13"/>
      <c r="DU267" s="12"/>
      <c r="DV267" s="13"/>
      <c r="DW267" s="12"/>
      <c r="DX267" s="13"/>
      <c r="DY267" s="12"/>
      <c r="DZ267" s="13"/>
      <c r="EA267" s="12"/>
      <c r="EB267" s="13"/>
      <c r="EC267" s="12"/>
      <c r="ED267" s="13"/>
      <c r="EE267" s="12"/>
      <c r="EF267" s="13"/>
      <c r="EG267" s="12"/>
      <c r="EH267" s="13"/>
      <c r="EI267" s="12"/>
      <c r="EJ267" s="13"/>
      <c r="EK267" s="12"/>
      <c r="EL267" s="13"/>
      <c r="EM267" s="12"/>
      <c r="EN267" s="13"/>
      <c r="EO267" s="12"/>
      <c r="EP267" s="13"/>
      <c r="EQ267" s="12"/>
      <c r="ER267" s="13"/>
      <c r="ES267" s="12"/>
      <c r="ET267" s="13"/>
      <c r="EU267" s="12"/>
      <c r="EV267" s="13"/>
      <c r="EW267" s="12"/>
      <c r="EX267" s="13"/>
      <c r="EY267" s="12"/>
      <c r="EZ267" s="13"/>
      <c r="FA267" s="12"/>
      <c r="FB267" s="13"/>
      <c r="FC267" s="12"/>
      <c r="FD267" s="13"/>
      <c r="FE267" s="12"/>
      <c r="FF267" s="13"/>
      <c r="FG267" s="12"/>
      <c r="FH267" s="13"/>
      <c r="FI267" s="12"/>
      <c r="FJ267" s="13"/>
      <c r="FK267" s="12"/>
      <c r="FL267" s="13"/>
      <c r="FM267" s="12"/>
      <c r="FN267" s="13"/>
      <c r="FO267" s="12"/>
      <c r="FP267" s="13"/>
      <c r="FQ267" s="12"/>
      <c r="FR267" s="13"/>
      <c r="FS267" s="12"/>
      <c r="FT267" s="13"/>
      <c r="FU267" s="12"/>
      <c r="FV267" s="13"/>
      <c r="FW267" s="12"/>
      <c r="FX267" s="13"/>
      <c r="FY267" s="12"/>
      <c r="FZ267" s="13"/>
      <c r="GA267" s="12"/>
      <c r="GB267" s="13"/>
      <c r="GC267" s="12"/>
      <c r="GD267" s="13"/>
      <c r="GE267" s="12"/>
      <c r="GF267" s="13"/>
      <c r="GG267" s="12"/>
      <c r="GH267" s="13"/>
      <c r="GI267" s="12"/>
      <c r="GJ267" s="13"/>
      <c r="GK267" s="12"/>
      <c r="GL267" s="13"/>
      <c r="GM267" s="12"/>
      <c r="GN267" s="13"/>
      <c r="GO267" s="12"/>
      <c r="GP267" s="13"/>
      <c r="GQ267" s="12"/>
      <c r="GR267" s="13"/>
      <c r="GS267" s="12"/>
      <c r="GT267" s="13"/>
      <c r="GU267" s="12"/>
      <c r="GV267" s="13"/>
      <c r="GW267" s="12"/>
      <c r="GX267" s="13"/>
      <c r="GY267" s="12"/>
      <c r="GZ267" s="13"/>
      <c r="HA267" s="12"/>
      <c r="HB267" s="13"/>
      <c r="HC267" s="12"/>
    </row>
    <row r="268" spans="1:211" x14ac:dyDescent="0.25">
      <c r="A268" s="9">
        <v>43363</v>
      </c>
      <c r="B268" s="10">
        <v>1</v>
      </c>
      <c r="C268" s="11">
        <v>2.1760000000000002</v>
      </c>
      <c r="D268" s="10">
        <v>10</v>
      </c>
      <c r="E268" s="11">
        <v>2.3679999999999999</v>
      </c>
      <c r="F268" s="10">
        <v>1</v>
      </c>
      <c r="G268" s="11">
        <v>2.1027999999999998</v>
      </c>
      <c r="H268" s="10">
        <v>100</v>
      </c>
      <c r="I268" s="11">
        <v>3.1371000000000002</v>
      </c>
      <c r="J268" s="23"/>
      <c r="K268" s="25">
        <v>43481</v>
      </c>
      <c r="L268" s="26">
        <v>100</v>
      </c>
      <c r="M268" s="10">
        <v>3.2149000000000001</v>
      </c>
      <c r="N268" s="13"/>
      <c r="O268" s="12"/>
      <c r="P268" s="13"/>
      <c r="Q268" s="12"/>
      <c r="R268" s="13"/>
      <c r="S268" s="12"/>
      <c r="T268" s="13"/>
      <c r="U268" s="12"/>
      <c r="V268" s="13"/>
      <c r="W268" s="12"/>
      <c r="X268" s="13"/>
      <c r="Y268" s="12"/>
      <c r="Z268" s="13"/>
      <c r="AA268" s="12"/>
      <c r="AB268" s="13"/>
      <c r="AC268" s="12"/>
      <c r="AD268" s="13"/>
      <c r="AE268" s="12"/>
      <c r="AF268" s="13"/>
      <c r="AG268" s="12"/>
      <c r="AH268" s="13"/>
      <c r="AI268" s="12"/>
      <c r="AJ268" s="13"/>
      <c r="AK268" s="12"/>
      <c r="AL268" s="13"/>
      <c r="AM268" s="12"/>
      <c r="AN268" s="13"/>
      <c r="AO268" s="12"/>
      <c r="AP268" s="13"/>
      <c r="AQ268" s="12"/>
      <c r="AR268" s="13"/>
      <c r="AS268" s="12"/>
      <c r="AT268" s="13"/>
      <c r="AU268" s="12"/>
      <c r="AV268" s="13"/>
      <c r="AW268" s="12"/>
      <c r="AX268" s="13"/>
      <c r="AY268" s="12"/>
      <c r="AZ268" s="13"/>
      <c r="BA268" s="12"/>
      <c r="BB268" s="13"/>
      <c r="BC268" s="12"/>
      <c r="BD268" s="13"/>
      <c r="BE268" s="12"/>
      <c r="BF268" s="13"/>
      <c r="BG268" s="12"/>
      <c r="BH268" s="13"/>
      <c r="BI268" s="12"/>
      <c r="BJ268" s="13"/>
      <c r="BK268" s="12"/>
      <c r="BL268" s="13"/>
      <c r="BM268" s="12"/>
      <c r="BN268" s="13"/>
      <c r="BO268" s="12"/>
      <c r="BP268" s="13"/>
      <c r="BQ268" s="12"/>
      <c r="BR268" s="13"/>
      <c r="BS268" s="12"/>
      <c r="BT268" s="13"/>
      <c r="BU268" s="12"/>
      <c r="BV268" s="13"/>
      <c r="BW268" s="12"/>
      <c r="BX268" s="13"/>
      <c r="BY268" s="12"/>
      <c r="BZ268" s="13"/>
      <c r="CA268" s="12"/>
      <c r="CB268" s="13"/>
      <c r="CC268" s="12"/>
      <c r="CD268" s="13"/>
      <c r="CE268" s="12"/>
      <c r="CF268" s="13"/>
      <c r="CG268" s="12"/>
      <c r="CH268" s="13"/>
      <c r="CI268" s="12"/>
      <c r="CJ268" s="13"/>
      <c r="CK268" s="12"/>
      <c r="CL268" s="13"/>
      <c r="CM268" s="12"/>
      <c r="CN268" s="13"/>
      <c r="CO268" s="12"/>
      <c r="CP268" s="13"/>
      <c r="CQ268" s="12"/>
      <c r="CR268" s="13"/>
      <c r="CS268" s="12"/>
      <c r="CT268" s="13"/>
      <c r="CU268" s="12"/>
      <c r="CV268" s="13"/>
      <c r="CW268" s="12"/>
      <c r="CX268" s="13"/>
      <c r="CY268" s="12"/>
      <c r="CZ268" s="13"/>
      <c r="DA268" s="12"/>
      <c r="DB268" s="13"/>
      <c r="DC268" s="12"/>
      <c r="DD268" s="13"/>
      <c r="DE268" s="12"/>
      <c r="DF268" s="13"/>
      <c r="DG268" s="12"/>
      <c r="DH268" s="13"/>
      <c r="DI268" s="12"/>
      <c r="DJ268" s="13"/>
      <c r="DK268" s="12"/>
      <c r="DL268" s="13"/>
      <c r="DM268" s="12"/>
      <c r="DN268" s="13"/>
      <c r="DO268" s="12"/>
      <c r="DP268" s="13"/>
      <c r="DQ268" s="12"/>
      <c r="DR268" s="13"/>
      <c r="DS268" s="12"/>
      <c r="DT268" s="13"/>
      <c r="DU268" s="12"/>
      <c r="DV268" s="13"/>
      <c r="DW268" s="12"/>
      <c r="DX268" s="13"/>
      <c r="DY268" s="12"/>
      <c r="DZ268" s="13"/>
      <c r="EA268" s="12"/>
      <c r="EB268" s="13"/>
      <c r="EC268" s="12"/>
      <c r="ED268" s="13"/>
      <c r="EE268" s="12"/>
      <c r="EF268" s="13"/>
      <c r="EG268" s="12"/>
      <c r="EH268" s="13"/>
      <c r="EI268" s="12"/>
      <c r="EJ268" s="13"/>
      <c r="EK268" s="12"/>
      <c r="EL268" s="13"/>
      <c r="EM268" s="12"/>
      <c r="EN268" s="13"/>
      <c r="EO268" s="12"/>
      <c r="EP268" s="13"/>
      <c r="EQ268" s="12"/>
      <c r="ER268" s="13"/>
      <c r="ES268" s="12"/>
      <c r="ET268" s="13"/>
      <c r="EU268" s="12"/>
      <c r="EV268" s="13"/>
      <c r="EW268" s="12"/>
      <c r="EX268" s="13"/>
      <c r="EY268" s="12"/>
      <c r="EZ268" s="13"/>
      <c r="FA268" s="12"/>
      <c r="FB268" s="13"/>
      <c r="FC268" s="12"/>
      <c r="FD268" s="13"/>
      <c r="FE268" s="12"/>
      <c r="FF268" s="13"/>
      <c r="FG268" s="12"/>
      <c r="FH268" s="13"/>
      <c r="FI268" s="12"/>
      <c r="FJ268" s="13"/>
      <c r="FK268" s="12"/>
      <c r="FL268" s="13"/>
      <c r="FM268" s="12"/>
      <c r="FN268" s="13"/>
      <c r="FO268" s="12"/>
      <c r="FP268" s="13"/>
      <c r="FQ268" s="12"/>
      <c r="FR268" s="13"/>
      <c r="FS268" s="12"/>
      <c r="FT268" s="13"/>
      <c r="FU268" s="12"/>
      <c r="FV268" s="13"/>
      <c r="FW268" s="12"/>
      <c r="FX268" s="13"/>
      <c r="FY268" s="12"/>
      <c r="FZ268" s="13"/>
      <c r="GA268" s="12"/>
      <c r="GB268" s="13"/>
      <c r="GC268" s="12"/>
      <c r="GD268" s="13"/>
      <c r="GE268" s="12"/>
      <c r="GF268" s="13"/>
      <c r="GG268" s="12"/>
      <c r="GH268" s="13"/>
      <c r="GI268" s="12"/>
      <c r="GJ268" s="13"/>
      <c r="GK268" s="12"/>
      <c r="GL268" s="13"/>
      <c r="GM268" s="12"/>
      <c r="GN268" s="13"/>
      <c r="GO268" s="12"/>
      <c r="GP268" s="13"/>
      <c r="GQ268" s="12"/>
      <c r="GR268" s="13"/>
      <c r="GS268" s="12"/>
      <c r="GT268" s="13"/>
      <c r="GU268" s="12"/>
      <c r="GV268" s="13"/>
      <c r="GW268" s="12"/>
      <c r="GX268" s="13"/>
      <c r="GY268" s="12"/>
      <c r="GZ268" s="13"/>
      <c r="HA268" s="12"/>
      <c r="HB268" s="13"/>
      <c r="HC268" s="12"/>
    </row>
    <row r="269" spans="1:211" x14ac:dyDescent="0.25">
      <c r="A269" s="9">
        <v>43364</v>
      </c>
      <c r="B269" s="10">
        <v>1</v>
      </c>
      <c r="C269" s="11">
        <v>2.1616</v>
      </c>
      <c r="D269" s="10">
        <v>10</v>
      </c>
      <c r="E269" s="11">
        <v>2.3622000000000001</v>
      </c>
      <c r="F269" s="10">
        <v>1</v>
      </c>
      <c r="G269" s="11">
        <v>2.0884</v>
      </c>
      <c r="H269" s="10">
        <v>100</v>
      </c>
      <c r="I269" s="11">
        <v>3.1453000000000002</v>
      </c>
      <c r="J269" s="23"/>
      <c r="K269" s="25">
        <v>43482</v>
      </c>
      <c r="L269" s="26">
        <v>100</v>
      </c>
      <c r="M269" s="10">
        <v>3.2282000000000002</v>
      </c>
      <c r="N269" s="13"/>
      <c r="O269" s="12"/>
      <c r="P269" s="13"/>
      <c r="Q269" s="12"/>
      <c r="R269" s="13"/>
      <c r="S269" s="12"/>
      <c r="T269" s="13"/>
      <c r="U269" s="12"/>
      <c r="V269" s="13"/>
      <c r="W269" s="12"/>
      <c r="X269" s="13"/>
      <c r="Y269" s="12"/>
      <c r="Z269" s="13"/>
      <c r="AA269" s="12"/>
      <c r="AB269" s="13"/>
      <c r="AC269" s="12"/>
      <c r="AD269" s="13"/>
      <c r="AE269" s="12"/>
      <c r="AF269" s="13"/>
      <c r="AG269" s="12"/>
      <c r="AH269" s="13"/>
      <c r="AI269" s="12"/>
      <c r="AJ269" s="13"/>
      <c r="AK269" s="12"/>
      <c r="AL269" s="13"/>
      <c r="AM269" s="12"/>
      <c r="AN269" s="13"/>
      <c r="AO269" s="12"/>
      <c r="AP269" s="13"/>
      <c r="AQ269" s="12"/>
      <c r="AR269" s="13"/>
      <c r="AS269" s="12"/>
      <c r="AT269" s="13"/>
      <c r="AU269" s="12"/>
      <c r="AV269" s="13"/>
      <c r="AW269" s="12"/>
      <c r="AX269" s="13"/>
      <c r="AY269" s="12"/>
      <c r="AZ269" s="13"/>
      <c r="BA269" s="12"/>
      <c r="BB269" s="13"/>
      <c r="BC269" s="12"/>
      <c r="BD269" s="13"/>
      <c r="BE269" s="12"/>
      <c r="BF269" s="13"/>
      <c r="BG269" s="12"/>
      <c r="BH269" s="13"/>
      <c r="BI269" s="12"/>
      <c r="BJ269" s="13"/>
      <c r="BK269" s="12"/>
      <c r="BL269" s="13"/>
      <c r="BM269" s="12"/>
      <c r="BN269" s="13"/>
      <c r="BO269" s="12"/>
      <c r="BP269" s="13"/>
      <c r="BQ269" s="12"/>
      <c r="BR269" s="13"/>
      <c r="BS269" s="12"/>
      <c r="BT269" s="13"/>
      <c r="BU269" s="12"/>
      <c r="BV269" s="13"/>
      <c r="BW269" s="12"/>
      <c r="BX269" s="13"/>
      <c r="BY269" s="12"/>
      <c r="BZ269" s="13"/>
      <c r="CA269" s="12"/>
      <c r="CB269" s="13"/>
      <c r="CC269" s="12"/>
      <c r="CD269" s="13"/>
      <c r="CE269" s="12"/>
      <c r="CF269" s="13"/>
      <c r="CG269" s="12"/>
      <c r="CH269" s="13"/>
      <c r="CI269" s="12"/>
      <c r="CJ269" s="13"/>
      <c r="CK269" s="12"/>
      <c r="CL269" s="13"/>
      <c r="CM269" s="12"/>
      <c r="CN269" s="13"/>
      <c r="CO269" s="12"/>
      <c r="CP269" s="13"/>
      <c r="CQ269" s="12"/>
      <c r="CR269" s="13"/>
      <c r="CS269" s="12"/>
      <c r="CT269" s="13"/>
      <c r="CU269" s="12"/>
      <c r="CV269" s="13"/>
      <c r="CW269" s="12"/>
      <c r="CX269" s="13"/>
      <c r="CY269" s="12"/>
      <c r="CZ269" s="13"/>
      <c r="DA269" s="12"/>
      <c r="DB269" s="13"/>
      <c r="DC269" s="12"/>
      <c r="DD269" s="13"/>
      <c r="DE269" s="12"/>
      <c r="DF269" s="13"/>
      <c r="DG269" s="12"/>
      <c r="DH269" s="13"/>
      <c r="DI269" s="12"/>
      <c r="DJ269" s="13"/>
      <c r="DK269" s="12"/>
      <c r="DL269" s="13"/>
      <c r="DM269" s="12"/>
      <c r="DN269" s="13"/>
      <c r="DO269" s="12"/>
      <c r="DP269" s="13"/>
      <c r="DQ269" s="12"/>
      <c r="DR269" s="13"/>
      <c r="DS269" s="12"/>
      <c r="DT269" s="13"/>
      <c r="DU269" s="12"/>
      <c r="DV269" s="13"/>
      <c r="DW269" s="12"/>
      <c r="DX269" s="13"/>
      <c r="DY269" s="12"/>
      <c r="DZ269" s="13"/>
      <c r="EA269" s="12"/>
      <c r="EB269" s="13"/>
      <c r="EC269" s="12"/>
      <c r="ED269" s="13"/>
      <c r="EE269" s="12"/>
      <c r="EF269" s="13"/>
      <c r="EG269" s="12"/>
      <c r="EH269" s="13"/>
      <c r="EI269" s="12"/>
      <c r="EJ269" s="13"/>
      <c r="EK269" s="12"/>
      <c r="EL269" s="13"/>
      <c r="EM269" s="12"/>
      <c r="EN269" s="13"/>
      <c r="EO269" s="12"/>
      <c r="EP269" s="13"/>
      <c r="EQ269" s="12"/>
      <c r="ER269" s="13"/>
      <c r="ES269" s="12"/>
      <c r="ET269" s="13"/>
      <c r="EU269" s="12"/>
      <c r="EV269" s="13"/>
      <c r="EW269" s="12"/>
      <c r="EX269" s="13"/>
      <c r="EY269" s="12"/>
      <c r="EZ269" s="13"/>
      <c r="FA269" s="12"/>
      <c r="FB269" s="13"/>
      <c r="FC269" s="12"/>
      <c r="FD269" s="13"/>
      <c r="FE269" s="12"/>
      <c r="FF269" s="13"/>
      <c r="FG269" s="12"/>
      <c r="FH269" s="13"/>
      <c r="FI269" s="12"/>
      <c r="FJ269" s="13"/>
      <c r="FK269" s="12"/>
      <c r="FL269" s="13"/>
      <c r="FM269" s="12"/>
      <c r="FN269" s="13"/>
      <c r="FO269" s="12"/>
      <c r="FP269" s="13"/>
      <c r="FQ269" s="12"/>
      <c r="FR269" s="13"/>
      <c r="FS269" s="12"/>
      <c r="FT269" s="13"/>
      <c r="FU269" s="12"/>
      <c r="FV269" s="13"/>
      <c r="FW269" s="12"/>
      <c r="FX269" s="13"/>
      <c r="FY269" s="12"/>
      <c r="FZ269" s="13"/>
      <c r="GA269" s="12"/>
      <c r="GB269" s="13"/>
      <c r="GC269" s="12"/>
      <c r="GD269" s="13"/>
      <c r="GE269" s="12"/>
      <c r="GF269" s="13"/>
      <c r="GG269" s="12"/>
      <c r="GH269" s="13"/>
      <c r="GI269" s="12"/>
      <c r="GJ269" s="13"/>
      <c r="GK269" s="12"/>
      <c r="GL269" s="13"/>
      <c r="GM269" s="12"/>
      <c r="GN269" s="13"/>
      <c r="GO269" s="12"/>
      <c r="GP269" s="13"/>
      <c r="GQ269" s="12"/>
      <c r="GR269" s="13"/>
      <c r="GS269" s="12"/>
      <c r="GT269" s="13"/>
      <c r="GU269" s="12"/>
      <c r="GV269" s="13"/>
      <c r="GW269" s="12"/>
      <c r="GX269" s="13"/>
      <c r="GY269" s="12"/>
      <c r="GZ269" s="13"/>
      <c r="HA269" s="12"/>
      <c r="HB269" s="13"/>
      <c r="HC269" s="12"/>
    </row>
    <row r="270" spans="1:211" x14ac:dyDescent="0.25">
      <c r="A270" s="9">
        <v>43365</v>
      </c>
      <c r="B270" s="10">
        <v>1</v>
      </c>
      <c r="C270" s="11">
        <v>2.1745000000000001</v>
      </c>
      <c r="D270" s="10">
        <v>10</v>
      </c>
      <c r="E270" s="11">
        <v>2.3645</v>
      </c>
      <c r="F270" s="10">
        <v>1</v>
      </c>
      <c r="G270" s="11">
        <v>2.0788000000000002</v>
      </c>
      <c r="H270" s="10">
        <v>100</v>
      </c>
      <c r="I270" s="11">
        <v>3.1389</v>
      </c>
      <c r="J270" s="23"/>
      <c r="K270" s="25">
        <v>43483</v>
      </c>
      <c r="L270" s="26">
        <v>100</v>
      </c>
      <c r="M270" s="10">
        <v>3.2408000000000001</v>
      </c>
      <c r="N270" s="13"/>
      <c r="O270" s="12"/>
      <c r="P270" s="13"/>
      <c r="Q270" s="12"/>
      <c r="R270" s="13"/>
      <c r="S270" s="12"/>
      <c r="T270" s="13"/>
      <c r="U270" s="12"/>
      <c r="V270" s="13"/>
      <c r="W270" s="12"/>
      <c r="X270" s="13"/>
      <c r="Y270" s="12"/>
      <c r="Z270" s="13"/>
      <c r="AA270" s="12"/>
      <c r="AB270" s="13"/>
      <c r="AC270" s="12"/>
      <c r="AD270" s="13"/>
      <c r="AE270" s="12"/>
      <c r="AF270" s="13"/>
      <c r="AG270" s="12"/>
      <c r="AH270" s="13"/>
      <c r="AI270" s="12"/>
      <c r="AJ270" s="13"/>
      <c r="AK270" s="12"/>
      <c r="AL270" s="13"/>
      <c r="AM270" s="12"/>
      <c r="AN270" s="13"/>
      <c r="AO270" s="12"/>
      <c r="AP270" s="13"/>
      <c r="AQ270" s="12"/>
      <c r="AR270" s="13"/>
      <c r="AS270" s="12"/>
      <c r="AT270" s="13"/>
      <c r="AU270" s="12"/>
      <c r="AV270" s="13"/>
      <c r="AW270" s="12"/>
      <c r="AX270" s="13"/>
      <c r="AY270" s="12"/>
      <c r="AZ270" s="13"/>
      <c r="BA270" s="12"/>
      <c r="BB270" s="13"/>
      <c r="BC270" s="12"/>
      <c r="BD270" s="13"/>
      <c r="BE270" s="12"/>
      <c r="BF270" s="13"/>
      <c r="BG270" s="12"/>
      <c r="BH270" s="13"/>
      <c r="BI270" s="12"/>
      <c r="BJ270" s="13"/>
      <c r="BK270" s="12"/>
      <c r="BL270" s="13"/>
      <c r="BM270" s="12"/>
      <c r="BN270" s="13"/>
      <c r="BO270" s="12"/>
      <c r="BP270" s="13"/>
      <c r="BQ270" s="12"/>
      <c r="BR270" s="13"/>
      <c r="BS270" s="12"/>
      <c r="BT270" s="13"/>
      <c r="BU270" s="12"/>
      <c r="BV270" s="13"/>
      <c r="BW270" s="12"/>
      <c r="BX270" s="13"/>
      <c r="BY270" s="12"/>
      <c r="BZ270" s="13"/>
      <c r="CA270" s="12"/>
      <c r="CB270" s="13"/>
      <c r="CC270" s="12"/>
      <c r="CD270" s="13"/>
      <c r="CE270" s="12"/>
      <c r="CF270" s="13"/>
      <c r="CG270" s="12"/>
      <c r="CH270" s="13"/>
      <c r="CI270" s="12"/>
      <c r="CJ270" s="13"/>
      <c r="CK270" s="12"/>
      <c r="CL270" s="13"/>
      <c r="CM270" s="12"/>
      <c r="CN270" s="13"/>
      <c r="CO270" s="12"/>
      <c r="CP270" s="13"/>
      <c r="CQ270" s="12"/>
      <c r="CR270" s="13"/>
      <c r="CS270" s="12"/>
      <c r="CT270" s="13"/>
      <c r="CU270" s="12"/>
      <c r="CV270" s="13"/>
      <c r="CW270" s="12"/>
      <c r="CX270" s="13"/>
      <c r="CY270" s="12"/>
      <c r="CZ270" s="13"/>
      <c r="DA270" s="12"/>
      <c r="DB270" s="13"/>
      <c r="DC270" s="12"/>
      <c r="DD270" s="13"/>
      <c r="DE270" s="12"/>
      <c r="DF270" s="13"/>
      <c r="DG270" s="12"/>
      <c r="DH270" s="13"/>
      <c r="DI270" s="12"/>
      <c r="DJ270" s="13"/>
      <c r="DK270" s="12"/>
      <c r="DL270" s="13"/>
      <c r="DM270" s="12"/>
      <c r="DN270" s="13"/>
      <c r="DO270" s="12"/>
      <c r="DP270" s="13"/>
      <c r="DQ270" s="12"/>
      <c r="DR270" s="13"/>
      <c r="DS270" s="12"/>
      <c r="DT270" s="13"/>
      <c r="DU270" s="12"/>
      <c r="DV270" s="13"/>
      <c r="DW270" s="12"/>
      <c r="DX270" s="13"/>
      <c r="DY270" s="12"/>
      <c r="DZ270" s="13"/>
      <c r="EA270" s="12"/>
      <c r="EB270" s="13"/>
      <c r="EC270" s="12"/>
      <c r="ED270" s="13"/>
      <c r="EE270" s="12"/>
      <c r="EF270" s="13"/>
      <c r="EG270" s="12"/>
      <c r="EH270" s="13"/>
      <c r="EI270" s="12"/>
      <c r="EJ270" s="13"/>
      <c r="EK270" s="12"/>
      <c r="EL270" s="13"/>
      <c r="EM270" s="12"/>
      <c r="EN270" s="13"/>
      <c r="EO270" s="12"/>
      <c r="EP270" s="13"/>
      <c r="EQ270" s="12"/>
      <c r="ER270" s="13"/>
      <c r="ES270" s="12"/>
      <c r="ET270" s="13"/>
      <c r="EU270" s="12"/>
      <c r="EV270" s="13"/>
      <c r="EW270" s="12"/>
      <c r="EX270" s="13"/>
      <c r="EY270" s="12"/>
      <c r="EZ270" s="13"/>
      <c r="FA270" s="12"/>
      <c r="FB270" s="13"/>
      <c r="FC270" s="12"/>
      <c r="FD270" s="13"/>
      <c r="FE270" s="12"/>
      <c r="FF270" s="13"/>
      <c r="FG270" s="12"/>
      <c r="FH270" s="13"/>
      <c r="FI270" s="12"/>
      <c r="FJ270" s="13"/>
      <c r="FK270" s="12"/>
      <c r="FL270" s="13"/>
      <c r="FM270" s="12"/>
      <c r="FN270" s="13"/>
      <c r="FO270" s="12"/>
      <c r="FP270" s="13"/>
      <c r="FQ270" s="12"/>
      <c r="FR270" s="13"/>
      <c r="FS270" s="12"/>
      <c r="FT270" s="13"/>
      <c r="FU270" s="12"/>
      <c r="FV270" s="13"/>
      <c r="FW270" s="12"/>
      <c r="FX270" s="13"/>
      <c r="FY270" s="12"/>
      <c r="FZ270" s="13"/>
      <c r="GA270" s="12"/>
      <c r="GB270" s="13"/>
      <c r="GC270" s="12"/>
      <c r="GD270" s="13"/>
      <c r="GE270" s="12"/>
      <c r="GF270" s="13"/>
      <c r="GG270" s="12"/>
      <c r="GH270" s="13"/>
      <c r="GI270" s="12"/>
      <c r="GJ270" s="13"/>
      <c r="GK270" s="12"/>
      <c r="GL270" s="13"/>
      <c r="GM270" s="12"/>
      <c r="GN270" s="13"/>
      <c r="GO270" s="12"/>
      <c r="GP270" s="13"/>
      <c r="GQ270" s="12"/>
      <c r="GR270" s="13"/>
      <c r="GS270" s="12"/>
      <c r="GT270" s="13"/>
      <c r="GU270" s="12"/>
      <c r="GV270" s="13"/>
      <c r="GW270" s="12"/>
      <c r="GX270" s="13"/>
      <c r="GY270" s="12"/>
      <c r="GZ270" s="13"/>
      <c r="HA270" s="12"/>
      <c r="HB270" s="13"/>
      <c r="HC270" s="12"/>
    </row>
    <row r="271" spans="1:211" x14ac:dyDescent="0.25">
      <c r="A271" s="9">
        <v>43366</v>
      </c>
      <c r="B271" s="10">
        <v>1</v>
      </c>
      <c r="C271" s="11">
        <v>2.1745000000000001</v>
      </c>
      <c r="D271" s="10">
        <v>10</v>
      </c>
      <c r="E271" s="11">
        <v>2.3645</v>
      </c>
      <c r="F271" s="10">
        <v>1</v>
      </c>
      <c r="G271" s="11">
        <v>2.0788000000000002</v>
      </c>
      <c r="H271" s="10">
        <v>100</v>
      </c>
      <c r="I271" s="11">
        <v>3.1389</v>
      </c>
      <c r="J271" s="23"/>
      <c r="K271" s="25">
        <v>43486</v>
      </c>
      <c r="L271" s="26">
        <v>100</v>
      </c>
      <c r="M271" s="10">
        <v>3.2408999999999999</v>
      </c>
      <c r="N271" s="13"/>
      <c r="O271" s="12"/>
      <c r="P271" s="13"/>
      <c r="Q271" s="12"/>
      <c r="R271" s="13"/>
      <c r="S271" s="12"/>
      <c r="T271" s="13"/>
      <c r="U271" s="12"/>
      <c r="V271" s="13"/>
      <c r="W271" s="12"/>
      <c r="X271" s="13"/>
      <c r="Y271" s="12"/>
      <c r="Z271" s="13"/>
      <c r="AA271" s="12"/>
      <c r="AB271" s="13"/>
      <c r="AC271" s="12"/>
      <c r="AD271" s="13"/>
      <c r="AE271" s="12"/>
      <c r="AF271" s="13"/>
      <c r="AG271" s="12"/>
      <c r="AH271" s="13"/>
      <c r="AI271" s="12"/>
      <c r="AJ271" s="13"/>
      <c r="AK271" s="12"/>
      <c r="AL271" s="13"/>
      <c r="AM271" s="12"/>
      <c r="AN271" s="13"/>
      <c r="AO271" s="12"/>
      <c r="AP271" s="13"/>
      <c r="AQ271" s="12"/>
      <c r="AR271" s="13"/>
      <c r="AS271" s="12"/>
      <c r="AT271" s="13"/>
      <c r="AU271" s="12"/>
      <c r="AV271" s="13"/>
      <c r="AW271" s="12"/>
      <c r="AX271" s="13"/>
      <c r="AY271" s="12"/>
      <c r="AZ271" s="13"/>
      <c r="BA271" s="12"/>
      <c r="BB271" s="13"/>
      <c r="BC271" s="12"/>
      <c r="BD271" s="13"/>
      <c r="BE271" s="12"/>
      <c r="BF271" s="13"/>
      <c r="BG271" s="12"/>
      <c r="BH271" s="13"/>
      <c r="BI271" s="12"/>
      <c r="BJ271" s="13"/>
      <c r="BK271" s="12"/>
      <c r="BL271" s="13"/>
      <c r="BM271" s="12"/>
      <c r="BN271" s="13"/>
      <c r="BO271" s="12"/>
      <c r="BP271" s="13"/>
      <c r="BQ271" s="12"/>
      <c r="BR271" s="13"/>
      <c r="BS271" s="12"/>
      <c r="BT271" s="13"/>
      <c r="BU271" s="12"/>
      <c r="BV271" s="13"/>
      <c r="BW271" s="12"/>
      <c r="BX271" s="13"/>
      <c r="BY271" s="12"/>
      <c r="BZ271" s="13"/>
      <c r="CA271" s="12"/>
      <c r="CB271" s="13"/>
      <c r="CC271" s="12"/>
      <c r="CD271" s="13"/>
      <c r="CE271" s="12"/>
      <c r="CF271" s="13"/>
      <c r="CG271" s="12"/>
      <c r="CH271" s="13"/>
      <c r="CI271" s="12"/>
      <c r="CJ271" s="13"/>
      <c r="CK271" s="12"/>
      <c r="CL271" s="13"/>
      <c r="CM271" s="12"/>
      <c r="CN271" s="13"/>
      <c r="CO271" s="12"/>
      <c r="CP271" s="13"/>
      <c r="CQ271" s="12"/>
      <c r="CR271" s="13"/>
      <c r="CS271" s="12"/>
      <c r="CT271" s="13"/>
      <c r="CU271" s="12"/>
      <c r="CV271" s="13"/>
      <c r="CW271" s="12"/>
      <c r="CX271" s="13"/>
      <c r="CY271" s="12"/>
      <c r="CZ271" s="13"/>
      <c r="DA271" s="12"/>
      <c r="DB271" s="13"/>
      <c r="DC271" s="12"/>
      <c r="DD271" s="13"/>
      <c r="DE271" s="12"/>
      <c r="DF271" s="13"/>
      <c r="DG271" s="12"/>
      <c r="DH271" s="13"/>
      <c r="DI271" s="12"/>
      <c r="DJ271" s="13"/>
      <c r="DK271" s="12"/>
      <c r="DL271" s="13"/>
      <c r="DM271" s="12"/>
      <c r="DN271" s="13"/>
      <c r="DO271" s="12"/>
      <c r="DP271" s="13"/>
      <c r="DQ271" s="12"/>
      <c r="DR271" s="13"/>
      <c r="DS271" s="12"/>
      <c r="DT271" s="13"/>
      <c r="DU271" s="12"/>
      <c r="DV271" s="13"/>
      <c r="DW271" s="12"/>
      <c r="DX271" s="13"/>
      <c r="DY271" s="12"/>
      <c r="DZ271" s="13"/>
      <c r="EA271" s="12"/>
      <c r="EB271" s="13"/>
      <c r="EC271" s="12"/>
      <c r="ED271" s="13"/>
      <c r="EE271" s="12"/>
      <c r="EF271" s="13"/>
      <c r="EG271" s="12"/>
      <c r="EH271" s="13"/>
      <c r="EI271" s="12"/>
      <c r="EJ271" s="13"/>
      <c r="EK271" s="12"/>
      <c r="EL271" s="13"/>
      <c r="EM271" s="12"/>
      <c r="EN271" s="13"/>
      <c r="EO271" s="12"/>
      <c r="EP271" s="13"/>
      <c r="EQ271" s="12"/>
      <c r="ER271" s="13"/>
      <c r="ES271" s="12"/>
      <c r="ET271" s="13"/>
      <c r="EU271" s="12"/>
      <c r="EV271" s="13"/>
      <c r="EW271" s="12"/>
      <c r="EX271" s="13"/>
      <c r="EY271" s="12"/>
      <c r="EZ271" s="13"/>
      <c r="FA271" s="12"/>
      <c r="FB271" s="13"/>
      <c r="FC271" s="12"/>
      <c r="FD271" s="13"/>
      <c r="FE271" s="12"/>
      <c r="FF271" s="13"/>
      <c r="FG271" s="12"/>
      <c r="FH271" s="13"/>
      <c r="FI271" s="12"/>
      <c r="FJ271" s="13"/>
      <c r="FK271" s="12"/>
      <c r="FL271" s="13"/>
      <c r="FM271" s="12"/>
      <c r="FN271" s="13"/>
      <c r="FO271" s="12"/>
      <c r="FP271" s="13"/>
      <c r="FQ271" s="12"/>
      <c r="FR271" s="13"/>
      <c r="FS271" s="12"/>
      <c r="FT271" s="13"/>
      <c r="FU271" s="12"/>
      <c r="FV271" s="13"/>
      <c r="FW271" s="12"/>
      <c r="FX271" s="13"/>
      <c r="FY271" s="12"/>
      <c r="FZ271" s="13"/>
      <c r="GA271" s="12"/>
      <c r="GB271" s="13"/>
      <c r="GC271" s="12"/>
      <c r="GD271" s="13"/>
      <c r="GE271" s="12"/>
      <c r="GF271" s="13"/>
      <c r="GG271" s="12"/>
      <c r="GH271" s="13"/>
      <c r="GI271" s="12"/>
      <c r="GJ271" s="13"/>
      <c r="GK271" s="12"/>
      <c r="GL271" s="13"/>
      <c r="GM271" s="12"/>
      <c r="GN271" s="13"/>
      <c r="GO271" s="12"/>
      <c r="GP271" s="13"/>
      <c r="GQ271" s="12"/>
      <c r="GR271" s="13"/>
      <c r="GS271" s="12"/>
      <c r="GT271" s="13"/>
      <c r="GU271" s="12"/>
      <c r="GV271" s="13"/>
      <c r="GW271" s="12"/>
      <c r="GX271" s="13"/>
      <c r="GY271" s="12"/>
      <c r="GZ271" s="13"/>
      <c r="HA271" s="12"/>
      <c r="HB271" s="13"/>
      <c r="HC271" s="12"/>
    </row>
    <row r="272" spans="1:211" x14ac:dyDescent="0.25">
      <c r="A272" s="9">
        <v>43367</v>
      </c>
      <c r="B272" s="10">
        <v>1</v>
      </c>
      <c r="C272" s="11">
        <v>2.1745000000000001</v>
      </c>
      <c r="D272" s="10">
        <v>10</v>
      </c>
      <c r="E272" s="11">
        <v>2.3645</v>
      </c>
      <c r="F272" s="10">
        <v>1</v>
      </c>
      <c r="G272" s="11">
        <v>2.0788000000000002</v>
      </c>
      <c r="H272" s="10">
        <v>100</v>
      </c>
      <c r="I272" s="11">
        <v>3.1389</v>
      </c>
      <c r="J272" s="23"/>
      <c r="K272" s="25">
        <v>43487</v>
      </c>
      <c r="L272" s="26">
        <v>100</v>
      </c>
      <c r="M272" s="10">
        <v>3.2401</v>
      </c>
      <c r="N272" s="13"/>
      <c r="O272" s="12"/>
      <c r="P272" s="13"/>
      <c r="Q272" s="12"/>
      <c r="R272" s="13"/>
      <c r="S272" s="12"/>
      <c r="T272" s="13"/>
      <c r="U272" s="12"/>
      <c r="V272" s="13"/>
      <c r="W272" s="12"/>
      <c r="X272" s="13"/>
      <c r="Y272" s="12"/>
      <c r="Z272" s="13"/>
      <c r="AA272" s="12"/>
      <c r="AB272" s="13"/>
      <c r="AC272" s="12"/>
      <c r="AD272" s="13"/>
      <c r="AE272" s="12"/>
      <c r="AF272" s="13"/>
      <c r="AG272" s="12"/>
      <c r="AH272" s="13"/>
      <c r="AI272" s="12"/>
      <c r="AJ272" s="13"/>
      <c r="AK272" s="12"/>
      <c r="AL272" s="13"/>
      <c r="AM272" s="12"/>
      <c r="AN272" s="13"/>
      <c r="AO272" s="12"/>
      <c r="AP272" s="13"/>
      <c r="AQ272" s="12"/>
      <c r="AR272" s="13"/>
      <c r="AS272" s="12"/>
      <c r="AT272" s="13"/>
      <c r="AU272" s="12"/>
      <c r="AV272" s="13"/>
      <c r="AW272" s="12"/>
      <c r="AX272" s="13"/>
      <c r="AY272" s="12"/>
      <c r="AZ272" s="13"/>
      <c r="BA272" s="12"/>
      <c r="BB272" s="13"/>
      <c r="BC272" s="12"/>
      <c r="BD272" s="13"/>
      <c r="BE272" s="12"/>
      <c r="BF272" s="13"/>
      <c r="BG272" s="12"/>
      <c r="BH272" s="13"/>
      <c r="BI272" s="12"/>
      <c r="BJ272" s="13"/>
      <c r="BK272" s="12"/>
      <c r="BL272" s="13"/>
      <c r="BM272" s="12"/>
      <c r="BN272" s="13"/>
      <c r="BO272" s="12"/>
      <c r="BP272" s="13"/>
      <c r="BQ272" s="12"/>
      <c r="BR272" s="13"/>
      <c r="BS272" s="12"/>
      <c r="BT272" s="13"/>
      <c r="BU272" s="12"/>
      <c r="BV272" s="13"/>
      <c r="BW272" s="12"/>
      <c r="BX272" s="13"/>
      <c r="BY272" s="12"/>
      <c r="BZ272" s="13"/>
      <c r="CA272" s="12"/>
      <c r="CB272" s="13"/>
      <c r="CC272" s="12"/>
      <c r="CD272" s="13"/>
      <c r="CE272" s="12"/>
      <c r="CF272" s="13"/>
      <c r="CG272" s="12"/>
      <c r="CH272" s="13"/>
      <c r="CI272" s="12"/>
      <c r="CJ272" s="13"/>
      <c r="CK272" s="12"/>
      <c r="CL272" s="13"/>
      <c r="CM272" s="12"/>
      <c r="CN272" s="13"/>
      <c r="CO272" s="12"/>
      <c r="CP272" s="13"/>
      <c r="CQ272" s="12"/>
      <c r="CR272" s="13"/>
      <c r="CS272" s="12"/>
      <c r="CT272" s="13"/>
      <c r="CU272" s="12"/>
      <c r="CV272" s="13"/>
      <c r="CW272" s="12"/>
      <c r="CX272" s="13"/>
      <c r="CY272" s="12"/>
      <c r="CZ272" s="13"/>
      <c r="DA272" s="12"/>
      <c r="DB272" s="13"/>
      <c r="DC272" s="12"/>
      <c r="DD272" s="13"/>
      <c r="DE272" s="12"/>
      <c r="DF272" s="13"/>
      <c r="DG272" s="12"/>
      <c r="DH272" s="13"/>
      <c r="DI272" s="12"/>
      <c r="DJ272" s="13"/>
      <c r="DK272" s="12"/>
      <c r="DL272" s="13"/>
      <c r="DM272" s="12"/>
      <c r="DN272" s="13"/>
      <c r="DO272" s="12"/>
      <c r="DP272" s="13"/>
      <c r="DQ272" s="12"/>
      <c r="DR272" s="13"/>
      <c r="DS272" s="12"/>
      <c r="DT272" s="13"/>
      <c r="DU272" s="12"/>
      <c r="DV272" s="13"/>
      <c r="DW272" s="12"/>
      <c r="DX272" s="13"/>
      <c r="DY272" s="12"/>
      <c r="DZ272" s="13"/>
      <c r="EA272" s="12"/>
      <c r="EB272" s="13"/>
      <c r="EC272" s="12"/>
      <c r="ED272" s="13"/>
      <c r="EE272" s="12"/>
      <c r="EF272" s="13"/>
      <c r="EG272" s="12"/>
      <c r="EH272" s="13"/>
      <c r="EI272" s="12"/>
      <c r="EJ272" s="13"/>
      <c r="EK272" s="12"/>
      <c r="EL272" s="13"/>
      <c r="EM272" s="12"/>
      <c r="EN272" s="13"/>
      <c r="EO272" s="12"/>
      <c r="EP272" s="13"/>
      <c r="EQ272" s="12"/>
      <c r="ER272" s="13"/>
      <c r="ES272" s="12"/>
      <c r="ET272" s="13"/>
      <c r="EU272" s="12"/>
      <c r="EV272" s="13"/>
      <c r="EW272" s="12"/>
      <c r="EX272" s="13"/>
      <c r="EY272" s="12"/>
      <c r="EZ272" s="13"/>
      <c r="FA272" s="12"/>
      <c r="FB272" s="13"/>
      <c r="FC272" s="12"/>
      <c r="FD272" s="13"/>
      <c r="FE272" s="12"/>
      <c r="FF272" s="13"/>
      <c r="FG272" s="12"/>
      <c r="FH272" s="13"/>
      <c r="FI272" s="12"/>
      <c r="FJ272" s="13"/>
      <c r="FK272" s="12"/>
      <c r="FL272" s="13"/>
      <c r="FM272" s="12"/>
      <c r="FN272" s="13"/>
      <c r="FO272" s="12"/>
      <c r="FP272" s="13"/>
      <c r="FQ272" s="12"/>
      <c r="FR272" s="13"/>
      <c r="FS272" s="12"/>
      <c r="FT272" s="13"/>
      <c r="FU272" s="12"/>
      <c r="FV272" s="13"/>
      <c r="FW272" s="12"/>
      <c r="FX272" s="13"/>
      <c r="FY272" s="12"/>
      <c r="FZ272" s="13"/>
      <c r="GA272" s="12"/>
      <c r="GB272" s="13"/>
      <c r="GC272" s="12"/>
      <c r="GD272" s="13"/>
      <c r="GE272" s="12"/>
      <c r="GF272" s="13"/>
      <c r="GG272" s="12"/>
      <c r="GH272" s="13"/>
      <c r="GI272" s="12"/>
      <c r="GJ272" s="13"/>
      <c r="GK272" s="12"/>
      <c r="GL272" s="13"/>
      <c r="GM272" s="12"/>
      <c r="GN272" s="13"/>
      <c r="GO272" s="12"/>
      <c r="GP272" s="13"/>
      <c r="GQ272" s="12"/>
      <c r="GR272" s="13"/>
      <c r="GS272" s="12"/>
      <c r="GT272" s="13"/>
      <c r="GU272" s="12"/>
      <c r="GV272" s="13"/>
      <c r="GW272" s="12"/>
      <c r="GX272" s="13"/>
      <c r="GY272" s="12"/>
      <c r="GZ272" s="13"/>
      <c r="HA272" s="12"/>
      <c r="HB272" s="13"/>
      <c r="HC272" s="12"/>
    </row>
    <row r="273" spans="1:211" x14ac:dyDescent="0.25">
      <c r="A273" s="9">
        <v>43368</v>
      </c>
      <c r="B273" s="10">
        <v>1</v>
      </c>
      <c r="C273" s="11">
        <v>2.1703000000000001</v>
      </c>
      <c r="D273" s="10">
        <v>10</v>
      </c>
      <c r="E273" s="11">
        <v>2.3712</v>
      </c>
      <c r="F273" s="10">
        <v>1</v>
      </c>
      <c r="G273" s="11">
        <v>2.0819999999999999</v>
      </c>
      <c r="H273" s="10">
        <v>100</v>
      </c>
      <c r="I273" s="11">
        <v>3.1507000000000001</v>
      </c>
      <c r="J273" s="23"/>
      <c r="K273" s="25">
        <v>43488</v>
      </c>
      <c r="L273" s="26">
        <v>100</v>
      </c>
      <c r="M273" s="10">
        <v>3.2401</v>
      </c>
      <c r="N273" s="13"/>
      <c r="O273" s="12"/>
      <c r="P273" s="13"/>
      <c r="Q273" s="12"/>
      <c r="R273" s="13"/>
      <c r="S273" s="12"/>
      <c r="T273" s="13"/>
      <c r="U273" s="12"/>
      <c r="V273" s="13"/>
      <c r="W273" s="12"/>
      <c r="X273" s="13"/>
      <c r="Y273" s="12"/>
      <c r="Z273" s="13"/>
      <c r="AA273" s="12"/>
      <c r="AB273" s="13"/>
      <c r="AC273" s="12"/>
      <c r="AD273" s="13"/>
      <c r="AE273" s="12"/>
      <c r="AF273" s="13"/>
      <c r="AG273" s="12"/>
      <c r="AH273" s="13"/>
      <c r="AI273" s="12"/>
      <c r="AJ273" s="13"/>
      <c r="AK273" s="12"/>
      <c r="AL273" s="13"/>
      <c r="AM273" s="12"/>
      <c r="AN273" s="13"/>
      <c r="AO273" s="12"/>
      <c r="AP273" s="13"/>
      <c r="AQ273" s="12"/>
      <c r="AR273" s="13"/>
      <c r="AS273" s="12"/>
      <c r="AT273" s="13"/>
      <c r="AU273" s="12"/>
      <c r="AV273" s="13"/>
      <c r="AW273" s="12"/>
      <c r="AX273" s="13"/>
      <c r="AY273" s="12"/>
      <c r="AZ273" s="13"/>
      <c r="BA273" s="12"/>
      <c r="BB273" s="13"/>
      <c r="BC273" s="12"/>
      <c r="BD273" s="13"/>
      <c r="BE273" s="12"/>
      <c r="BF273" s="13"/>
      <c r="BG273" s="12"/>
      <c r="BH273" s="13"/>
      <c r="BI273" s="12"/>
      <c r="BJ273" s="13"/>
      <c r="BK273" s="12"/>
      <c r="BL273" s="13"/>
      <c r="BM273" s="12"/>
      <c r="BN273" s="13"/>
      <c r="BO273" s="12"/>
      <c r="BP273" s="13"/>
      <c r="BQ273" s="12"/>
      <c r="BR273" s="13"/>
      <c r="BS273" s="12"/>
      <c r="BT273" s="13"/>
      <c r="BU273" s="12"/>
      <c r="BV273" s="13"/>
      <c r="BW273" s="12"/>
      <c r="BX273" s="13"/>
      <c r="BY273" s="12"/>
      <c r="BZ273" s="13"/>
      <c r="CA273" s="12"/>
      <c r="CB273" s="13"/>
      <c r="CC273" s="12"/>
      <c r="CD273" s="13"/>
      <c r="CE273" s="12"/>
      <c r="CF273" s="13"/>
      <c r="CG273" s="12"/>
      <c r="CH273" s="13"/>
      <c r="CI273" s="12"/>
      <c r="CJ273" s="13"/>
      <c r="CK273" s="12"/>
      <c r="CL273" s="13"/>
      <c r="CM273" s="12"/>
      <c r="CN273" s="13"/>
      <c r="CO273" s="12"/>
      <c r="CP273" s="13"/>
      <c r="CQ273" s="12"/>
      <c r="CR273" s="13"/>
      <c r="CS273" s="12"/>
      <c r="CT273" s="13"/>
      <c r="CU273" s="12"/>
      <c r="CV273" s="13"/>
      <c r="CW273" s="12"/>
      <c r="CX273" s="13"/>
      <c r="CY273" s="12"/>
      <c r="CZ273" s="13"/>
      <c r="DA273" s="12"/>
      <c r="DB273" s="13"/>
      <c r="DC273" s="12"/>
      <c r="DD273" s="13"/>
      <c r="DE273" s="12"/>
      <c r="DF273" s="13"/>
      <c r="DG273" s="12"/>
      <c r="DH273" s="13"/>
      <c r="DI273" s="12"/>
      <c r="DJ273" s="13"/>
      <c r="DK273" s="12"/>
      <c r="DL273" s="13"/>
      <c r="DM273" s="12"/>
      <c r="DN273" s="13"/>
      <c r="DO273" s="12"/>
      <c r="DP273" s="13"/>
      <c r="DQ273" s="12"/>
      <c r="DR273" s="13"/>
      <c r="DS273" s="12"/>
      <c r="DT273" s="13"/>
      <c r="DU273" s="12"/>
      <c r="DV273" s="13"/>
      <c r="DW273" s="12"/>
      <c r="DX273" s="13"/>
      <c r="DY273" s="12"/>
      <c r="DZ273" s="13"/>
      <c r="EA273" s="12"/>
      <c r="EB273" s="13"/>
      <c r="EC273" s="12"/>
      <c r="ED273" s="13"/>
      <c r="EE273" s="12"/>
      <c r="EF273" s="13"/>
      <c r="EG273" s="12"/>
      <c r="EH273" s="13"/>
      <c r="EI273" s="12"/>
      <c r="EJ273" s="13"/>
      <c r="EK273" s="12"/>
      <c r="EL273" s="13"/>
      <c r="EM273" s="12"/>
      <c r="EN273" s="13"/>
      <c r="EO273" s="12"/>
      <c r="EP273" s="13"/>
      <c r="EQ273" s="12"/>
      <c r="ER273" s="13"/>
      <c r="ES273" s="12"/>
      <c r="ET273" s="13"/>
      <c r="EU273" s="12"/>
      <c r="EV273" s="13"/>
      <c r="EW273" s="12"/>
      <c r="EX273" s="13"/>
      <c r="EY273" s="12"/>
      <c r="EZ273" s="13"/>
      <c r="FA273" s="12"/>
      <c r="FB273" s="13"/>
      <c r="FC273" s="12"/>
      <c r="FD273" s="13"/>
      <c r="FE273" s="12"/>
      <c r="FF273" s="13"/>
      <c r="FG273" s="12"/>
      <c r="FH273" s="13"/>
      <c r="FI273" s="12"/>
      <c r="FJ273" s="13"/>
      <c r="FK273" s="12"/>
      <c r="FL273" s="13"/>
      <c r="FM273" s="12"/>
      <c r="FN273" s="13"/>
      <c r="FO273" s="12"/>
      <c r="FP273" s="13"/>
      <c r="FQ273" s="12"/>
      <c r="FR273" s="13"/>
      <c r="FS273" s="12"/>
      <c r="FT273" s="13"/>
      <c r="FU273" s="12"/>
      <c r="FV273" s="13"/>
      <c r="FW273" s="12"/>
      <c r="FX273" s="13"/>
      <c r="FY273" s="12"/>
      <c r="FZ273" s="13"/>
      <c r="GA273" s="12"/>
      <c r="GB273" s="13"/>
      <c r="GC273" s="12"/>
      <c r="GD273" s="13"/>
      <c r="GE273" s="12"/>
      <c r="GF273" s="13"/>
      <c r="GG273" s="12"/>
      <c r="GH273" s="13"/>
      <c r="GI273" s="12"/>
      <c r="GJ273" s="13"/>
      <c r="GK273" s="12"/>
      <c r="GL273" s="13"/>
      <c r="GM273" s="12"/>
      <c r="GN273" s="13"/>
      <c r="GO273" s="12"/>
      <c r="GP273" s="13"/>
      <c r="GQ273" s="12"/>
      <c r="GR273" s="13"/>
      <c r="GS273" s="12"/>
      <c r="GT273" s="13"/>
      <c r="GU273" s="12"/>
      <c r="GV273" s="13"/>
      <c r="GW273" s="12"/>
      <c r="GX273" s="13"/>
      <c r="GY273" s="12"/>
      <c r="GZ273" s="13"/>
      <c r="HA273" s="12"/>
      <c r="HB273" s="13"/>
      <c r="HC273" s="12"/>
    </row>
    <row r="274" spans="1:211" x14ac:dyDescent="0.25">
      <c r="A274" s="9">
        <v>43369</v>
      </c>
      <c r="B274" s="10">
        <v>1</v>
      </c>
      <c r="C274" s="11">
        <v>2.1613000000000002</v>
      </c>
      <c r="D274" s="10">
        <v>10</v>
      </c>
      <c r="E274" s="11">
        <v>2.3746999999999998</v>
      </c>
      <c r="F274" s="10">
        <v>1</v>
      </c>
      <c r="G274" s="11">
        <v>2.0882000000000001</v>
      </c>
      <c r="H274" s="10">
        <v>100</v>
      </c>
      <c r="I274" s="11">
        <v>3.1726000000000001</v>
      </c>
      <c r="J274" s="23"/>
      <c r="K274" s="25">
        <v>43489</v>
      </c>
      <c r="L274" s="26">
        <v>100</v>
      </c>
      <c r="M274" s="10">
        <v>3.2488999999999999</v>
      </c>
      <c r="N274" s="13"/>
      <c r="O274" s="12"/>
      <c r="P274" s="13"/>
      <c r="Q274" s="12"/>
      <c r="R274" s="13"/>
      <c r="S274" s="12"/>
      <c r="T274" s="13"/>
      <c r="U274" s="12"/>
      <c r="V274" s="13"/>
      <c r="W274" s="12"/>
      <c r="X274" s="13"/>
      <c r="Y274" s="12"/>
      <c r="Z274" s="13"/>
      <c r="AA274" s="12"/>
      <c r="AB274" s="13"/>
      <c r="AC274" s="12"/>
      <c r="AD274" s="13"/>
      <c r="AE274" s="12"/>
      <c r="AF274" s="13"/>
      <c r="AG274" s="12"/>
      <c r="AH274" s="13"/>
      <c r="AI274" s="12"/>
      <c r="AJ274" s="13"/>
      <c r="AK274" s="12"/>
      <c r="AL274" s="13"/>
      <c r="AM274" s="12"/>
      <c r="AN274" s="13"/>
      <c r="AO274" s="12"/>
      <c r="AP274" s="13"/>
      <c r="AQ274" s="12"/>
      <c r="AR274" s="13"/>
      <c r="AS274" s="12"/>
      <c r="AT274" s="13"/>
      <c r="AU274" s="12"/>
      <c r="AV274" s="13"/>
      <c r="AW274" s="12"/>
      <c r="AX274" s="13"/>
      <c r="AY274" s="12"/>
      <c r="AZ274" s="13"/>
      <c r="BA274" s="12"/>
      <c r="BB274" s="13"/>
      <c r="BC274" s="12"/>
      <c r="BD274" s="13"/>
      <c r="BE274" s="12"/>
      <c r="BF274" s="13"/>
      <c r="BG274" s="12"/>
      <c r="BH274" s="13"/>
      <c r="BI274" s="12"/>
      <c r="BJ274" s="13"/>
      <c r="BK274" s="12"/>
      <c r="BL274" s="13"/>
      <c r="BM274" s="12"/>
      <c r="BN274" s="13"/>
      <c r="BO274" s="12"/>
      <c r="BP274" s="13"/>
      <c r="BQ274" s="12"/>
      <c r="BR274" s="13"/>
      <c r="BS274" s="12"/>
      <c r="BT274" s="13"/>
      <c r="BU274" s="12"/>
      <c r="BV274" s="13"/>
      <c r="BW274" s="12"/>
      <c r="BX274" s="13"/>
      <c r="BY274" s="12"/>
      <c r="BZ274" s="13"/>
      <c r="CA274" s="12"/>
      <c r="CB274" s="13"/>
      <c r="CC274" s="12"/>
      <c r="CD274" s="13"/>
      <c r="CE274" s="12"/>
      <c r="CF274" s="13"/>
      <c r="CG274" s="12"/>
      <c r="CH274" s="13"/>
      <c r="CI274" s="12"/>
      <c r="CJ274" s="13"/>
      <c r="CK274" s="12"/>
      <c r="CL274" s="13"/>
      <c r="CM274" s="12"/>
      <c r="CN274" s="13"/>
      <c r="CO274" s="12"/>
      <c r="CP274" s="13"/>
      <c r="CQ274" s="12"/>
      <c r="CR274" s="13"/>
      <c r="CS274" s="12"/>
      <c r="CT274" s="13"/>
      <c r="CU274" s="12"/>
      <c r="CV274" s="13"/>
      <c r="CW274" s="12"/>
      <c r="CX274" s="13"/>
      <c r="CY274" s="12"/>
      <c r="CZ274" s="13"/>
      <c r="DA274" s="12"/>
      <c r="DB274" s="13"/>
      <c r="DC274" s="12"/>
      <c r="DD274" s="13"/>
      <c r="DE274" s="12"/>
      <c r="DF274" s="13"/>
      <c r="DG274" s="12"/>
      <c r="DH274" s="13"/>
      <c r="DI274" s="12"/>
      <c r="DJ274" s="13"/>
      <c r="DK274" s="12"/>
      <c r="DL274" s="13"/>
      <c r="DM274" s="12"/>
      <c r="DN274" s="13"/>
      <c r="DO274" s="12"/>
      <c r="DP274" s="13"/>
      <c r="DQ274" s="12"/>
      <c r="DR274" s="13"/>
      <c r="DS274" s="12"/>
      <c r="DT274" s="13"/>
      <c r="DU274" s="12"/>
      <c r="DV274" s="13"/>
      <c r="DW274" s="12"/>
      <c r="DX274" s="13"/>
      <c r="DY274" s="12"/>
      <c r="DZ274" s="13"/>
      <c r="EA274" s="12"/>
      <c r="EB274" s="13"/>
      <c r="EC274" s="12"/>
      <c r="ED274" s="13"/>
      <c r="EE274" s="12"/>
      <c r="EF274" s="13"/>
      <c r="EG274" s="12"/>
      <c r="EH274" s="13"/>
      <c r="EI274" s="12"/>
      <c r="EJ274" s="13"/>
      <c r="EK274" s="12"/>
      <c r="EL274" s="13"/>
      <c r="EM274" s="12"/>
      <c r="EN274" s="13"/>
      <c r="EO274" s="12"/>
      <c r="EP274" s="13"/>
      <c r="EQ274" s="12"/>
      <c r="ER274" s="13"/>
      <c r="ES274" s="12"/>
      <c r="ET274" s="13"/>
      <c r="EU274" s="12"/>
      <c r="EV274" s="13"/>
      <c r="EW274" s="12"/>
      <c r="EX274" s="13"/>
      <c r="EY274" s="12"/>
      <c r="EZ274" s="13"/>
      <c r="FA274" s="12"/>
      <c r="FB274" s="13"/>
      <c r="FC274" s="12"/>
      <c r="FD274" s="13"/>
      <c r="FE274" s="12"/>
      <c r="FF274" s="13"/>
      <c r="FG274" s="12"/>
      <c r="FH274" s="13"/>
      <c r="FI274" s="12"/>
      <c r="FJ274" s="13"/>
      <c r="FK274" s="12"/>
      <c r="FL274" s="13"/>
      <c r="FM274" s="12"/>
      <c r="FN274" s="13"/>
      <c r="FO274" s="12"/>
      <c r="FP274" s="13"/>
      <c r="FQ274" s="12"/>
      <c r="FR274" s="13"/>
      <c r="FS274" s="12"/>
      <c r="FT274" s="13"/>
      <c r="FU274" s="12"/>
      <c r="FV274" s="13"/>
      <c r="FW274" s="12"/>
      <c r="FX274" s="13"/>
      <c r="FY274" s="12"/>
      <c r="FZ274" s="13"/>
      <c r="GA274" s="12"/>
      <c r="GB274" s="13"/>
      <c r="GC274" s="12"/>
      <c r="GD274" s="13"/>
      <c r="GE274" s="12"/>
      <c r="GF274" s="13"/>
      <c r="GG274" s="12"/>
      <c r="GH274" s="13"/>
      <c r="GI274" s="12"/>
      <c r="GJ274" s="13"/>
      <c r="GK274" s="12"/>
      <c r="GL274" s="13"/>
      <c r="GM274" s="12"/>
      <c r="GN274" s="13"/>
      <c r="GO274" s="12"/>
      <c r="GP274" s="13"/>
      <c r="GQ274" s="12"/>
      <c r="GR274" s="13"/>
      <c r="GS274" s="12"/>
      <c r="GT274" s="13"/>
      <c r="GU274" s="12"/>
      <c r="GV274" s="13"/>
      <c r="GW274" s="12"/>
      <c r="GX274" s="13"/>
      <c r="GY274" s="12"/>
      <c r="GZ274" s="13"/>
      <c r="HA274" s="12"/>
      <c r="HB274" s="13"/>
      <c r="HC274" s="12"/>
    </row>
    <row r="275" spans="1:211" x14ac:dyDescent="0.25">
      <c r="A275" s="9">
        <v>43370</v>
      </c>
      <c r="B275" s="10">
        <v>1</v>
      </c>
      <c r="C275" s="11">
        <v>2.1680999999999999</v>
      </c>
      <c r="D275" s="10">
        <v>10</v>
      </c>
      <c r="E275" s="11">
        <v>2.3755000000000002</v>
      </c>
      <c r="F275" s="10">
        <v>1</v>
      </c>
      <c r="G275" s="11">
        <v>2.0962999999999998</v>
      </c>
      <c r="H275" s="10">
        <v>100</v>
      </c>
      <c r="I275" s="11">
        <v>3.1879</v>
      </c>
      <c r="J275" s="23"/>
      <c r="K275" s="25">
        <v>43490</v>
      </c>
      <c r="L275" s="26">
        <v>100</v>
      </c>
      <c r="M275" s="10">
        <v>3.2612999999999999</v>
      </c>
      <c r="N275" s="13"/>
      <c r="O275" s="12"/>
      <c r="P275" s="13"/>
      <c r="Q275" s="12"/>
      <c r="R275" s="13"/>
      <c r="S275" s="12"/>
      <c r="T275" s="13"/>
      <c r="U275" s="12"/>
      <c r="V275" s="13"/>
      <c r="W275" s="12"/>
      <c r="X275" s="13"/>
      <c r="Y275" s="12"/>
      <c r="Z275" s="13"/>
      <c r="AA275" s="12"/>
      <c r="AB275" s="13"/>
      <c r="AC275" s="12"/>
      <c r="AD275" s="13"/>
      <c r="AE275" s="12"/>
      <c r="AF275" s="13"/>
      <c r="AG275" s="12"/>
      <c r="AH275" s="13"/>
      <c r="AI275" s="12"/>
      <c r="AJ275" s="13"/>
      <c r="AK275" s="12"/>
      <c r="AL275" s="13"/>
      <c r="AM275" s="12"/>
      <c r="AN275" s="13"/>
      <c r="AO275" s="12"/>
      <c r="AP275" s="13"/>
      <c r="AQ275" s="12"/>
      <c r="AR275" s="13"/>
      <c r="AS275" s="12"/>
      <c r="AT275" s="13"/>
      <c r="AU275" s="12"/>
      <c r="AV275" s="13"/>
      <c r="AW275" s="12"/>
      <c r="AX275" s="13"/>
      <c r="AY275" s="12"/>
      <c r="AZ275" s="13"/>
      <c r="BA275" s="12"/>
      <c r="BB275" s="13"/>
      <c r="BC275" s="12"/>
      <c r="BD275" s="13"/>
      <c r="BE275" s="12"/>
      <c r="BF275" s="13"/>
      <c r="BG275" s="12"/>
      <c r="BH275" s="13"/>
      <c r="BI275" s="12"/>
      <c r="BJ275" s="13"/>
      <c r="BK275" s="12"/>
      <c r="BL275" s="13"/>
      <c r="BM275" s="12"/>
      <c r="BN275" s="13"/>
      <c r="BO275" s="12"/>
      <c r="BP275" s="13"/>
      <c r="BQ275" s="12"/>
      <c r="BR275" s="13"/>
      <c r="BS275" s="12"/>
      <c r="BT275" s="13"/>
      <c r="BU275" s="12"/>
      <c r="BV275" s="13"/>
      <c r="BW275" s="12"/>
      <c r="BX275" s="13"/>
      <c r="BY275" s="12"/>
      <c r="BZ275" s="13"/>
      <c r="CA275" s="12"/>
      <c r="CB275" s="13"/>
      <c r="CC275" s="12"/>
      <c r="CD275" s="13"/>
      <c r="CE275" s="12"/>
      <c r="CF275" s="13"/>
      <c r="CG275" s="12"/>
      <c r="CH275" s="13"/>
      <c r="CI275" s="12"/>
      <c r="CJ275" s="13"/>
      <c r="CK275" s="12"/>
      <c r="CL275" s="13"/>
      <c r="CM275" s="12"/>
      <c r="CN275" s="13"/>
      <c r="CO275" s="12"/>
      <c r="CP275" s="13"/>
      <c r="CQ275" s="12"/>
      <c r="CR275" s="13"/>
      <c r="CS275" s="12"/>
      <c r="CT275" s="13"/>
      <c r="CU275" s="12"/>
      <c r="CV275" s="13"/>
      <c r="CW275" s="12"/>
      <c r="CX275" s="13"/>
      <c r="CY275" s="12"/>
      <c r="CZ275" s="13"/>
      <c r="DA275" s="12"/>
      <c r="DB275" s="13"/>
      <c r="DC275" s="12"/>
      <c r="DD275" s="13"/>
      <c r="DE275" s="12"/>
      <c r="DF275" s="13"/>
      <c r="DG275" s="12"/>
      <c r="DH275" s="13"/>
      <c r="DI275" s="12"/>
      <c r="DJ275" s="13"/>
      <c r="DK275" s="12"/>
      <c r="DL275" s="13"/>
      <c r="DM275" s="12"/>
      <c r="DN275" s="13"/>
      <c r="DO275" s="12"/>
      <c r="DP275" s="13"/>
      <c r="DQ275" s="12"/>
      <c r="DR275" s="13"/>
      <c r="DS275" s="12"/>
      <c r="DT275" s="13"/>
      <c r="DU275" s="12"/>
      <c r="DV275" s="13"/>
      <c r="DW275" s="12"/>
      <c r="DX275" s="13"/>
      <c r="DY275" s="12"/>
      <c r="DZ275" s="13"/>
      <c r="EA275" s="12"/>
      <c r="EB275" s="13"/>
      <c r="EC275" s="12"/>
      <c r="ED275" s="13"/>
      <c r="EE275" s="12"/>
      <c r="EF275" s="13"/>
      <c r="EG275" s="12"/>
      <c r="EH275" s="13"/>
      <c r="EI275" s="12"/>
      <c r="EJ275" s="13"/>
      <c r="EK275" s="12"/>
      <c r="EL275" s="13"/>
      <c r="EM275" s="12"/>
      <c r="EN275" s="13"/>
      <c r="EO275" s="12"/>
      <c r="EP275" s="13"/>
      <c r="EQ275" s="12"/>
      <c r="ER275" s="13"/>
      <c r="ES275" s="12"/>
      <c r="ET275" s="13"/>
      <c r="EU275" s="12"/>
      <c r="EV275" s="13"/>
      <c r="EW275" s="12"/>
      <c r="EX275" s="13"/>
      <c r="EY275" s="12"/>
      <c r="EZ275" s="13"/>
      <c r="FA275" s="12"/>
      <c r="FB275" s="13"/>
      <c r="FC275" s="12"/>
      <c r="FD275" s="13"/>
      <c r="FE275" s="12"/>
      <c r="FF275" s="13"/>
      <c r="FG275" s="12"/>
      <c r="FH275" s="13"/>
      <c r="FI275" s="12"/>
      <c r="FJ275" s="13"/>
      <c r="FK275" s="12"/>
      <c r="FL275" s="13"/>
      <c r="FM275" s="12"/>
      <c r="FN275" s="13"/>
      <c r="FO275" s="12"/>
      <c r="FP275" s="13"/>
      <c r="FQ275" s="12"/>
      <c r="FR275" s="13"/>
      <c r="FS275" s="12"/>
      <c r="FT275" s="13"/>
      <c r="FU275" s="12"/>
      <c r="FV275" s="13"/>
      <c r="FW275" s="12"/>
      <c r="FX275" s="13"/>
      <c r="FY275" s="12"/>
      <c r="FZ275" s="13"/>
      <c r="GA275" s="12"/>
      <c r="GB275" s="13"/>
      <c r="GC275" s="12"/>
      <c r="GD275" s="13"/>
      <c r="GE275" s="12"/>
      <c r="GF275" s="13"/>
      <c r="GG275" s="12"/>
      <c r="GH275" s="13"/>
      <c r="GI275" s="12"/>
      <c r="GJ275" s="13"/>
      <c r="GK275" s="12"/>
      <c r="GL275" s="13"/>
      <c r="GM275" s="12"/>
      <c r="GN275" s="13"/>
      <c r="GO275" s="12"/>
      <c r="GP275" s="13"/>
      <c r="GQ275" s="12"/>
      <c r="GR275" s="13"/>
      <c r="GS275" s="12"/>
      <c r="GT275" s="13"/>
      <c r="GU275" s="12"/>
      <c r="GV275" s="13"/>
      <c r="GW275" s="12"/>
      <c r="GX275" s="13"/>
      <c r="GY275" s="12"/>
      <c r="GZ275" s="13"/>
      <c r="HA275" s="12"/>
      <c r="HB275" s="13"/>
      <c r="HC275" s="12"/>
    </row>
    <row r="276" spans="1:211" x14ac:dyDescent="0.25">
      <c r="A276" s="9">
        <v>43371</v>
      </c>
      <c r="B276" s="10">
        <v>1</v>
      </c>
      <c r="C276" s="11">
        <v>2.1751999999999998</v>
      </c>
      <c r="D276" s="10">
        <v>10</v>
      </c>
      <c r="E276" s="11">
        <v>2.3875999999999999</v>
      </c>
      <c r="F276" s="10">
        <v>1</v>
      </c>
      <c r="G276" s="11">
        <v>2.1086999999999998</v>
      </c>
      <c r="H276" s="10">
        <v>100</v>
      </c>
      <c r="I276" s="11">
        <v>3.2075999999999998</v>
      </c>
      <c r="J276" s="23"/>
      <c r="K276" s="25">
        <v>43493</v>
      </c>
      <c r="L276" s="26">
        <v>100</v>
      </c>
      <c r="M276" s="10">
        <v>3.2660999999999998</v>
      </c>
      <c r="N276" s="13"/>
      <c r="O276" s="12"/>
      <c r="P276" s="13"/>
      <c r="Q276" s="12"/>
      <c r="R276" s="13"/>
      <c r="S276" s="12"/>
      <c r="T276" s="13"/>
      <c r="U276" s="12"/>
      <c r="V276" s="13"/>
      <c r="W276" s="12"/>
      <c r="X276" s="13"/>
      <c r="Y276" s="12"/>
      <c r="Z276" s="13"/>
      <c r="AA276" s="12"/>
      <c r="AB276" s="13"/>
      <c r="AC276" s="12"/>
      <c r="AD276" s="13"/>
      <c r="AE276" s="12"/>
      <c r="AF276" s="13"/>
      <c r="AG276" s="12"/>
      <c r="AH276" s="13"/>
      <c r="AI276" s="12"/>
      <c r="AJ276" s="13"/>
      <c r="AK276" s="12"/>
      <c r="AL276" s="13"/>
      <c r="AM276" s="12"/>
      <c r="AN276" s="13"/>
      <c r="AO276" s="12"/>
      <c r="AP276" s="13"/>
      <c r="AQ276" s="12"/>
      <c r="AR276" s="13"/>
      <c r="AS276" s="12"/>
      <c r="AT276" s="13"/>
      <c r="AU276" s="12"/>
      <c r="AV276" s="13"/>
      <c r="AW276" s="12"/>
      <c r="AX276" s="13"/>
      <c r="AY276" s="12"/>
      <c r="AZ276" s="13"/>
      <c r="BA276" s="12"/>
      <c r="BB276" s="13"/>
      <c r="BC276" s="12"/>
      <c r="BD276" s="13"/>
      <c r="BE276" s="12"/>
      <c r="BF276" s="13"/>
      <c r="BG276" s="12"/>
      <c r="BH276" s="13"/>
      <c r="BI276" s="12"/>
      <c r="BJ276" s="13"/>
      <c r="BK276" s="12"/>
      <c r="BL276" s="13"/>
      <c r="BM276" s="12"/>
      <c r="BN276" s="13"/>
      <c r="BO276" s="12"/>
      <c r="BP276" s="13"/>
      <c r="BQ276" s="12"/>
      <c r="BR276" s="13"/>
      <c r="BS276" s="12"/>
      <c r="BT276" s="13"/>
      <c r="BU276" s="12"/>
      <c r="BV276" s="13"/>
      <c r="BW276" s="12"/>
      <c r="BX276" s="13"/>
      <c r="BY276" s="12"/>
      <c r="BZ276" s="13"/>
      <c r="CA276" s="12"/>
      <c r="CB276" s="13"/>
      <c r="CC276" s="12"/>
      <c r="CD276" s="13"/>
      <c r="CE276" s="12"/>
      <c r="CF276" s="13"/>
      <c r="CG276" s="12"/>
      <c r="CH276" s="13"/>
      <c r="CI276" s="12"/>
      <c r="CJ276" s="13"/>
      <c r="CK276" s="12"/>
      <c r="CL276" s="13"/>
      <c r="CM276" s="12"/>
      <c r="CN276" s="13"/>
      <c r="CO276" s="12"/>
      <c r="CP276" s="13"/>
      <c r="CQ276" s="12"/>
      <c r="CR276" s="13"/>
      <c r="CS276" s="12"/>
      <c r="CT276" s="13"/>
      <c r="CU276" s="12"/>
      <c r="CV276" s="13"/>
      <c r="CW276" s="12"/>
      <c r="CX276" s="13"/>
      <c r="CY276" s="12"/>
      <c r="CZ276" s="13"/>
      <c r="DA276" s="12"/>
      <c r="DB276" s="13"/>
      <c r="DC276" s="12"/>
      <c r="DD276" s="13"/>
      <c r="DE276" s="12"/>
      <c r="DF276" s="13"/>
      <c r="DG276" s="12"/>
      <c r="DH276" s="13"/>
      <c r="DI276" s="12"/>
      <c r="DJ276" s="13"/>
      <c r="DK276" s="12"/>
      <c r="DL276" s="13"/>
      <c r="DM276" s="12"/>
      <c r="DN276" s="13"/>
      <c r="DO276" s="12"/>
      <c r="DP276" s="13"/>
      <c r="DQ276" s="12"/>
      <c r="DR276" s="13"/>
      <c r="DS276" s="12"/>
      <c r="DT276" s="13"/>
      <c r="DU276" s="12"/>
      <c r="DV276" s="13"/>
      <c r="DW276" s="12"/>
      <c r="DX276" s="13"/>
      <c r="DY276" s="12"/>
      <c r="DZ276" s="13"/>
      <c r="EA276" s="12"/>
      <c r="EB276" s="13"/>
      <c r="EC276" s="12"/>
      <c r="ED276" s="13"/>
      <c r="EE276" s="12"/>
      <c r="EF276" s="13"/>
      <c r="EG276" s="12"/>
      <c r="EH276" s="13"/>
      <c r="EI276" s="12"/>
      <c r="EJ276" s="13"/>
      <c r="EK276" s="12"/>
      <c r="EL276" s="13"/>
      <c r="EM276" s="12"/>
      <c r="EN276" s="13"/>
      <c r="EO276" s="12"/>
      <c r="EP276" s="13"/>
      <c r="EQ276" s="12"/>
      <c r="ER276" s="13"/>
      <c r="ES276" s="12"/>
      <c r="ET276" s="13"/>
      <c r="EU276" s="12"/>
      <c r="EV276" s="13"/>
      <c r="EW276" s="12"/>
      <c r="EX276" s="13"/>
      <c r="EY276" s="12"/>
      <c r="EZ276" s="13"/>
      <c r="FA276" s="12"/>
      <c r="FB276" s="13"/>
      <c r="FC276" s="12"/>
      <c r="FD276" s="13"/>
      <c r="FE276" s="12"/>
      <c r="FF276" s="13"/>
      <c r="FG276" s="12"/>
      <c r="FH276" s="13"/>
      <c r="FI276" s="12"/>
      <c r="FJ276" s="13"/>
      <c r="FK276" s="12"/>
      <c r="FL276" s="13"/>
      <c r="FM276" s="12"/>
      <c r="FN276" s="13"/>
      <c r="FO276" s="12"/>
      <c r="FP276" s="13"/>
      <c r="FQ276" s="12"/>
      <c r="FR276" s="13"/>
      <c r="FS276" s="12"/>
      <c r="FT276" s="13"/>
      <c r="FU276" s="12"/>
      <c r="FV276" s="13"/>
      <c r="FW276" s="12"/>
      <c r="FX276" s="13"/>
      <c r="FY276" s="12"/>
      <c r="FZ276" s="13"/>
      <c r="GA276" s="12"/>
      <c r="GB276" s="13"/>
      <c r="GC276" s="12"/>
      <c r="GD276" s="13"/>
      <c r="GE276" s="12"/>
      <c r="GF276" s="13"/>
      <c r="GG276" s="12"/>
      <c r="GH276" s="13"/>
      <c r="GI276" s="12"/>
      <c r="GJ276" s="13"/>
      <c r="GK276" s="12"/>
      <c r="GL276" s="13"/>
      <c r="GM276" s="12"/>
      <c r="GN276" s="13"/>
      <c r="GO276" s="12"/>
      <c r="GP276" s="13"/>
      <c r="GQ276" s="12"/>
      <c r="GR276" s="13"/>
      <c r="GS276" s="12"/>
      <c r="GT276" s="13"/>
      <c r="GU276" s="12"/>
      <c r="GV276" s="13"/>
      <c r="GW276" s="12"/>
      <c r="GX276" s="13"/>
      <c r="GY276" s="12"/>
      <c r="GZ276" s="13"/>
      <c r="HA276" s="12"/>
      <c r="HB276" s="13"/>
      <c r="HC276" s="12"/>
    </row>
    <row r="277" spans="1:211" x14ac:dyDescent="0.25">
      <c r="A277" s="9">
        <v>43372</v>
      </c>
      <c r="B277" s="10">
        <v>1</v>
      </c>
      <c r="C277" s="11">
        <v>2.1684999999999999</v>
      </c>
      <c r="D277" s="10">
        <v>10</v>
      </c>
      <c r="E277" s="11">
        <v>2.38</v>
      </c>
      <c r="F277" s="10">
        <v>1</v>
      </c>
      <c r="G277" s="11">
        <v>2.1120999999999999</v>
      </c>
      <c r="H277" s="10">
        <v>100</v>
      </c>
      <c r="I277" s="11">
        <v>3.2187000000000001</v>
      </c>
      <c r="J277" s="23"/>
      <c r="K277" s="25">
        <v>43494</v>
      </c>
      <c r="L277" s="26">
        <v>100</v>
      </c>
      <c r="M277" s="10">
        <v>3.2648999999999999</v>
      </c>
      <c r="N277" s="13"/>
      <c r="O277" s="12"/>
      <c r="P277" s="13"/>
      <c r="Q277" s="12"/>
      <c r="R277" s="13"/>
      <c r="S277" s="12"/>
      <c r="T277" s="13"/>
      <c r="U277" s="12"/>
      <c r="V277" s="13"/>
      <c r="W277" s="12"/>
      <c r="X277" s="13"/>
      <c r="Y277" s="12"/>
      <c r="Z277" s="13"/>
      <c r="AA277" s="12"/>
      <c r="AB277" s="13"/>
      <c r="AC277" s="12"/>
      <c r="AD277" s="13"/>
      <c r="AE277" s="12"/>
      <c r="AF277" s="13"/>
      <c r="AG277" s="12"/>
      <c r="AH277" s="13"/>
      <c r="AI277" s="12"/>
      <c r="AJ277" s="13"/>
      <c r="AK277" s="12"/>
      <c r="AL277" s="13"/>
      <c r="AM277" s="12"/>
      <c r="AN277" s="13"/>
      <c r="AO277" s="12"/>
      <c r="AP277" s="13"/>
      <c r="AQ277" s="12"/>
      <c r="AR277" s="13"/>
      <c r="AS277" s="12"/>
      <c r="AT277" s="13"/>
      <c r="AU277" s="12"/>
      <c r="AV277" s="13"/>
      <c r="AW277" s="12"/>
      <c r="AX277" s="13"/>
      <c r="AY277" s="12"/>
      <c r="AZ277" s="13"/>
      <c r="BA277" s="12"/>
      <c r="BB277" s="13"/>
      <c r="BC277" s="12"/>
      <c r="BD277" s="13"/>
      <c r="BE277" s="12"/>
      <c r="BF277" s="13"/>
      <c r="BG277" s="12"/>
      <c r="BH277" s="13"/>
      <c r="BI277" s="12"/>
      <c r="BJ277" s="13"/>
      <c r="BK277" s="12"/>
      <c r="BL277" s="13"/>
      <c r="BM277" s="12"/>
      <c r="BN277" s="13"/>
      <c r="BO277" s="12"/>
      <c r="BP277" s="13"/>
      <c r="BQ277" s="12"/>
      <c r="BR277" s="13"/>
      <c r="BS277" s="12"/>
      <c r="BT277" s="13"/>
      <c r="BU277" s="12"/>
      <c r="BV277" s="13"/>
      <c r="BW277" s="12"/>
      <c r="BX277" s="13"/>
      <c r="BY277" s="12"/>
      <c r="BZ277" s="13"/>
      <c r="CA277" s="12"/>
      <c r="CB277" s="13"/>
      <c r="CC277" s="12"/>
      <c r="CD277" s="13"/>
      <c r="CE277" s="12"/>
      <c r="CF277" s="13"/>
      <c r="CG277" s="12"/>
      <c r="CH277" s="13"/>
      <c r="CI277" s="12"/>
      <c r="CJ277" s="13"/>
      <c r="CK277" s="12"/>
      <c r="CL277" s="13"/>
      <c r="CM277" s="12"/>
      <c r="CN277" s="13"/>
      <c r="CO277" s="12"/>
      <c r="CP277" s="13"/>
      <c r="CQ277" s="12"/>
      <c r="CR277" s="13"/>
      <c r="CS277" s="12"/>
      <c r="CT277" s="13"/>
      <c r="CU277" s="12"/>
      <c r="CV277" s="13"/>
      <c r="CW277" s="12"/>
      <c r="CX277" s="13"/>
      <c r="CY277" s="12"/>
      <c r="CZ277" s="13"/>
      <c r="DA277" s="12"/>
      <c r="DB277" s="13"/>
      <c r="DC277" s="12"/>
      <c r="DD277" s="13"/>
      <c r="DE277" s="12"/>
      <c r="DF277" s="13"/>
      <c r="DG277" s="12"/>
      <c r="DH277" s="13"/>
      <c r="DI277" s="12"/>
      <c r="DJ277" s="13"/>
      <c r="DK277" s="12"/>
      <c r="DL277" s="13"/>
      <c r="DM277" s="12"/>
      <c r="DN277" s="13"/>
      <c r="DO277" s="12"/>
      <c r="DP277" s="13"/>
      <c r="DQ277" s="12"/>
      <c r="DR277" s="13"/>
      <c r="DS277" s="12"/>
      <c r="DT277" s="13"/>
      <c r="DU277" s="12"/>
      <c r="DV277" s="13"/>
      <c r="DW277" s="12"/>
      <c r="DX277" s="13"/>
      <c r="DY277" s="12"/>
      <c r="DZ277" s="13"/>
      <c r="EA277" s="12"/>
      <c r="EB277" s="13"/>
      <c r="EC277" s="12"/>
      <c r="ED277" s="13"/>
      <c r="EE277" s="12"/>
      <c r="EF277" s="13"/>
      <c r="EG277" s="12"/>
      <c r="EH277" s="13"/>
      <c r="EI277" s="12"/>
      <c r="EJ277" s="13"/>
      <c r="EK277" s="12"/>
      <c r="EL277" s="13"/>
      <c r="EM277" s="12"/>
      <c r="EN277" s="13"/>
      <c r="EO277" s="12"/>
      <c r="EP277" s="13"/>
      <c r="EQ277" s="12"/>
      <c r="ER277" s="13"/>
      <c r="ES277" s="12"/>
      <c r="ET277" s="13"/>
      <c r="EU277" s="12"/>
      <c r="EV277" s="13"/>
      <c r="EW277" s="12"/>
      <c r="EX277" s="13"/>
      <c r="EY277" s="12"/>
      <c r="EZ277" s="13"/>
      <c r="FA277" s="12"/>
      <c r="FB277" s="13"/>
      <c r="FC277" s="12"/>
      <c r="FD277" s="13"/>
      <c r="FE277" s="12"/>
      <c r="FF277" s="13"/>
      <c r="FG277" s="12"/>
      <c r="FH277" s="13"/>
      <c r="FI277" s="12"/>
      <c r="FJ277" s="13"/>
      <c r="FK277" s="12"/>
      <c r="FL277" s="13"/>
      <c r="FM277" s="12"/>
      <c r="FN277" s="13"/>
      <c r="FO277" s="12"/>
      <c r="FP277" s="13"/>
      <c r="FQ277" s="12"/>
      <c r="FR277" s="13"/>
      <c r="FS277" s="12"/>
      <c r="FT277" s="13"/>
      <c r="FU277" s="12"/>
      <c r="FV277" s="13"/>
      <c r="FW277" s="12"/>
      <c r="FX277" s="13"/>
      <c r="FY277" s="12"/>
      <c r="FZ277" s="13"/>
      <c r="GA277" s="12"/>
      <c r="GB277" s="13"/>
      <c r="GC277" s="12"/>
      <c r="GD277" s="13"/>
      <c r="GE277" s="12"/>
      <c r="GF277" s="13"/>
      <c r="GG277" s="12"/>
      <c r="GH277" s="13"/>
      <c r="GI277" s="12"/>
      <c r="GJ277" s="13"/>
      <c r="GK277" s="12"/>
      <c r="GL277" s="13"/>
      <c r="GM277" s="12"/>
      <c r="GN277" s="13"/>
      <c r="GO277" s="12"/>
      <c r="GP277" s="13"/>
      <c r="GQ277" s="12"/>
      <c r="GR277" s="13"/>
      <c r="GS277" s="12"/>
      <c r="GT277" s="13"/>
      <c r="GU277" s="12"/>
      <c r="GV277" s="13"/>
      <c r="GW277" s="12"/>
      <c r="GX277" s="13"/>
      <c r="GY277" s="12"/>
      <c r="GZ277" s="13"/>
      <c r="HA277" s="12"/>
      <c r="HB277" s="13"/>
      <c r="HC277" s="12"/>
    </row>
    <row r="278" spans="1:211" x14ac:dyDescent="0.25">
      <c r="A278" s="9">
        <v>43373</v>
      </c>
      <c r="B278" s="10">
        <v>1</v>
      </c>
      <c r="C278" s="11">
        <v>2.1684999999999999</v>
      </c>
      <c r="D278" s="10">
        <v>10</v>
      </c>
      <c r="E278" s="11">
        <v>2.38</v>
      </c>
      <c r="F278" s="10">
        <v>1</v>
      </c>
      <c r="G278" s="11">
        <v>2.1120999999999999</v>
      </c>
      <c r="H278" s="10">
        <v>100</v>
      </c>
      <c r="I278" s="11">
        <v>3.2187000000000001</v>
      </c>
      <c r="J278" s="23"/>
      <c r="K278" s="25">
        <v>43495</v>
      </c>
      <c r="L278" s="26">
        <v>100</v>
      </c>
      <c r="M278" s="10">
        <v>3.2557999999999998</v>
      </c>
      <c r="N278" s="13"/>
      <c r="O278" s="12"/>
      <c r="P278" s="13"/>
      <c r="Q278" s="12"/>
      <c r="R278" s="13"/>
      <c r="S278" s="12"/>
      <c r="T278" s="13"/>
      <c r="U278" s="12"/>
      <c r="V278" s="13"/>
      <c r="W278" s="12"/>
      <c r="X278" s="13"/>
      <c r="Y278" s="12"/>
      <c r="Z278" s="13"/>
      <c r="AA278" s="12"/>
      <c r="AB278" s="13"/>
      <c r="AC278" s="12"/>
      <c r="AD278" s="13"/>
      <c r="AE278" s="12"/>
      <c r="AF278" s="13"/>
      <c r="AG278" s="12"/>
      <c r="AH278" s="13"/>
      <c r="AI278" s="12"/>
      <c r="AJ278" s="13"/>
      <c r="AK278" s="12"/>
      <c r="AL278" s="13"/>
      <c r="AM278" s="12"/>
      <c r="AN278" s="13"/>
      <c r="AO278" s="12"/>
      <c r="AP278" s="13"/>
      <c r="AQ278" s="12"/>
      <c r="AR278" s="13"/>
      <c r="AS278" s="12"/>
      <c r="AT278" s="13"/>
      <c r="AU278" s="12"/>
      <c r="AV278" s="13"/>
      <c r="AW278" s="12"/>
      <c r="AX278" s="13"/>
      <c r="AY278" s="12"/>
      <c r="AZ278" s="13"/>
      <c r="BA278" s="12"/>
      <c r="BB278" s="13"/>
      <c r="BC278" s="12"/>
      <c r="BD278" s="13"/>
      <c r="BE278" s="12"/>
      <c r="BF278" s="13"/>
      <c r="BG278" s="12"/>
      <c r="BH278" s="13"/>
      <c r="BI278" s="12"/>
      <c r="BJ278" s="13"/>
      <c r="BK278" s="12"/>
      <c r="BL278" s="13"/>
      <c r="BM278" s="12"/>
      <c r="BN278" s="13"/>
      <c r="BO278" s="12"/>
      <c r="BP278" s="13"/>
      <c r="BQ278" s="12"/>
      <c r="BR278" s="13"/>
      <c r="BS278" s="12"/>
      <c r="BT278" s="13"/>
      <c r="BU278" s="12"/>
      <c r="BV278" s="13"/>
      <c r="BW278" s="12"/>
      <c r="BX278" s="13"/>
      <c r="BY278" s="12"/>
      <c r="BZ278" s="13"/>
      <c r="CA278" s="12"/>
      <c r="CB278" s="13"/>
      <c r="CC278" s="12"/>
      <c r="CD278" s="13"/>
      <c r="CE278" s="12"/>
      <c r="CF278" s="13"/>
      <c r="CG278" s="12"/>
      <c r="CH278" s="13"/>
      <c r="CI278" s="12"/>
      <c r="CJ278" s="13"/>
      <c r="CK278" s="12"/>
      <c r="CL278" s="13"/>
      <c r="CM278" s="12"/>
      <c r="CN278" s="13"/>
      <c r="CO278" s="12"/>
      <c r="CP278" s="13"/>
      <c r="CQ278" s="12"/>
      <c r="CR278" s="13"/>
      <c r="CS278" s="12"/>
      <c r="CT278" s="13"/>
      <c r="CU278" s="12"/>
      <c r="CV278" s="13"/>
      <c r="CW278" s="12"/>
      <c r="CX278" s="13"/>
      <c r="CY278" s="12"/>
      <c r="CZ278" s="13"/>
      <c r="DA278" s="12"/>
      <c r="DB278" s="13"/>
      <c r="DC278" s="12"/>
      <c r="DD278" s="13"/>
      <c r="DE278" s="12"/>
      <c r="DF278" s="13"/>
      <c r="DG278" s="12"/>
      <c r="DH278" s="13"/>
      <c r="DI278" s="12"/>
      <c r="DJ278" s="13"/>
      <c r="DK278" s="12"/>
      <c r="DL278" s="13"/>
      <c r="DM278" s="12"/>
      <c r="DN278" s="13"/>
      <c r="DO278" s="12"/>
      <c r="DP278" s="13"/>
      <c r="DQ278" s="12"/>
      <c r="DR278" s="13"/>
      <c r="DS278" s="12"/>
      <c r="DT278" s="13"/>
      <c r="DU278" s="12"/>
      <c r="DV278" s="13"/>
      <c r="DW278" s="12"/>
      <c r="DX278" s="13"/>
      <c r="DY278" s="12"/>
      <c r="DZ278" s="13"/>
      <c r="EA278" s="12"/>
      <c r="EB278" s="13"/>
      <c r="EC278" s="12"/>
      <c r="ED278" s="13"/>
      <c r="EE278" s="12"/>
      <c r="EF278" s="13"/>
      <c r="EG278" s="12"/>
      <c r="EH278" s="13"/>
      <c r="EI278" s="12"/>
      <c r="EJ278" s="13"/>
      <c r="EK278" s="12"/>
      <c r="EL278" s="13"/>
      <c r="EM278" s="12"/>
      <c r="EN278" s="13"/>
      <c r="EO278" s="12"/>
      <c r="EP278" s="13"/>
      <c r="EQ278" s="12"/>
      <c r="ER278" s="13"/>
      <c r="ES278" s="12"/>
      <c r="ET278" s="13"/>
      <c r="EU278" s="12"/>
      <c r="EV278" s="13"/>
      <c r="EW278" s="12"/>
      <c r="EX278" s="13"/>
      <c r="EY278" s="12"/>
      <c r="EZ278" s="13"/>
      <c r="FA278" s="12"/>
      <c r="FB278" s="13"/>
      <c r="FC278" s="12"/>
      <c r="FD278" s="13"/>
      <c r="FE278" s="12"/>
      <c r="FF278" s="13"/>
      <c r="FG278" s="12"/>
      <c r="FH278" s="13"/>
      <c r="FI278" s="12"/>
      <c r="FJ278" s="13"/>
      <c r="FK278" s="12"/>
      <c r="FL278" s="13"/>
      <c r="FM278" s="12"/>
      <c r="FN278" s="13"/>
      <c r="FO278" s="12"/>
      <c r="FP278" s="13"/>
      <c r="FQ278" s="12"/>
      <c r="FR278" s="13"/>
      <c r="FS278" s="12"/>
      <c r="FT278" s="13"/>
      <c r="FU278" s="12"/>
      <c r="FV278" s="13"/>
      <c r="FW278" s="12"/>
      <c r="FX278" s="13"/>
      <c r="FY278" s="12"/>
      <c r="FZ278" s="13"/>
      <c r="GA278" s="12"/>
      <c r="GB278" s="13"/>
      <c r="GC278" s="12"/>
      <c r="GD278" s="13"/>
      <c r="GE278" s="12"/>
      <c r="GF278" s="13"/>
      <c r="GG278" s="12"/>
      <c r="GH278" s="13"/>
      <c r="GI278" s="12"/>
      <c r="GJ278" s="13"/>
      <c r="GK278" s="12"/>
      <c r="GL278" s="13"/>
      <c r="GM278" s="12"/>
      <c r="GN278" s="13"/>
      <c r="GO278" s="12"/>
      <c r="GP278" s="13"/>
      <c r="GQ278" s="12"/>
      <c r="GR278" s="13"/>
      <c r="GS278" s="12"/>
      <c r="GT278" s="13"/>
      <c r="GU278" s="12"/>
      <c r="GV278" s="13"/>
      <c r="GW278" s="12"/>
      <c r="GX278" s="13"/>
      <c r="GY278" s="12"/>
      <c r="GZ278" s="13"/>
      <c r="HA278" s="12"/>
      <c r="HB278" s="13"/>
      <c r="HC278" s="12"/>
    </row>
    <row r="279" spans="1:211" x14ac:dyDescent="0.25">
      <c r="A279" s="9">
        <v>43374</v>
      </c>
      <c r="B279" s="10">
        <v>1</v>
      </c>
      <c r="C279" s="11">
        <v>2.1684999999999999</v>
      </c>
      <c r="D279" s="10">
        <v>10</v>
      </c>
      <c r="E279" s="11">
        <v>2.38</v>
      </c>
      <c r="F279" s="10">
        <v>1</v>
      </c>
      <c r="G279" s="11">
        <v>2.1120999999999999</v>
      </c>
      <c r="H279" s="10">
        <v>100</v>
      </c>
      <c r="I279" s="11">
        <v>3.2187000000000001</v>
      </c>
      <c r="J279" s="23"/>
      <c r="K279" s="25">
        <v>43496</v>
      </c>
      <c r="L279" s="26">
        <v>100</v>
      </c>
      <c r="M279" s="10">
        <v>3.2671999999999999</v>
      </c>
      <c r="N279" s="13"/>
      <c r="O279" s="12"/>
      <c r="P279" s="13"/>
      <c r="Q279" s="12"/>
      <c r="R279" s="13"/>
      <c r="S279" s="12"/>
      <c r="T279" s="13"/>
      <c r="U279" s="12"/>
      <c r="V279" s="13"/>
      <c r="W279" s="12"/>
      <c r="X279" s="13"/>
      <c r="Y279" s="12"/>
      <c r="Z279" s="13"/>
      <c r="AA279" s="12"/>
      <c r="AB279" s="13"/>
      <c r="AC279" s="12"/>
      <c r="AD279" s="13"/>
      <c r="AE279" s="12"/>
      <c r="AF279" s="13"/>
      <c r="AG279" s="12"/>
      <c r="AH279" s="13"/>
      <c r="AI279" s="12"/>
      <c r="AJ279" s="13"/>
      <c r="AK279" s="12"/>
      <c r="AL279" s="13"/>
      <c r="AM279" s="12"/>
      <c r="AN279" s="13"/>
      <c r="AO279" s="12"/>
      <c r="AP279" s="13"/>
      <c r="AQ279" s="12"/>
      <c r="AR279" s="13"/>
      <c r="AS279" s="12"/>
      <c r="AT279" s="13"/>
      <c r="AU279" s="12"/>
      <c r="AV279" s="13"/>
      <c r="AW279" s="12"/>
      <c r="AX279" s="13"/>
      <c r="AY279" s="12"/>
      <c r="AZ279" s="13"/>
      <c r="BA279" s="12"/>
      <c r="BB279" s="13"/>
      <c r="BC279" s="12"/>
      <c r="BD279" s="13"/>
      <c r="BE279" s="12"/>
      <c r="BF279" s="13"/>
      <c r="BG279" s="12"/>
      <c r="BH279" s="13"/>
      <c r="BI279" s="12"/>
      <c r="BJ279" s="13"/>
      <c r="BK279" s="12"/>
      <c r="BL279" s="13"/>
      <c r="BM279" s="12"/>
      <c r="BN279" s="13"/>
      <c r="BO279" s="12"/>
      <c r="BP279" s="13"/>
      <c r="BQ279" s="12"/>
      <c r="BR279" s="13"/>
      <c r="BS279" s="12"/>
      <c r="BT279" s="13"/>
      <c r="BU279" s="12"/>
      <c r="BV279" s="13"/>
      <c r="BW279" s="12"/>
      <c r="BX279" s="13"/>
      <c r="BY279" s="12"/>
      <c r="BZ279" s="13"/>
      <c r="CA279" s="12"/>
      <c r="CB279" s="13"/>
      <c r="CC279" s="12"/>
      <c r="CD279" s="13"/>
      <c r="CE279" s="12"/>
      <c r="CF279" s="13"/>
      <c r="CG279" s="12"/>
      <c r="CH279" s="13"/>
      <c r="CI279" s="12"/>
      <c r="CJ279" s="13"/>
      <c r="CK279" s="12"/>
      <c r="CL279" s="13"/>
      <c r="CM279" s="12"/>
      <c r="CN279" s="13"/>
      <c r="CO279" s="12"/>
      <c r="CP279" s="13"/>
      <c r="CQ279" s="12"/>
      <c r="CR279" s="13"/>
      <c r="CS279" s="12"/>
      <c r="CT279" s="13"/>
      <c r="CU279" s="12"/>
      <c r="CV279" s="13"/>
      <c r="CW279" s="12"/>
      <c r="CX279" s="13"/>
      <c r="CY279" s="12"/>
      <c r="CZ279" s="13"/>
      <c r="DA279" s="12"/>
      <c r="DB279" s="13"/>
      <c r="DC279" s="12"/>
      <c r="DD279" s="13"/>
      <c r="DE279" s="12"/>
      <c r="DF279" s="13"/>
      <c r="DG279" s="12"/>
      <c r="DH279" s="13"/>
      <c r="DI279" s="12"/>
      <c r="DJ279" s="13"/>
      <c r="DK279" s="12"/>
      <c r="DL279" s="13"/>
      <c r="DM279" s="12"/>
      <c r="DN279" s="13"/>
      <c r="DO279" s="12"/>
      <c r="DP279" s="13"/>
      <c r="DQ279" s="12"/>
      <c r="DR279" s="13"/>
      <c r="DS279" s="12"/>
      <c r="DT279" s="13"/>
      <c r="DU279" s="12"/>
      <c r="DV279" s="13"/>
      <c r="DW279" s="12"/>
      <c r="DX279" s="13"/>
      <c r="DY279" s="12"/>
      <c r="DZ279" s="13"/>
      <c r="EA279" s="12"/>
      <c r="EB279" s="13"/>
      <c r="EC279" s="12"/>
      <c r="ED279" s="13"/>
      <c r="EE279" s="12"/>
      <c r="EF279" s="13"/>
      <c r="EG279" s="12"/>
      <c r="EH279" s="13"/>
      <c r="EI279" s="12"/>
      <c r="EJ279" s="13"/>
      <c r="EK279" s="12"/>
      <c r="EL279" s="13"/>
      <c r="EM279" s="12"/>
      <c r="EN279" s="13"/>
      <c r="EO279" s="12"/>
      <c r="EP279" s="13"/>
      <c r="EQ279" s="12"/>
      <c r="ER279" s="13"/>
      <c r="ES279" s="12"/>
      <c r="ET279" s="13"/>
      <c r="EU279" s="12"/>
      <c r="EV279" s="13"/>
      <c r="EW279" s="12"/>
      <c r="EX279" s="13"/>
      <c r="EY279" s="12"/>
      <c r="EZ279" s="13"/>
      <c r="FA279" s="12"/>
      <c r="FB279" s="13"/>
      <c r="FC279" s="12"/>
      <c r="FD279" s="13"/>
      <c r="FE279" s="12"/>
      <c r="FF279" s="13"/>
      <c r="FG279" s="12"/>
      <c r="FH279" s="13"/>
      <c r="FI279" s="12"/>
      <c r="FJ279" s="13"/>
      <c r="FK279" s="12"/>
      <c r="FL279" s="13"/>
      <c r="FM279" s="12"/>
      <c r="FN279" s="13"/>
      <c r="FO279" s="12"/>
      <c r="FP279" s="13"/>
      <c r="FQ279" s="12"/>
      <c r="FR279" s="13"/>
      <c r="FS279" s="12"/>
      <c r="FT279" s="13"/>
      <c r="FU279" s="12"/>
      <c r="FV279" s="13"/>
      <c r="FW279" s="12"/>
      <c r="FX279" s="13"/>
      <c r="FY279" s="12"/>
      <c r="FZ279" s="13"/>
      <c r="GA279" s="12"/>
      <c r="GB279" s="13"/>
      <c r="GC279" s="12"/>
      <c r="GD279" s="13"/>
      <c r="GE279" s="12"/>
      <c r="GF279" s="13"/>
      <c r="GG279" s="12"/>
      <c r="GH279" s="13"/>
      <c r="GI279" s="12"/>
      <c r="GJ279" s="13"/>
      <c r="GK279" s="12"/>
      <c r="GL279" s="13"/>
      <c r="GM279" s="12"/>
      <c r="GN279" s="13"/>
      <c r="GO279" s="12"/>
      <c r="GP279" s="13"/>
      <c r="GQ279" s="12"/>
      <c r="GR279" s="13"/>
      <c r="GS279" s="12"/>
      <c r="GT279" s="13"/>
      <c r="GU279" s="12"/>
      <c r="GV279" s="13"/>
      <c r="GW279" s="12"/>
      <c r="GX279" s="13"/>
      <c r="GY279" s="12"/>
      <c r="GZ279" s="13"/>
      <c r="HA279" s="12"/>
      <c r="HB279" s="13"/>
      <c r="HC279" s="12"/>
    </row>
    <row r="280" spans="1:211" x14ac:dyDescent="0.25">
      <c r="A280" s="9">
        <v>43375</v>
      </c>
      <c r="B280" s="10">
        <v>1</v>
      </c>
      <c r="C280" s="11">
        <v>2.1533000000000002</v>
      </c>
      <c r="D280" s="10">
        <v>10</v>
      </c>
      <c r="E280" s="11">
        <v>2.3784999999999998</v>
      </c>
      <c r="F280" s="10">
        <v>1</v>
      </c>
      <c r="G280" s="11">
        <v>2.1156999999999999</v>
      </c>
      <c r="H280" s="10">
        <v>100</v>
      </c>
      <c r="I280" s="11">
        <v>3.2248999999999999</v>
      </c>
      <c r="J280" s="23"/>
      <c r="K280" s="25">
        <v>43497</v>
      </c>
      <c r="L280" s="26">
        <v>100</v>
      </c>
      <c r="M280" s="10">
        <v>3.2898000000000001</v>
      </c>
      <c r="N280" s="13"/>
      <c r="O280" s="12"/>
      <c r="P280" s="13"/>
      <c r="Q280" s="12"/>
      <c r="R280" s="13"/>
      <c r="S280" s="12"/>
      <c r="T280" s="13"/>
      <c r="U280" s="12"/>
      <c r="V280" s="13"/>
      <c r="W280" s="12"/>
      <c r="X280" s="13"/>
      <c r="Y280" s="12"/>
      <c r="Z280" s="13"/>
      <c r="AA280" s="12"/>
      <c r="AB280" s="13"/>
      <c r="AC280" s="12"/>
      <c r="AD280" s="13"/>
      <c r="AE280" s="12"/>
      <c r="AF280" s="13"/>
      <c r="AG280" s="12"/>
      <c r="AH280" s="13"/>
      <c r="AI280" s="12"/>
      <c r="AJ280" s="13"/>
      <c r="AK280" s="12"/>
      <c r="AL280" s="13"/>
      <c r="AM280" s="12"/>
      <c r="AN280" s="13"/>
      <c r="AO280" s="12"/>
      <c r="AP280" s="13"/>
      <c r="AQ280" s="12"/>
      <c r="AR280" s="13"/>
      <c r="AS280" s="12"/>
      <c r="AT280" s="13"/>
      <c r="AU280" s="12"/>
      <c r="AV280" s="13"/>
      <c r="AW280" s="12"/>
      <c r="AX280" s="13"/>
      <c r="AY280" s="12"/>
      <c r="AZ280" s="13"/>
      <c r="BA280" s="12"/>
      <c r="BB280" s="13"/>
      <c r="BC280" s="12"/>
      <c r="BD280" s="13"/>
      <c r="BE280" s="12"/>
      <c r="BF280" s="13"/>
      <c r="BG280" s="12"/>
      <c r="BH280" s="13"/>
      <c r="BI280" s="12"/>
      <c r="BJ280" s="13"/>
      <c r="BK280" s="12"/>
      <c r="BL280" s="13"/>
      <c r="BM280" s="12"/>
      <c r="BN280" s="13"/>
      <c r="BO280" s="12"/>
      <c r="BP280" s="13"/>
      <c r="BQ280" s="12"/>
      <c r="BR280" s="13"/>
      <c r="BS280" s="12"/>
      <c r="BT280" s="13"/>
      <c r="BU280" s="12"/>
      <c r="BV280" s="13"/>
      <c r="BW280" s="12"/>
      <c r="BX280" s="13"/>
      <c r="BY280" s="12"/>
      <c r="BZ280" s="13"/>
      <c r="CA280" s="12"/>
      <c r="CB280" s="13"/>
      <c r="CC280" s="12"/>
      <c r="CD280" s="13"/>
      <c r="CE280" s="12"/>
      <c r="CF280" s="13"/>
      <c r="CG280" s="12"/>
      <c r="CH280" s="13"/>
      <c r="CI280" s="12"/>
      <c r="CJ280" s="13"/>
      <c r="CK280" s="12"/>
      <c r="CL280" s="13"/>
      <c r="CM280" s="12"/>
      <c r="CN280" s="13"/>
      <c r="CO280" s="12"/>
      <c r="CP280" s="13"/>
      <c r="CQ280" s="12"/>
      <c r="CR280" s="13"/>
      <c r="CS280" s="12"/>
      <c r="CT280" s="13"/>
      <c r="CU280" s="12"/>
      <c r="CV280" s="13"/>
      <c r="CW280" s="12"/>
      <c r="CX280" s="13"/>
      <c r="CY280" s="12"/>
      <c r="CZ280" s="13"/>
      <c r="DA280" s="12"/>
      <c r="DB280" s="13"/>
      <c r="DC280" s="12"/>
      <c r="DD280" s="13"/>
      <c r="DE280" s="12"/>
      <c r="DF280" s="13"/>
      <c r="DG280" s="12"/>
      <c r="DH280" s="13"/>
      <c r="DI280" s="12"/>
      <c r="DJ280" s="13"/>
      <c r="DK280" s="12"/>
      <c r="DL280" s="13"/>
      <c r="DM280" s="12"/>
      <c r="DN280" s="13"/>
      <c r="DO280" s="12"/>
      <c r="DP280" s="13"/>
      <c r="DQ280" s="12"/>
      <c r="DR280" s="13"/>
      <c r="DS280" s="12"/>
      <c r="DT280" s="13"/>
      <c r="DU280" s="12"/>
      <c r="DV280" s="13"/>
      <c r="DW280" s="12"/>
      <c r="DX280" s="13"/>
      <c r="DY280" s="12"/>
      <c r="DZ280" s="13"/>
      <c r="EA280" s="12"/>
      <c r="EB280" s="13"/>
      <c r="EC280" s="12"/>
      <c r="ED280" s="13"/>
      <c r="EE280" s="12"/>
      <c r="EF280" s="13"/>
      <c r="EG280" s="12"/>
      <c r="EH280" s="13"/>
      <c r="EI280" s="12"/>
      <c r="EJ280" s="13"/>
      <c r="EK280" s="12"/>
      <c r="EL280" s="13"/>
      <c r="EM280" s="12"/>
      <c r="EN280" s="13"/>
      <c r="EO280" s="12"/>
      <c r="EP280" s="13"/>
      <c r="EQ280" s="12"/>
      <c r="ER280" s="13"/>
      <c r="ES280" s="12"/>
      <c r="ET280" s="13"/>
      <c r="EU280" s="12"/>
      <c r="EV280" s="13"/>
      <c r="EW280" s="12"/>
      <c r="EX280" s="13"/>
      <c r="EY280" s="12"/>
      <c r="EZ280" s="13"/>
      <c r="FA280" s="12"/>
      <c r="FB280" s="13"/>
      <c r="FC280" s="12"/>
      <c r="FD280" s="13"/>
      <c r="FE280" s="12"/>
      <c r="FF280" s="13"/>
      <c r="FG280" s="12"/>
      <c r="FH280" s="13"/>
      <c r="FI280" s="12"/>
      <c r="FJ280" s="13"/>
      <c r="FK280" s="12"/>
      <c r="FL280" s="13"/>
      <c r="FM280" s="12"/>
      <c r="FN280" s="13"/>
      <c r="FO280" s="12"/>
      <c r="FP280" s="13"/>
      <c r="FQ280" s="12"/>
      <c r="FR280" s="13"/>
      <c r="FS280" s="12"/>
      <c r="FT280" s="13"/>
      <c r="FU280" s="12"/>
      <c r="FV280" s="13"/>
      <c r="FW280" s="12"/>
      <c r="FX280" s="13"/>
      <c r="FY280" s="12"/>
      <c r="FZ280" s="13"/>
      <c r="GA280" s="12"/>
      <c r="GB280" s="13"/>
      <c r="GC280" s="12"/>
      <c r="GD280" s="13"/>
      <c r="GE280" s="12"/>
      <c r="GF280" s="13"/>
      <c r="GG280" s="12"/>
      <c r="GH280" s="13"/>
      <c r="GI280" s="12"/>
      <c r="GJ280" s="13"/>
      <c r="GK280" s="12"/>
      <c r="GL280" s="13"/>
      <c r="GM280" s="12"/>
      <c r="GN280" s="13"/>
      <c r="GO280" s="12"/>
      <c r="GP280" s="13"/>
      <c r="GQ280" s="12"/>
      <c r="GR280" s="13"/>
      <c r="GS280" s="12"/>
      <c r="GT280" s="13"/>
      <c r="GU280" s="12"/>
      <c r="GV280" s="13"/>
      <c r="GW280" s="12"/>
      <c r="GX280" s="13"/>
      <c r="GY280" s="12"/>
      <c r="GZ280" s="13"/>
      <c r="HA280" s="12"/>
      <c r="HB280" s="13"/>
      <c r="HC280" s="12"/>
    </row>
    <row r="281" spans="1:211" x14ac:dyDescent="0.25">
      <c r="A281" s="9">
        <v>43376</v>
      </c>
      <c r="B281" s="10">
        <v>1</v>
      </c>
      <c r="C281" s="11">
        <v>2.1583000000000001</v>
      </c>
      <c r="D281" s="10">
        <v>10</v>
      </c>
      <c r="E281" s="11">
        <v>2.3544999999999998</v>
      </c>
      <c r="F281" s="10">
        <v>1</v>
      </c>
      <c r="G281" s="11">
        <v>2.1236999999999999</v>
      </c>
      <c r="H281" s="10">
        <v>100</v>
      </c>
      <c r="I281" s="11">
        <v>3.2496999999999998</v>
      </c>
      <c r="J281" s="23"/>
      <c r="K281" s="25">
        <v>43500</v>
      </c>
      <c r="L281" s="26">
        <v>100</v>
      </c>
      <c r="M281" s="10">
        <v>3.2884000000000002</v>
      </c>
      <c r="N281" s="13"/>
      <c r="O281" s="12"/>
      <c r="P281" s="13"/>
      <c r="Q281" s="12"/>
      <c r="R281" s="13"/>
      <c r="S281" s="12"/>
      <c r="T281" s="13"/>
      <c r="U281" s="12"/>
      <c r="V281" s="13"/>
      <c r="W281" s="12"/>
      <c r="X281" s="13"/>
      <c r="Y281" s="12"/>
      <c r="Z281" s="13"/>
      <c r="AA281" s="12"/>
      <c r="AB281" s="13"/>
      <c r="AC281" s="12"/>
      <c r="AD281" s="13"/>
      <c r="AE281" s="12"/>
      <c r="AF281" s="13"/>
      <c r="AG281" s="12"/>
      <c r="AH281" s="13"/>
      <c r="AI281" s="12"/>
      <c r="AJ281" s="13"/>
      <c r="AK281" s="12"/>
      <c r="AL281" s="13"/>
      <c r="AM281" s="12"/>
      <c r="AN281" s="13"/>
      <c r="AO281" s="12"/>
      <c r="AP281" s="13"/>
      <c r="AQ281" s="12"/>
      <c r="AR281" s="13"/>
      <c r="AS281" s="12"/>
      <c r="AT281" s="13"/>
      <c r="AU281" s="12"/>
      <c r="AV281" s="13"/>
      <c r="AW281" s="12"/>
      <c r="AX281" s="13"/>
      <c r="AY281" s="12"/>
      <c r="AZ281" s="13"/>
      <c r="BA281" s="12"/>
      <c r="BB281" s="13"/>
      <c r="BC281" s="12"/>
      <c r="BD281" s="13"/>
      <c r="BE281" s="12"/>
      <c r="BF281" s="13"/>
      <c r="BG281" s="12"/>
      <c r="BH281" s="13"/>
      <c r="BI281" s="12"/>
      <c r="BJ281" s="13"/>
      <c r="BK281" s="12"/>
      <c r="BL281" s="13"/>
      <c r="BM281" s="12"/>
      <c r="BN281" s="13"/>
      <c r="BO281" s="12"/>
      <c r="BP281" s="13"/>
      <c r="BQ281" s="12"/>
      <c r="BR281" s="13"/>
      <c r="BS281" s="12"/>
      <c r="BT281" s="13"/>
      <c r="BU281" s="12"/>
      <c r="BV281" s="13"/>
      <c r="BW281" s="12"/>
      <c r="BX281" s="13"/>
      <c r="BY281" s="12"/>
      <c r="BZ281" s="13"/>
      <c r="CA281" s="12"/>
      <c r="CB281" s="13"/>
      <c r="CC281" s="12"/>
      <c r="CD281" s="13"/>
      <c r="CE281" s="12"/>
      <c r="CF281" s="13"/>
      <c r="CG281" s="12"/>
      <c r="CH281" s="13"/>
      <c r="CI281" s="12"/>
      <c r="CJ281" s="13"/>
      <c r="CK281" s="12"/>
      <c r="CL281" s="13"/>
      <c r="CM281" s="12"/>
      <c r="CN281" s="13"/>
      <c r="CO281" s="12"/>
      <c r="CP281" s="13"/>
      <c r="CQ281" s="12"/>
      <c r="CR281" s="13"/>
      <c r="CS281" s="12"/>
      <c r="CT281" s="13"/>
      <c r="CU281" s="12"/>
      <c r="CV281" s="13"/>
      <c r="CW281" s="12"/>
      <c r="CX281" s="13"/>
      <c r="CY281" s="12"/>
      <c r="CZ281" s="13"/>
      <c r="DA281" s="12"/>
      <c r="DB281" s="13"/>
      <c r="DC281" s="12"/>
      <c r="DD281" s="13"/>
      <c r="DE281" s="12"/>
      <c r="DF281" s="13"/>
      <c r="DG281" s="12"/>
      <c r="DH281" s="13"/>
      <c r="DI281" s="12"/>
      <c r="DJ281" s="13"/>
      <c r="DK281" s="12"/>
      <c r="DL281" s="13"/>
      <c r="DM281" s="12"/>
      <c r="DN281" s="13"/>
      <c r="DO281" s="12"/>
      <c r="DP281" s="13"/>
      <c r="DQ281" s="12"/>
      <c r="DR281" s="13"/>
      <c r="DS281" s="12"/>
      <c r="DT281" s="13"/>
      <c r="DU281" s="12"/>
      <c r="DV281" s="13"/>
      <c r="DW281" s="12"/>
      <c r="DX281" s="13"/>
      <c r="DY281" s="12"/>
      <c r="DZ281" s="13"/>
      <c r="EA281" s="12"/>
      <c r="EB281" s="13"/>
      <c r="EC281" s="12"/>
      <c r="ED281" s="13"/>
      <c r="EE281" s="12"/>
      <c r="EF281" s="13"/>
      <c r="EG281" s="12"/>
      <c r="EH281" s="13"/>
      <c r="EI281" s="12"/>
      <c r="EJ281" s="13"/>
      <c r="EK281" s="12"/>
      <c r="EL281" s="13"/>
      <c r="EM281" s="12"/>
      <c r="EN281" s="13"/>
      <c r="EO281" s="12"/>
      <c r="EP281" s="13"/>
      <c r="EQ281" s="12"/>
      <c r="ER281" s="13"/>
      <c r="ES281" s="12"/>
      <c r="ET281" s="13"/>
      <c r="EU281" s="12"/>
      <c r="EV281" s="13"/>
      <c r="EW281" s="12"/>
      <c r="EX281" s="13"/>
      <c r="EY281" s="12"/>
      <c r="EZ281" s="13"/>
      <c r="FA281" s="12"/>
      <c r="FB281" s="13"/>
      <c r="FC281" s="12"/>
      <c r="FD281" s="13"/>
      <c r="FE281" s="12"/>
      <c r="FF281" s="13"/>
      <c r="FG281" s="12"/>
      <c r="FH281" s="13"/>
      <c r="FI281" s="12"/>
      <c r="FJ281" s="13"/>
      <c r="FK281" s="12"/>
      <c r="FL281" s="13"/>
      <c r="FM281" s="12"/>
      <c r="FN281" s="13"/>
      <c r="FO281" s="12"/>
      <c r="FP281" s="13"/>
      <c r="FQ281" s="12"/>
      <c r="FR281" s="13"/>
      <c r="FS281" s="12"/>
      <c r="FT281" s="13"/>
      <c r="FU281" s="12"/>
      <c r="FV281" s="13"/>
      <c r="FW281" s="12"/>
      <c r="FX281" s="13"/>
      <c r="FY281" s="12"/>
      <c r="FZ281" s="13"/>
      <c r="GA281" s="12"/>
      <c r="GB281" s="13"/>
      <c r="GC281" s="12"/>
      <c r="GD281" s="13"/>
      <c r="GE281" s="12"/>
      <c r="GF281" s="13"/>
      <c r="GG281" s="12"/>
      <c r="GH281" s="13"/>
      <c r="GI281" s="12"/>
      <c r="GJ281" s="13"/>
      <c r="GK281" s="12"/>
      <c r="GL281" s="13"/>
      <c r="GM281" s="12"/>
      <c r="GN281" s="13"/>
      <c r="GO281" s="12"/>
      <c r="GP281" s="13"/>
      <c r="GQ281" s="12"/>
      <c r="GR281" s="13"/>
      <c r="GS281" s="12"/>
      <c r="GT281" s="13"/>
      <c r="GU281" s="12"/>
      <c r="GV281" s="13"/>
      <c r="GW281" s="12"/>
      <c r="GX281" s="13"/>
      <c r="GY281" s="12"/>
      <c r="GZ281" s="13"/>
      <c r="HA281" s="12"/>
      <c r="HB281" s="13"/>
      <c r="HC281" s="12"/>
    </row>
    <row r="282" spans="1:211" x14ac:dyDescent="0.25">
      <c r="A282" s="9">
        <v>43377</v>
      </c>
      <c r="B282" s="10">
        <v>1</v>
      </c>
      <c r="C282" s="11">
        <v>2.1634000000000002</v>
      </c>
      <c r="D282" s="10">
        <v>10</v>
      </c>
      <c r="E282" s="11">
        <v>2.3757000000000001</v>
      </c>
      <c r="F282" s="10">
        <v>1</v>
      </c>
      <c r="G282" s="11">
        <v>2.1334</v>
      </c>
      <c r="H282" s="10">
        <v>100</v>
      </c>
      <c r="I282" s="11">
        <v>3.26</v>
      </c>
      <c r="J282" s="23"/>
      <c r="K282" s="25">
        <v>43501</v>
      </c>
      <c r="L282" s="26">
        <v>100</v>
      </c>
      <c r="M282" s="10">
        <v>3.2898999999999998</v>
      </c>
      <c r="N282" s="13"/>
      <c r="O282" s="12"/>
      <c r="P282" s="13"/>
      <c r="Q282" s="12"/>
      <c r="R282" s="13"/>
      <c r="S282" s="12"/>
      <c r="T282" s="13"/>
      <c r="U282" s="12"/>
      <c r="V282" s="13"/>
      <c r="W282" s="12"/>
      <c r="X282" s="13"/>
      <c r="Y282" s="12"/>
      <c r="Z282" s="13"/>
      <c r="AA282" s="12"/>
      <c r="AB282" s="13"/>
      <c r="AC282" s="12"/>
      <c r="AD282" s="13"/>
      <c r="AE282" s="12"/>
      <c r="AF282" s="13"/>
      <c r="AG282" s="12"/>
      <c r="AH282" s="13"/>
      <c r="AI282" s="12"/>
      <c r="AJ282" s="13"/>
      <c r="AK282" s="12"/>
      <c r="AL282" s="13"/>
      <c r="AM282" s="12"/>
      <c r="AN282" s="13"/>
      <c r="AO282" s="12"/>
      <c r="AP282" s="13"/>
      <c r="AQ282" s="12"/>
      <c r="AR282" s="13"/>
      <c r="AS282" s="12"/>
      <c r="AT282" s="13"/>
      <c r="AU282" s="12"/>
      <c r="AV282" s="13"/>
      <c r="AW282" s="12"/>
      <c r="AX282" s="13"/>
      <c r="AY282" s="12"/>
      <c r="AZ282" s="13"/>
      <c r="BA282" s="12"/>
      <c r="BB282" s="13"/>
      <c r="BC282" s="12"/>
      <c r="BD282" s="13"/>
      <c r="BE282" s="12"/>
      <c r="BF282" s="13"/>
      <c r="BG282" s="12"/>
      <c r="BH282" s="13"/>
      <c r="BI282" s="12"/>
      <c r="BJ282" s="13"/>
      <c r="BK282" s="12"/>
      <c r="BL282" s="13"/>
      <c r="BM282" s="12"/>
      <c r="BN282" s="13"/>
      <c r="BO282" s="12"/>
      <c r="BP282" s="13"/>
      <c r="BQ282" s="12"/>
      <c r="BR282" s="13"/>
      <c r="BS282" s="12"/>
      <c r="BT282" s="13"/>
      <c r="BU282" s="12"/>
      <c r="BV282" s="13"/>
      <c r="BW282" s="12"/>
      <c r="BX282" s="13"/>
      <c r="BY282" s="12"/>
      <c r="BZ282" s="13"/>
      <c r="CA282" s="12"/>
      <c r="CB282" s="13"/>
      <c r="CC282" s="12"/>
      <c r="CD282" s="13"/>
      <c r="CE282" s="12"/>
      <c r="CF282" s="13"/>
      <c r="CG282" s="12"/>
      <c r="CH282" s="13"/>
      <c r="CI282" s="12"/>
      <c r="CJ282" s="13"/>
      <c r="CK282" s="12"/>
      <c r="CL282" s="13"/>
      <c r="CM282" s="12"/>
      <c r="CN282" s="13"/>
      <c r="CO282" s="12"/>
      <c r="CP282" s="13"/>
      <c r="CQ282" s="12"/>
      <c r="CR282" s="13"/>
      <c r="CS282" s="12"/>
      <c r="CT282" s="13"/>
      <c r="CU282" s="12"/>
      <c r="CV282" s="13"/>
      <c r="CW282" s="12"/>
      <c r="CX282" s="13"/>
      <c r="CY282" s="12"/>
      <c r="CZ282" s="13"/>
      <c r="DA282" s="12"/>
      <c r="DB282" s="13"/>
      <c r="DC282" s="12"/>
      <c r="DD282" s="13"/>
      <c r="DE282" s="12"/>
      <c r="DF282" s="13"/>
      <c r="DG282" s="12"/>
      <c r="DH282" s="13"/>
      <c r="DI282" s="12"/>
      <c r="DJ282" s="13"/>
      <c r="DK282" s="12"/>
      <c r="DL282" s="13"/>
      <c r="DM282" s="12"/>
      <c r="DN282" s="13"/>
      <c r="DO282" s="12"/>
      <c r="DP282" s="13"/>
      <c r="DQ282" s="12"/>
      <c r="DR282" s="13"/>
      <c r="DS282" s="12"/>
      <c r="DT282" s="13"/>
      <c r="DU282" s="12"/>
      <c r="DV282" s="13"/>
      <c r="DW282" s="12"/>
      <c r="DX282" s="13"/>
      <c r="DY282" s="12"/>
      <c r="DZ282" s="13"/>
      <c r="EA282" s="12"/>
      <c r="EB282" s="13"/>
      <c r="EC282" s="12"/>
      <c r="ED282" s="13"/>
      <c r="EE282" s="12"/>
      <c r="EF282" s="13"/>
      <c r="EG282" s="12"/>
      <c r="EH282" s="13"/>
      <c r="EI282" s="12"/>
      <c r="EJ282" s="13"/>
      <c r="EK282" s="12"/>
      <c r="EL282" s="13"/>
      <c r="EM282" s="12"/>
      <c r="EN282" s="13"/>
      <c r="EO282" s="12"/>
      <c r="EP282" s="13"/>
      <c r="EQ282" s="12"/>
      <c r="ER282" s="13"/>
      <c r="ES282" s="12"/>
      <c r="ET282" s="13"/>
      <c r="EU282" s="12"/>
      <c r="EV282" s="13"/>
      <c r="EW282" s="12"/>
      <c r="EX282" s="13"/>
      <c r="EY282" s="12"/>
      <c r="EZ282" s="13"/>
      <c r="FA282" s="12"/>
      <c r="FB282" s="13"/>
      <c r="FC282" s="12"/>
      <c r="FD282" s="13"/>
      <c r="FE282" s="12"/>
      <c r="FF282" s="13"/>
      <c r="FG282" s="12"/>
      <c r="FH282" s="13"/>
      <c r="FI282" s="12"/>
      <c r="FJ282" s="13"/>
      <c r="FK282" s="12"/>
      <c r="FL282" s="13"/>
      <c r="FM282" s="12"/>
      <c r="FN282" s="13"/>
      <c r="FO282" s="12"/>
      <c r="FP282" s="13"/>
      <c r="FQ282" s="12"/>
      <c r="FR282" s="13"/>
      <c r="FS282" s="12"/>
      <c r="FT282" s="13"/>
      <c r="FU282" s="12"/>
      <c r="FV282" s="13"/>
      <c r="FW282" s="12"/>
      <c r="FX282" s="13"/>
      <c r="FY282" s="12"/>
      <c r="FZ282" s="13"/>
      <c r="GA282" s="12"/>
      <c r="GB282" s="13"/>
      <c r="GC282" s="12"/>
      <c r="GD282" s="13"/>
      <c r="GE282" s="12"/>
      <c r="GF282" s="13"/>
      <c r="GG282" s="12"/>
      <c r="GH282" s="13"/>
      <c r="GI282" s="12"/>
      <c r="GJ282" s="13"/>
      <c r="GK282" s="12"/>
      <c r="GL282" s="13"/>
      <c r="GM282" s="12"/>
      <c r="GN282" s="13"/>
      <c r="GO282" s="12"/>
      <c r="GP282" s="13"/>
      <c r="GQ282" s="12"/>
      <c r="GR282" s="13"/>
      <c r="GS282" s="12"/>
      <c r="GT282" s="13"/>
      <c r="GU282" s="12"/>
      <c r="GV282" s="13"/>
      <c r="GW282" s="12"/>
      <c r="GX282" s="13"/>
      <c r="GY282" s="12"/>
      <c r="GZ282" s="13"/>
      <c r="HA282" s="12"/>
      <c r="HB282" s="13"/>
      <c r="HC282" s="12"/>
    </row>
    <row r="283" spans="1:211" x14ac:dyDescent="0.25">
      <c r="A283" s="9">
        <v>43378</v>
      </c>
      <c r="B283" s="10">
        <v>1</v>
      </c>
      <c r="C283" s="11">
        <v>2.1684999999999999</v>
      </c>
      <c r="D283" s="10">
        <v>10</v>
      </c>
      <c r="E283" s="11">
        <v>2.3780999999999999</v>
      </c>
      <c r="F283" s="10">
        <v>1</v>
      </c>
      <c r="G283" s="11">
        <v>2.1507999999999998</v>
      </c>
      <c r="H283" s="10">
        <v>100</v>
      </c>
      <c r="I283" s="11">
        <v>3.2502</v>
      </c>
      <c r="J283" s="23"/>
      <c r="K283" s="25">
        <v>43502</v>
      </c>
      <c r="L283" s="26">
        <v>100</v>
      </c>
      <c r="M283" s="10">
        <v>3.2917999999999998</v>
      </c>
      <c r="N283" s="13"/>
      <c r="O283" s="12"/>
      <c r="P283" s="13"/>
      <c r="Q283" s="12"/>
      <c r="R283" s="13"/>
      <c r="S283" s="12"/>
      <c r="T283" s="13"/>
      <c r="U283" s="12"/>
      <c r="V283" s="13"/>
      <c r="W283" s="12"/>
      <c r="X283" s="13"/>
      <c r="Y283" s="12"/>
      <c r="Z283" s="13"/>
      <c r="AA283" s="12"/>
      <c r="AB283" s="13"/>
      <c r="AC283" s="12"/>
      <c r="AD283" s="13"/>
      <c r="AE283" s="12"/>
      <c r="AF283" s="13"/>
      <c r="AG283" s="12"/>
      <c r="AH283" s="13"/>
      <c r="AI283" s="12"/>
      <c r="AJ283" s="13"/>
      <c r="AK283" s="12"/>
      <c r="AL283" s="13"/>
      <c r="AM283" s="12"/>
      <c r="AN283" s="13"/>
      <c r="AO283" s="12"/>
      <c r="AP283" s="13"/>
      <c r="AQ283" s="12"/>
      <c r="AR283" s="13"/>
      <c r="AS283" s="12"/>
      <c r="AT283" s="13"/>
      <c r="AU283" s="12"/>
      <c r="AV283" s="13"/>
      <c r="AW283" s="12"/>
      <c r="AX283" s="13"/>
      <c r="AY283" s="12"/>
      <c r="AZ283" s="13"/>
      <c r="BA283" s="12"/>
      <c r="BB283" s="13"/>
      <c r="BC283" s="12"/>
      <c r="BD283" s="13"/>
      <c r="BE283" s="12"/>
      <c r="BF283" s="13"/>
      <c r="BG283" s="12"/>
      <c r="BH283" s="13"/>
      <c r="BI283" s="12"/>
      <c r="BJ283" s="13"/>
      <c r="BK283" s="12"/>
      <c r="BL283" s="13"/>
      <c r="BM283" s="12"/>
      <c r="BN283" s="13"/>
      <c r="BO283" s="12"/>
      <c r="BP283" s="13"/>
      <c r="BQ283" s="12"/>
      <c r="BR283" s="13"/>
      <c r="BS283" s="12"/>
      <c r="BT283" s="13"/>
      <c r="BU283" s="12"/>
      <c r="BV283" s="13"/>
      <c r="BW283" s="12"/>
      <c r="BX283" s="13"/>
      <c r="BY283" s="12"/>
      <c r="BZ283" s="13"/>
      <c r="CA283" s="12"/>
      <c r="CB283" s="13"/>
      <c r="CC283" s="12"/>
      <c r="CD283" s="13"/>
      <c r="CE283" s="12"/>
      <c r="CF283" s="13"/>
      <c r="CG283" s="12"/>
      <c r="CH283" s="13"/>
      <c r="CI283" s="12"/>
      <c r="CJ283" s="13"/>
      <c r="CK283" s="12"/>
      <c r="CL283" s="13"/>
      <c r="CM283" s="12"/>
      <c r="CN283" s="13"/>
      <c r="CO283" s="12"/>
      <c r="CP283" s="13"/>
      <c r="CQ283" s="12"/>
      <c r="CR283" s="13"/>
      <c r="CS283" s="12"/>
      <c r="CT283" s="13"/>
      <c r="CU283" s="12"/>
      <c r="CV283" s="13"/>
      <c r="CW283" s="12"/>
      <c r="CX283" s="13"/>
      <c r="CY283" s="12"/>
      <c r="CZ283" s="13"/>
      <c r="DA283" s="12"/>
      <c r="DB283" s="13"/>
      <c r="DC283" s="12"/>
      <c r="DD283" s="13"/>
      <c r="DE283" s="12"/>
      <c r="DF283" s="13"/>
      <c r="DG283" s="12"/>
      <c r="DH283" s="13"/>
      <c r="DI283" s="12"/>
      <c r="DJ283" s="13"/>
      <c r="DK283" s="12"/>
      <c r="DL283" s="13"/>
      <c r="DM283" s="12"/>
      <c r="DN283" s="13"/>
      <c r="DO283" s="12"/>
      <c r="DP283" s="13"/>
      <c r="DQ283" s="12"/>
      <c r="DR283" s="13"/>
      <c r="DS283" s="12"/>
      <c r="DT283" s="13"/>
      <c r="DU283" s="12"/>
      <c r="DV283" s="13"/>
      <c r="DW283" s="12"/>
      <c r="DX283" s="13"/>
      <c r="DY283" s="12"/>
      <c r="DZ283" s="13"/>
      <c r="EA283" s="12"/>
      <c r="EB283" s="13"/>
      <c r="EC283" s="12"/>
      <c r="ED283" s="13"/>
      <c r="EE283" s="12"/>
      <c r="EF283" s="13"/>
      <c r="EG283" s="12"/>
      <c r="EH283" s="13"/>
      <c r="EI283" s="12"/>
      <c r="EJ283" s="13"/>
      <c r="EK283" s="12"/>
      <c r="EL283" s="13"/>
      <c r="EM283" s="12"/>
      <c r="EN283" s="13"/>
      <c r="EO283" s="12"/>
      <c r="EP283" s="13"/>
      <c r="EQ283" s="12"/>
      <c r="ER283" s="13"/>
      <c r="ES283" s="12"/>
      <c r="ET283" s="13"/>
      <c r="EU283" s="12"/>
      <c r="EV283" s="13"/>
      <c r="EW283" s="12"/>
      <c r="EX283" s="13"/>
      <c r="EY283" s="12"/>
      <c r="EZ283" s="13"/>
      <c r="FA283" s="12"/>
      <c r="FB283" s="13"/>
      <c r="FC283" s="12"/>
      <c r="FD283" s="13"/>
      <c r="FE283" s="12"/>
      <c r="FF283" s="13"/>
      <c r="FG283" s="12"/>
      <c r="FH283" s="13"/>
      <c r="FI283" s="12"/>
      <c r="FJ283" s="13"/>
      <c r="FK283" s="12"/>
      <c r="FL283" s="13"/>
      <c r="FM283" s="12"/>
      <c r="FN283" s="13"/>
      <c r="FO283" s="12"/>
      <c r="FP283" s="13"/>
      <c r="FQ283" s="12"/>
      <c r="FR283" s="13"/>
      <c r="FS283" s="12"/>
      <c r="FT283" s="13"/>
      <c r="FU283" s="12"/>
      <c r="FV283" s="13"/>
      <c r="FW283" s="12"/>
      <c r="FX283" s="13"/>
      <c r="FY283" s="12"/>
      <c r="FZ283" s="13"/>
      <c r="GA283" s="12"/>
      <c r="GB283" s="13"/>
      <c r="GC283" s="12"/>
      <c r="GD283" s="13"/>
      <c r="GE283" s="12"/>
      <c r="GF283" s="13"/>
      <c r="GG283" s="12"/>
      <c r="GH283" s="13"/>
      <c r="GI283" s="12"/>
      <c r="GJ283" s="13"/>
      <c r="GK283" s="12"/>
      <c r="GL283" s="13"/>
      <c r="GM283" s="12"/>
      <c r="GN283" s="13"/>
      <c r="GO283" s="12"/>
      <c r="GP283" s="13"/>
      <c r="GQ283" s="12"/>
      <c r="GR283" s="13"/>
      <c r="GS283" s="12"/>
      <c r="GT283" s="13"/>
      <c r="GU283" s="12"/>
      <c r="GV283" s="13"/>
      <c r="GW283" s="12"/>
      <c r="GX283" s="13"/>
      <c r="GY283" s="12"/>
      <c r="GZ283" s="13"/>
      <c r="HA283" s="12"/>
      <c r="HB283" s="13"/>
      <c r="HC283" s="12"/>
    </row>
    <row r="284" spans="1:211" x14ac:dyDescent="0.25">
      <c r="A284" s="9">
        <v>43379</v>
      </c>
      <c r="B284" s="10">
        <v>1</v>
      </c>
      <c r="C284" s="11">
        <v>2.1688999999999998</v>
      </c>
      <c r="D284" s="10">
        <v>10</v>
      </c>
      <c r="E284" s="11">
        <v>2.3704000000000001</v>
      </c>
      <c r="F284" s="10">
        <v>1</v>
      </c>
      <c r="G284" s="11">
        <v>2.1556000000000002</v>
      </c>
      <c r="H284" s="10">
        <v>100</v>
      </c>
      <c r="I284" s="11">
        <v>3.2385999999999999</v>
      </c>
      <c r="J284" s="23"/>
      <c r="K284" s="25">
        <v>43503</v>
      </c>
      <c r="L284" s="26">
        <v>100</v>
      </c>
      <c r="M284" s="10">
        <v>3.2907999999999999</v>
      </c>
      <c r="N284" s="13"/>
      <c r="O284" s="12"/>
      <c r="P284" s="13"/>
      <c r="Q284" s="12"/>
      <c r="R284" s="13"/>
      <c r="S284" s="12"/>
      <c r="T284" s="13"/>
      <c r="U284" s="12"/>
      <c r="V284" s="13"/>
      <c r="W284" s="12"/>
      <c r="X284" s="13"/>
      <c r="Y284" s="12"/>
      <c r="Z284" s="13"/>
      <c r="AA284" s="12"/>
      <c r="AB284" s="13"/>
      <c r="AC284" s="12"/>
      <c r="AD284" s="13"/>
      <c r="AE284" s="12"/>
      <c r="AF284" s="13"/>
      <c r="AG284" s="12"/>
      <c r="AH284" s="13"/>
      <c r="AI284" s="12"/>
      <c r="AJ284" s="13"/>
      <c r="AK284" s="12"/>
      <c r="AL284" s="13"/>
      <c r="AM284" s="12"/>
      <c r="AN284" s="13"/>
      <c r="AO284" s="12"/>
      <c r="AP284" s="13"/>
      <c r="AQ284" s="12"/>
      <c r="AR284" s="13"/>
      <c r="AS284" s="12"/>
      <c r="AT284" s="13"/>
      <c r="AU284" s="12"/>
      <c r="AV284" s="13"/>
      <c r="AW284" s="12"/>
      <c r="AX284" s="13"/>
      <c r="AY284" s="12"/>
      <c r="AZ284" s="13"/>
      <c r="BA284" s="12"/>
      <c r="BB284" s="13"/>
      <c r="BC284" s="12"/>
      <c r="BD284" s="13"/>
      <c r="BE284" s="12"/>
      <c r="BF284" s="13"/>
      <c r="BG284" s="12"/>
      <c r="BH284" s="13"/>
      <c r="BI284" s="12"/>
      <c r="BJ284" s="13"/>
      <c r="BK284" s="12"/>
      <c r="BL284" s="13"/>
      <c r="BM284" s="12"/>
      <c r="BN284" s="13"/>
      <c r="BO284" s="12"/>
      <c r="BP284" s="13"/>
      <c r="BQ284" s="12"/>
      <c r="BR284" s="13"/>
      <c r="BS284" s="12"/>
      <c r="BT284" s="13"/>
      <c r="BU284" s="12"/>
      <c r="BV284" s="13"/>
      <c r="BW284" s="12"/>
      <c r="BX284" s="13"/>
      <c r="BY284" s="12"/>
      <c r="BZ284" s="13"/>
      <c r="CA284" s="12"/>
      <c r="CB284" s="13"/>
      <c r="CC284" s="12"/>
      <c r="CD284" s="13"/>
      <c r="CE284" s="12"/>
      <c r="CF284" s="13"/>
      <c r="CG284" s="12"/>
      <c r="CH284" s="13"/>
      <c r="CI284" s="12"/>
      <c r="CJ284" s="13"/>
      <c r="CK284" s="12"/>
      <c r="CL284" s="13"/>
      <c r="CM284" s="12"/>
      <c r="CN284" s="13"/>
      <c r="CO284" s="12"/>
      <c r="CP284" s="13"/>
      <c r="CQ284" s="12"/>
      <c r="CR284" s="13"/>
      <c r="CS284" s="12"/>
      <c r="CT284" s="13"/>
      <c r="CU284" s="12"/>
      <c r="CV284" s="13"/>
      <c r="CW284" s="12"/>
      <c r="CX284" s="13"/>
      <c r="CY284" s="12"/>
      <c r="CZ284" s="13"/>
      <c r="DA284" s="12"/>
      <c r="DB284" s="13"/>
      <c r="DC284" s="12"/>
      <c r="DD284" s="13"/>
      <c r="DE284" s="12"/>
      <c r="DF284" s="13"/>
      <c r="DG284" s="12"/>
      <c r="DH284" s="13"/>
      <c r="DI284" s="12"/>
      <c r="DJ284" s="13"/>
      <c r="DK284" s="12"/>
      <c r="DL284" s="13"/>
      <c r="DM284" s="12"/>
      <c r="DN284" s="13"/>
      <c r="DO284" s="12"/>
      <c r="DP284" s="13"/>
      <c r="DQ284" s="12"/>
      <c r="DR284" s="13"/>
      <c r="DS284" s="12"/>
      <c r="DT284" s="13"/>
      <c r="DU284" s="12"/>
      <c r="DV284" s="13"/>
      <c r="DW284" s="12"/>
      <c r="DX284" s="13"/>
      <c r="DY284" s="12"/>
      <c r="DZ284" s="13"/>
      <c r="EA284" s="12"/>
      <c r="EB284" s="13"/>
      <c r="EC284" s="12"/>
      <c r="ED284" s="13"/>
      <c r="EE284" s="12"/>
      <c r="EF284" s="13"/>
      <c r="EG284" s="12"/>
      <c r="EH284" s="13"/>
      <c r="EI284" s="12"/>
      <c r="EJ284" s="13"/>
      <c r="EK284" s="12"/>
      <c r="EL284" s="13"/>
      <c r="EM284" s="12"/>
      <c r="EN284" s="13"/>
      <c r="EO284" s="12"/>
      <c r="EP284" s="13"/>
      <c r="EQ284" s="12"/>
      <c r="ER284" s="13"/>
      <c r="ES284" s="12"/>
      <c r="ET284" s="13"/>
      <c r="EU284" s="12"/>
      <c r="EV284" s="13"/>
      <c r="EW284" s="12"/>
      <c r="EX284" s="13"/>
      <c r="EY284" s="12"/>
      <c r="EZ284" s="13"/>
      <c r="FA284" s="12"/>
      <c r="FB284" s="13"/>
      <c r="FC284" s="12"/>
      <c r="FD284" s="13"/>
      <c r="FE284" s="12"/>
      <c r="FF284" s="13"/>
      <c r="FG284" s="12"/>
      <c r="FH284" s="13"/>
      <c r="FI284" s="12"/>
      <c r="FJ284" s="13"/>
      <c r="FK284" s="12"/>
      <c r="FL284" s="13"/>
      <c r="FM284" s="12"/>
      <c r="FN284" s="13"/>
      <c r="FO284" s="12"/>
      <c r="FP284" s="13"/>
      <c r="FQ284" s="12"/>
      <c r="FR284" s="13"/>
      <c r="FS284" s="12"/>
      <c r="FT284" s="13"/>
      <c r="FU284" s="12"/>
      <c r="FV284" s="13"/>
      <c r="FW284" s="12"/>
      <c r="FX284" s="13"/>
      <c r="FY284" s="12"/>
      <c r="FZ284" s="13"/>
      <c r="GA284" s="12"/>
      <c r="GB284" s="13"/>
      <c r="GC284" s="12"/>
      <c r="GD284" s="13"/>
      <c r="GE284" s="12"/>
      <c r="GF284" s="13"/>
      <c r="GG284" s="12"/>
      <c r="GH284" s="13"/>
      <c r="GI284" s="12"/>
      <c r="GJ284" s="13"/>
      <c r="GK284" s="12"/>
      <c r="GL284" s="13"/>
      <c r="GM284" s="12"/>
      <c r="GN284" s="13"/>
      <c r="GO284" s="12"/>
      <c r="GP284" s="13"/>
      <c r="GQ284" s="12"/>
      <c r="GR284" s="13"/>
      <c r="GS284" s="12"/>
      <c r="GT284" s="13"/>
      <c r="GU284" s="12"/>
      <c r="GV284" s="13"/>
      <c r="GW284" s="12"/>
      <c r="GX284" s="13"/>
      <c r="GY284" s="12"/>
      <c r="GZ284" s="13"/>
      <c r="HA284" s="12"/>
      <c r="HB284" s="13"/>
      <c r="HC284" s="12"/>
    </row>
    <row r="285" spans="1:211" x14ac:dyDescent="0.25">
      <c r="A285" s="9">
        <v>43380</v>
      </c>
      <c r="B285" s="10">
        <v>1</v>
      </c>
      <c r="C285" s="11">
        <v>2.1688999999999998</v>
      </c>
      <c r="D285" s="10">
        <v>10</v>
      </c>
      <c r="E285" s="11">
        <v>2.3704000000000001</v>
      </c>
      <c r="F285" s="10">
        <v>1</v>
      </c>
      <c r="G285" s="11">
        <v>2.1556000000000002</v>
      </c>
      <c r="H285" s="10">
        <v>100</v>
      </c>
      <c r="I285" s="11">
        <v>3.2385999999999999</v>
      </c>
      <c r="J285" s="23"/>
      <c r="K285" s="25">
        <v>43504</v>
      </c>
      <c r="L285" s="26">
        <v>100</v>
      </c>
      <c r="M285" s="10">
        <v>3.2835000000000001</v>
      </c>
      <c r="N285" s="13"/>
      <c r="O285" s="12"/>
      <c r="P285" s="13"/>
      <c r="Q285" s="12"/>
      <c r="R285" s="13"/>
      <c r="S285" s="12"/>
      <c r="T285" s="13"/>
      <c r="U285" s="12"/>
      <c r="V285" s="13"/>
      <c r="W285" s="12"/>
      <c r="X285" s="13"/>
      <c r="Y285" s="12"/>
      <c r="Z285" s="13"/>
      <c r="AA285" s="12"/>
      <c r="AB285" s="13"/>
      <c r="AC285" s="12"/>
      <c r="AD285" s="13"/>
      <c r="AE285" s="12"/>
      <c r="AF285" s="13"/>
      <c r="AG285" s="12"/>
      <c r="AH285" s="13"/>
      <c r="AI285" s="12"/>
      <c r="AJ285" s="13"/>
      <c r="AK285" s="12"/>
      <c r="AL285" s="13"/>
      <c r="AM285" s="12"/>
      <c r="AN285" s="13"/>
      <c r="AO285" s="12"/>
      <c r="AP285" s="13"/>
      <c r="AQ285" s="12"/>
      <c r="AR285" s="13"/>
      <c r="AS285" s="12"/>
      <c r="AT285" s="13"/>
      <c r="AU285" s="12"/>
      <c r="AV285" s="13"/>
      <c r="AW285" s="12"/>
      <c r="AX285" s="13"/>
      <c r="AY285" s="12"/>
      <c r="AZ285" s="13"/>
      <c r="BA285" s="12"/>
      <c r="BB285" s="13"/>
      <c r="BC285" s="12"/>
      <c r="BD285" s="13"/>
      <c r="BE285" s="12"/>
      <c r="BF285" s="13"/>
      <c r="BG285" s="12"/>
      <c r="BH285" s="13"/>
      <c r="BI285" s="12"/>
      <c r="BJ285" s="13"/>
      <c r="BK285" s="12"/>
      <c r="BL285" s="13"/>
      <c r="BM285" s="12"/>
      <c r="BN285" s="13"/>
      <c r="BO285" s="12"/>
      <c r="BP285" s="13"/>
      <c r="BQ285" s="12"/>
      <c r="BR285" s="13"/>
      <c r="BS285" s="12"/>
      <c r="BT285" s="13"/>
      <c r="BU285" s="12"/>
      <c r="BV285" s="13"/>
      <c r="BW285" s="12"/>
      <c r="BX285" s="13"/>
      <c r="BY285" s="12"/>
      <c r="BZ285" s="13"/>
      <c r="CA285" s="12"/>
      <c r="CB285" s="13"/>
      <c r="CC285" s="12"/>
      <c r="CD285" s="13"/>
      <c r="CE285" s="12"/>
      <c r="CF285" s="13"/>
      <c r="CG285" s="12"/>
      <c r="CH285" s="13"/>
      <c r="CI285" s="12"/>
      <c r="CJ285" s="13"/>
      <c r="CK285" s="12"/>
      <c r="CL285" s="13"/>
      <c r="CM285" s="12"/>
      <c r="CN285" s="13"/>
      <c r="CO285" s="12"/>
      <c r="CP285" s="13"/>
      <c r="CQ285" s="12"/>
      <c r="CR285" s="13"/>
      <c r="CS285" s="12"/>
      <c r="CT285" s="13"/>
      <c r="CU285" s="12"/>
      <c r="CV285" s="13"/>
      <c r="CW285" s="12"/>
      <c r="CX285" s="13"/>
      <c r="CY285" s="12"/>
      <c r="CZ285" s="13"/>
      <c r="DA285" s="12"/>
      <c r="DB285" s="13"/>
      <c r="DC285" s="12"/>
      <c r="DD285" s="13"/>
      <c r="DE285" s="12"/>
      <c r="DF285" s="13"/>
      <c r="DG285" s="12"/>
      <c r="DH285" s="13"/>
      <c r="DI285" s="12"/>
      <c r="DJ285" s="13"/>
      <c r="DK285" s="12"/>
      <c r="DL285" s="13"/>
      <c r="DM285" s="12"/>
      <c r="DN285" s="13"/>
      <c r="DO285" s="12"/>
      <c r="DP285" s="13"/>
      <c r="DQ285" s="12"/>
      <c r="DR285" s="13"/>
      <c r="DS285" s="12"/>
      <c r="DT285" s="13"/>
      <c r="DU285" s="12"/>
      <c r="DV285" s="13"/>
      <c r="DW285" s="12"/>
      <c r="DX285" s="13"/>
      <c r="DY285" s="12"/>
      <c r="DZ285" s="13"/>
      <c r="EA285" s="12"/>
      <c r="EB285" s="13"/>
      <c r="EC285" s="12"/>
      <c r="ED285" s="13"/>
      <c r="EE285" s="12"/>
      <c r="EF285" s="13"/>
      <c r="EG285" s="12"/>
      <c r="EH285" s="13"/>
      <c r="EI285" s="12"/>
      <c r="EJ285" s="13"/>
      <c r="EK285" s="12"/>
      <c r="EL285" s="13"/>
      <c r="EM285" s="12"/>
      <c r="EN285" s="13"/>
      <c r="EO285" s="12"/>
      <c r="EP285" s="13"/>
      <c r="EQ285" s="12"/>
      <c r="ER285" s="13"/>
      <c r="ES285" s="12"/>
      <c r="ET285" s="13"/>
      <c r="EU285" s="12"/>
      <c r="EV285" s="13"/>
      <c r="EW285" s="12"/>
      <c r="EX285" s="13"/>
      <c r="EY285" s="12"/>
      <c r="EZ285" s="13"/>
      <c r="FA285" s="12"/>
      <c r="FB285" s="13"/>
      <c r="FC285" s="12"/>
      <c r="FD285" s="13"/>
      <c r="FE285" s="12"/>
      <c r="FF285" s="13"/>
      <c r="FG285" s="12"/>
      <c r="FH285" s="13"/>
      <c r="FI285" s="12"/>
      <c r="FJ285" s="13"/>
      <c r="FK285" s="12"/>
      <c r="FL285" s="13"/>
      <c r="FM285" s="12"/>
      <c r="FN285" s="13"/>
      <c r="FO285" s="12"/>
      <c r="FP285" s="13"/>
      <c r="FQ285" s="12"/>
      <c r="FR285" s="13"/>
      <c r="FS285" s="12"/>
      <c r="FT285" s="13"/>
      <c r="FU285" s="12"/>
      <c r="FV285" s="13"/>
      <c r="FW285" s="12"/>
      <c r="FX285" s="13"/>
      <c r="FY285" s="12"/>
      <c r="FZ285" s="13"/>
      <c r="GA285" s="12"/>
      <c r="GB285" s="13"/>
      <c r="GC285" s="12"/>
      <c r="GD285" s="13"/>
      <c r="GE285" s="12"/>
      <c r="GF285" s="13"/>
      <c r="GG285" s="12"/>
      <c r="GH285" s="13"/>
      <c r="GI285" s="12"/>
      <c r="GJ285" s="13"/>
      <c r="GK285" s="12"/>
      <c r="GL285" s="13"/>
      <c r="GM285" s="12"/>
      <c r="GN285" s="13"/>
      <c r="GO285" s="12"/>
      <c r="GP285" s="13"/>
      <c r="GQ285" s="12"/>
      <c r="GR285" s="13"/>
      <c r="GS285" s="12"/>
      <c r="GT285" s="13"/>
      <c r="GU285" s="12"/>
      <c r="GV285" s="13"/>
      <c r="GW285" s="12"/>
      <c r="GX285" s="13"/>
      <c r="GY285" s="12"/>
      <c r="GZ285" s="13"/>
      <c r="HA285" s="12"/>
      <c r="HB285" s="13"/>
      <c r="HC285" s="12"/>
    </row>
    <row r="286" spans="1:211" x14ac:dyDescent="0.25">
      <c r="A286" s="9">
        <v>43381</v>
      </c>
      <c r="B286" s="10">
        <v>1</v>
      </c>
      <c r="C286" s="11">
        <v>2.1688999999999998</v>
      </c>
      <c r="D286" s="10">
        <v>10</v>
      </c>
      <c r="E286" s="11">
        <v>2.3704000000000001</v>
      </c>
      <c r="F286" s="10">
        <v>1</v>
      </c>
      <c r="G286" s="11">
        <v>2.1556000000000002</v>
      </c>
      <c r="H286" s="10">
        <v>100</v>
      </c>
      <c r="I286" s="11">
        <v>3.2385999999999999</v>
      </c>
      <c r="J286" s="23"/>
      <c r="K286" s="25">
        <v>43507</v>
      </c>
      <c r="L286" s="26">
        <v>100</v>
      </c>
      <c r="M286" s="10">
        <v>3.2816999999999998</v>
      </c>
      <c r="N286" s="13"/>
      <c r="O286" s="12"/>
      <c r="P286" s="13"/>
      <c r="Q286" s="12"/>
      <c r="R286" s="13"/>
      <c r="S286" s="12"/>
      <c r="T286" s="13"/>
      <c r="U286" s="12"/>
      <c r="V286" s="13"/>
      <c r="W286" s="12"/>
      <c r="X286" s="13"/>
      <c r="Y286" s="12"/>
      <c r="Z286" s="13"/>
      <c r="AA286" s="12"/>
      <c r="AB286" s="13"/>
      <c r="AC286" s="12"/>
      <c r="AD286" s="13"/>
      <c r="AE286" s="12"/>
      <c r="AF286" s="13"/>
      <c r="AG286" s="12"/>
      <c r="AH286" s="13"/>
      <c r="AI286" s="12"/>
      <c r="AJ286" s="13"/>
      <c r="AK286" s="12"/>
      <c r="AL286" s="13"/>
      <c r="AM286" s="12"/>
      <c r="AN286" s="13"/>
      <c r="AO286" s="12"/>
      <c r="AP286" s="13"/>
      <c r="AQ286" s="12"/>
      <c r="AR286" s="13"/>
      <c r="AS286" s="12"/>
      <c r="AT286" s="13"/>
      <c r="AU286" s="12"/>
      <c r="AV286" s="13"/>
      <c r="AW286" s="12"/>
      <c r="AX286" s="13"/>
      <c r="AY286" s="12"/>
      <c r="AZ286" s="13"/>
      <c r="BA286" s="12"/>
      <c r="BB286" s="13"/>
      <c r="BC286" s="12"/>
      <c r="BD286" s="13"/>
      <c r="BE286" s="12"/>
      <c r="BF286" s="13"/>
      <c r="BG286" s="12"/>
      <c r="BH286" s="13"/>
      <c r="BI286" s="12"/>
      <c r="BJ286" s="13"/>
      <c r="BK286" s="12"/>
      <c r="BL286" s="13"/>
      <c r="BM286" s="12"/>
      <c r="BN286" s="13"/>
      <c r="BO286" s="12"/>
      <c r="BP286" s="13"/>
      <c r="BQ286" s="12"/>
      <c r="BR286" s="13"/>
      <c r="BS286" s="12"/>
      <c r="BT286" s="13"/>
      <c r="BU286" s="12"/>
      <c r="BV286" s="13"/>
      <c r="BW286" s="12"/>
      <c r="BX286" s="13"/>
      <c r="BY286" s="12"/>
      <c r="BZ286" s="13"/>
      <c r="CA286" s="12"/>
      <c r="CB286" s="13"/>
      <c r="CC286" s="12"/>
      <c r="CD286" s="13"/>
      <c r="CE286" s="12"/>
      <c r="CF286" s="13"/>
      <c r="CG286" s="12"/>
      <c r="CH286" s="13"/>
      <c r="CI286" s="12"/>
      <c r="CJ286" s="13"/>
      <c r="CK286" s="12"/>
      <c r="CL286" s="13"/>
      <c r="CM286" s="12"/>
      <c r="CN286" s="13"/>
      <c r="CO286" s="12"/>
      <c r="CP286" s="13"/>
      <c r="CQ286" s="12"/>
      <c r="CR286" s="13"/>
      <c r="CS286" s="12"/>
      <c r="CT286" s="13"/>
      <c r="CU286" s="12"/>
      <c r="CV286" s="13"/>
      <c r="CW286" s="12"/>
      <c r="CX286" s="13"/>
      <c r="CY286" s="12"/>
      <c r="CZ286" s="13"/>
      <c r="DA286" s="12"/>
      <c r="DB286" s="13"/>
      <c r="DC286" s="12"/>
      <c r="DD286" s="13"/>
      <c r="DE286" s="12"/>
      <c r="DF286" s="13"/>
      <c r="DG286" s="12"/>
      <c r="DH286" s="13"/>
      <c r="DI286" s="12"/>
      <c r="DJ286" s="13"/>
      <c r="DK286" s="12"/>
      <c r="DL286" s="13"/>
      <c r="DM286" s="12"/>
      <c r="DN286" s="13"/>
      <c r="DO286" s="12"/>
      <c r="DP286" s="13"/>
      <c r="DQ286" s="12"/>
      <c r="DR286" s="13"/>
      <c r="DS286" s="12"/>
      <c r="DT286" s="13"/>
      <c r="DU286" s="12"/>
      <c r="DV286" s="13"/>
      <c r="DW286" s="12"/>
      <c r="DX286" s="13"/>
      <c r="DY286" s="12"/>
      <c r="DZ286" s="13"/>
      <c r="EA286" s="12"/>
      <c r="EB286" s="13"/>
      <c r="EC286" s="12"/>
      <c r="ED286" s="13"/>
      <c r="EE286" s="12"/>
      <c r="EF286" s="13"/>
      <c r="EG286" s="12"/>
      <c r="EH286" s="13"/>
      <c r="EI286" s="12"/>
      <c r="EJ286" s="13"/>
      <c r="EK286" s="12"/>
      <c r="EL286" s="13"/>
      <c r="EM286" s="12"/>
      <c r="EN286" s="13"/>
      <c r="EO286" s="12"/>
      <c r="EP286" s="13"/>
      <c r="EQ286" s="12"/>
      <c r="ER286" s="13"/>
      <c r="ES286" s="12"/>
      <c r="ET286" s="13"/>
      <c r="EU286" s="12"/>
      <c r="EV286" s="13"/>
      <c r="EW286" s="12"/>
      <c r="EX286" s="13"/>
      <c r="EY286" s="12"/>
      <c r="EZ286" s="13"/>
      <c r="FA286" s="12"/>
      <c r="FB286" s="13"/>
      <c r="FC286" s="12"/>
      <c r="FD286" s="13"/>
      <c r="FE286" s="12"/>
      <c r="FF286" s="13"/>
      <c r="FG286" s="12"/>
      <c r="FH286" s="13"/>
      <c r="FI286" s="12"/>
      <c r="FJ286" s="13"/>
      <c r="FK286" s="12"/>
      <c r="FL286" s="13"/>
      <c r="FM286" s="12"/>
      <c r="FN286" s="13"/>
      <c r="FO286" s="12"/>
      <c r="FP286" s="13"/>
      <c r="FQ286" s="12"/>
      <c r="FR286" s="13"/>
      <c r="FS286" s="12"/>
      <c r="FT286" s="13"/>
      <c r="FU286" s="12"/>
      <c r="FV286" s="13"/>
      <c r="FW286" s="12"/>
      <c r="FX286" s="13"/>
      <c r="FY286" s="12"/>
      <c r="FZ286" s="13"/>
      <c r="GA286" s="12"/>
      <c r="GB286" s="13"/>
      <c r="GC286" s="12"/>
      <c r="GD286" s="13"/>
      <c r="GE286" s="12"/>
      <c r="GF286" s="13"/>
      <c r="GG286" s="12"/>
      <c r="GH286" s="13"/>
      <c r="GI286" s="12"/>
      <c r="GJ286" s="13"/>
      <c r="GK286" s="12"/>
      <c r="GL286" s="13"/>
      <c r="GM286" s="12"/>
      <c r="GN286" s="13"/>
      <c r="GO286" s="12"/>
      <c r="GP286" s="13"/>
      <c r="GQ286" s="12"/>
      <c r="GR286" s="13"/>
      <c r="GS286" s="12"/>
      <c r="GT286" s="13"/>
      <c r="GU286" s="12"/>
      <c r="GV286" s="13"/>
      <c r="GW286" s="12"/>
      <c r="GX286" s="13"/>
      <c r="GY286" s="12"/>
      <c r="GZ286" s="13"/>
      <c r="HA286" s="12"/>
      <c r="HB286" s="13"/>
      <c r="HC286" s="12"/>
    </row>
    <row r="287" spans="1:211" x14ac:dyDescent="0.25">
      <c r="A287" s="9">
        <v>43382</v>
      </c>
      <c r="B287" s="10">
        <v>1</v>
      </c>
      <c r="C287" s="11">
        <v>2.1743000000000001</v>
      </c>
      <c r="D287" s="10">
        <v>10</v>
      </c>
      <c r="E287" s="11">
        <v>2.3675999999999999</v>
      </c>
      <c r="F287" s="10">
        <v>1</v>
      </c>
      <c r="G287" s="11">
        <v>2.1579999999999999</v>
      </c>
      <c r="H287" s="10">
        <v>100</v>
      </c>
      <c r="I287" s="11">
        <v>3.2222</v>
      </c>
      <c r="J287" s="23"/>
      <c r="K287" s="25">
        <v>43508</v>
      </c>
      <c r="L287" s="26">
        <v>100</v>
      </c>
      <c r="M287" s="10">
        <v>3.2864</v>
      </c>
      <c r="N287" s="13"/>
      <c r="O287" s="12"/>
      <c r="P287" s="13"/>
      <c r="Q287" s="12"/>
      <c r="R287" s="13"/>
      <c r="S287" s="12"/>
      <c r="T287" s="13"/>
      <c r="U287" s="12"/>
      <c r="V287" s="13"/>
      <c r="W287" s="12"/>
      <c r="X287" s="13"/>
      <c r="Y287" s="12"/>
      <c r="Z287" s="13"/>
      <c r="AA287" s="12"/>
      <c r="AB287" s="13"/>
      <c r="AC287" s="12"/>
      <c r="AD287" s="13"/>
      <c r="AE287" s="12"/>
      <c r="AF287" s="13"/>
      <c r="AG287" s="12"/>
      <c r="AH287" s="13"/>
      <c r="AI287" s="12"/>
      <c r="AJ287" s="13"/>
      <c r="AK287" s="12"/>
      <c r="AL287" s="13"/>
      <c r="AM287" s="12"/>
      <c r="AN287" s="13"/>
      <c r="AO287" s="12"/>
      <c r="AP287" s="13"/>
      <c r="AQ287" s="12"/>
      <c r="AR287" s="13"/>
      <c r="AS287" s="12"/>
      <c r="AT287" s="13"/>
      <c r="AU287" s="12"/>
      <c r="AV287" s="13"/>
      <c r="AW287" s="12"/>
      <c r="AX287" s="13"/>
      <c r="AY287" s="12"/>
      <c r="AZ287" s="13"/>
      <c r="BA287" s="12"/>
      <c r="BB287" s="13"/>
      <c r="BC287" s="12"/>
      <c r="BD287" s="13"/>
      <c r="BE287" s="12"/>
      <c r="BF287" s="13"/>
      <c r="BG287" s="12"/>
      <c r="BH287" s="13"/>
      <c r="BI287" s="12"/>
      <c r="BJ287" s="13"/>
      <c r="BK287" s="12"/>
      <c r="BL287" s="13"/>
      <c r="BM287" s="12"/>
      <c r="BN287" s="13"/>
      <c r="BO287" s="12"/>
      <c r="BP287" s="13"/>
      <c r="BQ287" s="12"/>
      <c r="BR287" s="13"/>
      <c r="BS287" s="12"/>
      <c r="BT287" s="13"/>
      <c r="BU287" s="12"/>
      <c r="BV287" s="13"/>
      <c r="BW287" s="12"/>
      <c r="BX287" s="13"/>
      <c r="BY287" s="12"/>
      <c r="BZ287" s="13"/>
      <c r="CA287" s="12"/>
      <c r="CB287" s="13"/>
      <c r="CC287" s="12"/>
      <c r="CD287" s="13"/>
      <c r="CE287" s="12"/>
      <c r="CF287" s="13"/>
      <c r="CG287" s="12"/>
      <c r="CH287" s="13"/>
      <c r="CI287" s="12"/>
      <c r="CJ287" s="13"/>
      <c r="CK287" s="12"/>
      <c r="CL287" s="13"/>
      <c r="CM287" s="12"/>
      <c r="CN287" s="13"/>
      <c r="CO287" s="12"/>
      <c r="CP287" s="13"/>
      <c r="CQ287" s="12"/>
      <c r="CR287" s="13"/>
      <c r="CS287" s="12"/>
      <c r="CT287" s="13"/>
      <c r="CU287" s="12"/>
      <c r="CV287" s="13"/>
      <c r="CW287" s="12"/>
      <c r="CX287" s="13"/>
      <c r="CY287" s="12"/>
      <c r="CZ287" s="13"/>
      <c r="DA287" s="12"/>
      <c r="DB287" s="13"/>
      <c r="DC287" s="12"/>
      <c r="DD287" s="13"/>
      <c r="DE287" s="12"/>
      <c r="DF287" s="13"/>
      <c r="DG287" s="12"/>
      <c r="DH287" s="13"/>
      <c r="DI287" s="12"/>
      <c r="DJ287" s="13"/>
      <c r="DK287" s="12"/>
      <c r="DL287" s="13"/>
      <c r="DM287" s="12"/>
      <c r="DN287" s="13"/>
      <c r="DO287" s="12"/>
      <c r="DP287" s="13"/>
      <c r="DQ287" s="12"/>
      <c r="DR287" s="13"/>
      <c r="DS287" s="12"/>
      <c r="DT287" s="13"/>
      <c r="DU287" s="12"/>
      <c r="DV287" s="13"/>
      <c r="DW287" s="12"/>
      <c r="DX287" s="13"/>
      <c r="DY287" s="12"/>
      <c r="DZ287" s="13"/>
      <c r="EA287" s="12"/>
      <c r="EB287" s="13"/>
      <c r="EC287" s="12"/>
      <c r="ED287" s="13"/>
      <c r="EE287" s="12"/>
      <c r="EF287" s="13"/>
      <c r="EG287" s="12"/>
      <c r="EH287" s="13"/>
      <c r="EI287" s="12"/>
      <c r="EJ287" s="13"/>
      <c r="EK287" s="12"/>
      <c r="EL287" s="13"/>
      <c r="EM287" s="12"/>
      <c r="EN287" s="13"/>
      <c r="EO287" s="12"/>
      <c r="EP287" s="13"/>
      <c r="EQ287" s="12"/>
      <c r="ER287" s="13"/>
      <c r="ES287" s="12"/>
      <c r="ET287" s="13"/>
      <c r="EU287" s="12"/>
      <c r="EV287" s="13"/>
      <c r="EW287" s="12"/>
      <c r="EX287" s="13"/>
      <c r="EY287" s="12"/>
      <c r="EZ287" s="13"/>
      <c r="FA287" s="12"/>
      <c r="FB287" s="13"/>
      <c r="FC287" s="12"/>
      <c r="FD287" s="13"/>
      <c r="FE287" s="12"/>
      <c r="FF287" s="13"/>
      <c r="FG287" s="12"/>
      <c r="FH287" s="13"/>
      <c r="FI287" s="12"/>
      <c r="FJ287" s="13"/>
      <c r="FK287" s="12"/>
      <c r="FL287" s="13"/>
      <c r="FM287" s="12"/>
      <c r="FN287" s="13"/>
      <c r="FO287" s="12"/>
      <c r="FP287" s="13"/>
      <c r="FQ287" s="12"/>
      <c r="FR287" s="13"/>
      <c r="FS287" s="12"/>
      <c r="FT287" s="13"/>
      <c r="FU287" s="12"/>
      <c r="FV287" s="13"/>
      <c r="FW287" s="12"/>
      <c r="FX287" s="13"/>
      <c r="FY287" s="12"/>
      <c r="FZ287" s="13"/>
      <c r="GA287" s="12"/>
      <c r="GB287" s="13"/>
      <c r="GC287" s="12"/>
      <c r="GD287" s="13"/>
      <c r="GE287" s="12"/>
      <c r="GF287" s="13"/>
      <c r="GG287" s="12"/>
      <c r="GH287" s="13"/>
      <c r="GI287" s="12"/>
      <c r="GJ287" s="13"/>
      <c r="GK287" s="12"/>
      <c r="GL287" s="13"/>
      <c r="GM287" s="12"/>
      <c r="GN287" s="13"/>
      <c r="GO287" s="12"/>
      <c r="GP287" s="13"/>
      <c r="GQ287" s="12"/>
      <c r="GR287" s="13"/>
      <c r="GS287" s="12"/>
      <c r="GT287" s="13"/>
      <c r="GU287" s="12"/>
      <c r="GV287" s="13"/>
      <c r="GW287" s="12"/>
      <c r="GX287" s="13"/>
      <c r="GY287" s="12"/>
      <c r="GZ287" s="13"/>
      <c r="HA287" s="12"/>
      <c r="HB287" s="13"/>
      <c r="HC287" s="12"/>
    </row>
    <row r="288" spans="1:211" x14ac:dyDescent="0.25">
      <c r="A288" s="9">
        <v>43383</v>
      </c>
      <c r="B288" s="10">
        <v>1</v>
      </c>
      <c r="C288" s="11">
        <v>2.1659999999999999</v>
      </c>
      <c r="D288" s="10">
        <v>10</v>
      </c>
      <c r="E288" s="11">
        <v>2.3620000000000001</v>
      </c>
      <c r="F288" s="10">
        <v>1</v>
      </c>
      <c r="G288" s="11">
        <v>2.1537000000000002</v>
      </c>
      <c r="H288" s="10">
        <v>100</v>
      </c>
      <c r="I288" s="11">
        <v>3.2414000000000001</v>
      </c>
      <c r="J288" s="23"/>
      <c r="K288" s="25">
        <v>43509</v>
      </c>
      <c r="L288" s="26">
        <v>100</v>
      </c>
      <c r="M288" s="10">
        <v>3.2850999999999999</v>
      </c>
      <c r="N288" s="13"/>
      <c r="O288" s="12"/>
      <c r="P288" s="13"/>
      <c r="Q288" s="12"/>
      <c r="R288" s="13"/>
      <c r="S288" s="12"/>
      <c r="T288" s="13"/>
      <c r="U288" s="12"/>
      <c r="V288" s="13"/>
      <c r="W288" s="12"/>
      <c r="X288" s="13"/>
      <c r="Y288" s="12"/>
      <c r="Z288" s="13"/>
      <c r="AA288" s="12"/>
      <c r="AB288" s="13"/>
      <c r="AC288" s="12"/>
      <c r="AD288" s="13"/>
      <c r="AE288" s="12"/>
      <c r="AF288" s="13"/>
      <c r="AG288" s="12"/>
      <c r="AH288" s="13"/>
      <c r="AI288" s="12"/>
      <c r="AJ288" s="13"/>
      <c r="AK288" s="12"/>
      <c r="AL288" s="13"/>
      <c r="AM288" s="12"/>
      <c r="AN288" s="13"/>
      <c r="AO288" s="12"/>
      <c r="AP288" s="13"/>
      <c r="AQ288" s="12"/>
      <c r="AR288" s="13"/>
      <c r="AS288" s="12"/>
      <c r="AT288" s="13"/>
      <c r="AU288" s="12"/>
      <c r="AV288" s="13"/>
      <c r="AW288" s="12"/>
      <c r="AX288" s="13"/>
      <c r="AY288" s="12"/>
      <c r="AZ288" s="13"/>
      <c r="BA288" s="12"/>
      <c r="BB288" s="13"/>
      <c r="BC288" s="12"/>
      <c r="BD288" s="13"/>
      <c r="BE288" s="12"/>
      <c r="BF288" s="13"/>
      <c r="BG288" s="12"/>
      <c r="BH288" s="13"/>
      <c r="BI288" s="12"/>
      <c r="BJ288" s="13"/>
      <c r="BK288" s="12"/>
      <c r="BL288" s="13"/>
      <c r="BM288" s="12"/>
      <c r="BN288" s="13"/>
      <c r="BO288" s="12"/>
      <c r="BP288" s="13"/>
      <c r="BQ288" s="12"/>
      <c r="BR288" s="13"/>
      <c r="BS288" s="12"/>
      <c r="BT288" s="13"/>
      <c r="BU288" s="12"/>
      <c r="BV288" s="13"/>
      <c r="BW288" s="12"/>
      <c r="BX288" s="13"/>
      <c r="BY288" s="12"/>
      <c r="BZ288" s="13"/>
      <c r="CA288" s="12"/>
      <c r="CB288" s="13"/>
      <c r="CC288" s="12"/>
      <c r="CD288" s="13"/>
      <c r="CE288" s="12"/>
      <c r="CF288" s="13"/>
      <c r="CG288" s="12"/>
      <c r="CH288" s="13"/>
      <c r="CI288" s="12"/>
      <c r="CJ288" s="13"/>
      <c r="CK288" s="12"/>
      <c r="CL288" s="13"/>
      <c r="CM288" s="12"/>
      <c r="CN288" s="13"/>
      <c r="CO288" s="12"/>
      <c r="CP288" s="13"/>
      <c r="CQ288" s="12"/>
      <c r="CR288" s="13"/>
      <c r="CS288" s="12"/>
      <c r="CT288" s="13"/>
      <c r="CU288" s="12"/>
      <c r="CV288" s="13"/>
      <c r="CW288" s="12"/>
      <c r="CX288" s="13"/>
      <c r="CY288" s="12"/>
      <c r="CZ288" s="13"/>
      <c r="DA288" s="12"/>
      <c r="DB288" s="13"/>
      <c r="DC288" s="12"/>
      <c r="DD288" s="13"/>
      <c r="DE288" s="12"/>
      <c r="DF288" s="13"/>
      <c r="DG288" s="12"/>
      <c r="DH288" s="13"/>
      <c r="DI288" s="12"/>
      <c r="DJ288" s="13"/>
      <c r="DK288" s="12"/>
      <c r="DL288" s="13"/>
      <c r="DM288" s="12"/>
      <c r="DN288" s="13"/>
      <c r="DO288" s="12"/>
      <c r="DP288" s="13"/>
      <c r="DQ288" s="12"/>
      <c r="DR288" s="13"/>
      <c r="DS288" s="12"/>
      <c r="DT288" s="13"/>
      <c r="DU288" s="12"/>
      <c r="DV288" s="13"/>
      <c r="DW288" s="12"/>
      <c r="DX288" s="13"/>
      <c r="DY288" s="12"/>
      <c r="DZ288" s="13"/>
      <c r="EA288" s="12"/>
      <c r="EB288" s="13"/>
      <c r="EC288" s="12"/>
      <c r="ED288" s="13"/>
      <c r="EE288" s="12"/>
      <c r="EF288" s="13"/>
      <c r="EG288" s="12"/>
      <c r="EH288" s="13"/>
      <c r="EI288" s="12"/>
      <c r="EJ288" s="13"/>
      <c r="EK288" s="12"/>
      <c r="EL288" s="13"/>
      <c r="EM288" s="12"/>
      <c r="EN288" s="13"/>
      <c r="EO288" s="12"/>
      <c r="EP288" s="13"/>
      <c r="EQ288" s="12"/>
      <c r="ER288" s="13"/>
      <c r="ES288" s="12"/>
      <c r="ET288" s="13"/>
      <c r="EU288" s="12"/>
      <c r="EV288" s="13"/>
      <c r="EW288" s="12"/>
      <c r="EX288" s="13"/>
      <c r="EY288" s="12"/>
      <c r="EZ288" s="13"/>
      <c r="FA288" s="12"/>
      <c r="FB288" s="13"/>
      <c r="FC288" s="12"/>
      <c r="FD288" s="13"/>
      <c r="FE288" s="12"/>
      <c r="FF288" s="13"/>
      <c r="FG288" s="12"/>
      <c r="FH288" s="13"/>
      <c r="FI288" s="12"/>
      <c r="FJ288" s="13"/>
      <c r="FK288" s="12"/>
      <c r="FL288" s="13"/>
      <c r="FM288" s="12"/>
      <c r="FN288" s="13"/>
      <c r="FO288" s="12"/>
      <c r="FP288" s="13"/>
      <c r="FQ288" s="12"/>
      <c r="FR288" s="13"/>
      <c r="FS288" s="12"/>
      <c r="FT288" s="13"/>
      <c r="FU288" s="12"/>
      <c r="FV288" s="13"/>
      <c r="FW288" s="12"/>
      <c r="FX288" s="13"/>
      <c r="FY288" s="12"/>
      <c r="FZ288" s="13"/>
      <c r="GA288" s="12"/>
      <c r="GB288" s="13"/>
      <c r="GC288" s="12"/>
      <c r="GD288" s="13"/>
      <c r="GE288" s="12"/>
      <c r="GF288" s="13"/>
      <c r="GG288" s="12"/>
      <c r="GH288" s="13"/>
      <c r="GI288" s="12"/>
      <c r="GJ288" s="13"/>
      <c r="GK288" s="12"/>
      <c r="GL288" s="13"/>
      <c r="GM288" s="12"/>
      <c r="GN288" s="13"/>
      <c r="GO288" s="12"/>
      <c r="GP288" s="13"/>
      <c r="GQ288" s="12"/>
      <c r="GR288" s="13"/>
      <c r="GS288" s="12"/>
      <c r="GT288" s="13"/>
      <c r="GU288" s="12"/>
      <c r="GV288" s="13"/>
      <c r="GW288" s="12"/>
      <c r="GX288" s="13"/>
      <c r="GY288" s="12"/>
      <c r="GZ288" s="13"/>
      <c r="HA288" s="12"/>
      <c r="HB288" s="13"/>
      <c r="HC288" s="12"/>
    </row>
    <row r="289" spans="1:211" x14ac:dyDescent="0.25">
      <c r="A289" s="9">
        <v>43384</v>
      </c>
      <c r="B289" s="10">
        <v>1</v>
      </c>
      <c r="C289" s="11">
        <v>2.1623000000000001</v>
      </c>
      <c r="D289" s="10">
        <v>10</v>
      </c>
      <c r="E289" s="11">
        <v>2.3582999999999998</v>
      </c>
      <c r="F289" s="10">
        <v>1</v>
      </c>
      <c r="G289" s="11">
        <v>2.1453000000000002</v>
      </c>
      <c r="H289" s="10">
        <v>100</v>
      </c>
      <c r="I289" s="11">
        <v>3.2416999999999998</v>
      </c>
      <c r="J289" s="23"/>
      <c r="K289" s="25">
        <v>43510</v>
      </c>
      <c r="L289" s="26">
        <v>100</v>
      </c>
      <c r="M289" s="10">
        <v>3.2831999999999999</v>
      </c>
      <c r="N289" s="13"/>
      <c r="O289" s="12"/>
      <c r="P289" s="13"/>
      <c r="Q289" s="12"/>
      <c r="R289" s="13"/>
      <c r="S289" s="12"/>
      <c r="T289" s="13"/>
      <c r="U289" s="12"/>
      <c r="V289" s="13"/>
      <c r="W289" s="12"/>
      <c r="X289" s="13"/>
      <c r="Y289" s="12"/>
      <c r="Z289" s="13"/>
      <c r="AA289" s="12"/>
      <c r="AB289" s="13"/>
      <c r="AC289" s="12"/>
      <c r="AD289" s="13"/>
      <c r="AE289" s="12"/>
      <c r="AF289" s="13"/>
      <c r="AG289" s="12"/>
      <c r="AH289" s="13"/>
      <c r="AI289" s="12"/>
      <c r="AJ289" s="13"/>
      <c r="AK289" s="12"/>
      <c r="AL289" s="13"/>
      <c r="AM289" s="12"/>
      <c r="AN289" s="13"/>
      <c r="AO289" s="12"/>
      <c r="AP289" s="13"/>
      <c r="AQ289" s="12"/>
      <c r="AR289" s="13"/>
      <c r="AS289" s="12"/>
      <c r="AT289" s="13"/>
      <c r="AU289" s="12"/>
      <c r="AV289" s="13"/>
      <c r="AW289" s="12"/>
      <c r="AX289" s="13"/>
      <c r="AY289" s="12"/>
      <c r="AZ289" s="13"/>
      <c r="BA289" s="12"/>
      <c r="BB289" s="13"/>
      <c r="BC289" s="12"/>
      <c r="BD289" s="13"/>
      <c r="BE289" s="12"/>
      <c r="BF289" s="13"/>
      <c r="BG289" s="12"/>
      <c r="BH289" s="13"/>
      <c r="BI289" s="12"/>
      <c r="BJ289" s="13"/>
      <c r="BK289" s="12"/>
      <c r="BL289" s="13"/>
      <c r="BM289" s="12"/>
      <c r="BN289" s="13"/>
      <c r="BO289" s="12"/>
      <c r="BP289" s="13"/>
      <c r="BQ289" s="12"/>
      <c r="BR289" s="13"/>
      <c r="BS289" s="12"/>
      <c r="BT289" s="13"/>
      <c r="BU289" s="12"/>
      <c r="BV289" s="13"/>
      <c r="BW289" s="12"/>
      <c r="BX289" s="13"/>
      <c r="BY289" s="12"/>
      <c r="BZ289" s="13"/>
      <c r="CA289" s="12"/>
      <c r="CB289" s="13"/>
      <c r="CC289" s="12"/>
      <c r="CD289" s="13"/>
      <c r="CE289" s="12"/>
      <c r="CF289" s="13"/>
      <c r="CG289" s="12"/>
      <c r="CH289" s="13"/>
      <c r="CI289" s="12"/>
      <c r="CJ289" s="13"/>
      <c r="CK289" s="12"/>
      <c r="CL289" s="13"/>
      <c r="CM289" s="12"/>
      <c r="CN289" s="13"/>
      <c r="CO289" s="12"/>
      <c r="CP289" s="13"/>
      <c r="CQ289" s="12"/>
      <c r="CR289" s="13"/>
      <c r="CS289" s="12"/>
      <c r="CT289" s="13"/>
      <c r="CU289" s="12"/>
      <c r="CV289" s="13"/>
      <c r="CW289" s="12"/>
      <c r="CX289" s="13"/>
      <c r="CY289" s="12"/>
      <c r="CZ289" s="13"/>
      <c r="DA289" s="12"/>
      <c r="DB289" s="13"/>
      <c r="DC289" s="12"/>
      <c r="DD289" s="13"/>
      <c r="DE289" s="12"/>
      <c r="DF289" s="13"/>
      <c r="DG289" s="12"/>
      <c r="DH289" s="13"/>
      <c r="DI289" s="12"/>
      <c r="DJ289" s="13"/>
      <c r="DK289" s="12"/>
      <c r="DL289" s="13"/>
      <c r="DM289" s="12"/>
      <c r="DN289" s="13"/>
      <c r="DO289" s="12"/>
      <c r="DP289" s="13"/>
      <c r="DQ289" s="12"/>
      <c r="DR289" s="13"/>
      <c r="DS289" s="12"/>
      <c r="DT289" s="13"/>
      <c r="DU289" s="12"/>
      <c r="DV289" s="13"/>
      <c r="DW289" s="12"/>
      <c r="DX289" s="13"/>
      <c r="DY289" s="12"/>
      <c r="DZ289" s="13"/>
      <c r="EA289" s="12"/>
      <c r="EB289" s="13"/>
      <c r="EC289" s="12"/>
      <c r="ED289" s="13"/>
      <c r="EE289" s="12"/>
      <c r="EF289" s="13"/>
      <c r="EG289" s="12"/>
      <c r="EH289" s="13"/>
      <c r="EI289" s="12"/>
      <c r="EJ289" s="13"/>
      <c r="EK289" s="12"/>
      <c r="EL289" s="13"/>
      <c r="EM289" s="12"/>
      <c r="EN289" s="13"/>
      <c r="EO289" s="12"/>
      <c r="EP289" s="13"/>
      <c r="EQ289" s="12"/>
      <c r="ER289" s="13"/>
      <c r="ES289" s="12"/>
      <c r="ET289" s="13"/>
      <c r="EU289" s="12"/>
      <c r="EV289" s="13"/>
      <c r="EW289" s="12"/>
      <c r="EX289" s="13"/>
      <c r="EY289" s="12"/>
      <c r="EZ289" s="13"/>
      <c r="FA289" s="12"/>
      <c r="FB289" s="13"/>
      <c r="FC289" s="12"/>
      <c r="FD289" s="13"/>
      <c r="FE289" s="12"/>
      <c r="FF289" s="13"/>
      <c r="FG289" s="12"/>
      <c r="FH289" s="13"/>
      <c r="FI289" s="12"/>
      <c r="FJ289" s="13"/>
      <c r="FK289" s="12"/>
      <c r="FL289" s="13"/>
      <c r="FM289" s="12"/>
      <c r="FN289" s="13"/>
      <c r="FO289" s="12"/>
      <c r="FP289" s="13"/>
      <c r="FQ289" s="12"/>
      <c r="FR289" s="13"/>
      <c r="FS289" s="12"/>
      <c r="FT289" s="13"/>
      <c r="FU289" s="12"/>
      <c r="FV289" s="13"/>
      <c r="FW289" s="12"/>
      <c r="FX289" s="13"/>
      <c r="FY289" s="12"/>
      <c r="FZ289" s="13"/>
      <c r="GA289" s="12"/>
      <c r="GB289" s="13"/>
      <c r="GC289" s="12"/>
      <c r="GD289" s="13"/>
      <c r="GE289" s="12"/>
      <c r="GF289" s="13"/>
      <c r="GG289" s="12"/>
      <c r="GH289" s="13"/>
      <c r="GI289" s="12"/>
      <c r="GJ289" s="13"/>
      <c r="GK289" s="12"/>
      <c r="GL289" s="13"/>
      <c r="GM289" s="12"/>
      <c r="GN289" s="13"/>
      <c r="GO289" s="12"/>
      <c r="GP289" s="13"/>
      <c r="GQ289" s="12"/>
      <c r="GR289" s="13"/>
      <c r="GS289" s="12"/>
      <c r="GT289" s="13"/>
      <c r="GU289" s="12"/>
      <c r="GV289" s="13"/>
      <c r="GW289" s="12"/>
      <c r="GX289" s="13"/>
      <c r="GY289" s="12"/>
      <c r="GZ289" s="13"/>
      <c r="HA289" s="12"/>
      <c r="HB289" s="13"/>
      <c r="HC289" s="12"/>
    </row>
    <row r="290" spans="1:211" x14ac:dyDescent="0.25">
      <c r="A290" s="9">
        <v>43385</v>
      </c>
      <c r="B290" s="10">
        <v>1</v>
      </c>
      <c r="C290" s="11">
        <v>2.1661999999999999</v>
      </c>
      <c r="D290" s="10">
        <v>10</v>
      </c>
      <c r="E290" s="11">
        <v>2.3828</v>
      </c>
      <c r="F290" s="10">
        <v>1</v>
      </c>
      <c r="G290" s="11">
        <v>2.1423999999999999</v>
      </c>
      <c r="H290" s="10">
        <v>100</v>
      </c>
      <c r="I290" s="11">
        <v>3.2122000000000002</v>
      </c>
      <c r="J290" s="23"/>
      <c r="K290" s="25">
        <v>43511</v>
      </c>
      <c r="L290" s="26">
        <v>100</v>
      </c>
      <c r="M290" s="10">
        <v>3.2519</v>
      </c>
      <c r="N290" s="13"/>
      <c r="O290" s="12"/>
      <c r="P290" s="13"/>
      <c r="Q290" s="12"/>
      <c r="R290" s="13"/>
      <c r="S290" s="12"/>
      <c r="T290" s="13"/>
      <c r="U290" s="12"/>
      <c r="V290" s="13"/>
      <c r="W290" s="12"/>
      <c r="X290" s="13"/>
      <c r="Y290" s="12"/>
      <c r="Z290" s="13"/>
      <c r="AA290" s="12"/>
      <c r="AB290" s="13"/>
      <c r="AC290" s="12"/>
      <c r="AD290" s="13"/>
      <c r="AE290" s="12"/>
      <c r="AF290" s="13"/>
      <c r="AG290" s="12"/>
      <c r="AH290" s="13"/>
      <c r="AI290" s="12"/>
      <c r="AJ290" s="13"/>
      <c r="AK290" s="12"/>
      <c r="AL290" s="13"/>
      <c r="AM290" s="12"/>
      <c r="AN290" s="13"/>
      <c r="AO290" s="12"/>
      <c r="AP290" s="13"/>
      <c r="AQ290" s="12"/>
      <c r="AR290" s="13"/>
      <c r="AS290" s="12"/>
      <c r="AT290" s="13"/>
      <c r="AU290" s="12"/>
      <c r="AV290" s="13"/>
      <c r="AW290" s="12"/>
      <c r="AX290" s="13"/>
      <c r="AY290" s="12"/>
      <c r="AZ290" s="13"/>
      <c r="BA290" s="12"/>
      <c r="BB290" s="13"/>
      <c r="BC290" s="12"/>
      <c r="BD290" s="13"/>
      <c r="BE290" s="12"/>
      <c r="BF290" s="13"/>
      <c r="BG290" s="12"/>
      <c r="BH290" s="13"/>
      <c r="BI290" s="12"/>
      <c r="BJ290" s="13"/>
      <c r="BK290" s="12"/>
      <c r="BL290" s="13"/>
      <c r="BM290" s="12"/>
      <c r="BN290" s="13"/>
      <c r="BO290" s="12"/>
      <c r="BP290" s="13"/>
      <c r="BQ290" s="12"/>
      <c r="BR290" s="13"/>
      <c r="BS290" s="12"/>
      <c r="BT290" s="13"/>
      <c r="BU290" s="12"/>
      <c r="BV290" s="13"/>
      <c r="BW290" s="12"/>
      <c r="BX290" s="13"/>
      <c r="BY290" s="12"/>
      <c r="BZ290" s="13"/>
      <c r="CA290" s="12"/>
      <c r="CB290" s="13"/>
      <c r="CC290" s="12"/>
      <c r="CD290" s="13"/>
      <c r="CE290" s="12"/>
      <c r="CF290" s="13"/>
      <c r="CG290" s="12"/>
      <c r="CH290" s="13"/>
      <c r="CI290" s="12"/>
      <c r="CJ290" s="13"/>
      <c r="CK290" s="12"/>
      <c r="CL290" s="13"/>
      <c r="CM290" s="12"/>
      <c r="CN290" s="13"/>
      <c r="CO290" s="12"/>
      <c r="CP290" s="13"/>
      <c r="CQ290" s="12"/>
      <c r="CR290" s="13"/>
      <c r="CS290" s="12"/>
      <c r="CT290" s="13"/>
      <c r="CU290" s="12"/>
      <c r="CV290" s="13"/>
      <c r="CW290" s="12"/>
      <c r="CX290" s="13"/>
      <c r="CY290" s="12"/>
      <c r="CZ290" s="13"/>
      <c r="DA290" s="12"/>
      <c r="DB290" s="13"/>
      <c r="DC290" s="12"/>
      <c r="DD290" s="13"/>
      <c r="DE290" s="12"/>
      <c r="DF290" s="13"/>
      <c r="DG290" s="12"/>
      <c r="DH290" s="13"/>
      <c r="DI290" s="12"/>
      <c r="DJ290" s="13"/>
      <c r="DK290" s="12"/>
      <c r="DL290" s="13"/>
      <c r="DM290" s="12"/>
      <c r="DN290" s="13"/>
      <c r="DO290" s="12"/>
      <c r="DP290" s="13"/>
      <c r="DQ290" s="12"/>
      <c r="DR290" s="13"/>
      <c r="DS290" s="12"/>
      <c r="DT290" s="13"/>
      <c r="DU290" s="12"/>
      <c r="DV290" s="13"/>
      <c r="DW290" s="12"/>
      <c r="DX290" s="13"/>
      <c r="DY290" s="12"/>
      <c r="DZ290" s="13"/>
      <c r="EA290" s="12"/>
      <c r="EB290" s="13"/>
      <c r="EC290" s="12"/>
      <c r="ED290" s="13"/>
      <c r="EE290" s="12"/>
      <c r="EF290" s="13"/>
      <c r="EG290" s="12"/>
      <c r="EH290" s="13"/>
      <c r="EI290" s="12"/>
      <c r="EJ290" s="13"/>
      <c r="EK290" s="12"/>
      <c r="EL290" s="13"/>
      <c r="EM290" s="12"/>
      <c r="EN290" s="13"/>
      <c r="EO290" s="12"/>
      <c r="EP290" s="13"/>
      <c r="EQ290" s="12"/>
      <c r="ER290" s="13"/>
      <c r="ES290" s="12"/>
      <c r="ET290" s="13"/>
      <c r="EU290" s="12"/>
      <c r="EV290" s="13"/>
      <c r="EW290" s="12"/>
      <c r="EX290" s="13"/>
      <c r="EY290" s="12"/>
      <c r="EZ290" s="13"/>
      <c r="FA290" s="12"/>
      <c r="FB290" s="13"/>
      <c r="FC290" s="12"/>
      <c r="FD290" s="13"/>
      <c r="FE290" s="12"/>
      <c r="FF290" s="13"/>
      <c r="FG290" s="12"/>
      <c r="FH290" s="13"/>
      <c r="FI290" s="12"/>
      <c r="FJ290" s="13"/>
      <c r="FK290" s="12"/>
      <c r="FL290" s="13"/>
      <c r="FM290" s="12"/>
      <c r="FN290" s="13"/>
      <c r="FO290" s="12"/>
      <c r="FP290" s="13"/>
      <c r="FQ290" s="12"/>
      <c r="FR290" s="13"/>
      <c r="FS290" s="12"/>
      <c r="FT290" s="13"/>
      <c r="FU290" s="12"/>
      <c r="FV290" s="13"/>
      <c r="FW290" s="12"/>
      <c r="FX290" s="13"/>
      <c r="FY290" s="12"/>
      <c r="FZ290" s="13"/>
      <c r="GA290" s="12"/>
      <c r="GB290" s="13"/>
      <c r="GC290" s="12"/>
      <c r="GD290" s="13"/>
      <c r="GE290" s="12"/>
      <c r="GF290" s="13"/>
      <c r="GG290" s="12"/>
      <c r="GH290" s="13"/>
      <c r="GI290" s="12"/>
      <c r="GJ290" s="13"/>
      <c r="GK290" s="12"/>
      <c r="GL290" s="13"/>
      <c r="GM290" s="12"/>
      <c r="GN290" s="13"/>
      <c r="GO290" s="12"/>
      <c r="GP290" s="13"/>
      <c r="GQ290" s="12"/>
      <c r="GR290" s="13"/>
      <c r="GS290" s="12"/>
      <c r="GT290" s="13"/>
      <c r="GU290" s="12"/>
      <c r="GV290" s="13"/>
      <c r="GW290" s="12"/>
      <c r="GX290" s="13"/>
      <c r="GY290" s="12"/>
      <c r="GZ290" s="13"/>
      <c r="HA290" s="12"/>
      <c r="HB290" s="13"/>
      <c r="HC290" s="12"/>
    </row>
    <row r="291" spans="1:211" x14ac:dyDescent="0.25">
      <c r="A291" s="9">
        <v>43386</v>
      </c>
      <c r="B291" s="10">
        <v>1</v>
      </c>
      <c r="C291" s="11">
        <v>2.1448</v>
      </c>
      <c r="D291" s="10">
        <v>10</v>
      </c>
      <c r="E291" s="11">
        <v>2.3751000000000002</v>
      </c>
      <c r="F291" s="10">
        <v>1</v>
      </c>
      <c r="G291" s="11">
        <v>2.1261000000000001</v>
      </c>
      <c r="H291" s="10">
        <v>100</v>
      </c>
      <c r="I291" s="11">
        <v>3.2227000000000001</v>
      </c>
      <c r="J291" s="23"/>
      <c r="K291" s="25">
        <v>43514</v>
      </c>
      <c r="L291" s="26">
        <v>100</v>
      </c>
      <c r="M291" s="10">
        <v>3.2496999999999998</v>
      </c>
      <c r="N291" s="13"/>
      <c r="O291" s="12"/>
      <c r="P291" s="13"/>
      <c r="Q291" s="12"/>
      <c r="R291" s="13"/>
      <c r="S291" s="12"/>
      <c r="T291" s="13"/>
      <c r="U291" s="12"/>
      <c r="V291" s="13"/>
      <c r="W291" s="12"/>
      <c r="X291" s="13"/>
      <c r="Y291" s="12"/>
      <c r="Z291" s="13"/>
      <c r="AA291" s="12"/>
      <c r="AB291" s="13"/>
      <c r="AC291" s="12"/>
      <c r="AD291" s="13"/>
      <c r="AE291" s="12"/>
      <c r="AF291" s="13"/>
      <c r="AG291" s="12"/>
      <c r="AH291" s="13"/>
      <c r="AI291" s="12"/>
      <c r="AJ291" s="13"/>
      <c r="AK291" s="12"/>
      <c r="AL291" s="13"/>
      <c r="AM291" s="12"/>
      <c r="AN291" s="13"/>
      <c r="AO291" s="12"/>
      <c r="AP291" s="13"/>
      <c r="AQ291" s="12"/>
      <c r="AR291" s="13"/>
      <c r="AS291" s="12"/>
      <c r="AT291" s="13"/>
      <c r="AU291" s="12"/>
      <c r="AV291" s="13"/>
      <c r="AW291" s="12"/>
      <c r="AX291" s="13"/>
      <c r="AY291" s="12"/>
      <c r="AZ291" s="13"/>
      <c r="BA291" s="12"/>
      <c r="BB291" s="13"/>
      <c r="BC291" s="12"/>
      <c r="BD291" s="13"/>
      <c r="BE291" s="12"/>
      <c r="BF291" s="13"/>
      <c r="BG291" s="12"/>
      <c r="BH291" s="13"/>
      <c r="BI291" s="12"/>
      <c r="BJ291" s="13"/>
      <c r="BK291" s="12"/>
      <c r="BL291" s="13"/>
      <c r="BM291" s="12"/>
      <c r="BN291" s="13"/>
      <c r="BO291" s="12"/>
      <c r="BP291" s="13"/>
      <c r="BQ291" s="12"/>
      <c r="BR291" s="13"/>
      <c r="BS291" s="12"/>
      <c r="BT291" s="13"/>
      <c r="BU291" s="12"/>
      <c r="BV291" s="13"/>
      <c r="BW291" s="12"/>
      <c r="BX291" s="13"/>
      <c r="BY291" s="12"/>
      <c r="BZ291" s="13"/>
      <c r="CA291" s="12"/>
      <c r="CB291" s="13"/>
      <c r="CC291" s="12"/>
      <c r="CD291" s="13"/>
      <c r="CE291" s="12"/>
      <c r="CF291" s="13"/>
      <c r="CG291" s="12"/>
      <c r="CH291" s="13"/>
      <c r="CI291" s="12"/>
      <c r="CJ291" s="13"/>
      <c r="CK291" s="12"/>
      <c r="CL291" s="13"/>
      <c r="CM291" s="12"/>
      <c r="CN291" s="13"/>
      <c r="CO291" s="12"/>
      <c r="CP291" s="13"/>
      <c r="CQ291" s="12"/>
      <c r="CR291" s="13"/>
      <c r="CS291" s="12"/>
      <c r="CT291" s="13"/>
      <c r="CU291" s="12"/>
      <c r="CV291" s="13"/>
      <c r="CW291" s="12"/>
      <c r="CX291" s="13"/>
      <c r="CY291" s="12"/>
      <c r="CZ291" s="13"/>
      <c r="DA291" s="12"/>
      <c r="DB291" s="13"/>
      <c r="DC291" s="12"/>
      <c r="DD291" s="13"/>
      <c r="DE291" s="12"/>
      <c r="DF291" s="13"/>
      <c r="DG291" s="12"/>
      <c r="DH291" s="13"/>
      <c r="DI291" s="12"/>
      <c r="DJ291" s="13"/>
      <c r="DK291" s="12"/>
      <c r="DL291" s="13"/>
      <c r="DM291" s="12"/>
      <c r="DN291" s="13"/>
      <c r="DO291" s="12"/>
      <c r="DP291" s="13"/>
      <c r="DQ291" s="12"/>
      <c r="DR291" s="13"/>
      <c r="DS291" s="12"/>
      <c r="DT291" s="13"/>
      <c r="DU291" s="12"/>
      <c r="DV291" s="13"/>
      <c r="DW291" s="12"/>
      <c r="DX291" s="13"/>
      <c r="DY291" s="12"/>
      <c r="DZ291" s="13"/>
      <c r="EA291" s="12"/>
      <c r="EB291" s="13"/>
      <c r="EC291" s="12"/>
      <c r="ED291" s="13"/>
      <c r="EE291" s="12"/>
      <c r="EF291" s="13"/>
      <c r="EG291" s="12"/>
      <c r="EH291" s="13"/>
      <c r="EI291" s="12"/>
      <c r="EJ291" s="13"/>
      <c r="EK291" s="12"/>
      <c r="EL291" s="13"/>
      <c r="EM291" s="12"/>
      <c r="EN291" s="13"/>
      <c r="EO291" s="12"/>
      <c r="EP291" s="13"/>
      <c r="EQ291" s="12"/>
      <c r="ER291" s="13"/>
      <c r="ES291" s="12"/>
      <c r="ET291" s="13"/>
      <c r="EU291" s="12"/>
      <c r="EV291" s="13"/>
      <c r="EW291" s="12"/>
      <c r="EX291" s="13"/>
      <c r="EY291" s="12"/>
      <c r="EZ291" s="13"/>
      <c r="FA291" s="12"/>
      <c r="FB291" s="13"/>
      <c r="FC291" s="12"/>
      <c r="FD291" s="13"/>
      <c r="FE291" s="12"/>
      <c r="FF291" s="13"/>
      <c r="FG291" s="12"/>
      <c r="FH291" s="13"/>
      <c r="FI291" s="12"/>
      <c r="FJ291" s="13"/>
      <c r="FK291" s="12"/>
      <c r="FL291" s="13"/>
      <c r="FM291" s="12"/>
      <c r="FN291" s="13"/>
      <c r="FO291" s="12"/>
      <c r="FP291" s="13"/>
      <c r="FQ291" s="12"/>
      <c r="FR291" s="13"/>
      <c r="FS291" s="12"/>
      <c r="FT291" s="13"/>
      <c r="FU291" s="12"/>
      <c r="FV291" s="13"/>
      <c r="FW291" s="12"/>
      <c r="FX291" s="13"/>
      <c r="FY291" s="12"/>
      <c r="FZ291" s="13"/>
      <c r="GA291" s="12"/>
      <c r="GB291" s="13"/>
      <c r="GC291" s="12"/>
      <c r="GD291" s="13"/>
      <c r="GE291" s="12"/>
      <c r="GF291" s="13"/>
      <c r="GG291" s="12"/>
      <c r="GH291" s="13"/>
      <c r="GI291" s="12"/>
      <c r="GJ291" s="13"/>
      <c r="GK291" s="12"/>
      <c r="GL291" s="13"/>
      <c r="GM291" s="12"/>
      <c r="GN291" s="13"/>
      <c r="GO291" s="12"/>
      <c r="GP291" s="13"/>
      <c r="GQ291" s="12"/>
      <c r="GR291" s="13"/>
      <c r="GS291" s="12"/>
      <c r="GT291" s="13"/>
      <c r="GU291" s="12"/>
      <c r="GV291" s="13"/>
      <c r="GW291" s="12"/>
      <c r="GX291" s="13"/>
      <c r="GY291" s="12"/>
      <c r="GZ291" s="13"/>
      <c r="HA291" s="12"/>
      <c r="HB291" s="13"/>
      <c r="HC291" s="12"/>
    </row>
    <row r="292" spans="1:211" x14ac:dyDescent="0.25">
      <c r="A292" s="9">
        <v>43387</v>
      </c>
      <c r="B292" s="10">
        <v>1</v>
      </c>
      <c r="C292" s="11">
        <v>2.1448</v>
      </c>
      <c r="D292" s="10">
        <v>10</v>
      </c>
      <c r="E292" s="11">
        <v>2.3751000000000002</v>
      </c>
      <c r="F292" s="10">
        <v>1</v>
      </c>
      <c r="G292" s="11">
        <v>2.1261000000000001</v>
      </c>
      <c r="H292" s="10">
        <v>100</v>
      </c>
      <c r="I292" s="11">
        <v>3.2227000000000001</v>
      </c>
      <c r="J292" s="23"/>
      <c r="K292" s="25">
        <v>43515</v>
      </c>
      <c r="L292" s="26">
        <v>100</v>
      </c>
      <c r="M292" s="10">
        <v>3.2566000000000002</v>
      </c>
      <c r="N292" s="13"/>
      <c r="O292" s="12"/>
      <c r="P292" s="13"/>
      <c r="Q292" s="12"/>
      <c r="R292" s="13"/>
      <c r="S292" s="12"/>
      <c r="T292" s="13"/>
      <c r="U292" s="12"/>
      <c r="V292" s="13"/>
      <c r="W292" s="12"/>
      <c r="X292" s="13"/>
      <c r="Y292" s="12"/>
      <c r="Z292" s="13"/>
      <c r="AA292" s="12"/>
      <c r="AB292" s="13"/>
      <c r="AC292" s="12"/>
      <c r="AD292" s="13"/>
      <c r="AE292" s="12"/>
      <c r="AF292" s="13"/>
      <c r="AG292" s="12"/>
      <c r="AH292" s="13"/>
      <c r="AI292" s="12"/>
      <c r="AJ292" s="13"/>
      <c r="AK292" s="12"/>
      <c r="AL292" s="13"/>
      <c r="AM292" s="12"/>
      <c r="AN292" s="13"/>
      <c r="AO292" s="12"/>
      <c r="AP292" s="13"/>
      <c r="AQ292" s="12"/>
      <c r="AR292" s="13"/>
      <c r="AS292" s="12"/>
      <c r="AT292" s="13"/>
      <c r="AU292" s="12"/>
      <c r="AV292" s="13"/>
      <c r="AW292" s="12"/>
      <c r="AX292" s="13"/>
      <c r="AY292" s="12"/>
      <c r="AZ292" s="13"/>
      <c r="BA292" s="12"/>
      <c r="BB292" s="13"/>
      <c r="BC292" s="12"/>
      <c r="BD292" s="13"/>
      <c r="BE292" s="12"/>
      <c r="BF292" s="13"/>
      <c r="BG292" s="12"/>
      <c r="BH292" s="13"/>
      <c r="BI292" s="12"/>
      <c r="BJ292" s="13"/>
      <c r="BK292" s="12"/>
      <c r="BL292" s="13"/>
      <c r="BM292" s="12"/>
      <c r="BN292" s="13"/>
      <c r="BO292" s="12"/>
      <c r="BP292" s="13"/>
      <c r="BQ292" s="12"/>
      <c r="BR292" s="13"/>
      <c r="BS292" s="12"/>
      <c r="BT292" s="13"/>
      <c r="BU292" s="12"/>
      <c r="BV292" s="13"/>
      <c r="BW292" s="12"/>
      <c r="BX292" s="13"/>
      <c r="BY292" s="12"/>
      <c r="BZ292" s="13"/>
      <c r="CA292" s="12"/>
      <c r="CB292" s="13"/>
      <c r="CC292" s="12"/>
      <c r="CD292" s="13"/>
      <c r="CE292" s="12"/>
      <c r="CF292" s="13"/>
      <c r="CG292" s="12"/>
      <c r="CH292" s="13"/>
      <c r="CI292" s="12"/>
      <c r="CJ292" s="13"/>
      <c r="CK292" s="12"/>
      <c r="CL292" s="13"/>
      <c r="CM292" s="12"/>
      <c r="CN292" s="13"/>
      <c r="CO292" s="12"/>
      <c r="CP292" s="13"/>
      <c r="CQ292" s="12"/>
      <c r="CR292" s="13"/>
      <c r="CS292" s="12"/>
      <c r="CT292" s="13"/>
      <c r="CU292" s="12"/>
      <c r="CV292" s="13"/>
      <c r="CW292" s="12"/>
      <c r="CX292" s="13"/>
      <c r="CY292" s="12"/>
      <c r="CZ292" s="13"/>
      <c r="DA292" s="12"/>
      <c r="DB292" s="13"/>
      <c r="DC292" s="12"/>
      <c r="DD292" s="13"/>
      <c r="DE292" s="12"/>
      <c r="DF292" s="13"/>
      <c r="DG292" s="12"/>
      <c r="DH292" s="13"/>
      <c r="DI292" s="12"/>
      <c r="DJ292" s="13"/>
      <c r="DK292" s="12"/>
      <c r="DL292" s="13"/>
      <c r="DM292" s="12"/>
      <c r="DN292" s="13"/>
      <c r="DO292" s="12"/>
      <c r="DP292" s="13"/>
      <c r="DQ292" s="12"/>
      <c r="DR292" s="13"/>
      <c r="DS292" s="12"/>
      <c r="DT292" s="13"/>
      <c r="DU292" s="12"/>
      <c r="DV292" s="13"/>
      <c r="DW292" s="12"/>
      <c r="DX292" s="13"/>
      <c r="DY292" s="12"/>
      <c r="DZ292" s="13"/>
      <c r="EA292" s="12"/>
      <c r="EB292" s="13"/>
      <c r="EC292" s="12"/>
      <c r="ED292" s="13"/>
      <c r="EE292" s="12"/>
      <c r="EF292" s="13"/>
      <c r="EG292" s="12"/>
      <c r="EH292" s="13"/>
      <c r="EI292" s="12"/>
      <c r="EJ292" s="13"/>
      <c r="EK292" s="12"/>
      <c r="EL292" s="13"/>
      <c r="EM292" s="12"/>
      <c r="EN292" s="13"/>
      <c r="EO292" s="12"/>
      <c r="EP292" s="13"/>
      <c r="EQ292" s="12"/>
      <c r="ER292" s="13"/>
      <c r="ES292" s="12"/>
      <c r="ET292" s="13"/>
      <c r="EU292" s="12"/>
      <c r="EV292" s="13"/>
      <c r="EW292" s="12"/>
      <c r="EX292" s="13"/>
      <c r="EY292" s="12"/>
      <c r="EZ292" s="13"/>
      <c r="FA292" s="12"/>
      <c r="FB292" s="13"/>
      <c r="FC292" s="12"/>
      <c r="FD292" s="13"/>
      <c r="FE292" s="12"/>
      <c r="FF292" s="13"/>
      <c r="FG292" s="12"/>
      <c r="FH292" s="13"/>
      <c r="FI292" s="12"/>
      <c r="FJ292" s="13"/>
      <c r="FK292" s="12"/>
      <c r="FL292" s="13"/>
      <c r="FM292" s="12"/>
      <c r="FN292" s="13"/>
      <c r="FO292" s="12"/>
      <c r="FP292" s="13"/>
      <c r="FQ292" s="12"/>
      <c r="FR292" s="13"/>
      <c r="FS292" s="12"/>
      <c r="FT292" s="13"/>
      <c r="FU292" s="12"/>
      <c r="FV292" s="13"/>
      <c r="FW292" s="12"/>
      <c r="FX292" s="13"/>
      <c r="FY292" s="12"/>
      <c r="FZ292" s="13"/>
      <c r="GA292" s="12"/>
      <c r="GB292" s="13"/>
      <c r="GC292" s="12"/>
      <c r="GD292" s="13"/>
      <c r="GE292" s="12"/>
      <c r="GF292" s="13"/>
      <c r="GG292" s="12"/>
      <c r="GH292" s="13"/>
      <c r="GI292" s="12"/>
      <c r="GJ292" s="13"/>
      <c r="GK292" s="12"/>
      <c r="GL292" s="13"/>
      <c r="GM292" s="12"/>
      <c r="GN292" s="13"/>
      <c r="GO292" s="12"/>
      <c r="GP292" s="13"/>
      <c r="GQ292" s="12"/>
      <c r="GR292" s="13"/>
      <c r="GS292" s="12"/>
      <c r="GT292" s="13"/>
      <c r="GU292" s="12"/>
      <c r="GV292" s="13"/>
      <c r="GW292" s="12"/>
      <c r="GX292" s="13"/>
      <c r="GY292" s="12"/>
      <c r="GZ292" s="13"/>
      <c r="HA292" s="12"/>
      <c r="HB292" s="13"/>
      <c r="HC292" s="12"/>
    </row>
    <row r="293" spans="1:211" x14ac:dyDescent="0.25">
      <c r="A293" s="9">
        <v>43388</v>
      </c>
      <c r="B293" s="10">
        <v>1</v>
      </c>
      <c r="C293" s="11">
        <v>2.1448</v>
      </c>
      <c r="D293" s="10">
        <v>10</v>
      </c>
      <c r="E293" s="11">
        <v>2.3751000000000002</v>
      </c>
      <c r="F293" s="10">
        <v>1</v>
      </c>
      <c r="G293" s="11">
        <v>2.1261000000000001</v>
      </c>
      <c r="H293" s="10">
        <v>100</v>
      </c>
      <c r="I293" s="11">
        <v>3.2227000000000001</v>
      </c>
      <c r="J293" s="23"/>
      <c r="K293" s="25">
        <v>43516</v>
      </c>
      <c r="L293" s="26">
        <v>100</v>
      </c>
      <c r="M293" s="10">
        <v>3.2572000000000001</v>
      </c>
      <c r="N293" s="13"/>
      <c r="O293" s="12"/>
      <c r="P293" s="13"/>
      <c r="Q293" s="12"/>
      <c r="R293" s="13"/>
      <c r="S293" s="12"/>
      <c r="T293" s="13"/>
      <c r="U293" s="12"/>
      <c r="V293" s="13"/>
      <c r="W293" s="12"/>
      <c r="X293" s="13"/>
      <c r="Y293" s="12"/>
      <c r="Z293" s="13"/>
      <c r="AA293" s="12"/>
      <c r="AB293" s="13"/>
      <c r="AC293" s="12"/>
      <c r="AD293" s="13"/>
      <c r="AE293" s="12"/>
      <c r="AF293" s="13"/>
      <c r="AG293" s="12"/>
      <c r="AH293" s="13"/>
      <c r="AI293" s="12"/>
      <c r="AJ293" s="13"/>
      <c r="AK293" s="12"/>
      <c r="AL293" s="13"/>
      <c r="AM293" s="12"/>
      <c r="AN293" s="13"/>
      <c r="AO293" s="12"/>
      <c r="AP293" s="13"/>
      <c r="AQ293" s="12"/>
      <c r="AR293" s="13"/>
      <c r="AS293" s="12"/>
      <c r="AT293" s="13"/>
      <c r="AU293" s="12"/>
      <c r="AV293" s="13"/>
      <c r="AW293" s="12"/>
      <c r="AX293" s="13"/>
      <c r="AY293" s="12"/>
      <c r="AZ293" s="13"/>
      <c r="BA293" s="12"/>
      <c r="BB293" s="13"/>
      <c r="BC293" s="12"/>
      <c r="BD293" s="13"/>
      <c r="BE293" s="12"/>
      <c r="BF293" s="13"/>
      <c r="BG293" s="12"/>
      <c r="BH293" s="13"/>
      <c r="BI293" s="12"/>
      <c r="BJ293" s="13"/>
      <c r="BK293" s="12"/>
      <c r="BL293" s="13"/>
      <c r="BM293" s="12"/>
      <c r="BN293" s="13"/>
      <c r="BO293" s="12"/>
      <c r="BP293" s="13"/>
      <c r="BQ293" s="12"/>
      <c r="BR293" s="13"/>
      <c r="BS293" s="12"/>
      <c r="BT293" s="13"/>
      <c r="BU293" s="12"/>
      <c r="BV293" s="13"/>
      <c r="BW293" s="12"/>
      <c r="BX293" s="13"/>
      <c r="BY293" s="12"/>
      <c r="BZ293" s="13"/>
      <c r="CA293" s="12"/>
      <c r="CB293" s="13"/>
      <c r="CC293" s="12"/>
      <c r="CD293" s="13"/>
      <c r="CE293" s="12"/>
      <c r="CF293" s="13"/>
      <c r="CG293" s="12"/>
      <c r="CH293" s="13"/>
      <c r="CI293" s="12"/>
      <c r="CJ293" s="13"/>
      <c r="CK293" s="12"/>
      <c r="CL293" s="13"/>
      <c r="CM293" s="12"/>
      <c r="CN293" s="13"/>
      <c r="CO293" s="12"/>
      <c r="CP293" s="13"/>
      <c r="CQ293" s="12"/>
      <c r="CR293" s="13"/>
      <c r="CS293" s="12"/>
      <c r="CT293" s="13"/>
      <c r="CU293" s="12"/>
      <c r="CV293" s="13"/>
      <c r="CW293" s="12"/>
      <c r="CX293" s="13"/>
      <c r="CY293" s="12"/>
      <c r="CZ293" s="13"/>
      <c r="DA293" s="12"/>
      <c r="DB293" s="13"/>
      <c r="DC293" s="12"/>
      <c r="DD293" s="13"/>
      <c r="DE293" s="12"/>
      <c r="DF293" s="13"/>
      <c r="DG293" s="12"/>
      <c r="DH293" s="13"/>
      <c r="DI293" s="12"/>
      <c r="DJ293" s="13"/>
      <c r="DK293" s="12"/>
      <c r="DL293" s="13"/>
      <c r="DM293" s="12"/>
      <c r="DN293" s="13"/>
      <c r="DO293" s="12"/>
      <c r="DP293" s="13"/>
      <c r="DQ293" s="12"/>
      <c r="DR293" s="13"/>
      <c r="DS293" s="12"/>
      <c r="DT293" s="13"/>
      <c r="DU293" s="12"/>
      <c r="DV293" s="13"/>
      <c r="DW293" s="12"/>
      <c r="DX293" s="13"/>
      <c r="DY293" s="12"/>
      <c r="DZ293" s="13"/>
      <c r="EA293" s="12"/>
      <c r="EB293" s="13"/>
      <c r="EC293" s="12"/>
      <c r="ED293" s="13"/>
      <c r="EE293" s="12"/>
      <c r="EF293" s="13"/>
      <c r="EG293" s="12"/>
      <c r="EH293" s="13"/>
      <c r="EI293" s="12"/>
      <c r="EJ293" s="13"/>
      <c r="EK293" s="12"/>
      <c r="EL293" s="13"/>
      <c r="EM293" s="12"/>
      <c r="EN293" s="13"/>
      <c r="EO293" s="12"/>
      <c r="EP293" s="13"/>
      <c r="EQ293" s="12"/>
      <c r="ER293" s="13"/>
      <c r="ES293" s="12"/>
      <c r="ET293" s="13"/>
      <c r="EU293" s="12"/>
      <c r="EV293" s="13"/>
      <c r="EW293" s="12"/>
      <c r="EX293" s="13"/>
      <c r="EY293" s="12"/>
      <c r="EZ293" s="13"/>
      <c r="FA293" s="12"/>
      <c r="FB293" s="13"/>
      <c r="FC293" s="12"/>
      <c r="FD293" s="13"/>
      <c r="FE293" s="12"/>
      <c r="FF293" s="13"/>
      <c r="FG293" s="12"/>
      <c r="FH293" s="13"/>
      <c r="FI293" s="12"/>
      <c r="FJ293" s="13"/>
      <c r="FK293" s="12"/>
      <c r="FL293" s="13"/>
      <c r="FM293" s="12"/>
      <c r="FN293" s="13"/>
      <c r="FO293" s="12"/>
      <c r="FP293" s="13"/>
      <c r="FQ293" s="12"/>
      <c r="FR293" s="13"/>
      <c r="FS293" s="12"/>
      <c r="FT293" s="13"/>
      <c r="FU293" s="12"/>
      <c r="FV293" s="13"/>
      <c r="FW293" s="12"/>
      <c r="FX293" s="13"/>
      <c r="FY293" s="12"/>
      <c r="FZ293" s="13"/>
      <c r="GA293" s="12"/>
      <c r="GB293" s="13"/>
      <c r="GC293" s="12"/>
      <c r="GD293" s="13"/>
      <c r="GE293" s="12"/>
      <c r="GF293" s="13"/>
      <c r="GG293" s="12"/>
      <c r="GH293" s="13"/>
      <c r="GI293" s="12"/>
      <c r="GJ293" s="13"/>
      <c r="GK293" s="12"/>
      <c r="GL293" s="13"/>
      <c r="GM293" s="12"/>
      <c r="GN293" s="13"/>
      <c r="GO293" s="12"/>
      <c r="GP293" s="13"/>
      <c r="GQ293" s="12"/>
      <c r="GR293" s="13"/>
      <c r="GS293" s="12"/>
      <c r="GT293" s="13"/>
      <c r="GU293" s="12"/>
      <c r="GV293" s="13"/>
      <c r="GW293" s="12"/>
      <c r="GX293" s="13"/>
      <c r="GY293" s="12"/>
      <c r="GZ293" s="13"/>
      <c r="HA293" s="12"/>
      <c r="HB293" s="13"/>
      <c r="HC293" s="12"/>
    </row>
    <row r="294" spans="1:211" x14ac:dyDescent="0.25">
      <c r="A294" s="9">
        <v>43389</v>
      </c>
      <c r="B294" s="10">
        <v>1</v>
      </c>
      <c r="C294" s="11">
        <v>2.1482999999999999</v>
      </c>
      <c r="D294" s="10">
        <v>10</v>
      </c>
      <c r="E294" s="11">
        <v>2.3631000000000002</v>
      </c>
      <c r="F294" s="10">
        <v>1</v>
      </c>
      <c r="G294" s="11">
        <v>2.1177000000000001</v>
      </c>
      <c r="H294" s="10">
        <v>100</v>
      </c>
      <c r="I294" s="11">
        <v>3.2256999999999998</v>
      </c>
      <c r="J294" s="23"/>
      <c r="K294" s="25">
        <v>43517</v>
      </c>
      <c r="L294" s="26">
        <v>100</v>
      </c>
      <c r="M294" s="10">
        <v>3.2610000000000001</v>
      </c>
      <c r="N294" s="13"/>
      <c r="O294" s="12"/>
      <c r="P294" s="13"/>
      <c r="Q294" s="12"/>
      <c r="R294" s="13"/>
      <c r="S294" s="12"/>
      <c r="T294" s="13"/>
      <c r="U294" s="12"/>
      <c r="V294" s="13"/>
      <c r="W294" s="12"/>
      <c r="X294" s="13"/>
      <c r="Y294" s="12"/>
      <c r="Z294" s="13"/>
      <c r="AA294" s="12"/>
      <c r="AB294" s="13"/>
      <c r="AC294" s="12"/>
      <c r="AD294" s="13"/>
      <c r="AE294" s="12"/>
      <c r="AF294" s="13"/>
      <c r="AG294" s="12"/>
      <c r="AH294" s="13"/>
      <c r="AI294" s="12"/>
      <c r="AJ294" s="13"/>
      <c r="AK294" s="12"/>
      <c r="AL294" s="13"/>
      <c r="AM294" s="12"/>
      <c r="AN294" s="13"/>
      <c r="AO294" s="12"/>
      <c r="AP294" s="13"/>
      <c r="AQ294" s="12"/>
      <c r="AR294" s="13"/>
      <c r="AS294" s="12"/>
      <c r="AT294" s="13"/>
      <c r="AU294" s="12"/>
      <c r="AV294" s="13"/>
      <c r="AW294" s="12"/>
      <c r="AX294" s="13"/>
      <c r="AY294" s="12"/>
      <c r="AZ294" s="13"/>
      <c r="BA294" s="12"/>
      <c r="BB294" s="13"/>
      <c r="BC294" s="12"/>
      <c r="BD294" s="13"/>
      <c r="BE294" s="12"/>
      <c r="BF294" s="13"/>
      <c r="BG294" s="12"/>
      <c r="BH294" s="13"/>
      <c r="BI294" s="12"/>
      <c r="BJ294" s="13"/>
      <c r="BK294" s="12"/>
      <c r="BL294" s="13"/>
      <c r="BM294" s="12"/>
      <c r="BN294" s="13"/>
      <c r="BO294" s="12"/>
      <c r="BP294" s="13"/>
      <c r="BQ294" s="12"/>
      <c r="BR294" s="13"/>
      <c r="BS294" s="12"/>
      <c r="BT294" s="13"/>
      <c r="BU294" s="12"/>
      <c r="BV294" s="13"/>
      <c r="BW294" s="12"/>
      <c r="BX294" s="13"/>
      <c r="BY294" s="12"/>
      <c r="BZ294" s="13"/>
      <c r="CA294" s="12"/>
      <c r="CB294" s="13"/>
      <c r="CC294" s="12"/>
      <c r="CD294" s="13"/>
      <c r="CE294" s="12"/>
      <c r="CF294" s="13"/>
      <c r="CG294" s="12"/>
      <c r="CH294" s="13"/>
      <c r="CI294" s="12"/>
      <c r="CJ294" s="13"/>
      <c r="CK294" s="12"/>
      <c r="CL294" s="13"/>
      <c r="CM294" s="12"/>
      <c r="CN294" s="13"/>
      <c r="CO294" s="12"/>
      <c r="CP294" s="13"/>
      <c r="CQ294" s="12"/>
      <c r="CR294" s="13"/>
      <c r="CS294" s="12"/>
      <c r="CT294" s="13"/>
      <c r="CU294" s="12"/>
      <c r="CV294" s="13"/>
      <c r="CW294" s="12"/>
      <c r="CX294" s="13"/>
      <c r="CY294" s="12"/>
      <c r="CZ294" s="13"/>
      <c r="DA294" s="12"/>
      <c r="DB294" s="13"/>
      <c r="DC294" s="12"/>
      <c r="DD294" s="13"/>
      <c r="DE294" s="12"/>
      <c r="DF294" s="13"/>
      <c r="DG294" s="12"/>
      <c r="DH294" s="13"/>
      <c r="DI294" s="12"/>
      <c r="DJ294" s="13"/>
      <c r="DK294" s="12"/>
      <c r="DL294" s="13"/>
      <c r="DM294" s="12"/>
      <c r="DN294" s="13"/>
      <c r="DO294" s="12"/>
      <c r="DP294" s="13"/>
      <c r="DQ294" s="12"/>
      <c r="DR294" s="13"/>
      <c r="DS294" s="12"/>
      <c r="DT294" s="13"/>
      <c r="DU294" s="12"/>
      <c r="DV294" s="13"/>
      <c r="DW294" s="12"/>
      <c r="DX294" s="13"/>
      <c r="DY294" s="12"/>
      <c r="DZ294" s="13"/>
      <c r="EA294" s="12"/>
      <c r="EB294" s="13"/>
      <c r="EC294" s="12"/>
      <c r="ED294" s="13"/>
      <c r="EE294" s="12"/>
      <c r="EF294" s="13"/>
      <c r="EG294" s="12"/>
      <c r="EH294" s="13"/>
      <c r="EI294" s="12"/>
      <c r="EJ294" s="13"/>
      <c r="EK294" s="12"/>
      <c r="EL294" s="13"/>
      <c r="EM294" s="12"/>
      <c r="EN294" s="13"/>
      <c r="EO294" s="12"/>
      <c r="EP294" s="13"/>
      <c r="EQ294" s="12"/>
      <c r="ER294" s="13"/>
      <c r="ES294" s="12"/>
      <c r="ET294" s="13"/>
      <c r="EU294" s="12"/>
      <c r="EV294" s="13"/>
      <c r="EW294" s="12"/>
      <c r="EX294" s="13"/>
      <c r="EY294" s="12"/>
      <c r="EZ294" s="13"/>
      <c r="FA294" s="12"/>
      <c r="FB294" s="13"/>
      <c r="FC294" s="12"/>
      <c r="FD294" s="13"/>
      <c r="FE294" s="12"/>
      <c r="FF294" s="13"/>
      <c r="FG294" s="12"/>
      <c r="FH294" s="13"/>
      <c r="FI294" s="12"/>
      <c r="FJ294" s="13"/>
      <c r="FK294" s="12"/>
      <c r="FL294" s="13"/>
      <c r="FM294" s="12"/>
      <c r="FN294" s="13"/>
      <c r="FO294" s="12"/>
      <c r="FP294" s="13"/>
      <c r="FQ294" s="12"/>
      <c r="FR294" s="13"/>
      <c r="FS294" s="12"/>
      <c r="FT294" s="13"/>
      <c r="FU294" s="12"/>
      <c r="FV294" s="13"/>
      <c r="FW294" s="12"/>
      <c r="FX294" s="13"/>
      <c r="FY294" s="12"/>
      <c r="FZ294" s="13"/>
      <c r="GA294" s="12"/>
      <c r="GB294" s="13"/>
      <c r="GC294" s="12"/>
      <c r="GD294" s="13"/>
      <c r="GE294" s="12"/>
      <c r="GF294" s="13"/>
      <c r="GG294" s="12"/>
      <c r="GH294" s="13"/>
      <c r="GI294" s="12"/>
      <c r="GJ294" s="13"/>
      <c r="GK294" s="12"/>
      <c r="GL294" s="13"/>
      <c r="GM294" s="12"/>
      <c r="GN294" s="13"/>
      <c r="GO294" s="12"/>
      <c r="GP294" s="13"/>
      <c r="GQ294" s="12"/>
      <c r="GR294" s="13"/>
      <c r="GS294" s="12"/>
      <c r="GT294" s="13"/>
      <c r="GU294" s="12"/>
      <c r="GV294" s="13"/>
      <c r="GW294" s="12"/>
      <c r="GX294" s="13"/>
      <c r="GY294" s="12"/>
      <c r="GZ294" s="13"/>
      <c r="HA294" s="12"/>
      <c r="HB294" s="13"/>
      <c r="HC294" s="12"/>
    </row>
    <row r="295" spans="1:211" x14ac:dyDescent="0.25">
      <c r="A295" s="9">
        <v>43390</v>
      </c>
      <c r="B295" s="10">
        <v>1</v>
      </c>
      <c r="C295" s="11">
        <v>2.1353</v>
      </c>
      <c r="D295" s="10">
        <v>10</v>
      </c>
      <c r="E295" s="11">
        <v>2.3673999999999999</v>
      </c>
      <c r="F295" s="10">
        <v>1</v>
      </c>
      <c r="G295" s="11">
        <v>2.1112000000000002</v>
      </c>
      <c r="H295" s="10">
        <v>100</v>
      </c>
      <c r="I295" s="11">
        <v>3.2210999999999999</v>
      </c>
      <c r="J295" s="23"/>
      <c r="K295" s="25">
        <v>43518</v>
      </c>
      <c r="L295" s="26">
        <v>100</v>
      </c>
      <c r="M295" s="10">
        <v>3.2684000000000002</v>
      </c>
      <c r="N295" s="13"/>
      <c r="O295" s="12"/>
      <c r="P295" s="13"/>
      <c r="Q295" s="12"/>
      <c r="R295" s="13"/>
      <c r="S295" s="12"/>
      <c r="T295" s="13"/>
      <c r="U295" s="12"/>
      <c r="V295" s="13"/>
      <c r="W295" s="12"/>
      <c r="X295" s="13"/>
      <c r="Y295" s="12"/>
      <c r="Z295" s="13"/>
      <c r="AA295" s="12"/>
      <c r="AB295" s="13"/>
      <c r="AC295" s="12"/>
      <c r="AD295" s="13"/>
      <c r="AE295" s="12"/>
      <c r="AF295" s="13"/>
      <c r="AG295" s="12"/>
      <c r="AH295" s="13"/>
      <c r="AI295" s="12"/>
      <c r="AJ295" s="13"/>
      <c r="AK295" s="12"/>
      <c r="AL295" s="13"/>
      <c r="AM295" s="12"/>
      <c r="AN295" s="13"/>
      <c r="AO295" s="12"/>
      <c r="AP295" s="13"/>
      <c r="AQ295" s="12"/>
      <c r="AR295" s="13"/>
      <c r="AS295" s="12"/>
      <c r="AT295" s="13"/>
      <c r="AU295" s="12"/>
      <c r="AV295" s="13"/>
      <c r="AW295" s="12"/>
      <c r="AX295" s="13"/>
      <c r="AY295" s="12"/>
      <c r="AZ295" s="13"/>
      <c r="BA295" s="12"/>
      <c r="BB295" s="13"/>
      <c r="BC295" s="12"/>
      <c r="BD295" s="13"/>
      <c r="BE295" s="12"/>
      <c r="BF295" s="13"/>
      <c r="BG295" s="12"/>
      <c r="BH295" s="13"/>
      <c r="BI295" s="12"/>
      <c r="BJ295" s="13"/>
      <c r="BK295" s="12"/>
      <c r="BL295" s="13"/>
      <c r="BM295" s="12"/>
      <c r="BN295" s="13"/>
      <c r="BO295" s="12"/>
      <c r="BP295" s="13"/>
      <c r="BQ295" s="12"/>
      <c r="BR295" s="13"/>
      <c r="BS295" s="12"/>
      <c r="BT295" s="13"/>
      <c r="BU295" s="12"/>
      <c r="BV295" s="13"/>
      <c r="BW295" s="12"/>
      <c r="BX295" s="13"/>
      <c r="BY295" s="12"/>
      <c r="BZ295" s="13"/>
      <c r="CA295" s="12"/>
      <c r="CB295" s="13"/>
      <c r="CC295" s="12"/>
      <c r="CD295" s="13"/>
      <c r="CE295" s="12"/>
      <c r="CF295" s="13"/>
      <c r="CG295" s="12"/>
      <c r="CH295" s="13"/>
      <c r="CI295" s="12"/>
      <c r="CJ295" s="13"/>
      <c r="CK295" s="12"/>
      <c r="CL295" s="13"/>
      <c r="CM295" s="12"/>
      <c r="CN295" s="13"/>
      <c r="CO295" s="12"/>
      <c r="CP295" s="13"/>
      <c r="CQ295" s="12"/>
      <c r="CR295" s="13"/>
      <c r="CS295" s="12"/>
      <c r="CT295" s="13"/>
      <c r="CU295" s="12"/>
      <c r="CV295" s="13"/>
      <c r="CW295" s="12"/>
      <c r="CX295" s="13"/>
      <c r="CY295" s="12"/>
      <c r="CZ295" s="13"/>
      <c r="DA295" s="12"/>
      <c r="DB295" s="13"/>
      <c r="DC295" s="12"/>
      <c r="DD295" s="13"/>
      <c r="DE295" s="12"/>
      <c r="DF295" s="13"/>
      <c r="DG295" s="12"/>
      <c r="DH295" s="13"/>
      <c r="DI295" s="12"/>
      <c r="DJ295" s="13"/>
      <c r="DK295" s="12"/>
      <c r="DL295" s="13"/>
      <c r="DM295" s="12"/>
      <c r="DN295" s="13"/>
      <c r="DO295" s="12"/>
      <c r="DP295" s="13"/>
      <c r="DQ295" s="12"/>
      <c r="DR295" s="13"/>
      <c r="DS295" s="12"/>
      <c r="DT295" s="13"/>
      <c r="DU295" s="12"/>
      <c r="DV295" s="13"/>
      <c r="DW295" s="12"/>
      <c r="DX295" s="13"/>
      <c r="DY295" s="12"/>
      <c r="DZ295" s="13"/>
      <c r="EA295" s="12"/>
      <c r="EB295" s="13"/>
      <c r="EC295" s="12"/>
      <c r="ED295" s="13"/>
      <c r="EE295" s="12"/>
      <c r="EF295" s="13"/>
      <c r="EG295" s="12"/>
      <c r="EH295" s="13"/>
      <c r="EI295" s="12"/>
      <c r="EJ295" s="13"/>
      <c r="EK295" s="12"/>
      <c r="EL295" s="13"/>
      <c r="EM295" s="12"/>
      <c r="EN295" s="13"/>
      <c r="EO295" s="12"/>
      <c r="EP295" s="13"/>
      <c r="EQ295" s="12"/>
      <c r="ER295" s="13"/>
      <c r="ES295" s="12"/>
      <c r="ET295" s="13"/>
      <c r="EU295" s="12"/>
      <c r="EV295" s="13"/>
      <c r="EW295" s="12"/>
      <c r="EX295" s="13"/>
      <c r="EY295" s="12"/>
      <c r="EZ295" s="13"/>
      <c r="FA295" s="12"/>
      <c r="FB295" s="13"/>
      <c r="FC295" s="12"/>
      <c r="FD295" s="13"/>
      <c r="FE295" s="12"/>
      <c r="FF295" s="13"/>
      <c r="FG295" s="12"/>
      <c r="FH295" s="13"/>
      <c r="FI295" s="12"/>
      <c r="FJ295" s="13"/>
      <c r="FK295" s="12"/>
      <c r="FL295" s="13"/>
      <c r="FM295" s="12"/>
      <c r="FN295" s="13"/>
      <c r="FO295" s="12"/>
      <c r="FP295" s="13"/>
      <c r="FQ295" s="12"/>
      <c r="FR295" s="13"/>
      <c r="FS295" s="12"/>
      <c r="FT295" s="13"/>
      <c r="FU295" s="12"/>
      <c r="FV295" s="13"/>
      <c r="FW295" s="12"/>
      <c r="FX295" s="13"/>
      <c r="FY295" s="12"/>
      <c r="FZ295" s="13"/>
      <c r="GA295" s="12"/>
      <c r="GB295" s="13"/>
      <c r="GC295" s="12"/>
      <c r="GD295" s="13"/>
      <c r="GE295" s="12"/>
      <c r="GF295" s="13"/>
      <c r="GG295" s="12"/>
      <c r="GH295" s="13"/>
      <c r="GI295" s="12"/>
      <c r="GJ295" s="13"/>
      <c r="GK295" s="12"/>
      <c r="GL295" s="13"/>
      <c r="GM295" s="12"/>
      <c r="GN295" s="13"/>
      <c r="GO295" s="12"/>
      <c r="GP295" s="13"/>
      <c r="GQ295" s="12"/>
      <c r="GR295" s="13"/>
      <c r="GS295" s="12"/>
      <c r="GT295" s="13"/>
      <c r="GU295" s="12"/>
      <c r="GV295" s="13"/>
      <c r="GW295" s="12"/>
      <c r="GX295" s="13"/>
      <c r="GY295" s="12"/>
      <c r="GZ295" s="13"/>
      <c r="HA295" s="12"/>
      <c r="HB295" s="13"/>
      <c r="HC295" s="12"/>
    </row>
    <row r="296" spans="1:211" x14ac:dyDescent="0.25">
      <c r="A296" s="9">
        <v>43391</v>
      </c>
      <c r="B296" s="10">
        <v>1</v>
      </c>
      <c r="C296" s="11">
        <v>2.1227999999999998</v>
      </c>
      <c r="D296" s="10">
        <v>10</v>
      </c>
      <c r="E296" s="11">
        <v>2.3681999999999999</v>
      </c>
      <c r="F296" s="10">
        <v>1</v>
      </c>
      <c r="G296" s="11">
        <v>2.1065999999999998</v>
      </c>
      <c r="H296" s="10">
        <v>100</v>
      </c>
      <c r="I296" s="11">
        <v>3.2210000000000001</v>
      </c>
      <c r="J296" s="23"/>
      <c r="K296" s="25">
        <v>43521</v>
      </c>
      <c r="L296" s="26">
        <v>100</v>
      </c>
      <c r="M296" s="10">
        <v>3.2669999999999999</v>
      </c>
      <c r="N296" s="13"/>
      <c r="O296" s="12"/>
      <c r="P296" s="13"/>
      <c r="Q296" s="12"/>
      <c r="R296" s="13"/>
      <c r="S296" s="12"/>
      <c r="T296" s="13"/>
      <c r="U296" s="12"/>
      <c r="V296" s="13"/>
      <c r="W296" s="12"/>
      <c r="X296" s="13"/>
      <c r="Y296" s="12"/>
      <c r="Z296" s="13"/>
      <c r="AA296" s="12"/>
      <c r="AB296" s="13"/>
      <c r="AC296" s="12"/>
      <c r="AD296" s="13"/>
      <c r="AE296" s="12"/>
      <c r="AF296" s="13"/>
      <c r="AG296" s="12"/>
      <c r="AH296" s="13"/>
      <c r="AI296" s="12"/>
      <c r="AJ296" s="13"/>
      <c r="AK296" s="12"/>
      <c r="AL296" s="13"/>
      <c r="AM296" s="12"/>
      <c r="AN296" s="13"/>
      <c r="AO296" s="12"/>
      <c r="AP296" s="13"/>
      <c r="AQ296" s="12"/>
      <c r="AR296" s="13"/>
      <c r="AS296" s="12"/>
      <c r="AT296" s="13"/>
      <c r="AU296" s="12"/>
      <c r="AV296" s="13"/>
      <c r="AW296" s="12"/>
      <c r="AX296" s="13"/>
      <c r="AY296" s="12"/>
      <c r="AZ296" s="13"/>
      <c r="BA296" s="12"/>
      <c r="BB296" s="13"/>
      <c r="BC296" s="12"/>
      <c r="BD296" s="13"/>
      <c r="BE296" s="12"/>
      <c r="BF296" s="13"/>
      <c r="BG296" s="12"/>
      <c r="BH296" s="13"/>
      <c r="BI296" s="12"/>
      <c r="BJ296" s="13"/>
      <c r="BK296" s="12"/>
      <c r="BL296" s="13"/>
      <c r="BM296" s="12"/>
      <c r="BN296" s="13"/>
      <c r="BO296" s="12"/>
      <c r="BP296" s="13"/>
      <c r="BQ296" s="12"/>
      <c r="BR296" s="13"/>
      <c r="BS296" s="12"/>
      <c r="BT296" s="13"/>
      <c r="BU296" s="12"/>
      <c r="BV296" s="13"/>
      <c r="BW296" s="12"/>
      <c r="BX296" s="13"/>
      <c r="BY296" s="12"/>
      <c r="BZ296" s="13"/>
      <c r="CA296" s="12"/>
      <c r="CB296" s="13"/>
      <c r="CC296" s="12"/>
      <c r="CD296" s="13"/>
      <c r="CE296" s="12"/>
      <c r="CF296" s="13"/>
      <c r="CG296" s="12"/>
      <c r="CH296" s="13"/>
      <c r="CI296" s="12"/>
      <c r="CJ296" s="13"/>
      <c r="CK296" s="12"/>
      <c r="CL296" s="13"/>
      <c r="CM296" s="12"/>
      <c r="CN296" s="13"/>
      <c r="CO296" s="12"/>
      <c r="CP296" s="13"/>
      <c r="CQ296" s="12"/>
      <c r="CR296" s="13"/>
      <c r="CS296" s="12"/>
      <c r="CT296" s="13"/>
      <c r="CU296" s="12"/>
      <c r="CV296" s="13"/>
      <c r="CW296" s="12"/>
      <c r="CX296" s="13"/>
      <c r="CY296" s="12"/>
      <c r="CZ296" s="13"/>
      <c r="DA296" s="12"/>
      <c r="DB296" s="13"/>
      <c r="DC296" s="12"/>
      <c r="DD296" s="13"/>
      <c r="DE296" s="12"/>
      <c r="DF296" s="13"/>
      <c r="DG296" s="12"/>
      <c r="DH296" s="13"/>
      <c r="DI296" s="12"/>
      <c r="DJ296" s="13"/>
      <c r="DK296" s="12"/>
      <c r="DL296" s="13"/>
      <c r="DM296" s="12"/>
      <c r="DN296" s="13"/>
      <c r="DO296" s="12"/>
      <c r="DP296" s="13"/>
      <c r="DQ296" s="12"/>
      <c r="DR296" s="13"/>
      <c r="DS296" s="12"/>
      <c r="DT296" s="13"/>
      <c r="DU296" s="12"/>
      <c r="DV296" s="13"/>
      <c r="DW296" s="12"/>
      <c r="DX296" s="13"/>
      <c r="DY296" s="12"/>
      <c r="DZ296" s="13"/>
      <c r="EA296" s="12"/>
      <c r="EB296" s="13"/>
      <c r="EC296" s="12"/>
      <c r="ED296" s="13"/>
      <c r="EE296" s="12"/>
      <c r="EF296" s="13"/>
      <c r="EG296" s="12"/>
      <c r="EH296" s="13"/>
      <c r="EI296" s="12"/>
      <c r="EJ296" s="13"/>
      <c r="EK296" s="12"/>
      <c r="EL296" s="13"/>
      <c r="EM296" s="12"/>
      <c r="EN296" s="13"/>
      <c r="EO296" s="12"/>
      <c r="EP296" s="13"/>
      <c r="EQ296" s="12"/>
      <c r="ER296" s="13"/>
      <c r="ES296" s="12"/>
      <c r="ET296" s="13"/>
      <c r="EU296" s="12"/>
      <c r="EV296" s="13"/>
      <c r="EW296" s="12"/>
      <c r="EX296" s="13"/>
      <c r="EY296" s="12"/>
      <c r="EZ296" s="13"/>
      <c r="FA296" s="12"/>
      <c r="FB296" s="13"/>
      <c r="FC296" s="12"/>
      <c r="FD296" s="13"/>
      <c r="FE296" s="12"/>
      <c r="FF296" s="13"/>
      <c r="FG296" s="12"/>
      <c r="FH296" s="13"/>
      <c r="FI296" s="12"/>
      <c r="FJ296" s="13"/>
      <c r="FK296" s="12"/>
      <c r="FL296" s="13"/>
      <c r="FM296" s="12"/>
      <c r="FN296" s="13"/>
      <c r="FO296" s="12"/>
      <c r="FP296" s="13"/>
      <c r="FQ296" s="12"/>
      <c r="FR296" s="13"/>
      <c r="FS296" s="12"/>
      <c r="FT296" s="13"/>
      <c r="FU296" s="12"/>
      <c r="FV296" s="13"/>
      <c r="FW296" s="12"/>
      <c r="FX296" s="13"/>
      <c r="FY296" s="12"/>
      <c r="FZ296" s="13"/>
      <c r="GA296" s="12"/>
      <c r="GB296" s="13"/>
      <c r="GC296" s="12"/>
      <c r="GD296" s="13"/>
      <c r="GE296" s="12"/>
      <c r="GF296" s="13"/>
      <c r="GG296" s="12"/>
      <c r="GH296" s="13"/>
      <c r="GI296" s="12"/>
      <c r="GJ296" s="13"/>
      <c r="GK296" s="12"/>
      <c r="GL296" s="13"/>
      <c r="GM296" s="12"/>
      <c r="GN296" s="13"/>
      <c r="GO296" s="12"/>
      <c r="GP296" s="13"/>
      <c r="GQ296" s="12"/>
      <c r="GR296" s="13"/>
      <c r="GS296" s="12"/>
      <c r="GT296" s="13"/>
      <c r="GU296" s="12"/>
      <c r="GV296" s="13"/>
      <c r="GW296" s="12"/>
      <c r="GX296" s="13"/>
      <c r="GY296" s="12"/>
      <c r="GZ296" s="13"/>
      <c r="HA296" s="12"/>
      <c r="HB296" s="13"/>
      <c r="HC296" s="12"/>
    </row>
    <row r="297" spans="1:211" x14ac:dyDescent="0.25">
      <c r="A297" s="9">
        <v>43392</v>
      </c>
      <c r="B297" s="10">
        <v>1</v>
      </c>
      <c r="C297" s="11">
        <v>2.1248999999999998</v>
      </c>
      <c r="D297" s="10">
        <v>10</v>
      </c>
      <c r="E297" s="11">
        <v>2.3567</v>
      </c>
      <c r="F297" s="10">
        <v>1</v>
      </c>
      <c r="G297" s="11">
        <v>2.1097999999999999</v>
      </c>
      <c r="H297" s="10">
        <v>100</v>
      </c>
      <c r="I297" s="11">
        <v>3.2157</v>
      </c>
      <c r="J297" s="23"/>
      <c r="K297" s="25">
        <v>43522</v>
      </c>
      <c r="L297" s="26">
        <v>100</v>
      </c>
      <c r="M297" s="10">
        <v>3.2764000000000002</v>
      </c>
      <c r="N297" s="13"/>
      <c r="O297" s="12"/>
      <c r="P297" s="13"/>
      <c r="Q297" s="12"/>
      <c r="R297" s="13"/>
      <c r="S297" s="12"/>
      <c r="T297" s="13"/>
      <c r="U297" s="12"/>
      <c r="V297" s="13"/>
      <c r="W297" s="12"/>
      <c r="X297" s="13"/>
      <c r="Y297" s="12"/>
      <c r="Z297" s="13"/>
      <c r="AA297" s="12"/>
      <c r="AB297" s="13"/>
      <c r="AC297" s="12"/>
      <c r="AD297" s="13"/>
      <c r="AE297" s="12"/>
      <c r="AF297" s="13"/>
      <c r="AG297" s="12"/>
      <c r="AH297" s="13"/>
      <c r="AI297" s="12"/>
      <c r="AJ297" s="13"/>
      <c r="AK297" s="12"/>
      <c r="AL297" s="13"/>
      <c r="AM297" s="12"/>
      <c r="AN297" s="13"/>
      <c r="AO297" s="12"/>
      <c r="AP297" s="13"/>
      <c r="AQ297" s="12"/>
      <c r="AR297" s="13"/>
      <c r="AS297" s="12"/>
      <c r="AT297" s="13"/>
      <c r="AU297" s="12"/>
      <c r="AV297" s="13"/>
      <c r="AW297" s="12"/>
      <c r="AX297" s="13"/>
      <c r="AY297" s="12"/>
      <c r="AZ297" s="13"/>
      <c r="BA297" s="12"/>
      <c r="BB297" s="13"/>
      <c r="BC297" s="12"/>
      <c r="BD297" s="13"/>
      <c r="BE297" s="12"/>
      <c r="BF297" s="13"/>
      <c r="BG297" s="12"/>
      <c r="BH297" s="13"/>
      <c r="BI297" s="12"/>
      <c r="BJ297" s="13"/>
      <c r="BK297" s="12"/>
      <c r="BL297" s="13"/>
      <c r="BM297" s="12"/>
      <c r="BN297" s="13"/>
      <c r="BO297" s="12"/>
      <c r="BP297" s="13"/>
      <c r="BQ297" s="12"/>
      <c r="BR297" s="13"/>
      <c r="BS297" s="12"/>
      <c r="BT297" s="13"/>
      <c r="BU297" s="12"/>
      <c r="BV297" s="13"/>
      <c r="BW297" s="12"/>
      <c r="BX297" s="13"/>
      <c r="BY297" s="12"/>
      <c r="BZ297" s="13"/>
      <c r="CA297" s="12"/>
      <c r="CB297" s="13"/>
      <c r="CC297" s="12"/>
      <c r="CD297" s="13"/>
      <c r="CE297" s="12"/>
      <c r="CF297" s="13"/>
      <c r="CG297" s="12"/>
      <c r="CH297" s="13"/>
      <c r="CI297" s="12"/>
      <c r="CJ297" s="13"/>
      <c r="CK297" s="12"/>
      <c r="CL297" s="13"/>
      <c r="CM297" s="12"/>
      <c r="CN297" s="13"/>
      <c r="CO297" s="12"/>
      <c r="CP297" s="13"/>
      <c r="CQ297" s="12"/>
      <c r="CR297" s="13"/>
      <c r="CS297" s="12"/>
      <c r="CT297" s="13"/>
      <c r="CU297" s="12"/>
      <c r="CV297" s="13"/>
      <c r="CW297" s="12"/>
      <c r="CX297" s="13"/>
      <c r="CY297" s="12"/>
      <c r="CZ297" s="13"/>
      <c r="DA297" s="12"/>
      <c r="DB297" s="13"/>
      <c r="DC297" s="12"/>
      <c r="DD297" s="13"/>
      <c r="DE297" s="12"/>
      <c r="DF297" s="13"/>
      <c r="DG297" s="12"/>
      <c r="DH297" s="13"/>
      <c r="DI297" s="12"/>
      <c r="DJ297" s="13"/>
      <c r="DK297" s="12"/>
      <c r="DL297" s="13"/>
      <c r="DM297" s="12"/>
      <c r="DN297" s="13"/>
      <c r="DO297" s="12"/>
      <c r="DP297" s="13"/>
      <c r="DQ297" s="12"/>
      <c r="DR297" s="13"/>
      <c r="DS297" s="12"/>
      <c r="DT297" s="13"/>
      <c r="DU297" s="12"/>
      <c r="DV297" s="13"/>
      <c r="DW297" s="12"/>
      <c r="DX297" s="13"/>
      <c r="DY297" s="12"/>
      <c r="DZ297" s="13"/>
      <c r="EA297" s="12"/>
      <c r="EB297" s="13"/>
      <c r="EC297" s="12"/>
      <c r="ED297" s="13"/>
      <c r="EE297" s="12"/>
      <c r="EF297" s="13"/>
      <c r="EG297" s="12"/>
      <c r="EH297" s="13"/>
      <c r="EI297" s="12"/>
      <c r="EJ297" s="13"/>
      <c r="EK297" s="12"/>
      <c r="EL297" s="13"/>
      <c r="EM297" s="12"/>
      <c r="EN297" s="13"/>
      <c r="EO297" s="12"/>
      <c r="EP297" s="13"/>
      <c r="EQ297" s="12"/>
      <c r="ER297" s="13"/>
      <c r="ES297" s="12"/>
      <c r="ET297" s="13"/>
      <c r="EU297" s="12"/>
      <c r="EV297" s="13"/>
      <c r="EW297" s="12"/>
      <c r="EX297" s="13"/>
      <c r="EY297" s="12"/>
      <c r="EZ297" s="13"/>
      <c r="FA297" s="12"/>
      <c r="FB297" s="13"/>
      <c r="FC297" s="12"/>
      <c r="FD297" s="13"/>
      <c r="FE297" s="12"/>
      <c r="FF297" s="13"/>
      <c r="FG297" s="12"/>
      <c r="FH297" s="13"/>
      <c r="FI297" s="12"/>
      <c r="FJ297" s="13"/>
      <c r="FK297" s="12"/>
      <c r="FL297" s="13"/>
      <c r="FM297" s="12"/>
      <c r="FN297" s="13"/>
      <c r="FO297" s="12"/>
      <c r="FP297" s="13"/>
      <c r="FQ297" s="12"/>
      <c r="FR297" s="13"/>
      <c r="FS297" s="12"/>
      <c r="FT297" s="13"/>
      <c r="FU297" s="12"/>
      <c r="FV297" s="13"/>
      <c r="FW297" s="12"/>
      <c r="FX297" s="13"/>
      <c r="FY297" s="12"/>
      <c r="FZ297" s="13"/>
      <c r="GA297" s="12"/>
      <c r="GB297" s="13"/>
      <c r="GC297" s="12"/>
      <c r="GD297" s="13"/>
      <c r="GE297" s="12"/>
      <c r="GF297" s="13"/>
      <c r="GG297" s="12"/>
      <c r="GH297" s="13"/>
      <c r="GI297" s="12"/>
      <c r="GJ297" s="13"/>
      <c r="GK297" s="12"/>
      <c r="GL297" s="13"/>
      <c r="GM297" s="12"/>
      <c r="GN297" s="13"/>
      <c r="GO297" s="12"/>
      <c r="GP297" s="13"/>
      <c r="GQ297" s="12"/>
      <c r="GR297" s="13"/>
      <c r="GS297" s="12"/>
      <c r="GT297" s="13"/>
      <c r="GU297" s="12"/>
      <c r="GV297" s="13"/>
      <c r="GW297" s="12"/>
      <c r="GX297" s="13"/>
      <c r="GY297" s="12"/>
      <c r="GZ297" s="13"/>
      <c r="HA297" s="12"/>
      <c r="HB297" s="13"/>
      <c r="HC297" s="12"/>
    </row>
    <row r="298" spans="1:211" x14ac:dyDescent="0.25">
      <c r="A298" s="9">
        <v>43393</v>
      </c>
      <c r="B298" s="10">
        <v>1</v>
      </c>
      <c r="C298" s="11">
        <v>2.1225999999999998</v>
      </c>
      <c r="D298" s="10">
        <v>10</v>
      </c>
      <c r="E298" s="11">
        <v>2.3405999999999998</v>
      </c>
      <c r="F298" s="10">
        <v>1</v>
      </c>
      <c r="G298" s="11">
        <v>2.1120000000000001</v>
      </c>
      <c r="H298" s="10">
        <v>100</v>
      </c>
      <c r="I298" s="11">
        <v>3.2096</v>
      </c>
      <c r="J298" s="23"/>
      <c r="K298" s="25">
        <v>43523</v>
      </c>
      <c r="L298" s="26">
        <v>100</v>
      </c>
      <c r="M298" s="10">
        <v>3.2610999999999999</v>
      </c>
      <c r="N298" s="13"/>
      <c r="O298" s="12"/>
      <c r="P298" s="13"/>
      <c r="Q298" s="12"/>
      <c r="R298" s="13"/>
      <c r="S298" s="12"/>
      <c r="T298" s="13"/>
      <c r="U298" s="12"/>
      <c r="V298" s="13"/>
      <c r="W298" s="12"/>
      <c r="X298" s="13"/>
      <c r="Y298" s="12"/>
      <c r="Z298" s="13"/>
      <c r="AA298" s="12"/>
      <c r="AB298" s="13"/>
      <c r="AC298" s="12"/>
      <c r="AD298" s="13"/>
      <c r="AE298" s="12"/>
      <c r="AF298" s="13"/>
      <c r="AG298" s="12"/>
      <c r="AH298" s="13"/>
      <c r="AI298" s="12"/>
      <c r="AJ298" s="13"/>
      <c r="AK298" s="12"/>
      <c r="AL298" s="13"/>
      <c r="AM298" s="12"/>
      <c r="AN298" s="13"/>
      <c r="AO298" s="12"/>
      <c r="AP298" s="13"/>
      <c r="AQ298" s="12"/>
      <c r="AR298" s="13"/>
      <c r="AS298" s="12"/>
      <c r="AT298" s="13"/>
      <c r="AU298" s="12"/>
      <c r="AV298" s="13"/>
      <c r="AW298" s="12"/>
      <c r="AX298" s="13"/>
      <c r="AY298" s="12"/>
      <c r="AZ298" s="13"/>
      <c r="BA298" s="12"/>
      <c r="BB298" s="13"/>
      <c r="BC298" s="12"/>
      <c r="BD298" s="13"/>
      <c r="BE298" s="12"/>
      <c r="BF298" s="13"/>
      <c r="BG298" s="12"/>
      <c r="BH298" s="13"/>
      <c r="BI298" s="12"/>
      <c r="BJ298" s="13"/>
      <c r="BK298" s="12"/>
      <c r="BL298" s="13"/>
      <c r="BM298" s="12"/>
      <c r="BN298" s="13"/>
      <c r="BO298" s="12"/>
      <c r="BP298" s="13"/>
      <c r="BQ298" s="12"/>
      <c r="BR298" s="13"/>
      <c r="BS298" s="12"/>
      <c r="BT298" s="13"/>
      <c r="BU298" s="12"/>
      <c r="BV298" s="13"/>
      <c r="BW298" s="12"/>
      <c r="BX298" s="13"/>
      <c r="BY298" s="12"/>
      <c r="BZ298" s="13"/>
      <c r="CA298" s="12"/>
      <c r="CB298" s="13"/>
      <c r="CC298" s="12"/>
      <c r="CD298" s="13"/>
      <c r="CE298" s="12"/>
      <c r="CF298" s="13"/>
      <c r="CG298" s="12"/>
      <c r="CH298" s="13"/>
      <c r="CI298" s="12"/>
      <c r="CJ298" s="13"/>
      <c r="CK298" s="12"/>
      <c r="CL298" s="13"/>
      <c r="CM298" s="12"/>
      <c r="CN298" s="13"/>
      <c r="CO298" s="12"/>
      <c r="CP298" s="13"/>
      <c r="CQ298" s="12"/>
      <c r="CR298" s="13"/>
      <c r="CS298" s="12"/>
      <c r="CT298" s="13"/>
      <c r="CU298" s="12"/>
      <c r="CV298" s="13"/>
      <c r="CW298" s="12"/>
      <c r="CX298" s="13"/>
      <c r="CY298" s="12"/>
      <c r="CZ298" s="13"/>
      <c r="DA298" s="12"/>
      <c r="DB298" s="13"/>
      <c r="DC298" s="12"/>
      <c r="DD298" s="13"/>
      <c r="DE298" s="12"/>
      <c r="DF298" s="13"/>
      <c r="DG298" s="12"/>
      <c r="DH298" s="13"/>
      <c r="DI298" s="12"/>
      <c r="DJ298" s="13"/>
      <c r="DK298" s="12"/>
      <c r="DL298" s="13"/>
      <c r="DM298" s="12"/>
      <c r="DN298" s="13"/>
      <c r="DO298" s="12"/>
      <c r="DP298" s="13"/>
      <c r="DQ298" s="12"/>
      <c r="DR298" s="13"/>
      <c r="DS298" s="12"/>
      <c r="DT298" s="13"/>
      <c r="DU298" s="12"/>
      <c r="DV298" s="13"/>
      <c r="DW298" s="12"/>
      <c r="DX298" s="13"/>
      <c r="DY298" s="12"/>
      <c r="DZ298" s="13"/>
      <c r="EA298" s="12"/>
      <c r="EB298" s="13"/>
      <c r="EC298" s="12"/>
      <c r="ED298" s="13"/>
      <c r="EE298" s="12"/>
      <c r="EF298" s="13"/>
      <c r="EG298" s="12"/>
      <c r="EH298" s="13"/>
      <c r="EI298" s="12"/>
      <c r="EJ298" s="13"/>
      <c r="EK298" s="12"/>
      <c r="EL298" s="13"/>
      <c r="EM298" s="12"/>
      <c r="EN298" s="13"/>
      <c r="EO298" s="12"/>
      <c r="EP298" s="13"/>
      <c r="EQ298" s="12"/>
      <c r="ER298" s="13"/>
      <c r="ES298" s="12"/>
      <c r="ET298" s="13"/>
      <c r="EU298" s="12"/>
      <c r="EV298" s="13"/>
      <c r="EW298" s="12"/>
      <c r="EX298" s="13"/>
      <c r="EY298" s="12"/>
      <c r="EZ298" s="13"/>
      <c r="FA298" s="12"/>
      <c r="FB298" s="13"/>
      <c r="FC298" s="12"/>
      <c r="FD298" s="13"/>
      <c r="FE298" s="12"/>
      <c r="FF298" s="13"/>
      <c r="FG298" s="12"/>
      <c r="FH298" s="13"/>
      <c r="FI298" s="12"/>
      <c r="FJ298" s="13"/>
      <c r="FK298" s="12"/>
      <c r="FL298" s="13"/>
      <c r="FM298" s="12"/>
      <c r="FN298" s="13"/>
      <c r="FO298" s="12"/>
      <c r="FP298" s="13"/>
      <c r="FQ298" s="12"/>
      <c r="FR298" s="13"/>
      <c r="FS298" s="12"/>
      <c r="FT298" s="13"/>
      <c r="FU298" s="12"/>
      <c r="FV298" s="13"/>
      <c r="FW298" s="12"/>
      <c r="FX298" s="13"/>
      <c r="FY298" s="12"/>
      <c r="FZ298" s="13"/>
      <c r="GA298" s="12"/>
      <c r="GB298" s="13"/>
      <c r="GC298" s="12"/>
      <c r="GD298" s="13"/>
      <c r="GE298" s="12"/>
      <c r="GF298" s="13"/>
      <c r="GG298" s="12"/>
      <c r="GH298" s="13"/>
      <c r="GI298" s="12"/>
      <c r="GJ298" s="13"/>
      <c r="GK298" s="12"/>
      <c r="GL298" s="13"/>
      <c r="GM298" s="12"/>
      <c r="GN298" s="13"/>
      <c r="GO298" s="12"/>
      <c r="GP298" s="13"/>
      <c r="GQ298" s="12"/>
      <c r="GR298" s="13"/>
      <c r="GS298" s="12"/>
      <c r="GT298" s="13"/>
      <c r="GU298" s="12"/>
      <c r="GV298" s="13"/>
      <c r="GW298" s="12"/>
      <c r="GX298" s="13"/>
      <c r="GY298" s="12"/>
      <c r="GZ298" s="13"/>
      <c r="HA298" s="12"/>
      <c r="HB298" s="13"/>
      <c r="HC298" s="12"/>
    </row>
    <row r="299" spans="1:211" x14ac:dyDescent="0.25">
      <c r="A299" s="9">
        <v>43394</v>
      </c>
      <c r="B299" s="10">
        <v>1</v>
      </c>
      <c r="C299" s="11">
        <v>2.1225999999999998</v>
      </c>
      <c r="D299" s="10">
        <v>10</v>
      </c>
      <c r="E299" s="11">
        <v>2.3405999999999998</v>
      </c>
      <c r="F299" s="10">
        <v>1</v>
      </c>
      <c r="G299" s="11">
        <v>2.1120000000000001</v>
      </c>
      <c r="H299" s="10">
        <v>100</v>
      </c>
      <c r="I299" s="11">
        <v>3.2096</v>
      </c>
      <c r="J299" s="23"/>
      <c r="K299" s="25">
        <v>43524</v>
      </c>
      <c r="L299" s="26">
        <v>100</v>
      </c>
      <c r="M299" s="10">
        <v>3.2521</v>
      </c>
      <c r="N299" s="13"/>
      <c r="O299" s="12"/>
      <c r="P299" s="13"/>
      <c r="Q299" s="12"/>
      <c r="R299" s="13"/>
      <c r="S299" s="12"/>
      <c r="T299" s="13"/>
      <c r="U299" s="12"/>
      <c r="V299" s="13"/>
      <c r="W299" s="12"/>
      <c r="X299" s="13"/>
      <c r="Y299" s="12"/>
      <c r="Z299" s="13"/>
      <c r="AA299" s="12"/>
      <c r="AB299" s="13"/>
      <c r="AC299" s="12"/>
      <c r="AD299" s="13"/>
      <c r="AE299" s="12"/>
      <c r="AF299" s="13"/>
      <c r="AG299" s="12"/>
      <c r="AH299" s="13"/>
      <c r="AI299" s="12"/>
      <c r="AJ299" s="13"/>
      <c r="AK299" s="12"/>
      <c r="AL299" s="13"/>
      <c r="AM299" s="12"/>
      <c r="AN299" s="13"/>
      <c r="AO299" s="12"/>
      <c r="AP299" s="13"/>
      <c r="AQ299" s="12"/>
      <c r="AR299" s="13"/>
      <c r="AS299" s="12"/>
      <c r="AT299" s="13"/>
      <c r="AU299" s="12"/>
      <c r="AV299" s="13"/>
      <c r="AW299" s="12"/>
      <c r="AX299" s="13"/>
      <c r="AY299" s="12"/>
      <c r="AZ299" s="13"/>
      <c r="BA299" s="12"/>
      <c r="BB299" s="13"/>
      <c r="BC299" s="12"/>
      <c r="BD299" s="13"/>
      <c r="BE299" s="12"/>
      <c r="BF299" s="13"/>
      <c r="BG299" s="12"/>
      <c r="BH299" s="13"/>
      <c r="BI299" s="12"/>
      <c r="BJ299" s="13"/>
      <c r="BK299" s="12"/>
      <c r="BL299" s="13"/>
      <c r="BM299" s="12"/>
      <c r="BN299" s="13"/>
      <c r="BO299" s="12"/>
      <c r="BP299" s="13"/>
      <c r="BQ299" s="12"/>
      <c r="BR299" s="13"/>
      <c r="BS299" s="12"/>
      <c r="BT299" s="13"/>
      <c r="BU299" s="12"/>
      <c r="BV299" s="13"/>
      <c r="BW299" s="12"/>
      <c r="BX299" s="13"/>
      <c r="BY299" s="12"/>
      <c r="BZ299" s="13"/>
      <c r="CA299" s="12"/>
      <c r="CB299" s="13"/>
      <c r="CC299" s="12"/>
      <c r="CD299" s="13"/>
      <c r="CE299" s="12"/>
      <c r="CF299" s="13"/>
      <c r="CG299" s="12"/>
      <c r="CH299" s="13"/>
      <c r="CI299" s="12"/>
      <c r="CJ299" s="13"/>
      <c r="CK299" s="12"/>
      <c r="CL299" s="13"/>
      <c r="CM299" s="12"/>
      <c r="CN299" s="13"/>
      <c r="CO299" s="12"/>
      <c r="CP299" s="13"/>
      <c r="CQ299" s="12"/>
      <c r="CR299" s="13"/>
      <c r="CS299" s="12"/>
      <c r="CT299" s="13"/>
      <c r="CU299" s="12"/>
      <c r="CV299" s="13"/>
      <c r="CW299" s="12"/>
      <c r="CX299" s="13"/>
      <c r="CY299" s="12"/>
      <c r="CZ299" s="13"/>
      <c r="DA299" s="12"/>
      <c r="DB299" s="13"/>
      <c r="DC299" s="12"/>
      <c r="DD299" s="13"/>
      <c r="DE299" s="12"/>
      <c r="DF299" s="13"/>
      <c r="DG299" s="12"/>
      <c r="DH299" s="13"/>
      <c r="DI299" s="12"/>
      <c r="DJ299" s="13"/>
      <c r="DK299" s="12"/>
      <c r="DL299" s="13"/>
      <c r="DM299" s="12"/>
      <c r="DN299" s="13"/>
      <c r="DO299" s="12"/>
      <c r="DP299" s="13"/>
      <c r="DQ299" s="12"/>
      <c r="DR299" s="13"/>
      <c r="DS299" s="12"/>
      <c r="DT299" s="13"/>
      <c r="DU299" s="12"/>
      <c r="DV299" s="13"/>
      <c r="DW299" s="12"/>
      <c r="DX299" s="13"/>
      <c r="DY299" s="12"/>
      <c r="DZ299" s="13"/>
      <c r="EA299" s="12"/>
      <c r="EB299" s="13"/>
      <c r="EC299" s="12"/>
      <c r="ED299" s="13"/>
      <c r="EE299" s="12"/>
      <c r="EF299" s="13"/>
      <c r="EG299" s="12"/>
      <c r="EH299" s="13"/>
      <c r="EI299" s="12"/>
      <c r="EJ299" s="13"/>
      <c r="EK299" s="12"/>
      <c r="EL299" s="13"/>
      <c r="EM299" s="12"/>
      <c r="EN299" s="13"/>
      <c r="EO299" s="12"/>
      <c r="EP299" s="13"/>
      <c r="EQ299" s="12"/>
      <c r="ER299" s="13"/>
      <c r="ES299" s="12"/>
      <c r="ET299" s="13"/>
      <c r="EU299" s="12"/>
      <c r="EV299" s="13"/>
      <c r="EW299" s="12"/>
      <c r="EX299" s="13"/>
      <c r="EY299" s="12"/>
      <c r="EZ299" s="13"/>
      <c r="FA299" s="12"/>
      <c r="FB299" s="13"/>
      <c r="FC299" s="12"/>
      <c r="FD299" s="13"/>
      <c r="FE299" s="12"/>
      <c r="FF299" s="13"/>
      <c r="FG299" s="12"/>
      <c r="FH299" s="13"/>
      <c r="FI299" s="12"/>
      <c r="FJ299" s="13"/>
      <c r="FK299" s="12"/>
      <c r="FL299" s="13"/>
      <c r="FM299" s="12"/>
      <c r="FN299" s="13"/>
      <c r="FO299" s="12"/>
      <c r="FP299" s="13"/>
      <c r="FQ299" s="12"/>
      <c r="FR299" s="13"/>
      <c r="FS299" s="12"/>
      <c r="FT299" s="13"/>
      <c r="FU299" s="12"/>
      <c r="FV299" s="13"/>
      <c r="FW299" s="12"/>
      <c r="FX299" s="13"/>
      <c r="FY299" s="12"/>
      <c r="FZ299" s="13"/>
      <c r="GA299" s="12"/>
      <c r="GB299" s="13"/>
      <c r="GC299" s="12"/>
      <c r="GD299" s="13"/>
      <c r="GE299" s="12"/>
      <c r="GF299" s="13"/>
      <c r="GG299" s="12"/>
      <c r="GH299" s="13"/>
      <c r="GI299" s="12"/>
      <c r="GJ299" s="13"/>
      <c r="GK299" s="12"/>
      <c r="GL299" s="13"/>
      <c r="GM299" s="12"/>
      <c r="GN299" s="13"/>
      <c r="GO299" s="12"/>
      <c r="GP299" s="13"/>
      <c r="GQ299" s="12"/>
      <c r="GR299" s="13"/>
      <c r="GS299" s="12"/>
      <c r="GT299" s="13"/>
      <c r="GU299" s="12"/>
      <c r="GV299" s="13"/>
      <c r="GW299" s="12"/>
      <c r="GX299" s="13"/>
      <c r="GY299" s="12"/>
      <c r="GZ299" s="13"/>
      <c r="HA299" s="12"/>
      <c r="HB299" s="13"/>
      <c r="HC299" s="12"/>
    </row>
    <row r="300" spans="1:211" x14ac:dyDescent="0.25">
      <c r="A300" s="9">
        <v>43395</v>
      </c>
      <c r="B300" s="10">
        <v>1</v>
      </c>
      <c r="C300" s="11">
        <v>2.1225999999999998</v>
      </c>
      <c r="D300" s="10">
        <v>10</v>
      </c>
      <c r="E300" s="11">
        <v>2.3405999999999998</v>
      </c>
      <c r="F300" s="10">
        <v>1</v>
      </c>
      <c r="G300" s="11">
        <v>2.1120000000000001</v>
      </c>
      <c r="H300" s="10">
        <v>100</v>
      </c>
      <c r="I300" s="11">
        <v>3.2096</v>
      </c>
      <c r="J300" s="23"/>
      <c r="K300" s="25">
        <v>43525</v>
      </c>
      <c r="L300" s="26">
        <v>100</v>
      </c>
      <c r="M300" s="10">
        <v>3.2463000000000002</v>
      </c>
      <c r="N300" s="13"/>
      <c r="O300" s="12"/>
      <c r="P300" s="13"/>
      <c r="Q300" s="12"/>
      <c r="R300" s="13"/>
      <c r="S300" s="12"/>
      <c r="T300" s="13"/>
      <c r="U300" s="12"/>
      <c r="V300" s="13"/>
      <c r="W300" s="12"/>
      <c r="X300" s="13"/>
      <c r="Y300" s="12"/>
      <c r="Z300" s="13"/>
      <c r="AA300" s="12"/>
      <c r="AB300" s="13"/>
      <c r="AC300" s="12"/>
      <c r="AD300" s="13"/>
      <c r="AE300" s="12"/>
      <c r="AF300" s="13"/>
      <c r="AG300" s="12"/>
      <c r="AH300" s="13"/>
      <c r="AI300" s="12"/>
      <c r="AJ300" s="13"/>
      <c r="AK300" s="12"/>
      <c r="AL300" s="13"/>
      <c r="AM300" s="12"/>
      <c r="AN300" s="13"/>
      <c r="AO300" s="12"/>
      <c r="AP300" s="13"/>
      <c r="AQ300" s="12"/>
      <c r="AR300" s="13"/>
      <c r="AS300" s="12"/>
      <c r="AT300" s="13"/>
      <c r="AU300" s="12"/>
      <c r="AV300" s="13"/>
      <c r="AW300" s="12"/>
      <c r="AX300" s="13"/>
      <c r="AY300" s="12"/>
      <c r="AZ300" s="13"/>
      <c r="BA300" s="12"/>
      <c r="BB300" s="13"/>
      <c r="BC300" s="12"/>
      <c r="BD300" s="13"/>
      <c r="BE300" s="12"/>
      <c r="BF300" s="13"/>
      <c r="BG300" s="12"/>
      <c r="BH300" s="13"/>
      <c r="BI300" s="12"/>
      <c r="BJ300" s="13"/>
      <c r="BK300" s="12"/>
      <c r="BL300" s="13"/>
      <c r="BM300" s="12"/>
      <c r="BN300" s="13"/>
      <c r="BO300" s="12"/>
      <c r="BP300" s="13"/>
      <c r="BQ300" s="12"/>
      <c r="BR300" s="13"/>
      <c r="BS300" s="12"/>
      <c r="BT300" s="13"/>
      <c r="BU300" s="12"/>
      <c r="BV300" s="13"/>
      <c r="BW300" s="12"/>
      <c r="BX300" s="13"/>
      <c r="BY300" s="12"/>
      <c r="BZ300" s="13"/>
      <c r="CA300" s="12"/>
      <c r="CB300" s="13"/>
      <c r="CC300" s="12"/>
      <c r="CD300" s="13"/>
      <c r="CE300" s="12"/>
      <c r="CF300" s="13"/>
      <c r="CG300" s="12"/>
      <c r="CH300" s="13"/>
      <c r="CI300" s="12"/>
      <c r="CJ300" s="13"/>
      <c r="CK300" s="12"/>
      <c r="CL300" s="13"/>
      <c r="CM300" s="12"/>
      <c r="CN300" s="13"/>
      <c r="CO300" s="12"/>
      <c r="CP300" s="13"/>
      <c r="CQ300" s="12"/>
      <c r="CR300" s="13"/>
      <c r="CS300" s="12"/>
      <c r="CT300" s="13"/>
      <c r="CU300" s="12"/>
      <c r="CV300" s="13"/>
      <c r="CW300" s="12"/>
      <c r="CX300" s="13"/>
      <c r="CY300" s="12"/>
      <c r="CZ300" s="13"/>
      <c r="DA300" s="12"/>
      <c r="DB300" s="13"/>
      <c r="DC300" s="12"/>
      <c r="DD300" s="13"/>
      <c r="DE300" s="12"/>
      <c r="DF300" s="13"/>
      <c r="DG300" s="12"/>
      <c r="DH300" s="13"/>
      <c r="DI300" s="12"/>
      <c r="DJ300" s="13"/>
      <c r="DK300" s="12"/>
      <c r="DL300" s="13"/>
      <c r="DM300" s="12"/>
      <c r="DN300" s="13"/>
      <c r="DO300" s="12"/>
      <c r="DP300" s="13"/>
      <c r="DQ300" s="12"/>
      <c r="DR300" s="13"/>
      <c r="DS300" s="12"/>
      <c r="DT300" s="13"/>
      <c r="DU300" s="12"/>
      <c r="DV300" s="13"/>
      <c r="DW300" s="12"/>
      <c r="DX300" s="13"/>
      <c r="DY300" s="12"/>
      <c r="DZ300" s="13"/>
      <c r="EA300" s="12"/>
      <c r="EB300" s="13"/>
      <c r="EC300" s="12"/>
      <c r="ED300" s="13"/>
      <c r="EE300" s="12"/>
      <c r="EF300" s="13"/>
      <c r="EG300" s="12"/>
      <c r="EH300" s="13"/>
      <c r="EI300" s="12"/>
      <c r="EJ300" s="13"/>
      <c r="EK300" s="12"/>
      <c r="EL300" s="13"/>
      <c r="EM300" s="12"/>
      <c r="EN300" s="13"/>
      <c r="EO300" s="12"/>
      <c r="EP300" s="13"/>
      <c r="EQ300" s="12"/>
      <c r="ER300" s="13"/>
      <c r="ES300" s="12"/>
      <c r="ET300" s="13"/>
      <c r="EU300" s="12"/>
      <c r="EV300" s="13"/>
      <c r="EW300" s="12"/>
      <c r="EX300" s="13"/>
      <c r="EY300" s="12"/>
      <c r="EZ300" s="13"/>
      <c r="FA300" s="12"/>
      <c r="FB300" s="13"/>
      <c r="FC300" s="12"/>
      <c r="FD300" s="13"/>
      <c r="FE300" s="12"/>
      <c r="FF300" s="13"/>
      <c r="FG300" s="12"/>
      <c r="FH300" s="13"/>
      <c r="FI300" s="12"/>
      <c r="FJ300" s="13"/>
      <c r="FK300" s="12"/>
      <c r="FL300" s="13"/>
      <c r="FM300" s="12"/>
      <c r="FN300" s="13"/>
      <c r="FO300" s="12"/>
      <c r="FP300" s="13"/>
      <c r="FQ300" s="12"/>
      <c r="FR300" s="13"/>
      <c r="FS300" s="12"/>
      <c r="FT300" s="13"/>
      <c r="FU300" s="12"/>
      <c r="FV300" s="13"/>
      <c r="FW300" s="12"/>
      <c r="FX300" s="13"/>
      <c r="FY300" s="12"/>
      <c r="FZ300" s="13"/>
      <c r="GA300" s="12"/>
      <c r="GB300" s="13"/>
      <c r="GC300" s="12"/>
      <c r="GD300" s="13"/>
      <c r="GE300" s="12"/>
      <c r="GF300" s="13"/>
      <c r="GG300" s="12"/>
      <c r="GH300" s="13"/>
      <c r="GI300" s="12"/>
      <c r="GJ300" s="13"/>
      <c r="GK300" s="12"/>
      <c r="GL300" s="13"/>
      <c r="GM300" s="12"/>
      <c r="GN300" s="13"/>
      <c r="GO300" s="12"/>
      <c r="GP300" s="13"/>
      <c r="GQ300" s="12"/>
      <c r="GR300" s="13"/>
      <c r="GS300" s="12"/>
      <c r="GT300" s="13"/>
      <c r="GU300" s="12"/>
      <c r="GV300" s="13"/>
      <c r="GW300" s="12"/>
      <c r="GX300" s="13"/>
      <c r="GY300" s="12"/>
      <c r="GZ300" s="13"/>
      <c r="HA300" s="12"/>
      <c r="HB300" s="13"/>
      <c r="HC300" s="12"/>
    </row>
    <row r="301" spans="1:211" x14ac:dyDescent="0.25">
      <c r="A301" s="9">
        <v>43396</v>
      </c>
      <c r="B301" s="10">
        <v>1</v>
      </c>
      <c r="C301" s="11">
        <v>2.1034999999999999</v>
      </c>
      <c r="D301" s="10">
        <v>10</v>
      </c>
      <c r="E301" s="11">
        <v>2.3351000000000002</v>
      </c>
      <c r="F301" s="10">
        <v>1</v>
      </c>
      <c r="G301" s="11">
        <v>2.0988000000000002</v>
      </c>
      <c r="H301" s="10">
        <v>100</v>
      </c>
      <c r="I301" s="11">
        <v>3.2132000000000001</v>
      </c>
      <c r="J301" s="23"/>
      <c r="K301" s="25">
        <v>43528</v>
      </c>
      <c r="L301" s="26">
        <v>100</v>
      </c>
      <c r="M301" s="10">
        <v>3.2501000000000002</v>
      </c>
      <c r="N301" s="13"/>
      <c r="O301" s="12"/>
      <c r="P301" s="13"/>
      <c r="Q301" s="12"/>
      <c r="R301" s="13"/>
      <c r="S301" s="12"/>
      <c r="T301" s="13"/>
      <c r="U301" s="12"/>
      <c r="V301" s="13"/>
      <c r="W301" s="12"/>
      <c r="X301" s="13"/>
      <c r="Y301" s="12"/>
      <c r="Z301" s="13"/>
      <c r="AA301" s="12"/>
      <c r="AB301" s="13"/>
      <c r="AC301" s="12"/>
      <c r="AD301" s="13"/>
      <c r="AE301" s="12"/>
      <c r="AF301" s="13"/>
      <c r="AG301" s="12"/>
      <c r="AH301" s="13"/>
      <c r="AI301" s="12"/>
      <c r="AJ301" s="13"/>
      <c r="AK301" s="12"/>
      <c r="AL301" s="13"/>
      <c r="AM301" s="12"/>
      <c r="AN301" s="13"/>
      <c r="AO301" s="12"/>
      <c r="AP301" s="13"/>
      <c r="AQ301" s="12"/>
      <c r="AR301" s="13"/>
      <c r="AS301" s="12"/>
      <c r="AT301" s="13"/>
      <c r="AU301" s="12"/>
      <c r="AV301" s="13"/>
      <c r="AW301" s="12"/>
      <c r="AX301" s="13"/>
      <c r="AY301" s="12"/>
      <c r="AZ301" s="13"/>
      <c r="BA301" s="12"/>
      <c r="BB301" s="13"/>
      <c r="BC301" s="12"/>
      <c r="BD301" s="13"/>
      <c r="BE301" s="12"/>
      <c r="BF301" s="13"/>
      <c r="BG301" s="12"/>
      <c r="BH301" s="13"/>
      <c r="BI301" s="12"/>
      <c r="BJ301" s="13"/>
      <c r="BK301" s="12"/>
      <c r="BL301" s="13"/>
      <c r="BM301" s="12"/>
      <c r="BN301" s="13"/>
      <c r="BO301" s="12"/>
      <c r="BP301" s="13"/>
      <c r="BQ301" s="12"/>
      <c r="BR301" s="13"/>
      <c r="BS301" s="12"/>
      <c r="BT301" s="13"/>
      <c r="BU301" s="12"/>
      <c r="BV301" s="13"/>
      <c r="BW301" s="12"/>
      <c r="BX301" s="13"/>
      <c r="BY301" s="12"/>
      <c r="BZ301" s="13"/>
      <c r="CA301" s="12"/>
      <c r="CB301" s="13"/>
      <c r="CC301" s="12"/>
      <c r="CD301" s="13"/>
      <c r="CE301" s="12"/>
      <c r="CF301" s="13"/>
      <c r="CG301" s="12"/>
      <c r="CH301" s="13"/>
      <c r="CI301" s="12"/>
      <c r="CJ301" s="13"/>
      <c r="CK301" s="12"/>
      <c r="CL301" s="13"/>
      <c r="CM301" s="12"/>
      <c r="CN301" s="13"/>
      <c r="CO301" s="12"/>
      <c r="CP301" s="13"/>
      <c r="CQ301" s="12"/>
      <c r="CR301" s="13"/>
      <c r="CS301" s="12"/>
      <c r="CT301" s="13"/>
      <c r="CU301" s="12"/>
      <c r="CV301" s="13"/>
      <c r="CW301" s="12"/>
      <c r="CX301" s="13"/>
      <c r="CY301" s="12"/>
      <c r="CZ301" s="13"/>
      <c r="DA301" s="12"/>
      <c r="DB301" s="13"/>
      <c r="DC301" s="12"/>
      <c r="DD301" s="13"/>
      <c r="DE301" s="12"/>
      <c r="DF301" s="13"/>
      <c r="DG301" s="12"/>
      <c r="DH301" s="13"/>
      <c r="DI301" s="12"/>
      <c r="DJ301" s="13"/>
      <c r="DK301" s="12"/>
      <c r="DL301" s="13"/>
      <c r="DM301" s="12"/>
      <c r="DN301" s="13"/>
      <c r="DO301" s="12"/>
      <c r="DP301" s="13"/>
      <c r="DQ301" s="12"/>
      <c r="DR301" s="13"/>
      <c r="DS301" s="12"/>
      <c r="DT301" s="13"/>
      <c r="DU301" s="12"/>
      <c r="DV301" s="13"/>
      <c r="DW301" s="12"/>
      <c r="DX301" s="13"/>
      <c r="DY301" s="12"/>
      <c r="DZ301" s="13"/>
      <c r="EA301" s="12"/>
      <c r="EB301" s="13"/>
      <c r="EC301" s="12"/>
      <c r="ED301" s="13"/>
      <c r="EE301" s="12"/>
      <c r="EF301" s="13"/>
      <c r="EG301" s="12"/>
      <c r="EH301" s="13"/>
      <c r="EI301" s="12"/>
      <c r="EJ301" s="13"/>
      <c r="EK301" s="12"/>
      <c r="EL301" s="13"/>
      <c r="EM301" s="12"/>
      <c r="EN301" s="13"/>
      <c r="EO301" s="12"/>
      <c r="EP301" s="13"/>
      <c r="EQ301" s="12"/>
      <c r="ER301" s="13"/>
      <c r="ES301" s="12"/>
      <c r="ET301" s="13"/>
      <c r="EU301" s="12"/>
      <c r="EV301" s="13"/>
      <c r="EW301" s="12"/>
      <c r="EX301" s="13"/>
      <c r="EY301" s="12"/>
      <c r="EZ301" s="13"/>
      <c r="FA301" s="12"/>
      <c r="FB301" s="13"/>
      <c r="FC301" s="12"/>
      <c r="FD301" s="13"/>
      <c r="FE301" s="12"/>
      <c r="FF301" s="13"/>
      <c r="FG301" s="12"/>
      <c r="FH301" s="13"/>
      <c r="FI301" s="12"/>
      <c r="FJ301" s="13"/>
      <c r="FK301" s="12"/>
      <c r="FL301" s="13"/>
      <c r="FM301" s="12"/>
      <c r="FN301" s="13"/>
      <c r="FO301" s="12"/>
      <c r="FP301" s="13"/>
      <c r="FQ301" s="12"/>
      <c r="FR301" s="13"/>
      <c r="FS301" s="12"/>
      <c r="FT301" s="13"/>
      <c r="FU301" s="12"/>
      <c r="FV301" s="13"/>
      <c r="FW301" s="12"/>
      <c r="FX301" s="13"/>
      <c r="FY301" s="12"/>
      <c r="FZ301" s="13"/>
      <c r="GA301" s="12"/>
      <c r="GB301" s="13"/>
      <c r="GC301" s="12"/>
      <c r="GD301" s="13"/>
      <c r="GE301" s="12"/>
      <c r="GF301" s="13"/>
      <c r="GG301" s="12"/>
      <c r="GH301" s="13"/>
      <c r="GI301" s="12"/>
      <c r="GJ301" s="13"/>
      <c r="GK301" s="12"/>
      <c r="GL301" s="13"/>
      <c r="GM301" s="12"/>
      <c r="GN301" s="13"/>
      <c r="GO301" s="12"/>
      <c r="GP301" s="13"/>
      <c r="GQ301" s="12"/>
      <c r="GR301" s="13"/>
      <c r="GS301" s="12"/>
      <c r="GT301" s="13"/>
      <c r="GU301" s="12"/>
      <c r="GV301" s="13"/>
      <c r="GW301" s="12"/>
      <c r="GX301" s="13"/>
      <c r="GY301" s="12"/>
      <c r="GZ301" s="13"/>
      <c r="HA301" s="12"/>
      <c r="HB301" s="13"/>
      <c r="HC301" s="12"/>
    </row>
    <row r="302" spans="1:211" x14ac:dyDescent="0.25">
      <c r="A302" s="9">
        <v>43397</v>
      </c>
      <c r="B302" s="10">
        <v>1</v>
      </c>
      <c r="C302" s="11">
        <v>2.1122000000000001</v>
      </c>
      <c r="D302" s="10">
        <v>10</v>
      </c>
      <c r="E302" s="11">
        <v>2.3311999999999999</v>
      </c>
      <c r="F302" s="10">
        <v>1</v>
      </c>
      <c r="G302" s="11">
        <v>2.0998999999999999</v>
      </c>
      <c r="H302" s="10">
        <v>100</v>
      </c>
      <c r="I302" s="11">
        <v>3.2149999999999999</v>
      </c>
      <c r="J302" s="23"/>
      <c r="K302" s="25">
        <v>43529</v>
      </c>
      <c r="L302" s="26">
        <v>100</v>
      </c>
      <c r="M302" s="10">
        <v>3.2549999999999999</v>
      </c>
      <c r="N302" s="13"/>
      <c r="O302" s="12"/>
      <c r="P302" s="13"/>
      <c r="Q302" s="12"/>
      <c r="R302" s="13"/>
      <c r="S302" s="12"/>
      <c r="T302" s="13"/>
      <c r="U302" s="12"/>
      <c r="V302" s="13"/>
      <c r="W302" s="12"/>
      <c r="X302" s="13"/>
      <c r="Y302" s="12"/>
      <c r="Z302" s="13"/>
      <c r="AA302" s="12"/>
      <c r="AB302" s="13"/>
      <c r="AC302" s="12"/>
      <c r="AD302" s="13"/>
      <c r="AE302" s="12"/>
      <c r="AF302" s="13"/>
      <c r="AG302" s="12"/>
      <c r="AH302" s="13"/>
      <c r="AI302" s="12"/>
      <c r="AJ302" s="13"/>
      <c r="AK302" s="12"/>
      <c r="AL302" s="13"/>
      <c r="AM302" s="12"/>
      <c r="AN302" s="13"/>
      <c r="AO302" s="12"/>
      <c r="AP302" s="13"/>
      <c r="AQ302" s="12"/>
      <c r="AR302" s="13"/>
      <c r="AS302" s="12"/>
      <c r="AT302" s="13"/>
      <c r="AU302" s="12"/>
      <c r="AV302" s="13"/>
      <c r="AW302" s="12"/>
      <c r="AX302" s="13"/>
      <c r="AY302" s="12"/>
      <c r="AZ302" s="13"/>
      <c r="BA302" s="12"/>
      <c r="BB302" s="13"/>
      <c r="BC302" s="12"/>
      <c r="BD302" s="13"/>
      <c r="BE302" s="12"/>
      <c r="BF302" s="13"/>
      <c r="BG302" s="12"/>
      <c r="BH302" s="13"/>
      <c r="BI302" s="12"/>
      <c r="BJ302" s="13"/>
      <c r="BK302" s="12"/>
      <c r="BL302" s="13"/>
      <c r="BM302" s="12"/>
      <c r="BN302" s="13"/>
      <c r="BO302" s="12"/>
      <c r="BP302" s="13"/>
      <c r="BQ302" s="12"/>
      <c r="BR302" s="13"/>
      <c r="BS302" s="12"/>
      <c r="BT302" s="13"/>
      <c r="BU302" s="12"/>
      <c r="BV302" s="13"/>
      <c r="BW302" s="12"/>
      <c r="BX302" s="13"/>
      <c r="BY302" s="12"/>
      <c r="BZ302" s="13"/>
      <c r="CA302" s="12"/>
      <c r="CB302" s="13"/>
      <c r="CC302" s="12"/>
      <c r="CD302" s="13"/>
      <c r="CE302" s="12"/>
      <c r="CF302" s="13"/>
      <c r="CG302" s="12"/>
      <c r="CH302" s="13"/>
      <c r="CI302" s="12"/>
      <c r="CJ302" s="13"/>
      <c r="CK302" s="12"/>
      <c r="CL302" s="13"/>
      <c r="CM302" s="12"/>
      <c r="CN302" s="13"/>
      <c r="CO302" s="12"/>
      <c r="CP302" s="13"/>
      <c r="CQ302" s="12"/>
      <c r="CR302" s="13"/>
      <c r="CS302" s="12"/>
      <c r="CT302" s="13"/>
      <c r="CU302" s="12"/>
      <c r="CV302" s="13"/>
      <c r="CW302" s="12"/>
      <c r="CX302" s="13"/>
      <c r="CY302" s="12"/>
      <c r="CZ302" s="13"/>
      <c r="DA302" s="12"/>
      <c r="DB302" s="13"/>
      <c r="DC302" s="12"/>
      <c r="DD302" s="13"/>
      <c r="DE302" s="12"/>
      <c r="DF302" s="13"/>
      <c r="DG302" s="12"/>
      <c r="DH302" s="13"/>
      <c r="DI302" s="12"/>
      <c r="DJ302" s="13"/>
      <c r="DK302" s="12"/>
      <c r="DL302" s="13"/>
      <c r="DM302" s="12"/>
      <c r="DN302" s="13"/>
      <c r="DO302" s="12"/>
      <c r="DP302" s="13"/>
      <c r="DQ302" s="12"/>
      <c r="DR302" s="13"/>
      <c r="DS302" s="12"/>
      <c r="DT302" s="13"/>
      <c r="DU302" s="12"/>
      <c r="DV302" s="13"/>
      <c r="DW302" s="12"/>
      <c r="DX302" s="13"/>
      <c r="DY302" s="12"/>
      <c r="DZ302" s="13"/>
      <c r="EA302" s="12"/>
      <c r="EB302" s="13"/>
      <c r="EC302" s="12"/>
      <c r="ED302" s="13"/>
      <c r="EE302" s="12"/>
      <c r="EF302" s="13"/>
      <c r="EG302" s="12"/>
      <c r="EH302" s="13"/>
      <c r="EI302" s="12"/>
      <c r="EJ302" s="13"/>
      <c r="EK302" s="12"/>
      <c r="EL302" s="13"/>
      <c r="EM302" s="12"/>
      <c r="EN302" s="13"/>
      <c r="EO302" s="12"/>
      <c r="EP302" s="13"/>
      <c r="EQ302" s="12"/>
      <c r="ER302" s="13"/>
      <c r="ES302" s="12"/>
      <c r="ET302" s="13"/>
      <c r="EU302" s="12"/>
      <c r="EV302" s="13"/>
      <c r="EW302" s="12"/>
      <c r="EX302" s="13"/>
      <c r="EY302" s="12"/>
      <c r="EZ302" s="13"/>
      <c r="FA302" s="12"/>
      <c r="FB302" s="13"/>
      <c r="FC302" s="12"/>
      <c r="FD302" s="13"/>
      <c r="FE302" s="12"/>
      <c r="FF302" s="13"/>
      <c r="FG302" s="12"/>
      <c r="FH302" s="13"/>
      <c r="FI302" s="12"/>
      <c r="FJ302" s="13"/>
      <c r="FK302" s="12"/>
      <c r="FL302" s="13"/>
      <c r="FM302" s="12"/>
      <c r="FN302" s="13"/>
      <c r="FO302" s="12"/>
      <c r="FP302" s="13"/>
      <c r="FQ302" s="12"/>
      <c r="FR302" s="13"/>
      <c r="FS302" s="12"/>
      <c r="FT302" s="13"/>
      <c r="FU302" s="12"/>
      <c r="FV302" s="13"/>
      <c r="FW302" s="12"/>
      <c r="FX302" s="13"/>
      <c r="FY302" s="12"/>
      <c r="FZ302" s="13"/>
      <c r="GA302" s="12"/>
      <c r="GB302" s="13"/>
      <c r="GC302" s="12"/>
      <c r="GD302" s="13"/>
      <c r="GE302" s="12"/>
      <c r="GF302" s="13"/>
      <c r="GG302" s="12"/>
      <c r="GH302" s="13"/>
      <c r="GI302" s="12"/>
      <c r="GJ302" s="13"/>
      <c r="GK302" s="12"/>
      <c r="GL302" s="13"/>
      <c r="GM302" s="12"/>
      <c r="GN302" s="13"/>
      <c r="GO302" s="12"/>
      <c r="GP302" s="13"/>
      <c r="GQ302" s="12"/>
      <c r="GR302" s="13"/>
      <c r="GS302" s="12"/>
      <c r="GT302" s="13"/>
      <c r="GU302" s="12"/>
      <c r="GV302" s="13"/>
      <c r="GW302" s="12"/>
      <c r="GX302" s="13"/>
      <c r="GY302" s="12"/>
      <c r="GZ302" s="13"/>
      <c r="HA302" s="12"/>
      <c r="HB302" s="13"/>
      <c r="HC302" s="12"/>
    </row>
    <row r="303" spans="1:211" x14ac:dyDescent="0.25">
      <c r="A303" s="9">
        <v>43398</v>
      </c>
      <c r="B303" s="10">
        <v>1</v>
      </c>
      <c r="C303" s="11">
        <v>2.1122999999999998</v>
      </c>
      <c r="D303" s="10">
        <v>10</v>
      </c>
      <c r="E303" s="11">
        <v>2.3256999999999999</v>
      </c>
      <c r="F303" s="10">
        <v>1</v>
      </c>
      <c r="G303" s="11">
        <v>2.1055999999999999</v>
      </c>
      <c r="H303" s="10">
        <v>100</v>
      </c>
      <c r="I303" s="11">
        <v>3.2073</v>
      </c>
      <c r="J303" s="23"/>
      <c r="K303" s="25">
        <v>43530</v>
      </c>
      <c r="L303" s="26">
        <v>100</v>
      </c>
      <c r="M303" s="10">
        <v>3.2582</v>
      </c>
      <c r="N303" s="13"/>
      <c r="O303" s="12"/>
      <c r="P303" s="13"/>
      <c r="Q303" s="12"/>
      <c r="R303" s="13"/>
      <c r="S303" s="12"/>
      <c r="T303" s="13"/>
      <c r="U303" s="12"/>
      <c r="V303" s="13"/>
      <c r="W303" s="12"/>
      <c r="X303" s="13"/>
      <c r="Y303" s="12"/>
      <c r="Z303" s="13"/>
      <c r="AA303" s="12"/>
      <c r="AB303" s="13"/>
      <c r="AC303" s="12"/>
      <c r="AD303" s="13"/>
      <c r="AE303" s="12"/>
      <c r="AF303" s="13"/>
      <c r="AG303" s="12"/>
      <c r="AH303" s="13"/>
      <c r="AI303" s="12"/>
      <c r="AJ303" s="13"/>
      <c r="AK303" s="12"/>
      <c r="AL303" s="13"/>
      <c r="AM303" s="12"/>
      <c r="AN303" s="13"/>
      <c r="AO303" s="12"/>
      <c r="AP303" s="13"/>
      <c r="AQ303" s="12"/>
      <c r="AR303" s="13"/>
      <c r="AS303" s="12"/>
      <c r="AT303" s="13"/>
      <c r="AU303" s="12"/>
      <c r="AV303" s="13"/>
      <c r="AW303" s="12"/>
      <c r="AX303" s="13"/>
      <c r="AY303" s="12"/>
      <c r="AZ303" s="13"/>
      <c r="BA303" s="12"/>
      <c r="BB303" s="13"/>
      <c r="BC303" s="12"/>
      <c r="BD303" s="13"/>
      <c r="BE303" s="12"/>
      <c r="BF303" s="13"/>
      <c r="BG303" s="12"/>
      <c r="BH303" s="13"/>
      <c r="BI303" s="12"/>
      <c r="BJ303" s="13"/>
      <c r="BK303" s="12"/>
      <c r="BL303" s="13"/>
      <c r="BM303" s="12"/>
      <c r="BN303" s="13"/>
      <c r="BO303" s="12"/>
      <c r="BP303" s="13"/>
      <c r="BQ303" s="12"/>
      <c r="BR303" s="13"/>
      <c r="BS303" s="12"/>
      <c r="BT303" s="13"/>
      <c r="BU303" s="12"/>
      <c r="BV303" s="13"/>
      <c r="BW303" s="12"/>
      <c r="BX303" s="13"/>
      <c r="BY303" s="12"/>
      <c r="BZ303" s="13"/>
      <c r="CA303" s="12"/>
      <c r="CB303" s="13"/>
      <c r="CC303" s="12"/>
      <c r="CD303" s="13"/>
      <c r="CE303" s="12"/>
      <c r="CF303" s="13"/>
      <c r="CG303" s="12"/>
      <c r="CH303" s="13"/>
      <c r="CI303" s="12"/>
      <c r="CJ303" s="13"/>
      <c r="CK303" s="12"/>
      <c r="CL303" s="13"/>
      <c r="CM303" s="12"/>
      <c r="CN303" s="13"/>
      <c r="CO303" s="12"/>
      <c r="CP303" s="13"/>
      <c r="CQ303" s="12"/>
      <c r="CR303" s="13"/>
      <c r="CS303" s="12"/>
      <c r="CT303" s="13"/>
      <c r="CU303" s="12"/>
      <c r="CV303" s="13"/>
      <c r="CW303" s="12"/>
      <c r="CX303" s="13"/>
      <c r="CY303" s="12"/>
      <c r="CZ303" s="13"/>
      <c r="DA303" s="12"/>
      <c r="DB303" s="13"/>
      <c r="DC303" s="12"/>
      <c r="DD303" s="13"/>
      <c r="DE303" s="12"/>
      <c r="DF303" s="13"/>
      <c r="DG303" s="12"/>
      <c r="DH303" s="13"/>
      <c r="DI303" s="12"/>
      <c r="DJ303" s="13"/>
      <c r="DK303" s="12"/>
      <c r="DL303" s="13"/>
      <c r="DM303" s="12"/>
      <c r="DN303" s="13"/>
      <c r="DO303" s="12"/>
      <c r="DP303" s="13"/>
      <c r="DQ303" s="12"/>
      <c r="DR303" s="13"/>
      <c r="DS303" s="12"/>
      <c r="DT303" s="13"/>
      <c r="DU303" s="12"/>
      <c r="DV303" s="13"/>
      <c r="DW303" s="12"/>
      <c r="DX303" s="13"/>
      <c r="DY303" s="12"/>
      <c r="DZ303" s="13"/>
      <c r="EA303" s="12"/>
      <c r="EB303" s="13"/>
      <c r="EC303" s="12"/>
      <c r="ED303" s="13"/>
      <c r="EE303" s="12"/>
      <c r="EF303" s="13"/>
      <c r="EG303" s="12"/>
      <c r="EH303" s="13"/>
      <c r="EI303" s="12"/>
      <c r="EJ303" s="13"/>
      <c r="EK303" s="12"/>
      <c r="EL303" s="13"/>
      <c r="EM303" s="12"/>
      <c r="EN303" s="13"/>
      <c r="EO303" s="12"/>
      <c r="EP303" s="13"/>
      <c r="EQ303" s="12"/>
      <c r="ER303" s="13"/>
      <c r="ES303" s="12"/>
      <c r="ET303" s="13"/>
      <c r="EU303" s="12"/>
      <c r="EV303" s="13"/>
      <c r="EW303" s="12"/>
      <c r="EX303" s="13"/>
      <c r="EY303" s="12"/>
      <c r="EZ303" s="13"/>
      <c r="FA303" s="12"/>
      <c r="FB303" s="13"/>
      <c r="FC303" s="12"/>
      <c r="FD303" s="13"/>
      <c r="FE303" s="12"/>
      <c r="FF303" s="13"/>
      <c r="FG303" s="12"/>
      <c r="FH303" s="13"/>
      <c r="FI303" s="12"/>
      <c r="FJ303" s="13"/>
      <c r="FK303" s="12"/>
      <c r="FL303" s="13"/>
      <c r="FM303" s="12"/>
      <c r="FN303" s="13"/>
      <c r="FO303" s="12"/>
      <c r="FP303" s="13"/>
      <c r="FQ303" s="12"/>
      <c r="FR303" s="13"/>
      <c r="FS303" s="12"/>
      <c r="FT303" s="13"/>
      <c r="FU303" s="12"/>
      <c r="FV303" s="13"/>
      <c r="FW303" s="12"/>
      <c r="FX303" s="13"/>
      <c r="FY303" s="12"/>
      <c r="FZ303" s="13"/>
      <c r="GA303" s="12"/>
      <c r="GB303" s="13"/>
      <c r="GC303" s="12"/>
      <c r="GD303" s="13"/>
      <c r="GE303" s="12"/>
      <c r="GF303" s="13"/>
      <c r="GG303" s="12"/>
      <c r="GH303" s="13"/>
      <c r="GI303" s="12"/>
      <c r="GJ303" s="13"/>
      <c r="GK303" s="12"/>
      <c r="GL303" s="13"/>
      <c r="GM303" s="12"/>
      <c r="GN303" s="13"/>
      <c r="GO303" s="12"/>
      <c r="GP303" s="13"/>
      <c r="GQ303" s="12"/>
      <c r="GR303" s="13"/>
      <c r="GS303" s="12"/>
      <c r="GT303" s="13"/>
      <c r="GU303" s="12"/>
      <c r="GV303" s="13"/>
      <c r="GW303" s="12"/>
      <c r="GX303" s="13"/>
      <c r="GY303" s="12"/>
      <c r="GZ303" s="13"/>
      <c r="HA303" s="12"/>
      <c r="HB303" s="13"/>
      <c r="HC303" s="12"/>
    </row>
    <row r="304" spans="1:211" x14ac:dyDescent="0.25">
      <c r="A304" s="9">
        <v>43399</v>
      </c>
      <c r="B304" s="10">
        <v>1</v>
      </c>
      <c r="C304" s="11">
        <v>2.1124999999999998</v>
      </c>
      <c r="D304" s="10">
        <v>10</v>
      </c>
      <c r="E304" s="11">
        <v>2.3157000000000001</v>
      </c>
      <c r="F304" s="10">
        <v>1</v>
      </c>
      <c r="G304" s="11">
        <v>2.1093999999999999</v>
      </c>
      <c r="H304" s="10">
        <v>100</v>
      </c>
      <c r="I304" s="11">
        <v>3.2132999999999998</v>
      </c>
      <c r="J304" s="23"/>
      <c r="K304" s="25">
        <v>43531</v>
      </c>
      <c r="L304" s="26">
        <v>100</v>
      </c>
      <c r="M304" s="10">
        <v>3.2517999999999998</v>
      </c>
      <c r="N304" s="13"/>
      <c r="O304" s="12"/>
      <c r="P304" s="13"/>
      <c r="Q304" s="12"/>
      <c r="R304" s="13"/>
      <c r="S304" s="12"/>
      <c r="T304" s="13"/>
      <c r="U304" s="12"/>
      <c r="V304" s="13"/>
      <c r="W304" s="12"/>
      <c r="X304" s="13"/>
      <c r="Y304" s="12"/>
      <c r="Z304" s="13"/>
      <c r="AA304" s="12"/>
      <c r="AB304" s="13"/>
      <c r="AC304" s="12"/>
      <c r="AD304" s="13"/>
      <c r="AE304" s="12"/>
      <c r="AF304" s="13"/>
      <c r="AG304" s="12"/>
      <c r="AH304" s="13"/>
      <c r="AI304" s="12"/>
      <c r="AJ304" s="13"/>
      <c r="AK304" s="12"/>
      <c r="AL304" s="13"/>
      <c r="AM304" s="12"/>
      <c r="AN304" s="13"/>
      <c r="AO304" s="12"/>
      <c r="AP304" s="13"/>
      <c r="AQ304" s="12"/>
      <c r="AR304" s="13"/>
      <c r="AS304" s="12"/>
      <c r="AT304" s="13"/>
      <c r="AU304" s="12"/>
      <c r="AV304" s="13"/>
      <c r="AW304" s="12"/>
      <c r="AX304" s="13"/>
      <c r="AY304" s="12"/>
      <c r="AZ304" s="13"/>
      <c r="BA304" s="12"/>
      <c r="BB304" s="13"/>
      <c r="BC304" s="12"/>
      <c r="BD304" s="13"/>
      <c r="BE304" s="12"/>
      <c r="BF304" s="13"/>
      <c r="BG304" s="12"/>
      <c r="BH304" s="13"/>
      <c r="BI304" s="12"/>
      <c r="BJ304" s="13"/>
      <c r="BK304" s="12"/>
      <c r="BL304" s="13"/>
      <c r="BM304" s="12"/>
      <c r="BN304" s="13"/>
      <c r="BO304" s="12"/>
      <c r="BP304" s="13"/>
      <c r="BQ304" s="12"/>
      <c r="BR304" s="13"/>
      <c r="BS304" s="12"/>
      <c r="BT304" s="13"/>
      <c r="BU304" s="12"/>
      <c r="BV304" s="13"/>
      <c r="BW304" s="12"/>
      <c r="BX304" s="13"/>
      <c r="BY304" s="12"/>
      <c r="BZ304" s="13"/>
      <c r="CA304" s="12"/>
      <c r="CB304" s="13"/>
      <c r="CC304" s="12"/>
      <c r="CD304" s="13"/>
      <c r="CE304" s="12"/>
      <c r="CF304" s="13"/>
      <c r="CG304" s="12"/>
      <c r="CH304" s="13"/>
      <c r="CI304" s="12"/>
      <c r="CJ304" s="13"/>
      <c r="CK304" s="12"/>
      <c r="CL304" s="13"/>
      <c r="CM304" s="12"/>
      <c r="CN304" s="13"/>
      <c r="CO304" s="12"/>
      <c r="CP304" s="13"/>
      <c r="CQ304" s="12"/>
      <c r="CR304" s="13"/>
      <c r="CS304" s="12"/>
      <c r="CT304" s="13"/>
      <c r="CU304" s="12"/>
      <c r="CV304" s="13"/>
      <c r="CW304" s="12"/>
      <c r="CX304" s="13"/>
      <c r="CY304" s="12"/>
      <c r="CZ304" s="13"/>
      <c r="DA304" s="12"/>
      <c r="DB304" s="13"/>
      <c r="DC304" s="12"/>
      <c r="DD304" s="13"/>
      <c r="DE304" s="12"/>
      <c r="DF304" s="13"/>
      <c r="DG304" s="12"/>
      <c r="DH304" s="13"/>
      <c r="DI304" s="12"/>
      <c r="DJ304" s="13"/>
      <c r="DK304" s="12"/>
      <c r="DL304" s="13"/>
      <c r="DM304" s="12"/>
      <c r="DN304" s="13"/>
      <c r="DO304" s="12"/>
      <c r="DP304" s="13"/>
      <c r="DQ304" s="12"/>
      <c r="DR304" s="13"/>
      <c r="DS304" s="12"/>
      <c r="DT304" s="13"/>
      <c r="DU304" s="12"/>
      <c r="DV304" s="13"/>
      <c r="DW304" s="12"/>
      <c r="DX304" s="13"/>
      <c r="DY304" s="12"/>
      <c r="DZ304" s="13"/>
      <c r="EA304" s="12"/>
      <c r="EB304" s="13"/>
      <c r="EC304" s="12"/>
      <c r="ED304" s="13"/>
      <c r="EE304" s="12"/>
      <c r="EF304" s="13"/>
      <c r="EG304" s="12"/>
      <c r="EH304" s="13"/>
      <c r="EI304" s="12"/>
      <c r="EJ304" s="13"/>
      <c r="EK304" s="12"/>
      <c r="EL304" s="13"/>
      <c r="EM304" s="12"/>
      <c r="EN304" s="13"/>
      <c r="EO304" s="12"/>
      <c r="EP304" s="13"/>
      <c r="EQ304" s="12"/>
      <c r="ER304" s="13"/>
      <c r="ES304" s="12"/>
      <c r="ET304" s="13"/>
      <c r="EU304" s="12"/>
      <c r="EV304" s="13"/>
      <c r="EW304" s="12"/>
      <c r="EX304" s="13"/>
      <c r="EY304" s="12"/>
      <c r="EZ304" s="13"/>
      <c r="FA304" s="12"/>
      <c r="FB304" s="13"/>
      <c r="FC304" s="12"/>
      <c r="FD304" s="13"/>
      <c r="FE304" s="12"/>
      <c r="FF304" s="13"/>
      <c r="FG304" s="12"/>
      <c r="FH304" s="13"/>
      <c r="FI304" s="12"/>
      <c r="FJ304" s="13"/>
      <c r="FK304" s="12"/>
      <c r="FL304" s="13"/>
      <c r="FM304" s="12"/>
      <c r="FN304" s="13"/>
      <c r="FO304" s="12"/>
      <c r="FP304" s="13"/>
      <c r="FQ304" s="12"/>
      <c r="FR304" s="13"/>
      <c r="FS304" s="12"/>
      <c r="FT304" s="13"/>
      <c r="FU304" s="12"/>
      <c r="FV304" s="13"/>
      <c r="FW304" s="12"/>
      <c r="FX304" s="13"/>
      <c r="FY304" s="12"/>
      <c r="FZ304" s="13"/>
      <c r="GA304" s="12"/>
      <c r="GB304" s="13"/>
      <c r="GC304" s="12"/>
      <c r="GD304" s="13"/>
      <c r="GE304" s="12"/>
      <c r="GF304" s="13"/>
      <c r="GG304" s="12"/>
      <c r="GH304" s="13"/>
      <c r="GI304" s="12"/>
      <c r="GJ304" s="13"/>
      <c r="GK304" s="12"/>
      <c r="GL304" s="13"/>
      <c r="GM304" s="12"/>
      <c r="GN304" s="13"/>
      <c r="GO304" s="12"/>
      <c r="GP304" s="13"/>
      <c r="GQ304" s="12"/>
      <c r="GR304" s="13"/>
      <c r="GS304" s="12"/>
      <c r="GT304" s="13"/>
      <c r="GU304" s="12"/>
      <c r="GV304" s="13"/>
      <c r="GW304" s="12"/>
      <c r="GX304" s="13"/>
      <c r="GY304" s="12"/>
      <c r="GZ304" s="13"/>
      <c r="HA304" s="12"/>
      <c r="HB304" s="13"/>
      <c r="HC304" s="12"/>
    </row>
    <row r="305" spans="1:211" x14ac:dyDescent="0.25">
      <c r="A305" s="9">
        <v>43400</v>
      </c>
      <c r="B305" s="10">
        <v>1</v>
      </c>
      <c r="C305" s="11">
        <v>2.1095000000000002</v>
      </c>
      <c r="D305" s="10">
        <v>10</v>
      </c>
      <c r="E305" s="11">
        <v>2.3056000000000001</v>
      </c>
      <c r="F305" s="10">
        <v>1</v>
      </c>
      <c r="G305" s="11">
        <v>2.1109</v>
      </c>
      <c r="H305" s="10">
        <v>100</v>
      </c>
      <c r="I305" s="11">
        <v>3.2164999999999999</v>
      </c>
      <c r="J305" s="23"/>
      <c r="K305" s="25">
        <v>43535</v>
      </c>
      <c r="L305" s="26">
        <v>100</v>
      </c>
      <c r="M305" s="10">
        <v>3.2429000000000001</v>
      </c>
      <c r="N305" s="13"/>
      <c r="O305" s="12"/>
      <c r="P305" s="13"/>
      <c r="Q305" s="12"/>
      <c r="R305" s="13"/>
      <c r="S305" s="12"/>
      <c r="T305" s="13"/>
      <c r="U305" s="12"/>
      <c r="V305" s="13"/>
      <c r="W305" s="12"/>
      <c r="X305" s="13"/>
      <c r="Y305" s="12"/>
      <c r="Z305" s="13"/>
      <c r="AA305" s="12"/>
      <c r="AB305" s="13"/>
      <c r="AC305" s="12"/>
      <c r="AD305" s="13"/>
      <c r="AE305" s="12"/>
      <c r="AF305" s="13"/>
      <c r="AG305" s="12"/>
      <c r="AH305" s="13"/>
      <c r="AI305" s="12"/>
      <c r="AJ305" s="13"/>
      <c r="AK305" s="12"/>
      <c r="AL305" s="13"/>
      <c r="AM305" s="12"/>
      <c r="AN305" s="13"/>
      <c r="AO305" s="12"/>
      <c r="AP305" s="13"/>
      <c r="AQ305" s="12"/>
      <c r="AR305" s="13"/>
      <c r="AS305" s="12"/>
      <c r="AT305" s="13"/>
      <c r="AU305" s="12"/>
      <c r="AV305" s="13"/>
      <c r="AW305" s="12"/>
      <c r="AX305" s="13"/>
      <c r="AY305" s="12"/>
      <c r="AZ305" s="13"/>
      <c r="BA305" s="12"/>
      <c r="BB305" s="13"/>
      <c r="BC305" s="12"/>
      <c r="BD305" s="13"/>
      <c r="BE305" s="12"/>
      <c r="BF305" s="13"/>
      <c r="BG305" s="12"/>
      <c r="BH305" s="13"/>
      <c r="BI305" s="12"/>
      <c r="BJ305" s="13"/>
      <c r="BK305" s="12"/>
      <c r="BL305" s="13"/>
      <c r="BM305" s="12"/>
      <c r="BN305" s="13"/>
      <c r="BO305" s="12"/>
      <c r="BP305" s="13"/>
      <c r="BQ305" s="12"/>
      <c r="BR305" s="13"/>
      <c r="BS305" s="12"/>
      <c r="BT305" s="13"/>
      <c r="BU305" s="12"/>
      <c r="BV305" s="13"/>
      <c r="BW305" s="12"/>
      <c r="BX305" s="13"/>
      <c r="BY305" s="12"/>
      <c r="BZ305" s="13"/>
      <c r="CA305" s="12"/>
      <c r="CB305" s="13"/>
      <c r="CC305" s="12"/>
      <c r="CD305" s="13"/>
      <c r="CE305" s="12"/>
      <c r="CF305" s="13"/>
      <c r="CG305" s="12"/>
      <c r="CH305" s="13"/>
      <c r="CI305" s="12"/>
      <c r="CJ305" s="13"/>
      <c r="CK305" s="12"/>
      <c r="CL305" s="13"/>
      <c r="CM305" s="12"/>
      <c r="CN305" s="13"/>
      <c r="CO305" s="12"/>
      <c r="CP305" s="13"/>
      <c r="CQ305" s="12"/>
      <c r="CR305" s="13"/>
      <c r="CS305" s="12"/>
      <c r="CT305" s="13"/>
      <c r="CU305" s="12"/>
      <c r="CV305" s="13"/>
      <c r="CW305" s="12"/>
      <c r="CX305" s="13"/>
      <c r="CY305" s="12"/>
      <c r="CZ305" s="13"/>
      <c r="DA305" s="12"/>
      <c r="DB305" s="13"/>
      <c r="DC305" s="12"/>
      <c r="DD305" s="13"/>
      <c r="DE305" s="12"/>
      <c r="DF305" s="13"/>
      <c r="DG305" s="12"/>
      <c r="DH305" s="13"/>
      <c r="DI305" s="12"/>
      <c r="DJ305" s="13"/>
      <c r="DK305" s="12"/>
      <c r="DL305" s="13"/>
      <c r="DM305" s="12"/>
      <c r="DN305" s="13"/>
      <c r="DO305" s="12"/>
      <c r="DP305" s="13"/>
      <c r="DQ305" s="12"/>
      <c r="DR305" s="13"/>
      <c r="DS305" s="12"/>
      <c r="DT305" s="13"/>
      <c r="DU305" s="12"/>
      <c r="DV305" s="13"/>
      <c r="DW305" s="12"/>
      <c r="DX305" s="13"/>
      <c r="DY305" s="12"/>
      <c r="DZ305" s="13"/>
      <c r="EA305" s="12"/>
      <c r="EB305" s="13"/>
      <c r="EC305" s="12"/>
      <c r="ED305" s="13"/>
      <c r="EE305" s="12"/>
      <c r="EF305" s="13"/>
      <c r="EG305" s="12"/>
      <c r="EH305" s="13"/>
      <c r="EI305" s="12"/>
      <c r="EJ305" s="13"/>
      <c r="EK305" s="12"/>
      <c r="EL305" s="13"/>
      <c r="EM305" s="12"/>
      <c r="EN305" s="13"/>
      <c r="EO305" s="12"/>
      <c r="EP305" s="13"/>
      <c r="EQ305" s="12"/>
      <c r="ER305" s="13"/>
      <c r="ES305" s="12"/>
      <c r="ET305" s="13"/>
      <c r="EU305" s="12"/>
      <c r="EV305" s="13"/>
      <c r="EW305" s="12"/>
      <c r="EX305" s="13"/>
      <c r="EY305" s="12"/>
      <c r="EZ305" s="13"/>
      <c r="FA305" s="12"/>
      <c r="FB305" s="13"/>
      <c r="FC305" s="12"/>
      <c r="FD305" s="13"/>
      <c r="FE305" s="12"/>
      <c r="FF305" s="13"/>
      <c r="FG305" s="12"/>
      <c r="FH305" s="13"/>
      <c r="FI305" s="12"/>
      <c r="FJ305" s="13"/>
      <c r="FK305" s="12"/>
      <c r="FL305" s="13"/>
      <c r="FM305" s="12"/>
      <c r="FN305" s="13"/>
      <c r="FO305" s="12"/>
      <c r="FP305" s="13"/>
      <c r="FQ305" s="12"/>
      <c r="FR305" s="13"/>
      <c r="FS305" s="12"/>
      <c r="FT305" s="13"/>
      <c r="FU305" s="12"/>
      <c r="FV305" s="13"/>
      <c r="FW305" s="12"/>
      <c r="FX305" s="13"/>
      <c r="FY305" s="12"/>
      <c r="FZ305" s="13"/>
      <c r="GA305" s="12"/>
      <c r="GB305" s="13"/>
      <c r="GC305" s="12"/>
      <c r="GD305" s="13"/>
      <c r="GE305" s="12"/>
      <c r="GF305" s="13"/>
      <c r="GG305" s="12"/>
      <c r="GH305" s="13"/>
      <c r="GI305" s="12"/>
      <c r="GJ305" s="13"/>
      <c r="GK305" s="12"/>
      <c r="GL305" s="13"/>
      <c r="GM305" s="12"/>
      <c r="GN305" s="13"/>
      <c r="GO305" s="12"/>
      <c r="GP305" s="13"/>
      <c r="GQ305" s="12"/>
      <c r="GR305" s="13"/>
      <c r="GS305" s="12"/>
      <c r="GT305" s="13"/>
      <c r="GU305" s="12"/>
      <c r="GV305" s="13"/>
      <c r="GW305" s="12"/>
      <c r="GX305" s="13"/>
      <c r="GY305" s="12"/>
      <c r="GZ305" s="13"/>
      <c r="HA305" s="12"/>
      <c r="HB305" s="13"/>
      <c r="HC305" s="12"/>
    </row>
    <row r="306" spans="1:211" x14ac:dyDescent="0.25">
      <c r="A306" s="9">
        <v>43401</v>
      </c>
      <c r="B306" s="10">
        <v>1</v>
      </c>
      <c r="C306" s="11">
        <v>2.1095000000000002</v>
      </c>
      <c r="D306" s="10">
        <v>10</v>
      </c>
      <c r="E306" s="11">
        <v>2.3056000000000001</v>
      </c>
      <c r="F306" s="10">
        <v>1</v>
      </c>
      <c r="G306" s="11">
        <v>2.1109</v>
      </c>
      <c r="H306" s="10">
        <v>100</v>
      </c>
      <c r="I306" s="11">
        <v>3.2164999999999999</v>
      </c>
      <c r="J306" s="23"/>
      <c r="K306" s="25">
        <v>43536</v>
      </c>
      <c r="L306" s="26">
        <v>100</v>
      </c>
      <c r="M306" s="10">
        <v>3.2397</v>
      </c>
      <c r="N306" s="13"/>
      <c r="O306" s="12"/>
      <c r="P306" s="13"/>
      <c r="Q306" s="12"/>
      <c r="R306" s="13"/>
      <c r="S306" s="12"/>
      <c r="T306" s="13"/>
      <c r="U306" s="12"/>
      <c r="V306" s="13"/>
      <c r="W306" s="12"/>
      <c r="X306" s="13"/>
      <c r="Y306" s="12"/>
      <c r="Z306" s="13"/>
      <c r="AA306" s="12"/>
      <c r="AB306" s="13"/>
      <c r="AC306" s="12"/>
      <c r="AD306" s="13"/>
      <c r="AE306" s="12"/>
      <c r="AF306" s="13"/>
      <c r="AG306" s="12"/>
      <c r="AH306" s="13"/>
      <c r="AI306" s="12"/>
      <c r="AJ306" s="13"/>
      <c r="AK306" s="12"/>
      <c r="AL306" s="13"/>
      <c r="AM306" s="12"/>
      <c r="AN306" s="13"/>
      <c r="AO306" s="12"/>
      <c r="AP306" s="13"/>
      <c r="AQ306" s="12"/>
      <c r="AR306" s="13"/>
      <c r="AS306" s="12"/>
      <c r="AT306" s="13"/>
      <c r="AU306" s="12"/>
      <c r="AV306" s="13"/>
      <c r="AW306" s="12"/>
      <c r="AX306" s="13"/>
      <c r="AY306" s="12"/>
      <c r="AZ306" s="13"/>
      <c r="BA306" s="12"/>
      <c r="BB306" s="13"/>
      <c r="BC306" s="12"/>
      <c r="BD306" s="13"/>
      <c r="BE306" s="12"/>
      <c r="BF306" s="13"/>
      <c r="BG306" s="12"/>
      <c r="BH306" s="13"/>
      <c r="BI306" s="12"/>
      <c r="BJ306" s="13"/>
      <c r="BK306" s="12"/>
      <c r="BL306" s="13"/>
      <c r="BM306" s="12"/>
      <c r="BN306" s="13"/>
      <c r="BO306" s="12"/>
      <c r="BP306" s="13"/>
      <c r="BQ306" s="12"/>
      <c r="BR306" s="13"/>
      <c r="BS306" s="12"/>
      <c r="BT306" s="13"/>
      <c r="BU306" s="12"/>
      <c r="BV306" s="13"/>
      <c r="BW306" s="12"/>
      <c r="BX306" s="13"/>
      <c r="BY306" s="12"/>
      <c r="BZ306" s="13"/>
      <c r="CA306" s="12"/>
      <c r="CB306" s="13"/>
      <c r="CC306" s="12"/>
      <c r="CD306" s="13"/>
      <c r="CE306" s="12"/>
      <c r="CF306" s="13"/>
      <c r="CG306" s="12"/>
      <c r="CH306" s="13"/>
      <c r="CI306" s="12"/>
      <c r="CJ306" s="13"/>
      <c r="CK306" s="12"/>
      <c r="CL306" s="13"/>
      <c r="CM306" s="12"/>
      <c r="CN306" s="13"/>
      <c r="CO306" s="12"/>
      <c r="CP306" s="13"/>
      <c r="CQ306" s="12"/>
      <c r="CR306" s="13"/>
      <c r="CS306" s="12"/>
      <c r="CT306" s="13"/>
      <c r="CU306" s="12"/>
      <c r="CV306" s="13"/>
      <c r="CW306" s="12"/>
      <c r="CX306" s="13"/>
      <c r="CY306" s="12"/>
      <c r="CZ306" s="13"/>
      <c r="DA306" s="12"/>
      <c r="DB306" s="13"/>
      <c r="DC306" s="12"/>
      <c r="DD306" s="13"/>
      <c r="DE306" s="12"/>
      <c r="DF306" s="13"/>
      <c r="DG306" s="12"/>
      <c r="DH306" s="13"/>
      <c r="DI306" s="12"/>
      <c r="DJ306" s="13"/>
      <c r="DK306" s="12"/>
      <c r="DL306" s="13"/>
      <c r="DM306" s="12"/>
      <c r="DN306" s="13"/>
      <c r="DO306" s="12"/>
      <c r="DP306" s="13"/>
      <c r="DQ306" s="12"/>
      <c r="DR306" s="13"/>
      <c r="DS306" s="12"/>
      <c r="DT306" s="13"/>
      <c r="DU306" s="12"/>
      <c r="DV306" s="13"/>
      <c r="DW306" s="12"/>
      <c r="DX306" s="13"/>
      <c r="DY306" s="12"/>
      <c r="DZ306" s="13"/>
      <c r="EA306" s="12"/>
      <c r="EB306" s="13"/>
      <c r="EC306" s="12"/>
      <c r="ED306" s="13"/>
      <c r="EE306" s="12"/>
      <c r="EF306" s="13"/>
      <c r="EG306" s="12"/>
      <c r="EH306" s="13"/>
      <c r="EI306" s="12"/>
      <c r="EJ306" s="13"/>
      <c r="EK306" s="12"/>
      <c r="EL306" s="13"/>
      <c r="EM306" s="12"/>
      <c r="EN306" s="13"/>
      <c r="EO306" s="12"/>
      <c r="EP306" s="13"/>
      <c r="EQ306" s="12"/>
      <c r="ER306" s="13"/>
      <c r="ES306" s="12"/>
      <c r="ET306" s="13"/>
      <c r="EU306" s="12"/>
      <c r="EV306" s="13"/>
      <c r="EW306" s="12"/>
      <c r="EX306" s="13"/>
      <c r="EY306" s="12"/>
      <c r="EZ306" s="13"/>
      <c r="FA306" s="12"/>
      <c r="FB306" s="13"/>
      <c r="FC306" s="12"/>
      <c r="FD306" s="13"/>
      <c r="FE306" s="12"/>
      <c r="FF306" s="13"/>
      <c r="FG306" s="12"/>
      <c r="FH306" s="13"/>
      <c r="FI306" s="12"/>
      <c r="FJ306" s="13"/>
      <c r="FK306" s="12"/>
      <c r="FL306" s="13"/>
      <c r="FM306" s="12"/>
      <c r="FN306" s="13"/>
      <c r="FO306" s="12"/>
      <c r="FP306" s="13"/>
      <c r="FQ306" s="12"/>
      <c r="FR306" s="13"/>
      <c r="FS306" s="12"/>
      <c r="FT306" s="13"/>
      <c r="FU306" s="12"/>
      <c r="FV306" s="13"/>
      <c r="FW306" s="12"/>
      <c r="FX306" s="13"/>
      <c r="FY306" s="12"/>
      <c r="FZ306" s="13"/>
      <c r="GA306" s="12"/>
      <c r="GB306" s="13"/>
      <c r="GC306" s="12"/>
      <c r="GD306" s="13"/>
      <c r="GE306" s="12"/>
      <c r="GF306" s="13"/>
      <c r="GG306" s="12"/>
      <c r="GH306" s="13"/>
      <c r="GI306" s="12"/>
      <c r="GJ306" s="13"/>
      <c r="GK306" s="12"/>
      <c r="GL306" s="13"/>
      <c r="GM306" s="12"/>
      <c r="GN306" s="13"/>
      <c r="GO306" s="12"/>
      <c r="GP306" s="13"/>
      <c r="GQ306" s="12"/>
      <c r="GR306" s="13"/>
      <c r="GS306" s="12"/>
      <c r="GT306" s="13"/>
      <c r="GU306" s="12"/>
      <c r="GV306" s="13"/>
      <c r="GW306" s="12"/>
      <c r="GX306" s="13"/>
      <c r="GY306" s="12"/>
      <c r="GZ306" s="13"/>
      <c r="HA306" s="12"/>
      <c r="HB306" s="13"/>
      <c r="HC306" s="12"/>
    </row>
    <row r="307" spans="1:211" x14ac:dyDescent="0.25">
      <c r="A307" s="9">
        <v>43402</v>
      </c>
      <c r="B307" s="10">
        <v>1</v>
      </c>
      <c r="C307" s="11">
        <v>2.1095000000000002</v>
      </c>
      <c r="D307" s="10">
        <v>10</v>
      </c>
      <c r="E307" s="11">
        <v>2.3056000000000001</v>
      </c>
      <c r="F307" s="10">
        <v>1</v>
      </c>
      <c r="G307" s="11">
        <v>2.1109</v>
      </c>
      <c r="H307" s="10">
        <v>100</v>
      </c>
      <c r="I307" s="11">
        <v>3.2164999999999999</v>
      </c>
      <c r="J307" s="23"/>
      <c r="K307" s="25">
        <v>43537</v>
      </c>
      <c r="L307" s="26">
        <v>100</v>
      </c>
      <c r="M307" s="10">
        <v>3.2515999999999998</v>
      </c>
      <c r="N307" s="13"/>
      <c r="O307" s="12"/>
      <c r="P307" s="13"/>
      <c r="Q307" s="12"/>
      <c r="R307" s="13"/>
      <c r="S307" s="12"/>
      <c r="T307" s="13"/>
      <c r="U307" s="12"/>
      <c r="V307" s="13"/>
      <c r="W307" s="12"/>
      <c r="X307" s="13"/>
      <c r="Y307" s="12"/>
      <c r="Z307" s="13"/>
      <c r="AA307" s="12"/>
      <c r="AB307" s="13"/>
      <c r="AC307" s="12"/>
      <c r="AD307" s="13"/>
      <c r="AE307" s="12"/>
      <c r="AF307" s="13"/>
      <c r="AG307" s="12"/>
      <c r="AH307" s="13"/>
      <c r="AI307" s="12"/>
      <c r="AJ307" s="13"/>
      <c r="AK307" s="12"/>
      <c r="AL307" s="13"/>
      <c r="AM307" s="12"/>
      <c r="AN307" s="13"/>
      <c r="AO307" s="12"/>
      <c r="AP307" s="13"/>
      <c r="AQ307" s="12"/>
      <c r="AR307" s="13"/>
      <c r="AS307" s="12"/>
      <c r="AT307" s="13"/>
      <c r="AU307" s="12"/>
      <c r="AV307" s="13"/>
      <c r="AW307" s="12"/>
      <c r="AX307" s="13"/>
      <c r="AY307" s="12"/>
      <c r="AZ307" s="13"/>
      <c r="BA307" s="12"/>
      <c r="BB307" s="13"/>
      <c r="BC307" s="12"/>
      <c r="BD307" s="13"/>
      <c r="BE307" s="12"/>
      <c r="BF307" s="13"/>
      <c r="BG307" s="12"/>
      <c r="BH307" s="13"/>
      <c r="BI307" s="12"/>
      <c r="BJ307" s="13"/>
      <c r="BK307" s="12"/>
      <c r="BL307" s="13"/>
      <c r="BM307" s="12"/>
      <c r="BN307" s="13"/>
      <c r="BO307" s="12"/>
      <c r="BP307" s="13"/>
      <c r="BQ307" s="12"/>
      <c r="BR307" s="13"/>
      <c r="BS307" s="12"/>
      <c r="BT307" s="13"/>
      <c r="BU307" s="12"/>
      <c r="BV307" s="13"/>
      <c r="BW307" s="12"/>
      <c r="BX307" s="13"/>
      <c r="BY307" s="12"/>
      <c r="BZ307" s="13"/>
      <c r="CA307" s="12"/>
      <c r="CB307" s="13"/>
      <c r="CC307" s="12"/>
      <c r="CD307" s="13"/>
      <c r="CE307" s="12"/>
      <c r="CF307" s="13"/>
      <c r="CG307" s="12"/>
      <c r="CH307" s="13"/>
      <c r="CI307" s="12"/>
      <c r="CJ307" s="13"/>
      <c r="CK307" s="12"/>
      <c r="CL307" s="13"/>
      <c r="CM307" s="12"/>
      <c r="CN307" s="13"/>
      <c r="CO307" s="12"/>
      <c r="CP307" s="13"/>
      <c r="CQ307" s="12"/>
      <c r="CR307" s="13"/>
      <c r="CS307" s="12"/>
      <c r="CT307" s="13"/>
      <c r="CU307" s="12"/>
      <c r="CV307" s="13"/>
      <c r="CW307" s="12"/>
      <c r="CX307" s="13"/>
      <c r="CY307" s="12"/>
      <c r="CZ307" s="13"/>
      <c r="DA307" s="12"/>
      <c r="DB307" s="13"/>
      <c r="DC307" s="12"/>
      <c r="DD307" s="13"/>
      <c r="DE307" s="12"/>
      <c r="DF307" s="13"/>
      <c r="DG307" s="12"/>
      <c r="DH307" s="13"/>
      <c r="DI307" s="12"/>
      <c r="DJ307" s="13"/>
      <c r="DK307" s="12"/>
      <c r="DL307" s="13"/>
      <c r="DM307" s="12"/>
      <c r="DN307" s="13"/>
      <c r="DO307" s="12"/>
      <c r="DP307" s="13"/>
      <c r="DQ307" s="12"/>
      <c r="DR307" s="13"/>
      <c r="DS307" s="12"/>
      <c r="DT307" s="13"/>
      <c r="DU307" s="12"/>
      <c r="DV307" s="13"/>
      <c r="DW307" s="12"/>
      <c r="DX307" s="13"/>
      <c r="DY307" s="12"/>
      <c r="DZ307" s="13"/>
      <c r="EA307" s="12"/>
      <c r="EB307" s="13"/>
      <c r="EC307" s="12"/>
      <c r="ED307" s="13"/>
      <c r="EE307" s="12"/>
      <c r="EF307" s="13"/>
      <c r="EG307" s="12"/>
      <c r="EH307" s="13"/>
      <c r="EI307" s="12"/>
      <c r="EJ307" s="13"/>
      <c r="EK307" s="12"/>
      <c r="EL307" s="13"/>
      <c r="EM307" s="12"/>
      <c r="EN307" s="13"/>
      <c r="EO307" s="12"/>
      <c r="EP307" s="13"/>
      <c r="EQ307" s="12"/>
      <c r="ER307" s="13"/>
      <c r="ES307" s="12"/>
      <c r="ET307" s="13"/>
      <c r="EU307" s="12"/>
      <c r="EV307" s="13"/>
      <c r="EW307" s="12"/>
      <c r="EX307" s="13"/>
      <c r="EY307" s="12"/>
      <c r="EZ307" s="13"/>
      <c r="FA307" s="12"/>
      <c r="FB307" s="13"/>
      <c r="FC307" s="12"/>
      <c r="FD307" s="13"/>
      <c r="FE307" s="12"/>
      <c r="FF307" s="13"/>
      <c r="FG307" s="12"/>
      <c r="FH307" s="13"/>
      <c r="FI307" s="12"/>
      <c r="FJ307" s="13"/>
      <c r="FK307" s="12"/>
      <c r="FL307" s="13"/>
      <c r="FM307" s="12"/>
      <c r="FN307" s="13"/>
      <c r="FO307" s="12"/>
      <c r="FP307" s="13"/>
      <c r="FQ307" s="12"/>
      <c r="FR307" s="13"/>
      <c r="FS307" s="12"/>
      <c r="FT307" s="13"/>
      <c r="FU307" s="12"/>
      <c r="FV307" s="13"/>
      <c r="FW307" s="12"/>
      <c r="FX307" s="13"/>
      <c r="FY307" s="12"/>
      <c r="FZ307" s="13"/>
      <c r="GA307" s="12"/>
      <c r="GB307" s="13"/>
      <c r="GC307" s="12"/>
      <c r="GD307" s="13"/>
      <c r="GE307" s="12"/>
      <c r="GF307" s="13"/>
      <c r="GG307" s="12"/>
      <c r="GH307" s="13"/>
      <c r="GI307" s="12"/>
      <c r="GJ307" s="13"/>
      <c r="GK307" s="12"/>
      <c r="GL307" s="13"/>
      <c r="GM307" s="12"/>
      <c r="GN307" s="13"/>
      <c r="GO307" s="12"/>
      <c r="GP307" s="13"/>
      <c r="GQ307" s="12"/>
      <c r="GR307" s="13"/>
      <c r="GS307" s="12"/>
      <c r="GT307" s="13"/>
      <c r="GU307" s="12"/>
      <c r="GV307" s="13"/>
      <c r="GW307" s="12"/>
      <c r="GX307" s="13"/>
      <c r="GY307" s="12"/>
      <c r="GZ307" s="13"/>
      <c r="HA307" s="12"/>
      <c r="HB307" s="13"/>
      <c r="HC307" s="12"/>
    </row>
    <row r="308" spans="1:211" x14ac:dyDescent="0.25">
      <c r="A308" s="9">
        <v>43403</v>
      </c>
      <c r="B308" s="10">
        <v>1</v>
      </c>
      <c r="C308" s="11">
        <v>2.1145999999999998</v>
      </c>
      <c r="D308" s="10">
        <v>10</v>
      </c>
      <c r="E308" s="11">
        <v>2.3161</v>
      </c>
      <c r="F308" s="10">
        <v>1</v>
      </c>
      <c r="G308" s="11">
        <v>2.1149</v>
      </c>
      <c r="H308" s="10">
        <v>100</v>
      </c>
      <c r="I308" s="11">
        <v>3.2145999999999999</v>
      </c>
      <c r="J308" s="23"/>
      <c r="K308" s="25">
        <v>43538</v>
      </c>
      <c r="L308" s="26">
        <v>100</v>
      </c>
      <c r="M308" s="10">
        <v>3.2578</v>
      </c>
      <c r="N308" s="13"/>
      <c r="O308" s="12"/>
      <c r="P308" s="13"/>
      <c r="Q308" s="12"/>
      <c r="R308" s="13"/>
      <c r="S308" s="12"/>
      <c r="T308" s="13"/>
      <c r="U308" s="12"/>
      <c r="V308" s="13"/>
      <c r="W308" s="12"/>
      <c r="X308" s="13"/>
      <c r="Y308" s="12"/>
      <c r="Z308" s="13"/>
      <c r="AA308" s="12"/>
      <c r="AB308" s="13"/>
      <c r="AC308" s="12"/>
      <c r="AD308" s="13"/>
      <c r="AE308" s="12"/>
      <c r="AF308" s="13"/>
      <c r="AG308" s="12"/>
      <c r="AH308" s="13"/>
      <c r="AI308" s="12"/>
      <c r="AJ308" s="13"/>
      <c r="AK308" s="12"/>
      <c r="AL308" s="13"/>
      <c r="AM308" s="12"/>
      <c r="AN308" s="13"/>
      <c r="AO308" s="12"/>
      <c r="AP308" s="13"/>
      <c r="AQ308" s="12"/>
      <c r="AR308" s="13"/>
      <c r="AS308" s="12"/>
      <c r="AT308" s="13"/>
      <c r="AU308" s="12"/>
      <c r="AV308" s="13"/>
      <c r="AW308" s="12"/>
      <c r="AX308" s="13"/>
      <c r="AY308" s="12"/>
      <c r="AZ308" s="13"/>
      <c r="BA308" s="12"/>
      <c r="BB308" s="13"/>
      <c r="BC308" s="12"/>
      <c r="BD308" s="13"/>
      <c r="BE308" s="12"/>
      <c r="BF308" s="13"/>
      <c r="BG308" s="12"/>
      <c r="BH308" s="13"/>
      <c r="BI308" s="12"/>
      <c r="BJ308" s="13"/>
      <c r="BK308" s="12"/>
      <c r="BL308" s="13"/>
      <c r="BM308" s="12"/>
      <c r="BN308" s="13"/>
      <c r="BO308" s="12"/>
      <c r="BP308" s="13"/>
      <c r="BQ308" s="12"/>
      <c r="BR308" s="13"/>
      <c r="BS308" s="12"/>
      <c r="BT308" s="13"/>
      <c r="BU308" s="12"/>
      <c r="BV308" s="13"/>
      <c r="BW308" s="12"/>
      <c r="BX308" s="13"/>
      <c r="BY308" s="12"/>
      <c r="BZ308" s="13"/>
      <c r="CA308" s="12"/>
      <c r="CB308" s="13"/>
      <c r="CC308" s="12"/>
      <c r="CD308" s="13"/>
      <c r="CE308" s="12"/>
      <c r="CF308" s="13"/>
      <c r="CG308" s="12"/>
      <c r="CH308" s="13"/>
      <c r="CI308" s="12"/>
      <c r="CJ308" s="13"/>
      <c r="CK308" s="12"/>
      <c r="CL308" s="13"/>
      <c r="CM308" s="12"/>
      <c r="CN308" s="13"/>
      <c r="CO308" s="12"/>
      <c r="CP308" s="13"/>
      <c r="CQ308" s="12"/>
      <c r="CR308" s="13"/>
      <c r="CS308" s="12"/>
      <c r="CT308" s="13"/>
      <c r="CU308" s="12"/>
      <c r="CV308" s="13"/>
      <c r="CW308" s="12"/>
      <c r="CX308" s="13"/>
      <c r="CY308" s="12"/>
      <c r="CZ308" s="13"/>
      <c r="DA308" s="12"/>
      <c r="DB308" s="13"/>
      <c r="DC308" s="12"/>
      <c r="DD308" s="13"/>
      <c r="DE308" s="12"/>
      <c r="DF308" s="13"/>
      <c r="DG308" s="12"/>
      <c r="DH308" s="13"/>
      <c r="DI308" s="12"/>
      <c r="DJ308" s="13"/>
      <c r="DK308" s="12"/>
      <c r="DL308" s="13"/>
      <c r="DM308" s="12"/>
      <c r="DN308" s="13"/>
      <c r="DO308" s="12"/>
      <c r="DP308" s="13"/>
      <c r="DQ308" s="12"/>
      <c r="DR308" s="13"/>
      <c r="DS308" s="12"/>
      <c r="DT308" s="13"/>
      <c r="DU308" s="12"/>
      <c r="DV308" s="13"/>
      <c r="DW308" s="12"/>
      <c r="DX308" s="13"/>
      <c r="DY308" s="12"/>
      <c r="DZ308" s="13"/>
      <c r="EA308" s="12"/>
      <c r="EB308" s="13"/>
      <c r="EC308" s="12"/>
      <c r="ED308" s="13"/>
      <c r="EE308" s="12"/>
      <c r="EF308" s="13"/>
      <c r="EG308" s="12"/>
      <c r="EH308" s="13"/>
      <c r="EI308" s="12"/>
      <c r="EJ308" s="13"/>
      <c r="EK308" s="12"/>
      <c r="EL308" s="13"/>
      <c r="EM308" s="12"/>
      <c r="EN308" s="13"/>
      <c r="EO308" s="12"/>
      <c r="EP308" s="13"/>
      <c r="EQ308" s="12"/>
      <c r="ER308" s="13"/>
      <c r="ES308" s="12"/>
      <c r="ET308" s="13"/>
      <c r="EU308" s="12"/>
      <c r="EV308" s="13"/>
      <c r="EW308" s="12"/>
      <c r="EX308" s="13"/>
      <c r="EY308" s="12"/>
      <c r="EZ308" s="13"/>
      <c r="FA308" s="12"/>
      <c r="FB308" s="13"/>
      <c r="FC308" s="12"/>
      <c r="FD308" s="13"/>
      <c r="FE308" s="12"/>
      <c r="FF308" s="13"/>
      <c r="FG308" s="12"/>
      <c r="FH308" s="13"/>
      <c r="FI308" s="12"/>
      <c r="FJ308" s="13"/>
      <c r="FK308" s="12"/>
      <c r="FL308" s="13"/>
      <c r="FM308" s="12"/>
      <c r="FN308" s="13"/>
      <c r="FO308" s="12"/>
      <c r="FP308" s="13"/>
      <c r="FQ308" s="12"/>
      <c r="FR308" s="13"/>
      <c r="FS308" s="12"/>
      <c r="FT308" s="13"/>
      <c r="FU308" s="12"/>
      <c r="FV308" s="13"/>
      <c r="FW308" s="12"/>
      <c r="FX308" s="13"/>
      <c r="FY308" s="12"/>
      <c r="FZ308" s="13"/>
      <c r="GA308" s="12"/>
      <c r="GB308" s="13"/>
      <c r="GC308" s="12"/>
      <c r="GD308" s="13"/>
      <c r="GE308" s="12"/>
      <c r="GF308" s="13"/>
      <c r="GG308" s="12"/>
      <c r="GH308" s="13"/>
      <c r="GI308" s="12"/>
      <c r="GJ308" s="13"/>
      <c r="GK308" s="12"/>
      <c r="GL308" s="13"/>
      <c r="GM308" s="12"/>
      <c r="GN308" s="13"/>
      <c r="GO308" s="12"/>
      <c r="GP308" s="13"/>
      <c r="GQ308" s="12"/>
      <c r="GR308" s="13"/>
      <c r="GS308" s="12"/>
      <c r="GT308" s="13"/>
      <c r="GU308" s="12"/>
      <c r="GV308" s="13"/>
      <c r="GW308" s="12"/>
      <c r="GX308" s="13"/>
      <c r="GY308" s="12"/>
      <c r="GZ308" s="13"/>
      <c r="HA308" s="12"/>
      <c r="HB308" s="13"/>
      <c r="HC308" s="12"/>
    </row>
    <row r="309" spans="1:211" x14ac:dyDescent="0.25">
      <c r="A309" s="9">
        <v>43404</v>
      </c>
      <c r="B309" s="10">
        <v>1</v>
      </c>
      <c r="C309" s="11">
        <v>2.1132</v>
      </c>
      <c r="D309" s="10">
        <v>10</v>
      </c>
      <c r="E309" s="11">
        <v>2.3108</v>
      </c>
      <c r="F309" s="10">
        <v>1</v>
      </c>
      <c r="G309" s="11">
        <v>2.1177999999999999</v>
      </c>
      <c r="H309" s="10">
        <v>100</v>
      </c>
      <c r="I309" s="11">
        <v>3.2212999999999998</v>
      </c>
      <c r="J309" s="23"/>
      <c r="K309" s="25">
        <v>43539</v>
      </c>
      <c r="L309" s="26">
        <v>100</v>
      </c>
      <c r="M309" s="10">
        <v>3.2603</v>
      </c>
      <c r="N309" s="13"/>
      <c r="O309" s="12"/>
      <c r="P309" s="13"/>
      <c r="Q309" s="12"/>
      <c r="R309" s="13"/>
      <c r="S309" s="12"/>
      <c r="T309" s="13"/>
      <c r="U309" s="12"/>
      <c r="V309" s="13"/>
      <c r="W309" s="12"/>
      <c r="X309" s="13"/>
      <c r="Y309" s="12"/>
      <c r="Z309" s="13"/>
      <c r="AA309" s="12"/>
      <c r="AB309" s="13"/>
      <c r="AC309" s="12"/>
      <c r="AD309" s="13"/>
      <c r="AE309" s="12"/>
      <c r="AF309" s="13"/>
      <c r="AG309" s="12"/>
      <c r="AH309" s="13"/>
      <c r="AI309" s="12"/>
      <c r="AJ309" s="13"/>
      <c r="AK309" s="12"/>
      <c r="AL309" s="13"/>
      <c r="AM309" s="12"/>
      <c r="AN309" s="13"/>
      <c r="AO309" s="12"/>
      <c r="AP309" s="13"/>
      <c r="AQ309" s="12"/>
      <c r="AR309" s="13"/>
      <c r="AS309" s="12"/>
      <c r="AT309" s="13"/>
      <c r="AU309" s="12"/>
      <c r="AV309" s="13"/>
      <c r="AW309" s="12"/>
      <c r="AX309" s="13"/>
      <c r="AY309" s="12"/>
      <c r="AZ309" s="13"/>
      <c r="BA309" s="12"/>
      <c r="BB309" s="13"/>
      <c r="BC309" s="12"/>
      <c r="BD309" s="13"/>
      <c r="BE309" s="12"/>
      <c r="BF309" s="13"/>
      <c r="BG309" s="12"/>
      <c r="BH309" s="13"/>
      <c r="BI309" s="12"/>
      <c r="BJ309" s="13"/>
      <c r="BK309" s="12"/>
      <c r="BL309" s="13"/>
      <c r="BM309" s="12"/>
      <c r="BN309" s="13"/>
      <c r="BO309" s="12"/>
      <c r="BP309" s="13"/>
      <c r="BQ309" s="12"/>
      <c r="BR309" s="13"/>
      <c r="BS309" s="12"/>
      <c r="BT309" s="13"/>
      <c r="BU309" s="12"/>
      <c r="BV309" s="13"/>
      <c r="BW309" s="12"/>
      <c r="BX309" s="13"/>
      <c r="BY309" s="12"/>
      <c r="BZ309" s="13"/>
      <c r="CA309" s="12"/>
      <c r="CB309" s="13"/>
      <c r="CC309" s="12"/>
      <c r="CD309" s="13"/>
      <c r="CE309" s="12"/>
      <c r="CF309" s="13"/>
      <c r="CG309" s="12"/>
      <c r="CH309" s="13"/>
      <c r="CI309" s="12"/>
      <c r="CJ309" s="13"/>
      <c r="CK309" s="12"/>
      <c r="CL309" s="13"/>
      <c r="CM309" s="12"/>
      <c r="CN309" s="13"/>
      <c r="CO309" s="12"/>
      <c r="CP309" s="13"/>
      <c r="CQ309" s="12"/>
      <c r="CR309" s="13"/>
      <c r="CS309" s="12"/>
      <c r="CT309" s="13"/>
      <c r="CU309" s="12"/>
      <c r="CV309" s="13"/>
      <c r="CW309" s="12"/>
      <c r="CX309" s="13"/>
      <c r="CY309" s="12"/>
      <c r="CZ309" s="13"/>
      <c r="DA309" s="12"/>
      <c r="DB309" s="13"/>
      <c r="DC309" s="12"/>
      <c r="DD309" s="13"/>
      <c r="DE309" s="12"/>
      <c r="DF309" s="13"/>
      <c r="DG309" s="12"/>
      <c r="DH309" s="13"/>
      <c r="DI309" s="12"/>
      <c r="DJ309" s="13"/>
      <c r="DK309" s="12"/>
      <c r="DL309" s="13"/>
      <c r="DM309" s="12"/>
      <c r="DN309" s="13"/>
      <c r="DO309" s="12"/>
      <c r="DP309" s="13"/>
      <c r="DQ309" s="12"/>
      <c r="DR309" s="13"/>
      <c r="DS309" s="12"/>
      <c r="DT309" s="13"/>
      <c r="DU309" s="12"/>
      <c r="DV309" s="13"/>
      <c r="DW309" s="12"/>
      <c r="DX309" s="13"/>
      <c r="DY309" s="12"/>
      <c r="DZ309" s="13"/>
      <c r="EA309" s="12"/>
      <c r="EB309" s="13"/>
      <c r="EC309" s="12"/>
      <c r="ED309" s="13"/>
      <c r="EE309" s="12"/>
      <c r="EF309" s="13"/>
      <c r="EG309" s="12"/>
      <c r="EH309" s="13"/>
      <c r="EI309" s="12"/>
      <c r="EJ309" s="13"/>
      <c r="EK309" s="12"/>
      <c r="EL309" s="13"/>
      <c r="EM309" s="12"/>
      <c r="EN309" s="13"/>
      <c r="EO309" s="12"/>
      <c r="EP309" s="13"/>
      <c r="EQ309" s="12"/>
      <c r="ER309" s="13"/>
      <c r="ES309" s="12"/>
      <c r="ET309" s="13"/>
      <c r="EU309" s="12"/>
      <c r="EV309" s="13"/>
      <c r="EW309" s="12"/>
      <c r="EX309" s="13"/>
      <c r="EY309" s="12"/>
      <c r="EZ309" s="13"/>
      <c r="FA309" s="12"/>
      <c r="FB309" s="13"/>
      <c r="FC309" s="12"/>
      <c r="FD309" s="13"/>
      <c r="FE309" s="12"/>
      <c r="FF309" s="13"/>
      <c r="FG309" s="12"/>
      <c r="FH309" s="13"/>
      <c r="FI309" s="12"/>
      <c r="FJ309" s="13"/>
      <c r="FK309" s="12"/>
      <c r="FL309" s="13"/>
      <c r="FM309" s="12"/>
      <c r="FN309" s="13"/>
      <c r="FO309" s="12"/>
      <c r="FP309" s="13"/>
      <c r="FQ309" s="12"/>
      <c r="FR309" s="13"/>
      <c r="FS309" s="12"/>
      <c r="FT309" s="13"/>
      <c r="FU309" s="12"/>
      <c r="FV309" s="13"/>
      <c r="FW309" s="12"/>
      <c r="FX309" s="13"/>
      <c r="FY309" s="12"/>
      <c r="FZ309" s="13"/>
      <c r="GA309" s="12"/>
      <c r="GB309" s="13"/>
      <c r="GC309" s="12"/>
      <c r="GD309" s="13"/>
      <c r="GE309" s="12"/>
      <c r="GF309" s="13"/>
      <c r="GG309" s="12"/>
      <c r="GH309" s="13"/>
      <c r="GI309" s="12"/>
      <c r="GJ309" s="13"/>
      <c r="GK309" s="12"/>
      <c r="GL309" s="13"/>
      <c r="GM309" s="12"/>
      <c r="GN309" s="13"/>
      <c r="GO309" s="12"/>
      <c r="GP309" s="13"/>
      <c r="GQ309" s="12"/>
      <c r="GR309" s="13"/>
      <c r="GS309" s="12"/>
      <c r="GT309" s="13"/>
      <c r="GU309" s="12"/>
      <c r="GV309" s="13"/>
      <c r="GW309" s="12"/>
      <c r="GX309" s="13"/>
      <c r="GY309" s="12"/>
      <c r="GZ309" s="13"/>
      <c r="HA309" s="12"/>
      <c r="HB309" s="13"/>
      <c r="HC309" s="12"/>
    </row>
    <row r="310" spans="1:211" x14ac:dyDescent="0.25">
      <c r="A310" s="9">
        <v>43405</v>
      </c>
      <c r="B310" s="10">
        <v>1</v>
      </c>
      <c r="C310" s="11">
        <v>2.1070000000000002</v>
      </c>
      <c r="D310" s="10">
        <v>10</v>
      </c>
      <c r="E310" s="11">
        <v>2.3081</v>
      </c>
      <c r="F310" s="10">
        <v>1</v>
      </c>
      <c r="G310" s="11">
        <v>2.1196000000000002</v>
      </c>
      <c r="H310" s="10">
        <v>100</v>
      </c>
      <c r="I310" s="11">
        <v>3.2307999999999999</v>
      </c>
      <c r="J310" s="23"/>
      <c r="K310" s="25">
        <v>43542</v>
      </c>
      <c r="L310" s="26">
        <v>100</v>
      </c>
      <c r="M310" s="10">
        <v>3.2545999999999999</v>
      </c>
      <c r="N310" s="13"/>
      <c r="O310" s="12"/>
      <c r="P310" s="13"/>
      <c r="Q310" s="12"/>
      <c r="R310" s="13"/>
      <c r="S310" s="12"/>
      <c r="T310" s="13"/>
      <c r="U310" s="12"/>
      <c r="V310" s="13"/>
      <c r="W310" s="12"/>
      <c r="X310" s="13"/>
      <c r="Y310" s="12"/>
      <c r="Z310" s="13"/>
      <c r="AA310" s="12"/>
      <c r="AB310" s="13"/>
      <c r="AC310" s="12"/>
      <c r="AD310" s="13"/>
      <c r="AE310" s="12"/>
      <c r="AF310" s="13"/>
      <c r="AG310" s="12"/>
      <c r="AH310" s="13"/>
      <c r="AI310" s="12"/>
      <c r="AJ310" s="13"/>
      <c r="AK310" s="12"/>
      <c r="AL310" s="13"/>
      <c r="AM310" s="12"/>
      <c r="AN310" s="13"/>
      <c r="AO310" s="12"/>
      <c r="AP310" s="13"/>
      <c r="AQ310" s="12"/>
      <c r="AR310" s="13"/>
      <c r="AS310" s="12"/>
      <c r="AT310" s="13"/>
      <c r="AU310" s="12"/>
      <c r="AV310" s="13"/>
      <c r="AW310" s="12"/>
      <c r="AX310" s="13"/>
      <c r="AY310" s="12"/>
      <c r="AZ310" s="13"/>
      <c r="BA310" s="12"/>
      <c r="BB310" s="13"/>
      <c r="BC310" s="12"/>
      <c r="BD310" s="13"/>
      <c r="BE310" s="12"/>
      <c r="BF310" s="13"/>
      <c r="BG310" s="12"/>
      <c r="BH310" s="13"/>
      <c r="BI310" s="12"/>
      <c r="BJ310" s="13"/>
      <c r="BK310" s="12"/>
      <c r="BL310" s="13"/>
      <c r="BM310" s="12"/>
      <c r="BN310" s="13"/>
      <c r="BO310" s="12"/>
      <c r="BP310" s="13"/>
      <c r="BQ310" s="12"/>
      <c r="BR310" s="13"/>
      <c r="BS310" s="12"/>
      <c r="BT310" s="13"/>
      <c r="BU310" s="12"/>
      <c r="BV310" s="13"/>
      <c r="BW310" s="12"/>
      <c r="BX310" s="13"/>
      <c r="BY310" s="12"/>
      <c r="BZ310" s="13"/>
      <c r="CA310" s="12"/>
      <c r="CB310" s="13"/>
      <c r="CC310" s="12"/>
      <c r="CD310" s="13"/>
      <c r="CE310" s="12"/>
      <c r="CF310" s="13"/>
      <c r="CG310" s="12"/>
      <c r="CH310" s="13"/>
      <c r="CI310" s="12"/>
      <c r="CJ310" s="13"/>
      <c r="CK310" s="12"/>
      <c r="CL310" s="13"/>
      <c r="CM310" s="12"/>
      <c r="CN310" s="13"/>
      <c r="CO310" s="12"/>
      <c r="CP310" s="13"/>
      <c r="CQ310" s="12"/>
      <c r="CR310" s="13"/>
      <c r="CS310" s="12"/>
      <c r="CT310" s="13"/>
      <c r="CU310" s="12"/>
      <c r="CV310" s="13"/>
      <c r="CW310" s="12"/>
      <c r="CX310" s="13"/>
      <c r="CY310" s="12"/>
      <c r="CZ310" s="13"/>
      <c r="DA310" s="12"/>
      <c r="DB310" s="13"/>
      <c r="DC310" s="12"/>
      <c r="DD310" s="13"/>
      <c r="DE310" s="12"/>
      <c r="DF310" s="13"/>
      <c r="DG310" s="12"/>
      <c r="DH310" s="13"/>
      <c r="DI310" s="12"/>
      <c r="DJ310" s="13"/>
      <c r="DK310" s="12"/>
      <c r="DL310" s="13"/>
      <c r="DM310" s="12"/>
      <c r="DN310" s="13"/>
      <c r="DO310" s="12"/>
      <c r="DP310" s="13"/>
      <c r="DQ310" s="12"/>
      <c r="DR310" s="13"/>
      <c r="DS310" s="12"/>
      <c r="DT310" s="13"/>
      <c r="DU310" s="12"/>
      <c r="DV310" s="13"/>
      <c r="DW310" s="12"/>
      <c r="DX310" s="13"/>
      <c r="DY310" s="12"/>
      <c r="DZ310" s="13"/>
      <c r="EA310" s="12"/>
      <c r="EB310" s="13"/>
      <c r="EC310" s="12"/>
      <c r="ED310" s="13"/>
      <c r="EE310" s="12"/>
      <c r="EF310" s="13"/>
      <c r="EG310" s="12"/>
      <c r="EH310" s="13"/>
      <c r="EI310" s="12"/>
      <c r="EJ310" s="13"/>
      <c r="EK310" s="12"/>
      <c r="EL310" s="13"/>
      <c r="EM310" s="12"/>
      <c r="EN310" s="13"/>
      <c r="EO310" s="12"/>
      <c r="EP310" s="13"/>
      <c r="EQ310" s="12"/>
      <c r="ER310" s="13"/>
      <c r="ES310" s="12"/>
      <c r="ET310" s="13"/>
      <c r="EU310" s="12"/>
      <c r="EV310" s="13"/>
      <c r="EW310" s="12"/>
      <c r="EX310" s="13"/>
      <c r="EY310" s="12"/>
      <c r="EZ310" s="13"/>
      <c r="FA310" s="12"/>
      <c r="FB310" s="13"/>
      <c r="FC310" s="12"/>
      <c r="FD310" s="13"/>
      <c r="FE310" s="12"/>
      <c r="FF310" s="13"/>
      <c r="FG310" s="12"/>
      <c r="FH310" s="13"/>
      <c r="FI310" s="12"/>
      <c r="FJ310" s="13"/>
      <c r="FK310" s="12"/>
      <c r="FL310" s="13"/>
      <c r="FM310" s="12"/>
      <c r="FN310" s="13"/>
      <c r="FO310" s="12"/>
      <c r="FP310" s="13"/>
      <c r="FQ310" s="12"/>
      <c r="FR310" s="13"/>
      <c r="FS310" s="12"/>
      <c r="FT310" s="13"/>
      <c r="FU310" s="12"/>
      <c r="FV310" s="13"/>
      <c r="FW310" s="12"/>
      <c r="FX310" s="13"/>
      <c r="FY310" s="12"/>
      <c r="FZ310" s="13"/>
      <c r="GA310" s="12"/>
      <c r="GB310" s="13"/>
      <c r="GC310" s="12"/>
      <c r="GD310" s="13"/>
      <c r="GE310" s="12"/>
      <c r="GF310" s="13"/>
      <c r="GG310" s="12"/>
      <c r="GH310" s="13"/>
      <c r="GI310" s="12"/>
      <c r="GJ310" s="13"/>
      <c r="GK310" s="12"/>
      <c r="GL310" s="13"/>
      <c r="GM310" s="12"/>
      <c r="GN310" s="13"/>
      <c r="GO310" s="12"/>
      <c r="GP310" s="13"/>
      <c r="GQ310" s="12"/>
      <c r="GR310" s="13"/>
      <c r="GS310" s="12"/>
      <c r="GT310" s="13"/>
      <c r="GU310" s="12"/>
      <c r="GV310" s="13"/>
      <c r="GW310" s="12"/>
      <c r="GX310" s="13"/>
      <c r="GY310" s="12"/>
      <c r="GZ310" s="13"/>
      <c r="HA310" s="12"/>
      <c r="HB310" s="13"/>
      <c r="HC310" s="12"/>
    </row>
    <row r="311" spans="1:211" x14ac:dyDescent="0.25">
      <c r="A311" s="9">
        <v>43406</v>
      </c>
      <c r="B311" s="10">
        <v>1</v>
      </c>
      <c r="C311" s="11">
        <v>2.1120000000000001</v>
      </c>
      <c r="D311" s="10">
        <v>10</v>
      </c>
      <c r="E311" s="11">
        <v>2.3397999999999999</v>
      </c>
      <c r="F311" s="10">
        <v>1</v>
      </c>
      <c r="G311" s="11">
        <v>2.1191</v>
      </c>
      <c r="H311" s="10">
        <v>100</v>
      </c>
      <c r="I311" s="11">
        <v>3.2305000000000001</v>
      </c>
      <c r="J311" s="23"/>
      <c r="K311" s="25">
        <v>43543</v>
      </c>
      <c r="L311" s="26">
        <v>100</v>
      </c>
      <c r="M311" s="10">
        <v>3.2705000000000002</v>
      </c>
      <c r="N311" s="13"/>
      <c r="O311" s="12"/>
      <c r="P311" s="13"/>
      <c r="Q311" s="12"/>
      <c r="R311" s="13"/>
      <c r="S311" s="12"/>
      <c r="T311" s="13"/>
      <c r="U311" s="12"/>
      <c r="V311" s="13"/>
      <c r="W311" s="12"/>
      <c r="X311" s="13"/>
      <c r="Y311" s="12"/>
      <c r="Z311" s="13"/>
      <c r="AA311" s="12"/>
      <c r="AB311" s="13"/>
      <c r="AC311" s="12"/>
      <c r="AD311" s="13"/>
      <c r="AE311" s="12"/>
      <c r="AF311" s="13"/>
      <c r="AG311" s="12"/>
      <c r="AH311" s="13"/>
      <c r="AI311" s="12"/>
      <c r="AJ311" s="13"/>
      <c r="AK311" s="12"/>
      <c r="AL311" s="13"/>
      <c r="AM311" s="12"/>
      <c r="AN311" s="13"/>
      <c r="AO311" s="12"/>
      <c r="AP311" s="13"/>
      <c r="AQ311" s="12"/>
      <c r="AR311" s="13"/>
      <c r="AS311" s="12"/>
      <c r="AT311" s="13"/>
      <c r="AU311" s="12"/>
      <c r="AV311" s="13"/>
      <c r="AW311" s="12"/>
      <c r="AX311" s="13"/>
      <c r="AY311" s="12"/>
      <c r="AZ311" s="13"/>
      <c r="BA311" s="12"/>
      <c r="BB311" s="13"/>
      <c r="BC311" s="12"/>
      <c r="BD311" s="13"/>
      <c r="BE311" s="12"/>
      <c r="BF311" s="13"/>
      <c r="BG311" s="12"/>
      <c r="BH311" s="13"/>
      <c r="BI311" s="12"/>
      <c r="BJ311" s="13"/>
      <c r="BK311" s="12"/>
      <c r="BL311" s="13"/>
      <c r="BM311" s="12"/>
      <c r="BN311" s="13"/>
      <c r="BO311" s="12"/>
      <c r="BP311" s="13"/>
      <c r="BQ311" s="12"/>
      <c r="BR311" s="13"/>
      <c r="BS311" s="12"/>
      <c r="BT311" s="13"/>
      <c r="BU311" s="12"/>
      <c r="BV311" s="13"/>
      <c r="BW311" s="12"/>
      <c r="BX311" s="13"/>
      <c r="BY311" s="12"/>
      <c r="BZ311" s="13"/>
      <c r="CA311" s="12"/>
      <c r="CB311" s="13"/>
      <c r="CC311" s="12"/>
      <c r="CD311" s="13"/>
      <c r="CE311" s="12"/>
      <c r="CF311" s="13"/>
      <c r="CG311" s="12"/>
      <c r="CH311" s="13"/>
      <c r="CI311" s="12"/>
      <c r="CJ311" s="13"/>
      <c r="CK311" s="12"/>
      <c r="CL311" s="13"/>
      <c r="CM311" s="12"/>
      <c r="CN311" s="13"/>
      <c r="CO311" s="12"/>
      <c r="CP311" s="13"/>
      <c r="CQ311" s="12"/>
      <c r="CR311" s="13"/>
      <c r="CS311" s="12"/>
      <c r="CT311" s="13"/>
      <c r="CU311" s="12"/>
      <c r="CV311" s="13"/>
      <c r="CW311" s="12"/>
      <c r="CX311" s="13"/>
      <c r="CY311" s="12"/>
      <c r="CZ311" s="13"/>
      <c r="DA311" s="12"/>
      <c r="DB311" s="13"/>
      <c r="DC311" s="12"/>
      <c r="DD311" s="13"/>
      <c r="DE311" s="12"/>
      <c r="DF311" s="13"/>
      <c r="DG311" s="12"/>
      <c r="DH311" s="13"/>
      <c r="DI311" s="12"/>
      <c r="DJ311" s="13"/>
      <c r="DK311" s="12"/>
      <c r="DL311" s="13"/>
      <c r="DM311" s="12"/>
      <c r="DN311" s="13"/>
      <c r="DO311" s="12"/>
      <c r="DP311" s="13"/>
      <c r="DQ311" s="12"/>
      <c r="DR311" s="13"/>
      <c r="DS311" s="12"/>
      <c r="DT311" s="13"/>
      <c r="DU311" s="12"/>
      <c r="DV311" s="13"/>
      <c r="DW311" s="12"/>
      <c r="DX311" s="13"/>
      <c r="DY311" s="12"/>
      <c r="DZ311" s="13"/>
      <c r="EA311" s="12"/>
      <c r="EB311" s="13"/>
      <c r="EC311" s="12"/>
      <c r="ED311" s="13"/>
      <c r="EE311" s="12"/>
      <c r="EF311" s="13"/>
      <c r="EG311" s="12"/>
      <c r="EH311" s="13"/>
      <c r="EI311" s="12"/>
      <c r="EJ311" s="13"/>
      <c r="EK311" s="12"/>
      <c r="EL311" s="13"/>
      <c r="EM311" s="12"/>
      <c r="EN311" s="13"/>
      <c r="EO311" s="12"/>
      <c r="EP311" s="13"/>
      <c r="EQ311" s="12"/>
      <c r="ER311" s="13"/>
      <c r="ES311" s="12"/>
      <c r="ET311" s="13"/>
      <c r="EU311" s="12"/>
      <c r="EV311" s="13"/>
      <c r="EW311" s="12"/>
      <c r="EX311" s="13"/>
      <c r="EY311" s="12"/>
      <c r="EZ311" s="13"/>
      <c r="FA311" s="12"/>
      <c r="FB311" s="13"/>
      <c r="FC311" s="12"/>
      <c r="FD311" s="13"/>
      <c r="FE311" s="12"/>
      <c r="FF311" s="13"/>
      <c r="FG311" s="12"/>
      <c r="FH311" s="13"/>
      <c r="FI311" s="12"/>
      <c r="FJ311" s="13"/>
      <c r="FK311" s="12"/>
      <c r="FL311" s="13"/>
      <c r="FM311" s="12"/>
      <c r="FN311" s="13"/>
      <c r="FO311" s="12"/>
      <c r="FP311" s="13"/>
      <c r="FQ311" s="12"/>
      <c r="FR311" s="13"/>
      <c r="FS311" s="12"/>
      <c r="FT311" s="13"/>
      <c r="FU311" s="12"/>
      <c r="FV311" s="13"/>
      <c r="FW311" s="12"/>
      <c r="FX311" s="13"/>
      <c r="FY311" s="12"/>
      <c r="FZ311" s="13"/>
      <c r="GA311" s="12"/>
      <c r="GB311" s="13"/>
      <c r="GC311" s="12"/>
      <c r="GD311" s="13"/>
      <c r="GE311" s="12"/>
      <c r="GF311" s="13"/>
      <c r="GG311" s="12"/>
      <c r="GH311" s="13"/>
      <c r="GI311" s="12"/>
      <c r="GJ311" s="13"/>
      <c r="GK311" s="12"/>
      <c r="GL311" s="13"/>
      <c r="GM311" s="12"/>
      <c r="GN311" s="13"/>
      <c r="GO311" s="12"/>
      <c r="GP311" s="13"/>
      <c r="GQ311" s="12"/>
      <c r="GR311" s="13"/>
      <c r="GS311" s="12"/>
      <c r="GT311" s="13"/>
      <c r="GU311" s="12"/>
      <c r="GV311" s="13"/>
      <c r="GW311" s="12"/>
      <c r="GX311" s="13"/>
      <c r="GY311" s="12"/>
      <c r="GZ311" s="13"/>
      <c r="HA311" s="12"/>
      <c r="HB311" s="13"/>
      <c r="HC311" s="12"/>
    </row>
    <row r="312" spans="1:211" x14ac:dyDescent="0.25">
      <c r="A312" s="9">
        <v>43407</v>
      </c>
      <c r="B312" s="10">
        <v>1</v>
      </c>
      <c r="C312" s="11">
        <v>2.1183000000000001</v>
      </c>
      <c r="D312" s="10">
        <v>10</v>
      </c>
      <c r="E312" s="11">
        <v>2.3487</v>
      </c>
      <c r="F312" s="10">
        <v>1</v>
      </c>
      <c r="G312" s="11">
        <v>2.1171000000000002</v>
      </c>
      <c r="H312" s="10">
        <v>100</v>
      </c>
      <c r="I312" s="11">
        <v>3.2271999999999998</v>
      </c>
      <c r="J312" s="23"/>
      <c r="K312" s="25">
        <v>43544</v>
      </c>
      <c r="L312" s="26">
        <v>100</v>
      </c>
      <c r="M312" s="10">
        <v>3.2768000000000002</v>
      </c>
      <c r="N312" s="13"/>
      <c r="O312" s="12"/>
      <c r="P312" s="13"/>
      <c r="Q312" s="12"/>
      <c r="R312" s="13"/>
      <c r="S312" s="12"/>
      <c r="T312" s="13"/>
      <c r="U312" s="12"/>
      <c r="V312" s="13"/>
      <c r="W312" s="12"/>
      <c r="X312" s="13"/>
      <c r="Y312" s="12"/>
      <c r="Z312" s="13"/>
      <c r="AA312" s="12"/>
      <c r="AB312" s="13"/>
      <c r="AC312" s="12"/>
      <c r="AD312" s="13"/>
      <c r="AE312" s="12"/>
      <c r="AF312" s="13"/>
      <c r="AG312" s="12"/>
      <c r="AH312" s="13"/>
      <c r="AI312" s="12"/>
      <c r="AJ312" s="13"/>
      <c r="AK312" s="12"/>
      <c r="AL312" s="13"/>
      <c r="AM312" s="12"/>
      <c r="AN312" s="13"/>
      <c r="AO312" s="12"/>
      <c r="AP312" s="13"/>
      <c r="AQ312" s="12"/>
      <c r="AR312" s="13"/>
      <c r="AS312" s="12"/>
      <c r="AT312" s="13"/>
      <c r="AU312" s="12"/>
      <c r="AV312" s="13"/>
      <c r="AW312" s="12"/>
      <c r="AX312" s="13"/>
      <c r="AY312" s="12"/>
      <c r="AZ312" s="13"/>
      <c r="BA312" s="12"/>
      <c r="BB312" s="13"/>
      <c r="BC312" s="12"/>
      <c r="BD312" s="13"/>
      <c r="BE312" s="12"/>
      <c r="BF312" s="13"/>
      <c r="BG312" s="12"/>
      <c r="BH312" s="13"/>
      <c r="BI312" s="12"/>
      <c r="BJ312" s="13"/>
      <c r="BK312" s="12"/>
      <c r="BL312" s="13"/>
      <c r="BM312" s="12"/>
      <c r="BN312" s="13"/>
      <c r="BO312" s="12"/>
      <c r="BP312" s="13"/>
      <c r="BQ312" s="12"/>
      <c r="BR312" s="13"/>
      <c r="BS312" s="12"/>
      <c r="BT312" s="13"/>
      <c r="BU312" s="12"/>
      <c r="BV312" s="13"/>
      <c r="BW312" s="12"/>
      <c r="BX312" s="13"/>
      <c r="BY312" s="12"/>
      <c r="BZ312" s="13"/>
      <c r="CA312" s="12"/>
      <c r="CB312" s="13"/>
      <c r="CC312" s="12"/>
      <c r="CD312" s="13"/>
      <c r="CE312" s="12"/>
      <c r="CF312" s="13"/>
      <c r="CG312" s="12"/>
      <c r="CH312" s="13"/>
      <c r="CI312" s="12"/>
      <c r="CJ312" s="13"/>
      <c r="CK312" s="12"/>
      <c r="CL312" s="13"/>
      <c r="CM312" s="12"/>
      <c r="CN312" s="13"/>
      <c r="CO312" s="12"/>
      <c r="CP312" s="13"/>
      <c r="CQ312" s="12"/>
      <c r="CR312" s="13"/>
      <c r="CS312" s="12"/>
      <c r="CT312" s="13"/>
      <c r="CU312" s="12"/>
      <c r="CV312" s="13"/>
      <c r="CW312" s="12"/>
      <c r="CX312" s="13"/>
      <c r="CY312" s="12"/>
      <c r="CZ312" s="13"/>
      <c r="DA312" s="12"/>
      <c r="DB312" s="13"/>
      <c r="DC312" s="12"/>
      <c r="DD312" s="13"/>
      <c r="DE312" s="12"/>
      <c r="DF312" s="13"/>
      <c r="DG312" s="12"/>
      <c r="DH312" s="13"/>
      <c r="DI312" s="12"/>
      <c r="DJ312" s="13"/>
      <c r="DK312" s="12"/>
      <c r="DL312" s="13"/>
      <c r="DM312" s="12"/>
      <c r="DN312" s="13"/>
      <c r="DO312" s="12"/>
      <c r="DP312" s="13"/>
      <c r="DQ312" s="12"/>
      <c r="DR312" s="13"/>
      <c r="DS312" s="12"/>
      <c r="DT312" s="13"/>
      <c r="DU312" s="12"/>
      <c r="DV312" s="13"/>
      <c r="DW312" s="12"/>
      <c r="DX312" s="13"/>
      <c r="DY312" s="12"/>
      <c r="DZ312" s="13"/>
      <c r="EA312" s="12"/>
      <c r="EB312" s="13"/>
      <c r="EC312" s="12"/>
      <c r="ED312" s="13"/>
      <c r="EE312" s="12"/>
      <c r="EF312" s="13"/>
      <c r="EG312" s="12"/>
      <c r="EH312" s="13"/>
      <c r="EI312" s="12"/>
      <c r="EJ312" s="13"/>
      <c r="EK312" s="12"/>
      <c r="EL312" s="13"/>
      <c r="EM312" s="12"/>
      <c r="EN312" s="13"/>
      <c r="EO312" s="12"/>
      <c r="EP312" s="13"/>
      <c r="EQ312" s="12"/>
      <c r="ER312" s="13"/>
      <c r="ES312" s="12"/>
      <c r="ET312" s="13"/>
      <c r="EU312" s="12"/>
      <c r="EV312" s="13"/>
      <c r="EW312" s="12"/>
      <c r="EX312" s="13"/>
      <c r="EY312" s="12"/>
      <c r="EZ312" s="13"/>
      <c r="FA312" s="12"/>
      <c r="FB312" s="13"/>
      <c r="FC312" s="12"/>
      <c r="FD312" s="13"/>
      <c r="FE312" s="12"/>
      <c r="FF312" s="13"/>
      <c r="FG312" s="12"/>
      <c r="FH312" s="13"/>
      <c r="FI312" s="12"/>
      <c r="FJ312" s="13"/>
      <c r="FK312" s="12"/>
      <c r="FL312" s="13"/>
      <c r="FM312" s="12"/>
      <c r="FN312" s="13"/>
      <c r="FO312" s="12"/>
      <c r="FP312" s="13"/>
      <c r="FQ312" s="12"/>
      <c r="FR312" s="13"/>
      <c r="FS312" s="12"/>
      <c r="FT312" s="13"/>
      <c r="FU312" s="12"/>
      <c r="FV312" s="13"/>
      <c r="FW312" s="12"/>
      <c r="FX312" s="13"/>
      <c r="FY312" s="12"/>
      <c r="FZ312" s="13"/>
      <c r="GA312" s="12"/>
      <c r="GB312" s="13"/>
      <c r="GC312" s="12"/>
      <c r="GD312" s="13"/>
      <c r="GE312" s="12"/>
      <c r="GF312" s="13"/>
      <c r="GG312" s="12"/>
      <c r="GH312" s="13"/>
      <c r="GI312" s="12"/>
      <c r="GJ312" s="13"/>
      <c r="GK312" s="12"/>
      <c r="GL312" s="13"/>
      <c r="GM312" s="12"/>
      <c r="GN312" s="13"/>
      <c r="GO312" s="12"/>
      <c r="GP312" s="13"/>
      <c r="GQ312" s="12"/>
      <c r="GR312" s="13"/>
      <c r="GS312" s="12"/>
      <c r="GT312" s="13"/>
      <c r="GU312" s="12"/>
      <c r="GV312" s="13"/>
      <c r="GW312" s="12"/>
      <c r="GX312" s="13"/>
      <c r="GY312" s="12"/>
      <c r="GZ312" s="13"/>
      <c r="HA312" s="12"/>
      <c r="HB312" s="13"/>
      <c r="HC312" s="12"/>
    </row>
    <row r="313" spans="1:211" x14ac:dyDescent="0.25">
      <c r="A313" s="9">
        <v>43408</v>
      </c>
      <c r="B313" s="10">
        <v>1</v>
      </c>
      <c r="C313" s="11">
        <v>2.1183000000000001</v>
      </c>
      <c r="D313" s="10">
        <v>10</v>
      </c>
      <c r="E313" s="11">
        <v>2.3487</v>
      </c>
      <c r="F313" s="10">
        <v>1</v>
      </c>
      <c r="G313" s="11">
        <v>2.1171000000000002</v>
      </c>
      <c r="H313" s="10">
        <v>100</v>
      </c>
      <c r="I313" s="11">
        <v>3.2271999999999998</v>
      </c>
      <c r="J313" s="23"/>
      <c r="K313" s="25">
        <v>43545</v>
      </c>
      <c r="L313" s="26">
        <v>100</v>
      </c>
      <c r="M313" s="10">
        <v>3.2755999999999998</v>
      </c>
      <c r="N313" s="13"/>
      <c r="O313" s="12"/>
      <c r="P313" s="13"/>
      <c r="Q313" s="12"/>
      <c r="R313" s="13"/>
      <c r="S313" s="12"/>
      <c r="T313" s="13"/>
      <c r="U313" s="12"/>
      <c r="V313" s="13"/>
      <c r="W313" s="12"/>
      <c r="X313" s="13"/>
      <c r="Y313" s="12"/>
      <c r="Z313" s="13"/>
      <c r="AA313" s="12"/>
      <c r="AB313" s="13"/>
      <c r="AC313" s="12"/>
      <c r="AD313" s="13"/>
      <c r="AE313" s="12"/>
      <c r="AF313" s="13"/>
      <c r="AG313" s="12"/>
      <c r="AH313" s="13"/>
      <c r="AI313" s="12"/>
      <c r="AJ313" s="13"/>
      <c r="AK313" s="12"/>
      <c r="AL313" s="13"/>
      <c r="AM313" s="12"/>
      <c r="AN313" s="13"/>
      <c r="AO313" s="12"/>
      <c r="AP313" s="13"/>
      <c r="AQ313" s="12"/>
      <c r="AR313" s="13"/>
      <c r="AS313" s="12"/>
      <c r="AT313" s="13"/>
      <c r="AU313" s="12"/>
      <c r="AV313" s="13"/>
      <c r="AW313" s="12"/>
      <c r="AX313" s="13"/>
      <c r="AY313" s="12"/>
      <c r="AZ313" s="13"/>
      <c r="BA313" s="12"/>
      <c r="BB313" s="13"/>
      <c r="BC313" s="12"/>
      <c r="BD313" s="13"/>
      <c r="BE313" s="12"/>
      <c r="BF313" s="13"/>
      <c r="BG313" s="12"/>
      <c r="BH313" s="13"/>
      <c r="BI313" s="12"/>
      <c r="BJ313" s="13"/>
      <c r="BK313" s="12"/>
      <c r="BL313" s="13"/>
      <c r="BM313" s="12"/>
      <c r="BN313" s="13"/>
      <c r="BO313" s="12"/>
      <c r="BP313" s="13"/>
      <c r="BQ313" s="12"/>
      <c r="BR313" s="13"/>
      <c r="BS313" s="12"/>
      <c r="BT313" s="13"/>
      <c r="BU313" s="12"/>
      <c r="BV313" s="13"/>
      <c r="BW313" s="12"/>
      <c r="BX313" s="13"/>
      <c r="BY313" s="12"/>
      <c r="BZ313" s="13"/>
      <c r="CA313" s="12"/>
      <c r="CB313" s="13"/>
      <c r="CC313" s="12"/>
      <c r="CD313" s="13"/>
      <c r="CE313" s="12"/>
      <c r="CF313" s="13"/>
      <c r="CG313" s="12"/>
      <c r="CH313" s="13"/>
      <c r="CI313" s="12"/>
      <c r="CJ313" s="13"/>
      <c r="CK313" s="12"/>
      <c r="CL313" s="13"/>
      <c r="CM313" s="12"/>
      <c r="CN313" s="13"/>
      <c r="CO313" s="12"/>
      <c r="CP313" s="13"/>
      <c r="CQ313" s="12"/>
      <c r="CR313" s="13"/>
      <c r="CS313" s="12"/>
      <c r="CT313" s="13"/>
      <c r="CU313" s="12"/>
      <c r="CV313" s="13"/>
      <c r="CW313" s="12"/>
      <c r="CX313" s="13"/>
      <c r="CY313" s="12"/>
      <c r="CZ313" s="13"/>
      <c r="DA313" s="12"/>
      <c r="DB313" s="13"/>
      <c r="DC313" s="12"/>
      <c r="DD313" s="13"/>
      <c r="DE313" s="12"/>
      <c r="DF313" s="13"/>
      <c r="DG313" s="12"/>
      <c r="DH313" s="13"/>
      <c r="DI313" s="12"/>
      <c r="DJ313" s="13"/>
      <c r="DK313" s="12"/>
      <c r="DL313" s="13"/>
      <c r="DM313" s="12"/>
      <c r="DN313" s="13"/>
      <c r="DO313" s="12"/>
      <c r="DP313" s="13"/>
      <c r="DQ313" s="12"/>
      <c r="DR313" s="13"/>
      <c r="DS313" s="12"/>
      <c r="DT313" s="13"/>
      <c r="DU313" s="12"/>
      <c r="DV313" s="13"/>
      <c r="DW313" s="12"/>
      <c r="DX313" s="13"/>
      <c r="DY313" s="12"/>
      <c r="DZ313" s="13"/>
      <c r="EA313" s="12"/>
      <c r="EB313" s="13"/>
      <c r="EC313" s="12"/>
      <c r="ED313" s="13"/>
      <c r="EE313" s="12"/>
      <c r="EF313" s="13"/>
      <c r="EG313" s="12"/>
      <c r="EH313" s="13"/>
      <c r="EI313" s="12"/>
      <c r="EJ313" s="13"/>
      <c r="EK313" s="12"/>
      <c r="EL313" s="13"/>
      <c r="EM313" s="12"/>
      <c r="EN313" s="13"/>
      <c r="EO313" s="12"/>
      <c r="EP313" s="13"/>
      <c r="EQ313" s="12"/>
      <c r="ER313" s="13"/>
      <c r="ES313" s="12"/>
      <c r="ET313" s="13"/>
      <c r="EU313" s="12"/>
      <c r="EV313" s="13"/>
      <c r="EW313" s="12"/>
      <c r="EX313" s="13"/>
      <c r="EY313" s="12"/>
      <c r="EZ313" s="13"/>
      <c r="FA313" s="12"/>
      <c r="FB313" s="13"/>
      <c r="FC313" s="12"/>
      <c r="FD313" s="13"/>
      <c r="FE313" s="12"/>
      <c r="FF313" s="13"/>
      <c r="FG313" s="12"/>
      <c r="FH313" s="13"/>
      <c r="FI313" s="12"/>
      <c r="FJ313" s="13"/>
      <c r="FK313" s="12"/>
      <c r="FL313" s="13"/>
      <c r="FM313" s="12"/>
      <c r="FN313" s="13"/>
      <c r="FO313" s="12"/>
      <c r="FP313" s="13"/>
      <c r="FQ313" s="12"/>
      <c r="FR313" s="13"/>
      <c r="FS313" s="12"/>
      <c r="FT313" s="13"/>
      <c r="FU313" s="12"/>
      <c r="FV313" s="13"/>
      <c r="FW313" s="12"/>
      <c r="FX313" s="13"/>
      <c r="FY313" s="12"/>
      <c r="FZ313" s="13"/>
      <c r="GA313" s="12"/>
      <c r="GB313" s="13"/>
      <c r="GC313" s="12"/>
      <c r="GD313" s="13"/>
      <c r="GE313" s="12"/>
      <c r="GF313" s="13"/>
      <c r="GG313" s="12"/>
      <c r="GH313" s="13"/>
      <c r="GI313" s="12"/>
      <c r="GJ313" s="13"/>
      <c r="GK313" s="12"/>
      <c r="GL313" s="13"/>
      <c r="GM313" s="12"/>
      <c r="GN313" s="13"/>
      <c r="GO313" s="12"/>
      <c r="GP313" s="13"/>
      <c r="GQ313" s="12"/>
      <c r="GR313" s="13"/>
      <c r="GS313" s="12"/>
      <c r="GT313" s="13"/>
      <c r="GU313" s="12"/>
      <c r="GV313" s="13"/>
      <c r="GW313" s="12"/>
      <c r="GX313" s="13"/>
      <c r="GY313" s="12"/>
      <c r="GZ313" s="13"/>
      <c r="HA313" s="12"/>
      <c r="HB313" s="13"/>
      <c r="HC313" s="12"/>
    </row>
    <row r="314" spans="1:211" x14ac:dyDescent="0.25">
      <c r="A314" s="9">
        <v>43409</v>
      </c>
      <c r="B314" s="10">
        <v>1</v>
      </c>
      <c r="C314" s="11">
        <v>2.1183000000000001</v>
      </c>
      <c r="D314" s="10">
        <v>10</v>
      </c>
      <c r="E314" s="11">
        <v>2.3487</v>
      </c>
      <c r="F314" s="10">
        <v>1</v>
      </c>
      <c r="G314" s="11">
        <v>2.1171000000000002</v>
      </c>
      <c r="H314" s="10">
        <v>100</v>
      </c>
      <c r="I314" s="11">
        <v>3.2271999999999998</v>
      </c>
      <c r="J314" s="23"/>
      <c r="K314" s="25">
        <v>43546</v>
      </c>
      <c r="L314" s="26">
        <v>100</v>
      </c>
      <c r="M314" s="10">
        <v>3.2894000000000001</v>
      </c>
      <c r="N314" s="13"/>
      <c r="O314" s="12"/>
      <c r="P314" s="13"/>
      <c r="Q314" s="12"/>
      <c r="R314" s="13"/>
      <c r="S314" s="12"/>
      <c r="T314" s="13"/>
      <c r="U314" s="12"/>
      <c r="V314" s="13"/>
      <c r="W314" s="12"/>
      <c r="X314" s="13"/>
      <c r="Y314" s="12"/>
      <c r="Z314" s="13"/>
      <c r="AA314" s="12"/>
      <c r="AB314" s="13"/>
      <c r="AC314" s="12"/>
      <c r="AD314" s="13"/>
      <c r="AE314" s="12"/>
      <c r="AF314" s="13"/>
      <c r="AG314" s="12"/>
      <c r="AH314" s="13"/>
      <c r="AI314" s="12"/>
      <c r="AJ314" s="13"/>
      <c r="AK314" s="12"/>
      <c r="AL314" s="13"/>
      <c r="AM314" s="12"/>
      <c r="AN314" s="13"/>
      <c r="AO314" s="12"/>
      <c r="AP314" s="13"/>
      <c r="AQ314" s="12"/>
      <c r="AR314" s="13"/>
      <c r="AS314" s="12"/>
      <c r="AT314" s="13"/>
      <c r="AU314" s="12"/>
      <c r="AV314" s="13"/>
      <c r="AW314" s="12"/>
      <c r="AX314" s="13"/>
      <c r="AY314" s="12"/>
      <c r="AZ314" s="13"/>
      <c r="BA314" s="12"/>
      <c r="BB314" s="13"/>
      <c r="BC314" s="12"/>
      <c r="BD314" s="13"/>
      <c r="BE314" s="12"/>
      <c r="BF314" s="13"/>
      <c r="BG314" s="12"/>
      <c r="BH314" s="13"/>
      <c r="BI314" s="12"/>
      <c r="BJ314" s="13"/>
      <c r="BK314" s="12"/>
      <c r="BL314" s="13"/>
      <c r="BM314" s="12"/>
      <c r="BN314" s="13"/>
      <c r="BO314" s="12"/>
      <c r="BP314" s="13"/>
      <c r="BQ314" s="12"/>
      <c r="BR314" s="13"/>
      <c r="BS314" s="12"/>
      <c r="BT314" s="13"/>
      <c r="BU314" s="12"/>
      <c r="BV314" s="13"/>
      <c r="BW314" s="12"/>
      <c r="BX314" s="13"/>
      <c r="BY314" s="12"/>
      <c r="BZ314" s="13"/>
      <c r="CA314" s="12"/>
      <c r="CB314" s="13"/>
      <c r="CC314" s="12"/>
      <c r="CD314" s="13"/>
      <c r="CE314" s="12"/>
      <c r="CF314" s="13"/>
      <c r="CG314" s="12"/>
      <c r="CH314" s="13"/>
      <c r="CI314" s="12"/>
      <c r="CJ314" s="13"/>
      <c r="CK314" s="12"/>
      <c r="CL314" s="13"/>
      <c r="CM314" s="12"/>
      <c r="CN314" s="13"/>
      <c r="CO314" s="12"/>
      <c r="CP314" s="13"/>
      <c r="CQ314" s="12"/>
      <c r="CR314" s="13"/>
      <c r="CS314" s="12"/>
      <c r="CT314" s="13"/>
      <c r="CU314" s="12"/>
      <c r="CV314" s="13"/>
      <c r="CW314" s="12"/>
      <c r="CX314" s="13"/>
      <c r="CY314" s="12"/>
      <c r="CZ314" s="13"/>
      <c r="DA314" s="12"/>
      <c r="DB314" s="13"/>
      <c r="DC314" s="12"/>
      <c r="DD314" s="13"/>
      <c r="DE314" s="12"/>
      <c r="DF314" s="13"/>
      <c r="DG314" s="12"/>
      <c r="DH314" s="13"/>
      <c r="DI314" s="12"/>
      <c r="DJ314" s="13"/>
      <c r="DK314" s="12"/>
      <c r="DL314" s="13"/>
      <c r="DM314" s="12"/>
      <c r="DN314" s="13"/>
      <c r="DO314" s="12"/>
      <c r="DP314" s="13"/>
      <c r="DQ314" s="12"/>
      <c r="DR314" s="13"/>
      <c r="DS314" s="12"/>
      <c r="DT314" s="13"/>
      <c r="DU314" s="12"/>
      <c r="DV314" s="13"/>
      <c r="DW314" s="12"/>
      <c r="DX314" s="13"/>
      <c r="DY314" s="12"/>
      <c r="DZ314" s="13"/>
      <c r="EA314" s="12"/>
      <c r="EB314" s="13"/>
      <c r="EC314" s="12"/>
      <c r="ED314" s="13"/>
      <c r="EE314" s="12"/>
      <c r="EF314" s="13"/>
      <c r="EG314" s="12"/>
      <c r="EH314" s="13"/>
      <c r="EI314" s="12"/>
      <c r="EJ314" s="13"/>
      <c r="EK314" s="12"/>
      <c r="EL314" s="13"/>
      <c r="EM314" s="12"/>
      <c r="EN314" s="13"/>
      <c r="EO314" s="12"/>
      <c r="EP314" s="13"/>
      <c r="EQ314" s="12"/>
      <c r="ER314" s="13"/>
      <c r="ES314" s="12"/>
      <c r="ET314" s="13"/>
      <c r="EU314" s="12"/>
      <c r="EV314" s="13"/>
      <c r="EW314" s="12"/>
      <c r="EX314" s="13"/>
      <c r="EY314" s="12"/>
      <c r="EZ314" s="13"/>
      <c r="FA314" s="12"/>
      <c r="FB314" s="13"/>
      <c r="FC314" s="12"/>
      <c r="FD314" s="13"/>
      <c r="FE314" s="12"/>
      <c r="FF314" s="13"/>
      <c r="FG314" s="12"/>
      <c r="FH314" s="13"/>
      <c r="FI314" s="12"/>
      <c r="FJ314" s="13"/>
      <c r="FK314" s="12"/>
      <c r="FL314" s="13"/>
      <c r="FM314" s="12"/>
      <c r="FN314" s="13"/>
      <c r="FO314" s="12"/>
      <c r="FP314" s="13"/>
      <c r="FQ314" s="12"/>
      <c r="FR314" s="13"/>
      <c r="FS314" s="12"/>
      <c r="FT314" s="13"/>
      <c r="FU314" s="12"/>
      <c r="FV314" s="13"/>
      <c r="FW314" s="12"/>
      <c r="FX314" s="13"/>
      <c r="FY314" s="12"/>
      <c r="FZ314" s="13"/>
      <c r="GA314" s="12"/>
      <c r="GB314" s="13"/>
      <c r="GC314" s="12"/>
      <c r="GD314" s="13"/>
      <c r="GE314" s="12"/>
      <c r="GF314" s="13"/>
      <c r="GG314" s="12"/>
      <c r="GH314" s="13"/>
      <c r="GI314" s="12"/>
      <c r="GJ314" s="13"/>
      <c r="GK314" s="12"/>
      <c r="GL314" s="13"/>
      <c r="GM314" s="12"/>
      <c r="GN314" s="13"/>
      <c r="GO314" s="12"/>
      <c r="GP314" s="13"/>
      <c r="GQ314" s="12"/>
      <c r="GR314" s="13"/>
      <c r="GS314" s="12"/>
      <c r="GT314" s="13"/>
      <c r="GU314" s="12"/>
      <c r="GV314" s="13"/>
      <c r="GW314" s="12"/>
      <c r="GX314" s="13"/>
      <c r="GY314" s="12"/>
      <c r="GZ314" s="13"/>
      <c r="HA314" s="12"/>
      <c r="HB314" s="13"/>
      <c r="HC314" s="12"/>
    </row>
    <row r="315" spans="1:211" x14ac:dyDescent="0.25">
      <c r="A315" s="9">
        <v>43410</v>
      </c>
      <c r="B315" s="10">
        <v>1</v>
      </c>
      <c r="C315" s="11">
        <v>2.1131000000000002</v>
      </c>
      <c r="D315" s="10">
        <v>10</v>
      </c>
      <c r="E315" s="11">
        <v>2.3412000000000002</v>
      </c>
      <c r="F315" s="10">
        <v>1</v>
      </c>
      <c r="G315" s="11">
        <v>2.1236999999999999</v>
      </c>
      <c r="H315" s="10">
        <v>100</v>
      </c>
      <c r="I315" s="11">
        <v>3.2130999999999998</v>
      </c>
      <c r="J315" s="23"/>
      <c r="K315" s="25">
        <v>43549</v>
      </c>
      <c r="L315" s="26">
        <v>100</v>
      </c>
      <c r="M315" s="10">
        <v>3.2896000000000001</v>
      </c>
      <c r="N315" s="13"/>
      <c r="O315" s="12"/>
      <c r="P315" s="13"/>
      <c r="Q315" s="12"/>
      <c r="R315" s="13"/>
      <c r="S315" s="12"/>
      <c r="T315" s="13"/>
      <c r="U315" s="12"/>
      <c r="V315" s="13"/>
      <c r="W315" s="12"/>
      <c r="X315" s="13"/>
      <c r="Y315" s="12"/>
      <c r="Z315" s="13"/>
      <c r="AA315" s="12"/>
      <c r="AB315" s="13"/>
      <c r="AC315" s="12"/>
      <c r="AD315" s="13"/>
      <c r="AE315" s="12"/>
      <c r="AF315" s="13"/>
      <c r="AG315" s="12"/>
      <c r="AH315" s="13"/>
      <c r="AI315" s="12"/>
      <c r="AJ315" s="13"/>
      <c r="AK315" s="12"/>
      <c r="AL315" s="13"/>
      <c r="AM315" s="12"/>
      <c r="AN315" s="13"/>
      <c r="AO315" s="12"/>
      <c r="AP315" s="13"/>
      <c r="AQ315" s="12"/>
      <c r="AR315" s="13"/>
      <c r="AS315" s="12"/>
      <c r="AT315" s="13"/>
      <c r="AU315" s="12"/>
      <c r="AV315" s="13"/>
      <c r="AW315" s="12"/>
      <c r="AX315" s="13"/>
      <c r="AY315" s="12"/>
      <c r="AZ315" s="13"/>
      <c r="BA315" s="12"/>
      <c r="BB315" s="13"/>
      <c r="BC315" s="12"/>
      <c r="BD315" s="13"/>
      <c r="BE315" s="12"/>
      <c r="BF315" s="13"/>
      <c r="BG315" s="12"/>
      <c r="BH315" s="13"/>
      <c r="BI315" s="12"/>
      <c r="BJ315" s="13"/>
      <c r="BK315" s="12"/>
      <c r="BL315" s="13"/>
      <c r="BM315" s="12"/>
      <c r="BN315" s="13"/>
      <c r="BO315" s="12"/>
      <c r="BP315" s="13"/>
      <c r="BQ315" s="12"/>
      <c r="BR315" s="13"/>
      <c r="BS315" s="12"/>
      <c r="BT315" s="13"/>
      <c r="BU315" s="12"/>
      <c r="BV315" s="13"/>
      <c r="BW315" s="12"/>
      <c r="BX315" s="13"/>
      <c r="BY315" s="12"/>
      <c r="BZ315" s="13"/>
      <c r="CA315" s="12"/>
      <c r="CB315" s="13"/>
      <c r="CC315" s="12"/>
      <c r="CD315" s="13"/>
      <c r="CE315" s="12"/>
      <c r="CF315" s="13"/>
      <c r="CG315" s="12"/>
      <c r="CH315" s="13"/>
      <c r="CI315" s="12"/>
      <c r="CJ315" s="13"/>
      <c r="CK315" s="12"/>
      <c r="CL315" s="13"/>
      <c r="CM315" s="12"/>
      <c r="CN315" s="13"/>
      <c r="CO315" s="12"/>
      <c r="CP315" s="13"/>
      <c r="CQ315" s="12"/>
      <c r="CR315" s="13"/>
      <c r="CS315" s="12"/>
      <c r="CT315" s="13"/>
      <c r="CU315" s="12"/>
      <c r="CV315" s="13"/>
      <c r="CW315" s="12"/>
      <c r="CX315" s="13"/>
      <c r="CY315" s="12"/>
      <c r="CZ315" s="13"/>
      <c r="DA315" s="12"/>
      <c r="DB315" s="13"/>
      <c r="DC315" s="12"/>
      <c r="DD315" s="13"/>
      <c r="DE315" s="12"/>
      <c r="DF315" s="13"/>
      <c r="DG315" s="12"/>
      <c r="DH315" s="13"/>
      <c r="DI315" s="12"/>
      <c r="DJ315" s="13"/>
      <c r="DK315" s="12"/>
      <c r="DL315" s="13"/>
      <c r="DM315" s="12"/>
      <c r="DN315" s="13"/>
      <c r="DO315" s="12"/>
      <c r="DP315" s="13"/>
      <c r="DQ315" s="12"/>
      <c r="DR315" s="13"/>
      <c r="DS315" s="12"/>
      <c r="DT315" s="13"/>
      <c r="DU315" s="12"/>
      <c r="DV315" s="13"/>
      <c r="DW315" s="12"/>
      <c r="DX315" s="13"/>
      <c r="DY315" s="12"/>
      <c r="DZ315" s="13"/>
      <c r="EA315" s="12"/>
      <c r="EB315" s="13"/>
      <c r="EC315" s="12"/>
      <c r="ED315" s="13"/>
      <c r="EE315" s="12"/>
      <c r="EF315" s="13"/>
      <c r="EG315" s="12"/>
      <c r="EH315" s="13"/>
      <c r="EI315" s="12"/>
      <c r="EJ315" s="13"/>
      <c r="EK315" s="12"/>
      <c r="EL315" s="13"/>
      <c r="EM315" s="12"/>
      <c r="EN315" s="13"/>
      <c r="EO315" s="12"/>
      <c r="EP315" s="13"/>
      <c r="EQ315" s="12"/>
      <c r="ER315" s="13"/>
      <c r="ES315" s="12"/>
      <c r="ET315" s="13"/>
      <c r="EU315" s="12"/>
      <c r="EV315" s="13"/>
      <c r="EW315" s="12"/>
      <c r="EX315" s="13"/>
      <c r="EY315" s="12"/>
      <c r="EZ315" s="13"/>
      <c r="FA315" s="12"/>
      <c r="FB315" s="13"/>
      <c r="FC315" s="12"/>
      <c r="FD315" s="13"/>
      <c r="FE315" s="12"/>
      <c r="FF315" s="13"/>
      <c r="FG315" s="12"/>
      <c r="FH315" s="13"/>
      <c r="FI315" s="12"/>
      <c r="FJ315" s="13"/>
      <c r="FK315" s="12"/>
      <c r="FL315" s="13"/>
      <c r="FM315" s="12"/>
      <c r="FN315" s="13"/>
      <c r="FO315" s="12"/>
      <c r="FP315" s="13"/>
      <c r="FQ315" s="12"/>
      <c r="FR315" s="13"/>
      <c r="FS315" s="12"/>
      <c r="FT315" s="13"/>
      <c r="FU315" s="12"/>
      <c r="FV315" s="13"/>
      <c r="FW315" s="12"/>
      <c r="FX315" s="13"/>
      <c r="FY315" s="12"/>
      <c r="FZ315" s="13"/>
      <c r="GA315" s="12"/>
      <c r="GB315" s="13"/>
      <c r="GC315" s="12"/>
      <c r="GD315" s="13"/>
      <c r="GE315" s="12"/>
      <c r="GF315" s="13"/>
      <c r="GG315" s="12"/>
      <c r="GH315" s="13"/>
      <c r="GI315" s="12"/>
      <c r="GJ315" s="13"/>
      <c r="GK315" s="12"/>
      <c r="GL315" s="13"/>
      <c r="GM315" s="12"/>
      <c r="GN315" s="13"/>
      <c r="GO315" s="12"/>
      <c r="GP315" s="13"/>
      <c r="GQ315" s="12"/>
      <c r="GR315" s="13"/>
      <c r="GS315" s="12"/>
      <c r="GT315" s="13"/>
      <c r="GU315" s="12"/>
      <c r="GV315" s="13"/>
      <c r="GW315" s="12"/>
      <c r="GX315" s="13"/>
      <c r="GY315" s="12"/>
      <c r="GZ315" s="13"/>
      <c r="HA315" s="12"/>
      <c r="HB315" s="13"/>
      <c r="HC315" s="12"/>
    </row>
    <row r="316" spans="1:211" x14ac:dyDescent="0.25">
      <c r="A316" s="9">
        <v>43411</v>
      </c>
      <c r="B316" s="10">
        <v>1</v>
      </c>
      <c r="C316" s="11">
        <v>2.1110000000000002</v>
      </c>
      <c r="D316" s="10">
        <v>10</v>
      </c>
      <c r="E316" s="11">
        <v>2.3397000000000001</v>
      </c>
      <c r="F316" s="10">
        <v>1</v>
      </c>
      <c r="G316" s="11">
        <v>2.1211000000000002</v>
      </c>
      <c r="H316" s="10">
        <v>100</v>
      </c>
      <c r="I316" s="11">
        <v>3.2157</v>
      </c>
      <c r="J316" s="23"/>
      <c r="K316" s="25">
        <v>43550</v>
      </c>
      <c r="L316" s="26">
        <v>100</v>
      </c>
      <c r="M316" s="10">
        <v>3.2816999999999998</v>
      </c>
      <c r="N316" s="13"/>
      <c r="O316" s="12"/>
      <c r="P316" s="13"/>
      <c r="Q316" s="12"/>
      <c r="R316" s="13"/>
      <c r="S316" s="12"/>
      <c r="T316" s="13"/>
      <c r="U316" s="12"/>
      <c r="V316" s="13"/>
      <c r="W316" s="12"/>
      <c r="X316" s="13"/>
      <c r="Y316" s="12"/>
      <c r="Z316" s="13"/>
      <c r="AA316" s="12"/>
      <c r="AB316" s="13"/>
      <c r="AC316" s="12"/>
      <c r="AD316" s="13"/>
      <c r="AE316" s="12"/>
      <c r="AF316" s="13"/>
      <c r="AG316" s="12"/>
      <c r="AH316" s="13"/>
      <c r="AI316" s="12"/>
      <c r="AJ316" s="13"/>
      <c r="AK316" s="12"/>
      <c r="AL316" s="13"/>
      <c r="AM316" s="12"/>
      <c r="AN316" s="13"/>
      <c r="AO316" s="12"/>
      <c r="AP316" s="13"/>
      <c r="AQ316" s="12"/>
      <c r="AR316" s="13"/>
      <c r="AS316" s="12"/>
      <c r="AT316" s="13"/>
      <c r="AU316" s="12"/>
      <c r="AV316" s="13"/>
      <c r="AW316" s="12"/>
      <c r="AX316" s="13"/>
      <c r="AY316" s="12"/>
      <c r="AZ316" s="13"/>
      <c r="BA316" s="12"/>
      <c r="BB316" s="13"/>
      <c r="BC316" s="12"/>
      <c r="BD316" s="13"/>
      <c r="BE316" s="12"/>
      <c r="BF316" s="13"/>
      <c r="BG316" s="12"/>
      <c r="BH316" s="13"/>
      <c r="BI316" s="12"/>
      <c r="BJ316" s="13"/>
      <c r="BK316" s="12"/>
      <c r="BL316" s="13"/>
      <c r="BM316" s="12"/>
      <c r="BN316" s="13"/>
      <c r="BO316" s="12"/>
      <c r="BP316" s="13"/>
      <c r="BQ316" s="12"/>
      <c r="BR316" s="13"/>
      <c r="BS316" s="12"/>
      <c r="BT316" s="13"/>
      <c r="BU316" s="12"/>
      <c r="BV316" s="13"/>
      <c r="BW316" s="12"/>
      <c r="BX316" s="13"/>
      <c r="BY316" s="12"/>
      <c r="BZ316" s="13"/>
      <c r="CA316" s="12"/>
      <c r="CB316" s="13"/>
      <c r="CC316" s="12"/>
      <c r="CD316" s="13"/>
      <c r="CE316" s="12"/>
      <c r="CF316" s="13"/>
      <c r="CG316" s="12"/>
      <c r="CH316" s="13"/>
      <c r="CI316" s="12"/>
      <c r="CJ316" s="13"/>
      <c r="CK316" s="12"/>
      <c r="CL316" s="13"/>
      <c r="CM316" s="12"/>
      <c r="CN316" s="13"/>
      <c r="CO316" s="12"/>
      <c r="CP316" s="13"/>
      <c r="CQ316" s="12"/>
      <c r="CR316" s="13"/>
      <c r="CS316" s="12"/>
      <c r="CT316" s="13"/>
      <c r="CU316" s="12"/>
      <c r="CV316" s="13"/>
      <c r="CW316" s="12"/>
      <c r="CX316" s="13"/>
      <c r="CY316" s="12"/>
      <c r="CZ316" s="13"/>
      <c r="DA316" s="12"/>
      <c r="DB316" s="13"/>
      <c r="DC316" s="12"/>
      <c r="DD316" s="13"/>
      <c r="DE316" s="12"/>
      <c r="DF316" s="13"/>
      <c r="DG316" s="12"/>
      <c r="DH316" s="13"/>
      <c r="DI316" s="12"/>
      <c r="DJ316" s="13"/>
      <c r="DK316" s="12"/>
      <c r="DL316" s="13"/>
      <c r="DM316" s="12"/>
      <c r="DN316" s="13"/>
      <c r="DO316" s="12"/>
      <c r="DP316" s="13"/>
      <c r="DQ316" s="12"/>
      <c r="DR316" s="13"/>
      <c r="DS316" s="12"/>
      <c r="DT316" s="13"/>
      <c r="DU316" s="12"/>
      <c r="DV316" s="13"/>
      <c r="DW316" s="12"/>
      <c r="DX316" s="13"/>
      <c r="DY316" s="12"/>
      <c r="DZ316" s="13"/>
      <c r="EA316" s="12"/>
      <c r="EB316" s="13"/>
      <c r="EC316" s="12"/>
      <c r="ED316" s="13"/>
      <c r="EE316" s="12"/>
      <c r="EF316" s="13"/>
      <c r="EG316" s="12"/>
      <c r="EH316" s="13"/>
      <c r="EI316" s="12"/>
      <c r="EJ316" s="13"/>
      <c r="EK316" s="12"/>
      <c r="EL316" s="13"/>
      <c r="EM316" s="12"/>
      <c r="EN316" s="13"/>
      <c r="EO316" s="12"/>
      <c r="EP316" s="13"/>
      <c r="EQ316" s="12"/>
      <c r="ER316" s="13"/>
      <c r="ES316" s="12"/>
      <c r="ET316" s="13"/>
      <c r="EU316" s="12"/>
      <c r="EV316" s="13"/>
      <c r="EW316" s="12"/>
      <c r="EX316" s="13"/>
      <c r="EY316" s="12"/>
      <c r="EZ316" s="13"/>
      <c r="FA316" s="12"/>
      <c r="FB316" s="13"/>
      <c r="FC316" s="12"/>
      <c r="FD316" s="13"/>
      <c r="FE316" s="12"/>
      <c r="FF316" s="13"/>
      <c r="FG316" s="12"/>
      <c r="FH316" s="13"/>
      <c r="FI316" s="12"/>
      <c r="FJ316" s="13"/>
      <c r="FK316" s="12"/>
      <c r="FL316" s="13"/>
      <c r="FM316" s="12"/>
      <c r="FN316" s="13"/>
      <c r="FO316" s="12"/>
      <c r="FP316" s="13"/>
      <c r="FQ316" s="12"/>
      <c r="FR316" s="13"/>
      <c r="FS316" s="12"/>
      <c r="FT316" s="13"/>
      <c r="FU316" s="12"/>
      <c r="FV316" s="13"/>
      <c r="FW316" s="12"/>
      <c r="FX316" s="13"/>
      <c r="FY316" s="12"/>
      <c r="FZ316" s="13"/>
      <c r="GA316" s="12"/>
      <c r="GB316" s="13"/>
      <c r="GC316" s="12"/>
      <c r="GD316" s="13"/>
      <c r="GE316" s="12"/>
      <c r="GF316" s="13"/>
      <c r="GG316" s="12"/>
      <c r="GH316" s="13"/>
      <c r="GI316" s="12"/>
      <c r="GJ316" s="13"/>
      <c r="GK316" s="12"/>
      <c r="GL316" s="13"/>
      <c r="GM316" s="12"/>
      <c r="GN316" s="13"/>
      <c r="GO316" s="12"/>
      <c r="GP316" s="13"/>
      <c r="GQ316" s="12"/>
      <c r="GR316" s="13"/>
      <c r="GS316" s="12"/>
      <c r="GT316" s="13"/>
      <c r="GU316" s="12"/>
      <c r="GV316" s="13"/>
      <c r="GW316" s="12"/>
      <c r="GX316" s="13"/>
      <c r="GY316" s="12"/>
      <c r="GZ316" s="13"/>
      <c r="HA316" s="12"/>
      <c r="HB316" s="13"/>
      <c r="HC316" s="12"/>
    </row>
    <row r="317" spans="1:211" x14ac:dyDescent="0.25">
      <c r="A317" s="9">
        <v>43412</v>
      </c>
      <c r="B317" s="10">
        <v>1</v>
      </c>
      <c r="C317" s="11">
        <v>2.1110000000000002</v>
      </c>
      <c r="D317" s="10">
        <v>10</v>
      </c>
      <c r="E317" s="11">
        <v>2.3397000000000001</v>
      </c>
      <c r="F317" s="10">
        <v>1</v>
      </c>
      <c r="G317" s="11">
        <v>2.1211000000000002</v>
      </c>
      <c r="H317" s="10">
        <v>100</v>
      </c>
      <c r="I317" s="11">
        <v>3.2157</v>
      </c>
      <c r="J317" s="23"/>
      <c r="K317" s="25">
        <v>43551</v>
      </c>
      <c r="L317" s="26">
        <v>100</v>
      </c>
      <c r="M317" s="10">
        <v>3.2945000000000002</v>
      </c>
      <c r="N317" s="13"/>
      <c r="O317" s="12"/>
      <c r="P317" s="13"/>
      <c r="Q317" s="12"/>
      <c r="R317" s="13"/>
      <c r="S317" s="12"/>
      <c r="T317" s="13"/>
      <c r="U317" s="12"/>
      <c r="V317" s="13"/>
      <c r="W317" s="12"/>
      <c r="X317" s="13"/>
      <c r="Y317" s="12"/>
      <c r="Z317" s="13"/>
      <c r="AA317" s="12"/>
      <c r="AB317" s="13"/>
      <c r="AC317" s="12"/>
      <c r="AD317" s="13"/>
      <c r="AE317" s="12"/>
      <c r="AF317" s="13"/>
      <c r="AG317" s="12"/>
      <c r="AH317" s="13"/>
      <c r="AI317" s="12"/>
      <c r="AJ317" s="13"/>
      <c r="AK317" s="12"/>
      <c r="AL317" s="13"/>
      <c r="AM317" s="12"/>
      <c r="AN317" s="13"/>
      <c r="AO317" s="12"/>
      <c r="AP317" s="13"/>
      <c r="AQ317" s="12"/>
      <c r="AR317" s="13"/>
      <c r="AS317" s="12"/>
      <c r="AT317" s="13"/>
      <c r="AU317" s="12"/>
      <c r="AV317" s="13"/>
      <c r="AW317" s="12"/>
      <c r="AX317" s="13"/>
      <c r="AY317" s="12"/>
      <c r="AZ317" s="13"/>
      <c r="BA317" s="12"/>
      <c r="BB317" s="13"/>
      <c r="BC317" s="12"/>
      <c r="BD317" s="13"/>
      <c r="BE317" s="12"/>
      <c r="BF317" s="13"/>
      <c r="BG317" s="12"/>
      <c r="BH317" s="13"/>
      <c r="BI317" s="12"/>
      <c r="BJ317" s="13"/>
      <c r="BK317" s="12"/>
      <c r="BL317" s="13"/>
      <c r="BM317" s="12"/>
      <c r="BN317" s="13"/>
      <c r="BO317" s="12"/>
      <c r="BP317" s="13"/>
      <c r="BQ317" s="12"/>
      <c r="BR317" s="13"/>
      <c r="BS317" s="12"/>
      <c r="BT317" s="13"/>
      <c r="BU317" s="12"/>
      <c r="BV317" s="13"/>
      <c r="BW317" s="12"/>
      <c r="BX317" s="13"/>
      <c r="BY317" s="12"/>
      <c r="BZ317" s="13"/>
      <c r="CA317" s="12"/>
      <c r="CB317" s="13"/>
      <c r="CC317" s="12"/>
      <c r="CD317" s="13"/>
      <c r="CE317" s="12"/>
      <c r="CF317" s="13"/>
      <c r="CG317" s="12"/>
      <c r="CH317" s="13"/>
      <c r="CI317" s="12"/>
      <c r="CJ317" s="13"/>
      <c r="CK317" s="12"/>
      <c r="CL317" s="13"/>
      <c r="CM317" s="12"/>
      <c r="CN317" s="13"/>
      <c r="CO317" s="12"/>
      <c r="CP317" s="13"/>
      <c r="CQ317" s="12"/>
      <c r="CR317" s="13"/>
      <c r="CS317" s="12"/>
      <c r="CT317" s="13"/>
      <c r="CU317" s="12"/>
      <c r="CV317" s="13"/>
      <c r="CW317" s="12"/>
      <c r="CX317" s="13"/>
      <c r="CY317" s="12"/>
      <c r="CZ317" s="13"/>
      <c r="DA317" s="12"/>
      <c r="DB317" s="13"/>
      <c r="DC317" s="12"/>
      <c r="DD317" s="13"/>
      <c r="DE317" s="12"/>
      <c r="DF317" s="13"/>
      <c r="DG317" s="12"/>
      <c r="DH317" s="13"/>
      <c r="DI317" s="12"/>
      <c r="DJ317" s="13"/>
      <c r="DK317" s="12"/>
      <c r="DL317" s="13"/>
      <c r="DM317" s="12"/>
      <c r="DN317" s="13"/>
      <c r="DO317" s="12"/>
      <c r="DP317" s="13"/>
      <c r="DQ317" s="12"/>
      <c r="DR317" s="13"/>
      <c r="DS317" s="12"/>
      <c r="DT317" s="13"/>
      <c r="DU317" s="12"/>
      <c r="DV317" s="13"/>
      <c r="DW317" s="12"/>
      <c r="DX317" s="13"/>
      <c r="DY317" s="12"/>
      <c r="DZ317" s="13"/>
      <c r="EA317" s="12"/>
      <c r="EB317" s="13"/>
      <c r="EC317" s="12"/>
      <c r="ED317" s="13"/>
      <c r="EE317" s="12"/>
      <c r="EF317" s="13"/>
      <c r="EG317" s="12"/>
      <c r="EH317" s="13"/>
      <c r="EI317" s="12"/>
      <c r="EJ317" s="13"/>
      <c r="EK317" s="12"/>
      <c r="EL317" s="13"/>
      <c r="EM317" s="12"/>
      <c r="EN317" s="13"/>
      <c r="EO317" s="12"/>
      <c r="EP317" s="13"/>
      <c r="EQ317" s="12"/>
      <c r="ER317" s="13"/>
      <c r="ES317" s="12"/>
      <c r="ET317" s="13"/>
      <c r="EU317" s="12"/>
      <c r="EV317" s="13"/>
      <c r="EW317" s="12"/>
      <c r="EX317" s="13"/>
      <c r="EY317" s="12"/>
      <c r="EZ317" s="13"/>
      <c r="FA317" s="12"/>
      <c r="FB317" s="13"/>
      <c r="FC317" s="12"/>
      <c r="FD317" s="13"/>
      <c r="FE317" s="12"/>
      <c r="FF317" s="13"/>
      <c r="FG317" s="12"/>
      <c r="FH317" s="13"/>
      <c r="FI317" s="12"/>
      <c r="FJ317" s="13"/>
      <c r="FK317" s="12"/>
      <c r="FL317" s="13"/>
      <c r="FM317" s="12"/>
      <c r="FN317" s="13"/>
      <c r="FO317" s="12"/>
      <c r="FP317" s="13"/>
      <c r="FQ317" s="12"/>
      <c r="FR317" s="13"/>
      <c r="FS317" s="12"/>
      <c r="FT317" s="13"/>
      <c r="FU317" s="12"/>
      <c r="FV317" s="13"/>
      <c r="FW317" s="12"/>
      <c r="FX317" s="13"/>
      <c r="FY317" s="12"/>
      <c r="FZ317" s="13"/>
      <c r="GA317" s="12"/>
      <c r="GB317" s="13"/>
      <c r="GC317" s="12"/>
      <c r="GD317" s="13"/>
      <c r="GE317" s="12"/>
      <c r="GF317" s="13"/>
      <c r="GG317" s="12"/>
      <c r="GH317" s="13"/>
      <c r="GI317" s="12"/>
      <c r="GJ317" s="13"/>
      <c r="GK317" s="12"/>
      <c r="GL317" s="13"/>
      <c r="GM317" s="12"/>
      <c r="GN317" s="13"/>
      <c r="GO317" s="12"/>
      <c r="GP317" s="13"/>
      <c r="GQ317" s="12"/>
      <c r="GR317" s="13"/>
      <c r="GS317" s="12"/>
      <c r="GT317" s="13"/>
      <c r="GU317" s="12"/>
      <c r="GV317" s="13"/>
      <c r="GW317" s="12"/>
      <c r="GX317" s="13"/>
      <c r="GY317" s="12"/>
      <c r="GZ317" s="13"/>
      <c r="HA317" s="12"/>
      <c r="HB317" s="13"/>
      <c r="HC317" s="12"/>
    </row>
    <row r="318" spans="1:211" x14ac:dyDescent="0.25">
      <c r="A318" s="9">
        <v>43413</v>
      </c>
      <c r="B318" s="10">
        <v>1</v>
      </c>
      <c r="C318" s="11">
        <v>2.1160000000000001</v>
      </c>
      <c r="D318" s="10">
        <v>10</v>
      </c>
      <c r="E318" s="11">
        <v>2.3605</v>
      </c>
      <c r="F318" s="10">
        <v>1</v>
      </c>
      <c r="G318" s="11">
        <v>2.1219000000000001</v>
      </c>
      <c r="H318" s="10">
        <v>100</v>
      </c>
      <c r="I318" s="11">
        <v>3.2033999999999998</v>
      </c>
      <c r="J318" s="23"/>
      <c r="K318" s="25">
        <v>43552</v>
      </c>
      <c r="L318" s="26">
        <v>100</v>
      </c>
      <c r="M318" s="10">
        <v>3.2906</v>
      </c>
      <c r="N318" s="13"/>
      <c r="O318" s="12"/>
      <c r="P318" s="13"/>
      <c r="Q318" s="12"/>
      <c r="R318" s="13"/>
      <c r="S318" s="12"/>
      <c r="T318" s="13"/>
      <c r="U318" s="12"/>
      <c r="V318" s="13"/>
      <c r="W318" s="12"/>
      <c r="X318" s="13"/>
      <c r="Y318" s="12"/>
      <c r="Z318" s="13"/>
      <c r="AA318" s="12"/>
      <c r="AB318" s="13"/>
      <c r="AC318" s="12"/>
      <c r="AD318" s="13"/>
      <c r="AE318" s="12"/>
      <c r="AF318" s="13"/>
      <c r="AG318" s="12"/>
      <c r="AH318" s="13"/>
      <c r="AI318" s="12"/>
      <c r="AJ318" s="13"/>
      <c r="AK318" s="12"/>
      <c r="AL318" s="13"/>
      <c r="AM318" s="12"/>
      <c r="AN318" s="13"/>
      <c r="AO318" s="12"/>
      <c r="AP318" s="13"/>
      <c r="AQ318" s="12"/>
      <c r="AR318" s="13"/>
      <c r="AS318" s="12"/>
      <c r="AT318" s="13"/>
      <c r="AU318" s="12"/>
      <c r="AV318" s="13"/>
      <c r="AW318" s="12"/>
      <c r="AX318" s="13"/>
      <c r="AY318" s="12"/>
      <c r="AZ318" s="13"/>
      <c r="BA318" s="12"/>
      <c r="BB318" s="13"/>
      <c r="BC318" s="12"/>
      <c r="BD318" s="13"/>
      <c r="BE318" s="12"/>
      <c r="BF318" s="13"/>
      <c r="BG318" s="12"/>
      <c r="BH318" s="13"/>
      <c r="BI318" s="12"/>
      <c r="BJ318" s="13"/>
      <c r="BK318" s="12"/>
      <c r="BL318" s="13"/>
      <c r="BM318" s="12"/>
      <c r="BN318" s="13"/>
      <c r="BO318" s="12"/>
      <c r="BP318" s="13"/>
      <c r="BQ318" s="12"/>
      <c r="BR318" s="13"/>
      <c r="BS318" s="12"/>
      <c r="BT318" s="13"/>
      <c r="BU318" s="12"/>
      <c r="BV318" s="13"/>
      <c r="BW318" s="12"/>
      <c r="BX318" s="13"/>
      <c r="BY318" s="12"/>
      <c r="BZ318" s="13"/>
      <c r="CA318" s="12"/>
      <c r="CB318" s="13"/>
      <c r="CC318" s="12"/>
      <c r="CD318" s="13"/>
      <c r="CE318" s="12"/>
      <c r="CF318" s="13"/>
      <c r="CG318" s="12"/>
      <c r="CH318" s="13"/>
      <c r="CI318" s="12"/>
      <c r="CJ318" s="13"/>
      <c r="CK318" s="12"/>
      <c r="CL318" s="13"/>
      <c r="CM318" s="12"/>
      <c r="CN318" s="13"/>
      <c r="CO318" s="12"/>
      <c r="CP318" s="13"/>
      <c r="CQ318" s="12"/>
      <c r="CR318" s="13"/>
      <c r="CS318" s="12"/>
      <c r="CT318" s="13"/>
      <c r="CU318" s="12"/>
      <c r="CV318" s="13"/>
      <c r="CW318" s="12"/>
      <c r="CX318" s="13"/>
      <c r="CY318" s="12"/>
      <c r="CZ318" s="13"/>
      <c r="DA318" s="12"/>
      <c r="DB318" s="13"/>
      <c r="DC318" s="12"/>
      <c r="DD318" s="13"/>
      <c r="DE318" s="12"/>
      <c r="DF318" s="13"/>
      <c r="DG318" s="12"/>
      <c r="DH318" s="13"/>
      <c r="DI318" s="12"/>
      <c r="DJ318" s="13"/>
      <c r="DK318" s="12"/>
      <c r="DL318" s="13"/>
      <c r="DM318" s="12"/>
      <c r="DN318" s="13"/>
      <c r="DO318" s="12"/>
      <c r="DP318" s="13"/>
      <c r="DQ318" s="12"/>
      <c r="DR318" s="13"/>
      <c r="DS318" s="12"/>
      <c r="DT318" s="13"/>
      <c r="DU318" s="12"/>
      <c r="DV318" s="13"/>
      <c r="DW318" s="12"/>
      <c r="DX318" s="13"/>
      <c r="DY318" s="12"/>
      <c r="DZ318" s="13"/>
      <c r="EA318" s="12"/>
      <c r="EB318" s="13"/>
      <c r="EC318" s="12"/>
      <c r="ED318" s="13"/>
      <c r="EE318" s="12"/>
      <c r="EF318" s="13"/>
      <c r="EG318" s="12"/>
      <c r="EH318" s="13"/>
      <c r="EI318" s="12"/>
      <c r="EJ318" s="13"/>
      <c r="EK318" s="12"/>
      <c r="EL318" s="13"/>
      <c r="EM318" s="12"/>
      <c r="EN318" s="13"/>
      <c r="EO318" s="12"/>
      <c r="EP318" s="13"/>
      <c r="EQ318" s="12"/>
      <c r="ER318" s="13"/>
      <c r="ES318" s="12"/>
      <c r="ET318" s="13"/>
      <c r="EU318" s="12"/>
      <c r="EV318" s="13"/>
      <c r="EW318" s="12"/>
      <c r="EX318" s="13"/>
      <c r="EY318" s="12"/>
      <c r="EZ318" s="13"/>
      <c r="FA318" s="12"/>
      <c r="FB318" s="13"/>
      <c r="FC318" s="12"/>
      <c r="FD318" s="13"/>
      <c r="FE318" s="12"/>
      <c r="FF318" s="13"/>
      <c r="FG318" s="12"/>
      <c r="FH318" s="13"/>
      <c r="FI318" s="12"/>
      <c r="FJ318" s="13"/>
      <c r="FK318" s="12"/>
      <c r="FL318" s="13"/>
      <c r="FM318" s="12"/>
      <c r="FN318" s="13"/>
      <c r="FO318" s="12"/>
      <c r="FP318" s="13"/>
      <c r="FQ318" s="12"/>
      <c r="FR318" s="13"/>
      <c r="FS318" s="12"/>
      <c r="FT318" s="13"/>
      <c r="FU318" s="12"/>
      <c r="FV318" s="13"/>
      <c r="FW318" s="12"/>
      <c r="FX318" s="13"/>
      <c r="FY318" s="12"/>
      <c r="FZ318" s="13"/>
      <c r="GA318" s="12"/>
      <c r="GB318" s="13"/>
      <c r="GC318" s="12"/>
      <c r="GD318" s="13"/>
      <c r="GE318" s="12"/>
      <c r="GF318" s="13"/>
      <c r="GG318" s="12"/>
      <c r="GH318" s="13"/>
      <c r="GI318" s="12"/>
      <c r="GJ318" s="13"/>
      <c r="GK318" s="12"/>
      <c r="GL318" s="13"/>
      <c r="GM318" s="12"/>
      <c r="GN318" s="13"/>
      <c r="GO318" s="12"/>
      <c r="GP318" s="13"/>
      <c r="GQ318" s="12"/>
      <c r="GR318" s="13"/>
      <c r="GS318" s="12"/>
      <c r="GT318" s="13"/>
      <c r="GU318" s="12"/>
      <c r="GV318" s="13"/>
      <c r="GW318" s="12"/>
      <c r="GX318" s="13"/>
      <c r="GY318" s="12"/>
      <c r="GZ318" s="13"/>
      <c r="HA318" s="12"/>
      <c r="HB318" s="13"/>
      <c r="HC318" s="12"/>
    </row>
    <row r="319" spans="1:211" x14ac:dyDescent="0.25">
      <c r="A319" s="9">
        <v>43414</v>
      </c>
      <c r="B319" s="10">
        <v>1</v>
      </c>
      <c r="C319" s="11">
        <v>2.1166999999999998</v>
      </c>
      <c r="D319" s="10">
        <v>10</v>
      </c>
      <c r="E319" s="11">
        <v>2.3542999999999998</v>
      </c>
      <c r="F319" s="10">
        <v>1</v>
      </c>
      <c r="G319" s="11">
        <v>2.1335999999999999</v>
      </c>
      <c r="H319" s="10">
        <v>100</v>
      </c>
      <c r="I319" s="11">
        <v>3.1867999999999999</v>
      </c>
      <c r="J319" s="23"/>
      <c r="K319" s="25">
        <v>43553</v>
      </c>
      <c r="L319" s="26">
        <v>100</v>
      </c>
      <c r="M319" s="10">
        <v>3.2814999999999999</v>
      </c>
      <c r="N319" s="13"/>
      <c r="O319" s="12"/>
      <c r="P319" s="13"/>
      <c r="Q319" s="12"/>
      <c r="R319" s="13"/>
      <c r="S319" s="12"/>
      <c r="T319" s="13"/>
      <c r="U319" s="12"/>
      <c r="V319" s="13"/>
      <c r="W319" s="12"/>
      <c r="X319" s="13"/>
      <c r="Y319" s="12"/>
      <c r="Z319" s="13"/>
      <c r="AA319" s="12"/>
      <c r="AB319" s="13"/>
      <c r="AC319" s="12"/>
      <c r="AD319" s="13"/>
      <c r="AE319" s="12"/>
      <c r="AF319" s="13"/>
      <c r="AG319" s="12"/>
      <c r="AH319" s="13"/>
      <c r="AI319" s="12"/>
      <c r="AJ319" s="13"/>
      <c r="AK319" s="12"/>
      <c r="AL319" s="13"/>
      <c r="AM319" s="12"/>
      <c r="AN319" s="13"/>
      <c r="AO319" s="12"/>
      <c r="AP319" s="13"/>
      <c r="AQ319" s="12"/>
      <c r="AR319" s="13"/>
      <c r="AS319" s="12"/>
      <c r="AT319" s="13"/>
      <c r="AU319" s="12"/>
      <c r="AV319" s="13"/>
      <c r="AW319" s="12"/>
      <c r="AX319" s="13"/>
      <c r="AY319" s="12"/>
      <c r="AZ319" s="13"/>
      <c r="BA319" s="12"/>
      <c r="BB319" s="13"/>
      <c r="BC319" s="12"/>
      <c r="BD319" s="13"/>
      <c r="BE319" s="12"/>
      <c r="BF319" s="13"/>
      <c r="BG319" s="12"/>
      <c r="BH319" s="13"/>
      <c r="BI319" s="12"/>
      <c r="BJ319" s="13"/>
      <c r="BK319" s="12"/>
      <c r="BL319" s="13"/>
      <c r="BM319" s="12"/>
      <c r="BN319" s="13"/>
      <c r="BO319" s="12"/>
      <c r="BP319" s="13"/>
      <c r="BQ319" s="12"/>
      <c r="BR319" s="13"/>
      <c r="BS319" s="12"/>
      <c r="BT319" s="13"/>
      <c r="BU319" s="12"/>
      <c r="BV319" s="13"/>
      <c r="BW319" s="12"/>
      <c r="BX319" s="13"/>
      <c r="BY319" s="12"/>
      <c r="BZ319" s="13"/>
      <c r="CA319" s="12"/>
      <c r="CB319" s="13"/>
      <c r="CC319" s="12"/>
      <c r="CD319" s="13"/>
      <c r="CE319" s="12"/>
      <c r="CF319" s="13"/>
      <c r="CG319" s="12"/>
      <c r="CH319" s="13"/>
      <c r="CI319" s="12"/>
      <c r="CJ319" s="13"/>
      <c r="CK319" s="12"/>
      <c r="CL319" s="13"/>
      <c r="CM319" s="12"/>
      <c r="CN319" s="13"/>
      <c r="CO319" s="12"/>
      <c r="CP319" s="13"/>
      <c r="CQ319" s="12"/>
      <c r="CR319" s="13"/>
      <c r="CS319" s="12"/>
      <c r="CT319" s="13"/>
      <c r="CU319" s="12"/>
      <c r="CV319" s="13"/>
      <c r="CW319" s="12"/>
      <c r="CX319" s="13"/>
      <c r="CY319" s="12"/>
      <c r="CZ319" s="13"/>
      <c r="DA319" s="12"/>
      <c r="DB319" s="13"/>
      <c r="DC319" s="12"/>
      <c r="DD319" s="13"/>
      <c r="DE319" s="12"/>
      <c r="DF319" s="13"/>
      <c r="DG319" s="12"/>
      <c r="DH319" s="13"/>
      <c r="DI319" s="12"/>
      <c r="DJ319" s="13"/>
      <c r="DK319" s="12"/>
      <c r="DL319" s="13"/>
      <c r="DM319" s="12"/>
      <c r="DN319" s="13"/>
      <c r="DO319" s="12"/>
      <c r="DP319" s="13"/>
      <c r="DQ319" s="12"/>
      <c r="DR319" s="13"/>
      <c r="DS319" s="12"/>
      <c r="DT319" s="13"/>
      <c r="DU319" s="12"/>
      <c r="DV319" s="13"/>
      <c r="DW319" s="12"/>
      <c r="DX319" s="13"/>
      <c r="DY319" s="12"/>
      <c r="DZ319" s="13"/>
      <c r="EA319" s="12"/>
      <c r="EB319" s="13"/>
      <c r="EC319" s="12"/>
      <c r="ED319" s="13"/>
      <c r="EE319" s="12"/>
      <c r="EF319" s="13"/>
      <c r="EG319" s="12"/>
      <c r="EH319" s="13"/>
      <c r="EI319" s="12"/>
      <c r="EJ319" s="13"/>
      <c r="EK319" s="12"/>
      <c r="EL319" s="13"/>
      <c r="EM319" s="12"/>
      <c r="EN319" s="13"/>
      <c r="EO319" s="12"/>
      <c r="EP319" s="13"/>
      <c r="EQ319" s="12"/>
      <c r="ER319" s="13"/>
      <c r="ES319" s="12"/>
      <c r="ET319" s="13"/>
      <c r="EU319" s="12"/>
      <c r="EV319" s="13"/>
      <c r="EW319" s="12"/>
      <c r="EX319" s="13"/>
      <c r="EY319" s="12"/>
      <c r="EZ319" s="13"/>
      <c r="FA319" s="12"/>
      <c r="FB319" s="13"/>
      <c r="FC319" s="12"/>
      <c r="FD319" s="13"/>
      <c r="FE319" s="12"/>
      <c r="FF319" s="13"/>
      <c r="FG319" s="12"/>
      <c r="FH319" s="13"/>
      <c r="FI319" s="12"/>
      <c r="FJ319" s="13"/>
      <c r="FK319" s="12"/>
      <c r="FL319" s="13"/>
      <c r="FM319" s="12"/>
      <c r="FN319" s="13"/>
      <c r="FO319" s="12"/>
      <c r="FP319" s="13"/>
      <c r="FQ319" s="12"/>
      <c r="FR319" s="13"/>
      <c r="FS319" s="12"/>
      <c r="FT319" s="13"/>
      <c r="FU319" s="12"/>
      <c r="FV319" s="13"/>
      <c r="FW319" s="12"/>
      <c r="FX319" s="13"/>
      <c r="FY319" s="12"/>
      <c r="FZ319" s="13"/>
      <c r="GA319" s="12"/>
      <c r="GB319" s="13"/>
      <c r="GC319" s="12"/>
      <c r="GD319" s="13"/>
      <c r="GE319" s="12"/>
      <c r="GF319" s="13"/>
      <c r="GG319" s="12"/>
      <c r="GH319" s="13"/>
      <c r="GI319" s="12"/>
      <c r="GJ319" s="13"/>
      <c r="GK319" s="12"/>
      <c r="GL319" s="13"/>
      <c r="GM319" s="12"/>
      <c r="GN319" s="13"/>
      <c r="GO319" s="12"/>
      <c r="GP319" s="13"/>
      <c r="GQ319" s="12"/>
      <c r="GR319" s="13"/>
      <c r="GS319" s="12"/>
      <c r="GT319" s="13"/>
      <c r="GU319" s="12"/>
      <c r="GV319" s="13"/>
      <c r="GW319" s="12"/>
      <c r="GX319" s="13"/>
      <c r="GY319" s="12"/>
      <c r="GZ319" s="13"/>
      <c r="HA319" s="12"/>
      <c r="HB319" s="13"/>
      <c r="HC319" s="12"/>
    </row>
    <row r="320" spans="1:211" x14ac:dyDescent="0.25">
      <c r="A320" s="9">
        <v>43415</v>
      </c>
      <c r="B320" s="10">
        <v>1</v>
      </c>
      <c r="C320" s="11">
        <v>2.1166999999999998</v>
      </c>
      <c r="D320" s="10">
        <v>10</v>
      </c>
      <c r="E320" s="11">
        <v>2.3542999999999998</v>
      </c>
      <c r="F320" s="10">
        <v>1</v>
      </c>
      <c r="G320" s="11">
        <v>2.1335999999999999</v>
      </c>
      <c r="H320" s="10">
        <v>100</v>
      </c>
      <c r="I320" s="11">
        <v>3.1867999999999999</v>
      </c>
      <c r="J320" s="23"/>
      <c r="K320" s="25">
        <v>43556</v>
      </c>
      <c r="L320" s="26">
        <v>100</v>
      </c>
      <c r="M320" s="10">
        <v>3.2871000000000001</v>
      </c>
      <c r="N320" s="13"/>
      <c r="O320" s="12"/>
      <c r="P320" s="13"/>
      <c r="Q320" s="12"/>
      <c r="R320" s="13"/>
      <c r="S320" s="12"/>
      <c r="T320" s="13"/>
      <c r="U320" s="12"/>
      <c r="V320" s="13"/>
      <c r="W320" s="12"/>
      <c r="X320" s="13"/>
      <c r="Y320" s="12"/>
      <c r="Z320" s="13"/>
      <c r="AA320" s="12"/>
      <c r="AB320" s="13"/>
      <c r="AC320" s="12"/>
      <c r="AD320" s="13"/>
      <c r="AE320" s="12"/>
      <c r="AF320" s="13"/>
      <c r="AG320" s="12"/>
      <c r="AH320" s="13"/>
      <c r="AI320" s="12"/>
      <c r="AJ320" s="13"/>
      <c r="AK320" s="12"/>
      <c r="AL320" s="13"/>
      <c r="AM320" s="12"/>
      <c r="AN320" s="13"/>
      <c r="AO320" s="12"/>
      <c r="AP320" s="13"/>
      <c r="AQ320" s="12"/>
      <c r="AR320" s="13"/>
      <c r="AS320" s="12"/>
      <c r="AT320" s="13"/>
      <c r="AU320" s="12"/>
      <c r="AV320" s="13"/>
      <c r="AW320" s="12"/>
      <c r="AX320" s="13"/>
      <c r="AY320" s="12"/>
      <c r="AZ320" s="13"/>
      <c r="BA320" s="12"/>
      <c r="BB320" s="13"/>
      <c r="BC320" s="12"/>
      <c r="BD320" s="13"/>
      <c r="BE320" s="12"/>
      <c r="BF320" s="13"/>
      <c r="BG320" s="12"/>
      <c r="BH320" s="13"/>
      <c r="BI320" s="12"/>
      <c r="BJ320" s="13"/>
      <c r="BK320" s="12"/>
      <c r="BL320" s="13"/>
      <c r="BM320" s="12"/>
      <c r="BN320" s="13"/>
      <c r="BO320" s="12"/>
      <c r="BP320" s="13"/>
      <c r="BQ320" s="12"/>
      <c r="BR320" s="13"/>
      <c r="BS320" s="12"/>
      <c r="BT320" s="13"/>
      <c r="BU320" s="12"/>
      <c r="BV320" s="13"/>
      <c r="BW320" s="12"/>
      <c r="BX320" s="13"/>
      <c r="BY320" s="12"/>
      <c r="BZ320" s="13"/>
      <c r="CA320" s="12"/>
      <c r="CB320" s="13"/>
      <c r="CC320" s="12"/>
      <c r="CD320" s="13"/>
      <c r="CE320" s="12"/>
      <c r="CF320" s="13"/>
      <c r="CG320" s="12"/>
      <c r="CH320" s="13"/>
      <c r="CI320" s="12"/>
      <c r="CJ320" s="13"/>
      <c r="CK320" s="12"/>
      <c r="CL320" s="13"/>
      <c r="CM320" s="12"/>
      <c r="CN320" s="13"/>
      <c r="CO320" s="12"/>
      <c r="CP320" s="13"/>
      <c r="CQ320" s="12"/>
      <c r="CR320" s="13"/>
      <c r="CS320" s="12"/>
      <c r="CT320" s="13"/>
      <c r="CU320" s="12"/>
      <c r="CV320" s="13"/>
      <c r="CW320" s="12"/>
      <c r="CX320" s="13"/>
      <c r="CY320" s="12"/>
      <c r="CZ320" s="13"/>
      <c r="DA320" s="12"/>
      <c r="DB320" s="13"/>
      <c r="DC320" s="12"/>
      <c r="DD320" s="13"/>
      <c r="DE320" s="12"/>
      <c r="DF320" s="13"/>
      <c r="DG320" s="12"/>
      <c r="DH320" s="13"/>
      <c r="DI320" s="12"/>
      <c r="DJ320" s="13"/>
      <c r="DK320" s="12"/>
      <c r="DL320" s="13"/>
      <c r="DM320" s="12"/>
      <c r="DN320" s="13"/>
      <c r="DO320" s="12"/>
      <c r="DP320" s="13"/>
      <c r="DQ320" s="12"/>
      <c r="DR320" s="13"/>
      <c r="DS320" s="12"/>
      <c r="DT320" s="13"/>
      <c r="DU320" s="12"/>
      <c r="DV320" s="13"/>
      <c r="DW320" s="12"/>
      <c r="DX320" s="13"/>
      <c r="DY320" s="12"/>
      <c r="DZ320" s="13"/>
      <c r="EA320" s="12"/>
      <c r="EB320" s="13"/>
      <c r="EC320" s="12"/>
      <c r="ED320" s="13"/>
      <c r="EE320" s="12"/>
      <c r="EF320" s="13"/>
      <c r="EG320" s="12"/>
      <c r="EH320" s="13"/>
      <c r="EI320" s="12"/>
      <c r="EJ320" s="13"/>
      <c r="EK320" s="12"/>
      <c r="EL320" s="13"/>
      <c r="EM320" s="12"/>
      <c r="EN320" s="13"/>
      <c r="EO320" s="12"/>
      <c r="EP320" s="13"/>
      <c r="EQ320" s="12"/>
      <c r="ER320" s="13"/>
      <c r="ES320" s="12"/>
      <c r="ET320" s="13"/>
      <c r="EU320" s="12"/>
      <c r="EV320" s="13"/>
      <c r="EW320" s="12"/>
      <c r="EX320" s="13"/>
      <c r="EY320" s="12"/>
      <c r="EZ320" s="13"/>
      <c r="FA320" s="12"/>
      <c r="FB320" s="13"/>
      <c r="FC320" s="12"/>
      <c r="FD320" s="13"/>
      <c r="FE320" s="12"/>
      <c r="FF320" s="13"/>
      <c r="FG320" s="12"/>
      <c r="FH320" s="13"/>
      <c r="FI320" s="12"/>
      <c r="FJ320" s="13"/>
      <c r="FK320" s="12"/>
      <c r="FL320" s="13"/>
      <c r="FM320" s="12"/>
      <c r="FN320" s="13"/>
      <c r="FO320" s="12"/>
      <c r="FP320" s="13"/>
      <c r="FQ320" s="12"/>
      <c r="FR320" s="13"/>
      <c r="FS320" s="12"/>
      <c r="FT320" s="13"/>
      <c r="FU320" s="12"/>
      <c r="FV320" s="13"/>
      <c r="FW320" s="12"/>
      <c r="FX320" s="13"/>
      <c r="FY320" s="12"/>
      <c r="FZ320" s="13"/>
      <c r="GA320" s="12"/>
      <c r="GB320" s="13"/>
      <c r="GC320" s="12"/>
      <c r="GD320" s="13"/>
      <c r="GE320" s="12"/>
      <c r="GF320" s="13"/>
      <c r="GG320" s="12"/>
      <c r="GH320" s="13"/>
      <c r="GI320" s="12"/>
      <c r="GJ320" s="13"/>
      <c r="GK320" s="12"/>
      <c r="GL320" s="13"/>
      <c r="GM320" s="12"/>
      <c r="GN320" s="13"/>
      <c r="GO320" s="12"/>
      <c r="GP320" s="13"/>
      <c r="GQ320" s="12"/>
      <c r="GR320" s="13"/>
      <c r="GS320" s="12"/>
      <c r="GT320" s="13"/>
      <c r="GU320" s="12"/>
      <c r="GV320" s="13"/>
      <c r="GW320" s="12"/>
      <c r="GX320" s="13"/>
      <c r="GY320" s="12"/>
      <c r="GZ320" s="13"/>
      <c r="HA320" s="12"/>
      <c r="HB320" s="13"/>
      <c r="HC320" s="12"/>
    </row>
    <row r="321" spans="1:211" x14ac:dyDescent="0.25">
      <c r="A321" s="9">
        <v>43416</v>
      </c>
      <c r="B321" s="10">
        <v>1</v>
      </c>
      <c r="C321" s="11">
        <v>2.1166999999999998</v>
      </c>
      <c r="D321" s="10">
        <v>10</v>
      </c>
      <c r="E321" s="11">
        <v>2.3542999999999998</v>
      </c>
      <c r="F321" s="10">
        <v>1</v>
      </c>
      <c r="G321" s="11">
        <v>2.1335999999999999</v>
      </c>
      <c r="H321" s="10">
        <v>100</v>
      </c>
      <c r="I321" s="11">
        <v>3.1867999999999999</v>
      </c>
      <c r="J321" s="23"/>
      <c r="K321" s="25">
        <v>43557</v>
      </c>
      <c r="L321" s="26">
        <v>100</v>
      </c>
      <c r="M321" s="10">
        <v>3.2686999999999999</v>
      </c>
      <c r="N321" s="13"/>
      <c r="O321" s="12"/>
      <c r="P321" s="13"/>
      <c r="Q321" s="12"/>
      <c r="R321" s="13"/>
      <c r="S321" s="12"/>
      <c r="T321" s="13"/>
      <c r="U321" s="12"/>
      <c r="V321" s="13"/>
      <c r="W321" s="12"/>
      <c r="X321" s="13"/>
      <c r="Y321" s="12"/>
      <c r="Z321" s="13"/>
      <c r="AA321" s="12"/>
      <c r="AB321" s="13"/>
      <c r="AC321" s="12"/>
      <c r="AD321" s="13"/>
      <c r="AE321" s="12"/>
      <c r="AF321" s="13"/>
      <c r="AG321" s="12"/>
      <c r="AH321" s="13"/>
      <c r="AI321" s="12"/>
      <c r="AJ321" s="13"/>
      <c r="AK321" s="12"/>
      <c r="AL321" s="13"/>
      <c r="AM321" s="12"/>
      <c r="AN321" s="13"/>
      <c r="AO321" s="12"/>
      <c r="AP321" s="13"/>
      <c r="AQ321" s="12"/>
      <c r="AR321" s="13"/>
      <c r="AS321" s="12"/>
      <c r="AT321" s="13"/>
      <c r="AU321" s="12"/>
      <c r="AV321" s="13"/>
      <c r="AW321" s="12"/>
      <c r="AX321" s="13"/>
      <c r="AY321" s="12"/>
      <c r="AZ321" s="13"/>
      <c r="BA321" s="12"/>
      <c r="BB321" s="13"/>
      <c r="BC321" s="12"/>
      <c r="BD321" s="13"/>
      <c r="BE321" s="12"/>
      <c r="BF321" s="13"/>
      <c r="BG321" s="12"/>
      <c r="BH321" s="13"/>
      <c r="BI321" s="12"/>
      <c r="BJ321" s="13"/>
      <c r="BK321" s="12"/>
      <c r="BL321" s="13"/>
      <c r="BM321" s="12"/>
      <c r="BN321" s="13"/>
      <c r="BO321" s="12"/>
      <c r="BP321" s="13"/>
      <c r="BQ321" s="12"/>
      <c r="BR321" s="13"/>
      <c r="BS321" s="12"/>
      <c r="BT321" s="13"/>
      <c r="BU321" s="12"/>
      <c r="BV321" s="13"/>
      <c r="BW321" s="12"/>
      <c r="BX321" s="13"/>
      <c r="BY321" s="12"/>
      <c r="BZ321" s="13"/>
      <c r="CA321" s="12"/>
      <c r="CB321" s="13"/>
      <c r="CC321" s="12"/>
      <c r="CD321" s="13"/>
      <c r="CE321" s="12"/>
      <c r="CF321" s="13"/>
      <c r="CG321" s="12"/>
      <c r="CH321" s="13"/>
      <c r="CI321" s="12"/>
      <c r="CJ321" s="13"/>
      <c r="CK321" s="12"/>
      <c r="CL321" s="13"/>
      <c r="CM321" s="12"/>
      <c r="CN321" s="13"/>
      <c r="CO321" s="12"/>
      <c r="CP321" s="13"/>
      <c r="CQ321" s="12"/>
      <c r="CR321" s="13"/>
      <c r="CS321" s="12"/>
      <c r="CT321" s="13"/>
      <c r="CU321" s="12"/>
      <c r="CV321" s="13"/>
      <c r="CW321" s="12"/>
      <c r="CX321" s="13"/>
      <c r="CY321" s="12"/>
      <c r="CZ321" s="13"/>
      <c r="DA321" s="12"/>
      <c r="DB321" s="13"/>
      <c r="DC321" s="12"/>
      <c r="DD321" s="13"/>
      <c r="DE321" s="12"/>
      <c r="DF321" s="13"/>
      <c r="DG321" s="12"/>
      <c r="DH321" s="13"/>
      <c r="DI321" s="12"/>
      <c r="DJ321" s="13"/>
      <c r="DK321" s="12"/>
      <c r="DL321" s="13"/>
      <c r="DM321" s="12"/>
      <c r="DN321" s="13"/>
      <c r="DO321" s="12"/>
      <c r="DP321" s="13"/>
      <c r="DQ321" s="12"/>
      <c r="DR321" s="13"/>
      <c r="DS321" s="12"/>
      <c r="DT321" s="13"/>
      <c r="DU321" s="12"/>
      <c r="DV321" s="13"/>
      <c r="DW321" s="12"/>
      <c r="DX321" s="13"/>
      <c r="DY321" s="12"/>
      <c r="DZ321" s="13"/>
      <c r="EA321" s="12"/>
      <c r="EB321" s="13"/>
      <c r="EC321" s="12"/>
      <c r="ED321" s="13"/>
      <c r="EE321" s="12"/>
      <c r="EF321" s="13"/>
      <c r="EG321" s="12"/>
      <c r="EH321" s="13"/>
      <c r="EI321" s="12"/>
      <c r="EJ321" s="13"/>
      <c r="EK321" s="12"/>
      <c r="EL321" s="13"/>
      <c r="EM321" s="12"/>
      <c r="EN321" s="13"/>
      <c r="EO321" s="12"/>
      <c r="EP321" s="13"/>
      <c r="EQ321" s="12"/>
      <c r="ER321" s="13"/>
      <c r="ES321" s="12"/>
      <c r="ET321" s="13"/>
      <c r="EU321" s="12"/>
      <c r="EV321" s="13"/>
      <c r="EW321" s="12"/>
      <c r="EX321" s="13"/>
      <c r="EY321" s="12"/>
      <c r="EZ321" s="13"/>
      <c r="FA321" s="12"/>
      <c r="FB321" s="13"/>
      <c r="FC321" s="12"/>
      <c r="FD321" s="13"/>
      <c r="FE321" s="12"/>
      <c r="FF321" s="13"/>
      <c r="FG321" s="12"/>
      <c r="FH321" s="13"/>
      <c r="FI321" s="12"/>
      <c r="FJ321" s="13"/>
      <c r="FK321" s="12"/>
      <c r="FL321" s="13"/>
      <c r="FM321" s="12"/>
      <c r="FN321" s="13"/>
      <c r="FO321" s="12"/>
      <c r="FP321" s="13"/>
      <c r="FQ321" s="12"/>
      <c r="FR321" s="13"/>
      <c r="FS321" s="12"/>
      <c r="FT321" s="13"/>
      <c r="FU321" s="12"/>
      <c r="FV321" s="13"/>
      <c r="FW321" s="12"/>
      <c r="FX321" s="13"/>
      <c r="FY321" s="12"/>
      <c r="FZ321" s="13"/>
      <c r="GA321" s="12"/>
      <c r="GB321" s="13"/>
      <c r="GC321" s="12"/>
      <c r="GD321" s="13"/>
      <c r="GE321" s="12"/>
      <c r="GF321" s="13"/>
      <c r="GG321" s="12"/>
      <c r="GH321" s="13"/>
      <c r="GI321" s="12"/>
      <c r="GJ321" s="13"/>
      <c r="GK321" s="12"/>
      <c r="GL321" s="13"/>
      <c r="GM321" s="12"/>
      <c r="GN321" s="13"/>
      <c r="GO321" s="12"/>
      <c r="GP321" s="13"/>
      <c r="GQ321" s="12"/>
      <c r="GR321" s="13"/>
      <c r="GS321" s="12"/>
      <c r="GT321" s="13"/>
      <c r="GU321" s="12"/>
      <c r="GV321" s="13"/>
      <c r="GW321" s="12"/>
      <c r="GX321" s="13"/>
      <c r="GY321" s="12"/>
      <c r="GZ321" s="13"/>
      <c r="HA321" s="12"/>
      <c r="HB321" s="13"/>
      <c r="HC321" s="12"/>
    </row>
    <row r="322" spans="1:211" x14ac:dyDescent="0.25">
      <c r="A322" s="9">
        <v>43417</v>
      </c>
      <c r="B322" s="10">
        <v>1</v>
      </c>
      <c r="C322" s="11">
        <v>2.1227999999999998</v>
      </c>
      <c r="D322" s="10">
        <v>10</v>
      </c>
      <c r="E322" s="11">
        <v>2.3477999999999999</v>
      </c>
      <c r="F322" s="10">
        <v>1</v>
      </c>
      <c r="G322" s="11">
        <v>2.1431</v>
      </c>
      <c r="H322" s="10">
        <v>100</v>
      </c>
      <c r="I322" s="11">
        <v>3.1745999999999999</v>
      </c>
      <c r="J322" s="23"/>
      <c r="K322" s="25">
        <v>43558</v>
      </c>
      <c r="L322" s="26">
        <v>100</v>
      </c>
      <c r="M322" s="10">
        <v>3.2728999999999999</v>
      </c>
      <c r="N322" s="13"/>
      <c r="O322" s="12"/>
      <c r="P322" s="13"/>
      <c r="Q322" s="12"/>
      <c r="R322" s="13"/>
      <c r="S322" s="12"/>
      <c r="T322" s="13"/>
      <c r="U322" s="12"/>
      <c r="V322" s="13"/>
      <c r="W322" s="12"/>
      <c r="X322" s="13"/>
      <c r="Y322" s="12"/>
      <c r="Z322" s="13"/>
      <c r="AA322" s="12"/>
      <c r="AB322" s="13"/>
      <c r="AC322" s="12"/>
      <c r="AD322" s="13"/>
      <c r="AE322" s="12"/>
      <c r="AF322" s="13"/>
      <c r="AG322" s="12"/>
      <c r="AH322" s="13"/>
      <c r="AI322" s="12"/>
      <c r="AJ322" s="13"/>
      <c r="AK322" s="12"/>
      <c r="AL322" s="13"/>
      <c r="AM322" s="12"/>
      <c r="AN322" s="13"/>
      <c r="AO322" s="12"/>
      <c r="AP322" s="13"/>
      <c r="AQ322" s="12"/>
      <c r="AR322" s="13"/>
      <c r="AS322" s="12"/>
      <c r="AT322" s="13"/>
      <c r="AU322" s="12"/>
      <c r="AV322" s="13"/>
      <c r="AW322" s="12"/>
      <c r="AX322" s="13"/>
      <c r="AY322" s="12"/>
      <c r="AZ322" s="13"/>
      <c r="BA322" s="12"/>
      <c r="BB322" s="13"/>
      <c r="BC322" s="12"/>
      <c r="BD322" s="13"/>
      <c r="BE322" s="12"/>
      <c r="BF322" s="13"/>
      <c r="BG322" s="12"/>
      <c r="BH322" s="13"/>
      <c r="BI322" s="12"/>
      <c r="BJ322" s="13"/>
      <c r="BK322" s="12"/>
      <c r="BL322" s="13"/>
      <c r="BM322" s="12"/>
      <c r="BN322" s="13"/>
      <c r="BO322" s="12"/>
      <c r="BP322" s="13"/>
      <c r="BQ322" s="12"/>
      <c r="BR322" s="13"/>
      <c r="BS322" s="12"/>
      <c r="BT322" s="13"/>
      <c r="BU322" s="12"/>
      <c r="BV322" s="13"/>
      <c r="BW322" s="12"/>
      <c r="BX322" s="13"/>
      <c r="BY322" s="12"/>
      <c r="BZ322" s="13"/>
      <c r="CA322" s="12"/>
      <c r="CB322" s="13"/>
      <c r="CC322" s="12"/>
      <c r="CD322" s="13"/>
      <c r="CE322" s="12"/>
      <c r="CF322" s="13"/>
      <c r="CG322" s="12"/>
      <c r="CH322" s="13"/>
      <c r="CI322" s="12"/>
      <c r="CJ322" s="13"/>
      <c r="CK322" s="12"/>
      <c r="CL322" s="13"/>
      <c r="CM322" s="12"/>
      <c r="CN322" s="13"/>
      <c r="CO322" s="12"/>
      <c r="CP322" s="13"/>
      <c r="CQ322" s="12"/>
      <c r="CR322" s="13"/>
      <c r="CS322" s="12"/>
      <c r="CT322" s="13"/>
      <c r="CU322" s="12"/>
      <c r="CV322" s="13"/>
      <c r="CW322" s="12"/>
      <c r="CX322" s="13"/>
      <c r="CY322" s="12"/>
      <c r="CZ322" s="13"/>
      <c r="DA322" s="12"/>
      <c r="DB322" s="13"/>
      <c r="DC322" s="12"/>
      <c r="DD322" s="13"/>
      <c r="DE322" s="12"/>
      <c r="DF322" s="13"/>
      <c r="DG322" s="12"/>
      <c r="DH322" s="13"/>
      <c r="DI322" s="12"/>
      <c r="DJ322" s="13"/>
      <c r="DK322" s="12"/>
      <c r="DL322" s="13"/>
      <c r="DM322" s="12"/>
      <c r="DN322" s="13"/>
      <c r="DO322" s="12"/>
      <c r="DP322" s="13"/>
      <c r="DQ322" s="12"/>
      <c r="DR322" s="13"/>
      <c r="DS322" s="12"/>
      <c r="DT322" s="13"/>
      <c r="DU322" s="12"/>
      <c r="DV322" s="13"/>
      <c r="DW322" s="12"/>
      <c r="DX322" s="13"/>
      <c r="DY322" s="12"/>
      <c r="DZ322" s="13"/>
      <c r="EA322" s="12"/>
      <c r="EB322" s="13"/>
      <c r="EC322" s="12"/>
      <c r="ED322" s="13"/>
      <c r="EE322" s="12"/>
      <c r="EF322" s="13"/>
      <c r="EG322" s="12"/>
      <c r="EH322" s="13"/>
      <c r="EI322" s="12"/>
      <c r="EJ322" s="13"/>
      <c r="EK322" s="12"/>
      <c r="EL322" s="13"/>
      <c r="EM322" s="12"/>
      <c r="EN322" s="13"/>
      <c r="EO322" s="12"/>
      <c r="EP322" s="13"/>
      <c r="EQ322" s="12"/>
      <c r="ER322" s="13"/>
      <c r="ES322" s="12"/>
      <c r="ET322" s="13"/>
      <c r="EU322" s="12"/>
      <c r="EV322" s="13"/>
      <c r="EW322" s="12"/>
      <c r="EX322" s="13"/>
      <c r="EY322" s="12"/>
      <c r="EZ322" s="13"/>
      <c r="FA322" s="12"/>
      <c r="FB322" s="13"/>
      <c r="FC322" s="12"/>
      <c r="FD322" s="13"/>
      <c r="FE322" s="12"/>
      <c r="FF322" s="13"/>
      <c r="FG322" s="12"/>
      <c r="FH322" s="13"/>
      <c r="FI322" s="12"/>
      <c r="FJ322" s="13"/>
      <c r="FK322" s="12"/>
      <c r="FL322" s="13"/>
      <c r="FM322" s="12"/>
      <c r="FN322" s="13"/>
      <c r="FO322" s="12"/>
      <c r="FP322" s="13"/>
      <c r="FQ322" s="12"/>
      <c r="FR322" s="13"/>
      <c r="FS322" s="12"/>
      <c r="FT322" s="13"/>
      <c r="FU322" s="12"/>
      <c r="FV322" s="13"/>
      <c r="FW322" s="12"/>
      <c r="FX322" s="13"/>
      <c r="FY322" s="12"/>
      <c r="FZ322" s="13"/>
      <c r="GA322" s="12"/>
      <c r="GB322" s="13"/>
      <c r="GC322" s="12"/>
      <c r="GD322" s="13"/>
      <c r="GE322" s="12"/>
      <c r="GF322" s="13"/>
      <c r="GG322" s="12"/>
      <c r="GH322" s="13"/>
      <c r="GI322" s="12"/>
      <c r="GJ322" s="13"/>
      <c r="GK322" s="12"/>
      <c r="GL322" s="13"/>
      <c r="GM322" s="12"/>
      <c r="GN322" s="13"/>
      <c r="GO322" s="12"/>
      <c r="GP322" s="13"/>
      <c r="GQ322" s="12"/>
      <c r="GR322" s="13"/>
      <c r="GS322" s="12"/>
      <c r="GT322" s="13"/>
      <c r="GU322" s="12"/>
      <c r="GV322" s="13"/>
      <c r="GW322" s="12"/>
      <c r="GX322" s="13"/>
      <c r="GY322" s="12"/>
      <c r="GZ322" s="13"/>
      <c r="HA322" s="12"/>
      <c r="HB322" s="13"/>
      <c r="HC322" s="12"/>
    </row>
    <row r="323" spans="1:211" x14ac:dyDescent="0.25">
      <c r="A323" s="9">
        <v>43418</v>
      </c>
      <c r="B323" s="10">
        <v>1</v>
      </c>
      <c r="C323" s="11">
        <v>2.1214</v>
      </c>
      <c r="D323" s="10">
        <v>10</v>
      </c>
      <c r="E323" s="11">
        <v>2.3517999999999999</v>
      </c>
      <c r="F323" s="10">
        <v>1</v>
      </c>
      <c r="G323" s="11">
        <v>2.1448999999999998</v>
      </c>
      <c r="H323" s="10">
        <v>100</v>
      </c>
      <c r="I323" s="11">
        <v>3.169</v>
      </c>
      <c r="J323" s="23"/>
      <c r="K323" s="25">
        <v>43559</v>
      </c>
      <c r="L323" s="26">
        <v>100</v>
      </c>
      <c r="M323" s="10">
        <v>3.2883</v>
      </c>
      <c r="N323" s="13"/>
      <c r="O323" s="12"/>
      <c r="P323" s="13"/>
      <c r="Q323" s="12"/>
      <c r="R323" s="13"/>
      <c r="S323" s="12"/>
      <c r="T323" s="13"/>
      <c r="U323" s="12"/>
      <c r="V323" s="13"/>
      <c r="W323" s="12"/>
      <c r="X323" s="13"/>
      <c r="Y323" s="12"/>
      <c r="Z323" s="13"/>
      <c r="AA323" s="12"/>
      <c r="AB323" s="13"/>
      <c r="AC323" s="12"/>
      <c r="AD323" s="13"/>
      <c r="AE323" s="12"/>
      <c r="AF323" s="13"/>
      <c r="AG323" s="12"/>
      <c r="AH323" s="13"/>
      <c r="AI323" s="12"/>
      <c r="AJ323" s="13"/>
      <c r="AK323" s="12"/>
      <c r="AL323" s="13"/>
      <c r="AM323" s="12"/>
      <c r="AN323" s="13"/>
      <c r="AO323" s="12"/>
      <c r="AP323" s="13"/>
      <c r="AQ323" s="12"/>
      <c r="AR323" s="13"/>
      <c r="AS323" s="12"/>
      <c r="AT323" s="13"/>
      <c r="AU323" s="12"/>
      <c r="AV323" s="13"/>
      <c r="AW323" s="12"/>
      <c r="AX323" s="13"/>
      <c r="AY323" s="12"/>
      <c r="AZ323" s="13"/>
      <c r="BA323" s="12"/>
      <c r="BB323" s="13"/>
      <c r="BC323" s="12"/>
      <c r="BD323" s="13"/>
      <c r="BE323" s="12"/>
      <c r="BF323" s="13"/>
      <c r="BG323" s="12"/>
      <c r="BH323" s="13"/>
      <c r="BI323" s="12"/>
      <c r="BJ323" s="13"/>
      <c r="BK323" s="12"/>
      <c r="BL323" s="13"/>
      <c r="BM323" s="12"/>
      <c r="BN323" s="13"/>
      <c r="BO323" s="12"/>
      <c r="BP323" s="13"/>
      <c r="BQ323" s="12"/>
      <c r="BR323" s="13"/>
      <c r="BS323" s="12"/>
      <c r="BT323" s="13"/>
      <c r="BU323" s="12"/>
      <c r="BV323" s="13"/>
      <c r="BW323" s="12"/>
      <c r="BX323" s="13"/>
      <c r="BY323" s="12"/>
      <c r="BZ323" s="13"/>
      <c r="CA323" s="12"/>
      <c r="CB323" s="13"/>
      <c r="CC323" s="12"/>
      <c r="CD323" s="13"/>
      <c r="CE323" s="12"/>
      <c r="CF323" s="13"/>
      <c r="CG323" s="12"/>
      <c r="CH323" s="13"/>
      <c r="CI323" s="12"/>
      <c r="CJ323" s="13"/>
      <c r="CK323" s="12"/>
      <c r="CL323" s="13"/>
      <c r="CM323" s="12"/>
      <c r="CN323" s="13"/>
      <c r="CO323" s="12"/>
      <c r="CP323" s="13"/>
      <c r="CQ323" s="12"/>
      <c r="CR323" s="13"/>
      <c r="CS323" s="12"/>
      <c r="CT323" s="13"/>
      <c r="CU323" s="12"/>
      <c r="CV323" s="13"/>
      <c r="CW323" s="12"/>
      <c r="CX323" s="13"/>
      <c r="CY323" s="12"/>
      <c r="CZ323" s="13"/>
      <c r="DA323" s="12"/>
      <c r="DB323" s="13"/>
      <c r="DC323" s="12"/>
      <c r="DD323" s="13"/>
      <c r="DE323" s="12"/>
      <c r="DF323" s="13"/>
      <c r="DG323" s="12"/>
      <c r="DH323" s="13"/>
      <c r="DI323" s="12"/>
      <c r="DJ323" s="13"/>
      <c r="DK323" s="12"/>
      <c r="DL323" s="13"/>
      <c r="DM323" s="12"/>
      <c r="DN323" s="13"/>
      <c r="DO323" s="12"/>
      <c r="DP323" s="13"/>
      <c r="DQ323" s="12"/>
      <c r="DR323" s="13"/>
      <c r="DS323" s="12"/>
      <c r="DT323" s="13"/>
      <c r="DU323" s="12"/>
      <c r="DV323" s="13"/>
      <c r="DW323" s="12"/>
      <c r="DX323" s="13"/>
      <c r="DY323" s="12"/>
      <c r="DZ323" s="13"/>
      <c r="EA323" s="12"/>
      <c r="EB323" s="13"/>
      <c r="EC323" s="12"/>
      <c r="ED323" s="13"/>
      <c r="EE323" s="12"/>
      <c r="EF323" s="13"/>
      <c r="EG323" s="12"/>
      <c r="EH323" s="13"/>
      <c r="EI323" s="12"/>
      <c r="EJ323" s="13"/>
      <c r="EK323" s="12"/>
      <c r="EL323" s="13"/>
      <c r="EM323" s="12"/>
      <c r="EN323" s="13"/>
      <c r="EO323" s="12"/>
      <c r="EP323" s="13"/>
      <c r="EQ323" s="12"/>
      <c r="ER323" s="13"/>
      <c r="ES323" s="12"/>
      <c r="ET323" s="13"/>
      <c r="EU323" s="12"/>
      <c r="EV323" s="13"/>
      <c r="EW323" s="12"/>
      <c r="EX323" s="13"/>
      <c r="EY323" s="12"/>
      <c r="EZ323" s="13"/>
      <c r="FA323" s="12"/>
      <c r="FB323" s="13"/>
      <c r="FC323" s="12"/>
      <c r="FD323" s="13"/>
      <c r="FE323" s="12"/>
      <c r="FF323" s="13"/>
      <c r="FG323" s="12"/>
      <c r="FH323" s="13"/>
      <c r="FI323" s="12"/>
      <c r="FJ323" s="13"/>
      <c r="FK323" s="12"/>
      <c r="FL323" s="13"/>
      <c r="FM323" s="12"/>
      <c r="FN323" s="13"/>
      <c r="FO323" s="12"/>
      <c r="FP323" s="13"/>
      <c r="FQ323" s="12"/>
      <c r="FR323" s="13"/>
      <c r="FS323" s="12"/>
      <c r="FT323" s="13"/>
      <c r="FU323" s="12"/>
      <c r="FV323" s="13"/>
      <c r="FW323" s="12"/>
      <c r="FX323" s="13"/>
      <c r="FY323" s="12"/>
      <c r="FZ323" s="13"/>
      <c r="GA323" s="12"/>
      <c r="GB323" s="13"/>
      <c r="GC323" s="12"/>
      <c r="GD323" s="13"/>
      <c r="GE323" s="12"/>
      <c r="GF323" s="13"/>
      <c r="GG323" s="12"/>
      <c r="GH323" s="13"/>
      <c r="GI323" s="12"/>
      <c r="GJ323" s="13"/>
      <c r="GK323" s="12"/>
      <c r="GL323" s="13"/>
      <c r="GM323" s="12"/>
      <c r="GN323" s="13"/>
      <c r="GO323" s="12"/>
      <c r="GP323" s="13"/>
      <c r="GQ323" s="12"/>
      <c r="GR323" s="13"/>
      <c r="GS323" s="12"/>
      <c r="GT323" s="13"/>
      <c r="GU323" s="12"/>
      <c r="GV323" s="13"/>
      <c r="GW323" s="12"/>
      <c r="GX323" s="13"/>
      <c r="GY323" s="12"/>
      <c r="GZ323" s="13"/>
      <c r="HA323" s="12"/>
      <c r="HB323" s="13"/>
      <c r="HC323" s="12"/>
    </row>
    <row r="324" spans="1:211" x14ac:dyDescent="0.25">
      <c r="A324" s="9">
        <v>43419</v>
      </c>
      <c r="B324" s="10">
        <v>1</v>
      </c>
      <c r="C324" s="11">
        <v>2.1265999999999998</v>
      </c>
      <c r="D324" s="10">
        <v>10</v>
      </c>
      <c r="E324" s="11">
        <v>2.3544</v>
      </c>
      <c r="F324" s="10">
        <v>1</v>
      </c>
      <c r="G324" s="11">
        <v>2.1472000000000002</v>
      </c>
      <c r="H324" s="10">
        <v>100</v>
      </c>
      <c r="I324" s="11">
        <v>3.1619999999999999</v>
      </c>
      <c r="J324" s="23"/>
      <c r="K324" s="25">
        <v>43560</v>
      </c>
      <c r="L324" s="26">
        <v>100</v>
      </c>
      <c r="M324" s="10">
        <v>3.2787000000000002</v>
      </c>
      <c r="N324" s="13"/>
      <c r="O324" s="12"/>
      <c r="P324" s="13"/>
      <c r="Q324" s="12"/>
      <c r="R324" s="13"/>
      <c r="S324" s="12"/>
      <c r="T324" s="13"/>
      <c r="U324" s="12"/>
      <c r="V324" s="13"/>
      <c r="W324" s="12"/>
      <c r="X324" s="13"/>
      <c r="Y324" s="12"/>
      <c r="Z324" s="13"/>
      <c r="AA324" s="12"/>
      <c r="AB324" s="13"/>
      <c r="AC324" s="12"/>
      <c r="AD324" s="13"/>
      <c r="AE324" s="12"/>
      <c r="AF324" s="13"/>
      <c r="AG324" s="12"/>
      <c r="AH324" s="13"/>
      <c r="AI324" s="12"/>
      <c r="AJ324" s="13"/>
      <c r="AK324" s="12"/>
      <c r="AL324" s="13"/>
      <c r="AM324" s="12"/>
      <c r="AN324" s="13"/>
      <c r="AO324" s="12"/>
      <c r="AP324" s="13"/>
      <c r="AQ324" s="12"/>
      <c r="AR324" s="13"/>
      <c r="AS324" s="12"/>
      <c r="AT324" s="13"/>
      <c r="AU324" s="12"/>
      <c r="AV324" s="13"/>
      <c r="AW324" s="12"/>
      <c r="AX324" s="13"/>
      <c r="AY324" s="12"/>
      <c r="AZ324" s="13"/>
      <c r="BA324" s="12"/>
      <c r="BB324" s="13"/>
      <c r="BC324" s="12"/>
      <c r="BD324" s="13"/>
      <c r="BE324" s="12"/>
      <c r="BF324" s="13"/>
      <c r="BG324" s="12"/>
      <c r="BH324" s="13"/>
      <c r="BI324" s="12"/>
      <c r="BJ324" s="13"/>
      <c r="BK324" s="12"/>
      <c r="BL324" s="13"/>
      <c r="BM324" s="12"/>
      <c r="BN324" s="13"/>
      <c r="BO324" s="12"/>
      <c r="BP324" s="13"/>
      <c r="BQ324" s="12"/>
      <c r="BR324" s="13"/>
      <c r="BS324" s="12"/>
      <c r="BT324" s="13"/>
      <c r="BU324" s="12"/>
      <c r="BV324" s="13"/>
      <c r="BW324" s="12"/>
      <c r="BX324" s="13"/>
      <c r="BY324" s="12"/>
      <c r="BZ324" s="13"/>
      <c r="CA324" s="12"/>
      <c r="CB324" s="13"/>
      <c r="CC324" s="12"/>
      <c r="CD324" s="13"/>
      <c r="CE324" s="12"/>
      <c r="CF324" s="13"/>
      <c r="CG324" s="12"/>
      <c r="CH324" s="13"/>
      <c r="CI324" s="12"/>
      <c r="CJ324" s="13"/>
      <c r="CK324" s="12"/>
      <c r="CL324" s="13"/>
      <c r="CM324" s="12"/>
      <c r="CN324" s="13"/>
      <c r="CO324" s="12"/>
      <c r="CP324" s="13"/>
      <c r="CQ324" s="12"/>
      <c r="CR324" s="13"/>
      <c r="CS324" s="12"/>
      <c r="CT324" s="13"/>
      <c r="CU324" s="12"/>
      <c r="CV324" s="13"/>
      <c r="CW324" s="12"/>
      <c r="CX324" s="13"/>
      <c r="CY324" s="12"/>
      <c r="CZ324" s="13"/>
      <c r="DA324" s="12"/>
      <c r="DB324" s="13"/>
      <c r="DC324" s="12"/>
      <c r="DD324" s="13"/>
      <c r="DE324" s="12"/>
      <c r="DF324" s="13"/>
      <c r="DG324" s="12"/>
      <c r="DH324" s="13"/>
      <c r="DI324" s="12"/>
      <c r="DJ324" s="13"/>
      <c r="DK324" s="12"/>
      <c r="DL324" s="13"/>
      <c r="DM324" s="12"/>
      <c r="DN324" s="13"/>
      <c r="DO324" s="12"/>
      <c r="DP324" s="13"/>
      <c r="DQ324" s="12"/>
      <c r="DR324" s="13"/>
      <c r="DS324" s="12"/>
      <c r="DT324" s="13"/>
      <c r="DU324" s="12"/>
      <c r="DV324" s="13"/>
      <c r="DW324" s="12"/>
      <c r="DX324" s="13"/>
      <c r="DY324" s="12"/>
      <c r="DZ324" s="13"/>
      <c r="EA324" s="12"/>
      <c r="EB324" s="13"/>
      <c r="EC324" s="12"/>
      <c r="ED324" s="13"/>
      <c r="EE324" s="12"/>
      <c r="EF324" s="13"/>
      <c r="EG324" s="12"/>
      <c r="EH324" s="13"/>
      <c r="EI324" s="12"/>
      <c r="EJ324" s="13"/>
      <c r="EK324" s="12"/>
      <c r="EL324" s="13"/>
      <c r="EM324" s="12"/>
      <c r="EN324" s="13"/>
      <c r="EO324" s="12"/>
      <c r="EP324" s="13"/>
      <c r="EQ324" s="12"/>
      <c r="ER324" s="13"/>
      <c r="ES324" s="12"/>
      <c r="ET324" s="13"/>
      <c r="EU324" s="12"/>
      <c r="EV324" s="13"/>
      <c r="EW324" s="12"/>
      <c r="EX324" s="13"/>
      <c r="EY324" s="12"/>
      <c r="EZ324" s="13"/>
      <c r="FA324" s="12"/>
      <c r="FB324" s="13"/>
      <c r="FC324" s="12"/>
      <c r="FD324" s="13"/>
      <c r="FE324" s="12"/>
      <c r="FF324" s="13"/>
      <c r="FG324" s="12"/>
      <c r="FH324" s="13"/>
      <c r="FI324" s="12"/>
      <c r="FJ324" s="13"/>
      <c r="FK324" s="12"/>
      <c r="FL324" s="13"/>
      <c r="FM324" s="12"/>
      <c r="FN324" s="13"/>
      <c r="FO324" s="12"/>
      <c r="FP324" s="13"/>
      <c r="FQ324" s="12"/>
      <c r="FR324" s="13"/>
      <c r="FS324" s="12"/>
      <c r="FT324" s="13"/>
      <c r="FU324" s="12"/>
      <c r="FV324" s="13"/>
      <c r="FW324" s="12"/>
      <c r="FX324" s="13"/>
      <c r="FY324" s="12"/>
      <c r="FZ324" s="13"/>
      <c r="GA324" s="12"/>
      <c r="GB324" s="13"/>
      <c r="GC324" s="12"/>
      <c r="GD324" s="13"/>
      <c r="GE324" s="12"/>
      <c r="GF324" s="13"/>
      <c r="GG324" s="12"/>
      <c r="GH324" s="13"/>
      <c r="GI324" s="12"/>
      <c r="GJ324" s="13"/>
      <c r="GK324" s="12"/>
      <c r="GL324" s="13"/>
      <c r="GM324" s="12"/>
      <c r="GN324" s="13"/>
      <c r="GO324" s="12"/>
      <c r="GP324" s="13"/>
      <c r="GQ324" s="12"/>
      <c r="GR324" s="13"/>
      <c r="GS324" s="12"/>
      <c r="GT324" s="13"/>
      <c r="GU324" s="12"/>
      <c r="GV324" s="13"/>
      <c r="GW324" s="12"/>
      <c r="GX324" s="13"/>
      <c r="GY324" s="12"/>
      <c r="GZ324" s="13"/>
      <c r="HA324" s="12"/>
      <c r="HB324" s="13"/>
      <c r="HC324" s="12"/>
    </row>
    <row r="325" spans="1:211" x14ac:dyDescent="0.25">
      <c r="A325" s="9">
        <v>43420</v>
      </c>
      <c r="B325" s="10">
        <v>1</v>
      </c>
      <c r="C325" s="11">
        <v>2.1072000000000002</v>
      </c>
      <c r="D325" s="10">
        <v>10</v>
      </c>
      <c r="E325" s="11">
        <v>2.3292999999999999</v>
      </c>
      <c r="F325" s="10">
        <v>1</v>
      </c>
      <c r="G325" s="11">
        <v>2.1221999999999999</v>
      </c>
      <c r="H325" s="10">
        <v>100</v>
      </c>
      <c r="I325" s="11">
        <v>3.1867000000000001</v>
      </c>
      <c r="J325" s="23"/>
      <c r="K325" s="25">
        <v>43563</v>
      </c>
      <c r="L325" s="26">
        <v>100</v>
      </c>
      <c r="M325" s="10">
        <v>3.2744</v>
      </c>
      <c r="N325" s="13"/>
      <c r="O325" s="12"/>
      <c r="P325" s="13"/>
      <c r="Q325" s="12"/>
      <c r="R325" s="13"/>
      <c r="S325" s="12"/>
      <c r="T325" s="13"/>
      <c r="U325" s="12"/>
      <c r="V325" s="13"/>
      <c r="W325" s="12"/>
      <c r="X325" s="13"/>
      <c r="Y325" s="12"/>
      <c r="Z325" s="13"/>
      <c r="AA325" s="12"/>
      <c r="AB325" s="13"/>
      <c r="AC325" s="12"/>
      <c r="AD325" s="13"/>
      <c r="AE325" s="12"/>
      <c r="AF325" s="13"/>
      <c r="AG325" s="12"/>
      <c r="AH325" s="13"/>
      <c r="AI325" s="12"/>
      <c r="AJ325" s="13"/>
      <c r="AK325" s="12"/>
      <c r="AL325" s="13"/>
      <c r="AM325" s="12"/>
      <c r="AN325" s="13"/>
      <c r="AO325" s="12"/>
      <c r="AP325" s="13"/>
      <c r="AQ325" s="12"/>
      <c r="AR325" s="13"/>
      <c r="AS325" s="12"/>
      <c r="AT325" s="13"/>
      <c r="AU325" s="12"/>
      <c r="AV325" s="13"/>
      <c r="AW325" s="12"/>
      <c r="AX325" s="13"/>
      <c r="AY325" s="12"/>
      <c r="AZ325" s="13"/>
      <c r="BA325" s="12"/>
      <c r="BB325" s="13"/>
      <c r="BC325" s="12"/>
      <c r="BD325" s="13"/>
      <c r="BE325" s="12"/>
      <c r="BF325" s="13"/>
      <c r="BG325" s="12"/>
      <c r="BH325" s="13"/>
      <c r="BI325" s="12"/>
      <c r="BJ325" s="13"/>
      <c r="BK325" s="12"/>
      <c r="BL325" s="13"/>
      <c r="BM325" s="12"/>
      <c r="BN325" s="13"/>
      <c r="BO325" s="12"/>
      <c r="BP325" s="13"/>
      <c r="BQ325" s="12"/>
      <c r="BR325" s="13"/>
      <c r="BS325" s="12"/>
      <c r="BT325" s="13"/>
      <c r="BU325" s="12"/>
      <c r="BV325" s="13"/>
      <c r="BW325" s="12"/>
      <c r="BX325" s="13"/>
      <c r="BY325" s="12"/>
      <c r="BZ325" s="13"/>
      <c r="CA325" s="12"/>
      <c r="CB325" s="13"/>
      <c r="CC325" s="12"/>
      <c r="CD325" s="13"/>
      <c r="CE325" s="12"/>
      <c r="CF325" s="13"/>
      <c r="CG325" s="12"/>
      <c r="CH325" s="13"/>
      <c r="CI325" s="12"/>
      <c r="CJ325" s="13"/>
      <c r="CK325" s="12"/>
      <c r="CL325" s="13"/>
      <c r="CM325" s="12"/>
      <c r="CN325" s="13"/>
      <c r="CO325" s="12"/>
      <c r="CP325" s="13"/>
      <c r="CQ325" s="12"/>
      <c r="CR325" s="13"/>
      <c r="CS325" s="12"/>
      <c r="CT325" s="13"/>
      <c r="CU325" s="12"/>
      <c r="CV325" s="13"/>
      <c r="CW325" s="12"/>
      <c r="CX325" s="13"/>
      <c r="CY325" s="12"/>
      <c r="CZ325" s="13"/>
      <c r="DA325" s="12"/>
      <c r="DB325" s="13"/>
      <c r="DC325" s="12"/>
      <c r="DD325" s="13"/>
      <c r="DE325" s="12"/>
      <c r="DF325" s="13"/>
      <c r="DG325" s="12"/>
      <c r="DH325" s="13"/>
      <c r="DI325" s="12"/>
      <c r="DJ325" s="13"/>
      <c r="DK325" s="12"/>
      <c r="DL325" s="13"/>
      <c r="DM325" s="12"/>
      <c r="DN325" s="13"/>
      <c r="DO325" s="12"/>
      <c r="DP325" s="13"/>
      <c r="DQ325" s="12"/>
      <c r="DR325" s="13"/>
      <c r="DS325" s="12"/>
      <c r="DT325" s="13"/>
      <c r="DU325" s="12"/>
      <c r="DV325" s="13"/>
      <c r="DW325" s="12"/>
      <c r="DX325" s="13"/>
      <c r="DY325" s="12"/>
      <c r="DZ325" s="13"/>
      <c r="EA325" s="12"/>
      <c r="EB325" s="13"/>
      <c r="EC325" s="12"/>
      <c r="ED325" s="13"/>
      <c r="EE325" s="12"/>
      <c r="EF325" s="13"/>
      <c r="EG325" s="12"/>
      <c r="EH325" s="13"/>
      <c r="EI325" s="12"/>
      <c r="EJ325" s="13"/>
      <c r="EK325" s="12"/>
      <c r="EL325" s="13"/>
      <c r="EM325" s="12"/>
      <c r="EN325" s="13"/>
      <c r="EO325" s="12"/>
      <c r="EP325" s="13"/>
      <c r="EQ325" s="12"/>
      <c r="ER325" s="13"/>
      <c r="ES325" s="12"/>
      <c r="ET325" s="13"/>
      <c r="EU325" s="12"/>
      <c r="EV325" s="13"/>
      <c r="EW325" s="12"/>
      <c r="EX325" s="13"/>
      <c r="EY325" s="12"/>
      <c r="EZ325" s="13"/>
      <c r="FA325" s="12"/>
      <c r="FB325" s="13"/>
      <c r="FC325" s="12"/>
      <c r="FD325" s="13"/>
      <c r="FE325" s="12"/>
      <c r="FF325" s="13"/>
      <c r="FG325" s="12"/>
      <c r="FH325" s="13"/>
      <c r="FI325" s="12"/>
      <c r="FJ325" s="13"/>
      <c r="FK325" s="12"/>
      <c r="FL325" s="13"/>
      <c r="FM325" s="12"/>
      <c r="FN325" s="13"/>
      <c r="FO325" s="12"/>
      <c r="FP325" s="13"/>
      <c r="FQ325" s="12"/>
      <c r="FR325" s="13"/>
      <c r="FS325" s="12"/>
      <c r="FT325" s="13"/>
      <c r="FU325" s="12"/>
      <c r="FV325" s="13"/>
      <c r="FW325" s="12"/>
      <c r="FX325" s="13"/>
      <c r="FY325" s="12"/>
      <c r="FZ325" s="13"/>
      <c r="GA325" s="12"/>
      <c r="GB325" s="13"/>
      <c r="GC325" s="12"/>
      <c r="GD325" s="13"/>
      <c r="GE325" s="12"/>
      <c r="GF325" s="13"/>
      <c r="GG325" s="12"/>
      <c r="GH325" s="13"/>
      <c r="GI325" s="12"/>
      <c r="GJ325" s="13"/>
      <c r="GK325" s="12"/>
      <c r="GL325" s="13"/>
      <c r="GM325" s="12"/>
      <c r="GN325" s="13"/>
      <c r="GO325" s="12"/>
      <c r="GP325" s="13"/>
      <c r="GQ325" s="12"/>
      <c r="GR325" s="13"/>
      <c r="GS325" s="12"/>
      <c r="GT325" s="13"/>
      <c r="GU325" s="12"/>
      <c r="GV325" s="13"/>
      <c r="GW325" s="12"/>
      <c r="GX325" s="13"/>
      <c r="GY325" s="12"/>
      <c r="GZ325" s="13"/>
      <c r="HA325" s="12"/>
      <c r="HB325" s="13"/>
      <c r="HC325" s="12"/>
    </row>
    <row r="326" spans="1:211" x14ac:dyDescent="0.25">
      <c r="A326" s="9">
        <v>43421</v>
      </c>
      <c r="B326" s="10">
        <v>1</v>
      </c>
      <c r="C326" s="11">
        <v>2.0935999999999999</v>
      </c>
      <c r="D326" s="10">
        <v>10</v>
      </c>
      <c r="E326" s="11">
        <v>2.3288000000000002</v>
      </c>
      <c r="F326" s="10">
        <v>1</v>
      </c>
      <c r="G326" s="11">
        <v>2.1101999999999999</v>
      </c>
      <c r="H326" s="10">
        <v>100</v>
      </c>
      <c r="I326" s="11">
        <v>3.1972999999999998</v>
      </c>
      <c r="J326" s="23"/>
      <c r="K326" s="25">
        <v>43564</v>
      </c>
      <c r="L326" s="26">
        <v>100</v>
      </c>
      <c r="M326" s="10">
        <v>3.2726999999999999</v>
      </c>
      <c r="N326" s="13"/>
      <c r="O326" s="12"/>
      <c r="P326" s="13"/>
      <c r="Q326" s="12"/>
      <c r="R326" s="13"/>
      <c r="S326" s="12"/>
      <c r="T326" s="13"/>
      <c r="U326" s="12"/>
      <c r="V326" s="13"/>
      <c r="W326" s="12"/>
      <c r="X326" s="13"/>
      <c r="Y326" s="12"/>
      <c r="Z326" s="13"/>
      <c r="AA326" s="12"/>
      <c r="AB326" s="13"/>
      <c r="AC326" s="12"/>
      <c r="AD326" s="13"/>
      <c r="AE326" s="12"/>
      <c r="AF326" s="13"/>
      <c r="AG326" s="12"/>
      <c r="AH326" s="13"/>
      <c r="AI326" s="12"/>
      <c r="AJ326" s="13"/>
      <c r="AK326" s="12"/>
      <c r="AL326" s="13"/>
      <c r="AM326" s="12"/>
      <c r="AN326" s="13"/>
      <c r="AO326" s="12"/>
      <c r="AP326" s="13"/>
      <c r="AQ326" s="12"/>
      <c r="AR326" s="13"/>
      <c r="AS326" s="12"/>
      <c r="AT326" s="13"/>
      <c r="AU326" s="12"/>
      <c r="AV326" s="13"/>
      <c r="AW326" s="12"/>
      <c r="AX326" s="13"/>
      <c r="AY326" s="12"/>
      <c r="AZ326" s="13"/>
      <c r="BA326" s="12"/>
      <c r="BB326" s="13"/>
      <c r="BC326" s="12"/>
      <c r="BD326" s="13"/>
      <c r="BE326" s="12"/>
      <c r="BF326" s="13"/>
      <c r="BG326" s="12"/>
      <c r="BH326" s="13"/>
      <c r="BI326" s="12"/>
      <c r="BJ326" s="13"/>
      <c r="BK326" s="12"/>
      <c r="BL326" s="13"/>
      <c r="BM326" s="12"/>
      <c r="BN326" s="13"/>
      <c r="BO326" s="12"/>
      <c r="BP326" s="13"/>
      <c r="BQ326" s="12"/>
      <c r="BR326" s="13"/>
      <c r="BS326" s="12"/>
      <c r="BT326" s="13"/>
      <c r="BU326" s="12"/>
      <c r="BV326" s="13"/>
      <c r="BW326" s="12"/>
      <c r="BX326" s="13"/>
      <c r="BY326" s="12"/>
      <c r="BZ326" s="13"/>
      <c r="CA326" s="12"/>
      <c r="CB326" s="13"/>
      <c r="CC326" s="12"/>
      <c r="CD326" s="13"/>
      <c r="CE326" s="12"/>
      <c r="CF326" s="13"/>
      <c r="CG326" s="12"/>
      <c r="CH326" s="13"/>
      <c r="CI326" s="12"/>
      <c r="CJ326" s="13"/>
      <c r="CK326" s="12"/>
      <c r="CL326" s="13"/>
      <c r="CM326" s="12"/>
      <c r="CN326" s="13"/>
      <c r="CO326" s="12"/>
      <c r="CP326" s="13"/>
      <c r="CQ326" s="12"/>
      <c r="CR326" s="13"/>
      <c r="CS326" s="12"/>
      <c r="CT326" s="13"/>
      <c r="CU326" s="12"/>
      <c r="CV326" s="13"/>
      <c r="CW326" s="12"/>
      <c r="CX326" s="13"/>
      <c r="CY326" s="12"/>
      <c r="CZ326" s="13"/>
      <c r="DA326" s="12"/>
      <c r="DB326" s="13"/>
      <c r="DC326" s="12"/>
      <c r="DD326" s="13"/>
      <c r="DE326" s="12"/>
      <c r="DF326" s="13"/>
      <c r="DG326" s="12"/>
      <c r="DH326" s="13"/>
      <c r="DI326" s="12"/>
      <c r="DJ326" s="13"/>
      <c r="DK326" s="12"/>
      <c r="DL326" s="13"/>
      <c r="DM326" s="12"/>
      <c r="DN326" s="13"/>
      <c r="DO326" s="12"/>
      <c r="DP326" s="13"/>
      <c r="DQ326" s="12"/>
      <c r="DR326" s="13"/>
      <c r="DS326" s="12"/>
      <c r="DT326" s="13"/>
      <c r="DU326" s="12"/>
      <c r="DV326" s="13"/>
      <c r="DW326" s="12"/>
      <c r="DX326" s="13"/>
      <c r="DY326" s="12"/>
      <c r="DZ326" s="13"/>
      <c r="EA326" s="12"/>
      <c r="EB326" s="13"/>
      <c r="EC326" s="12"/>
      <c r="ED326" s="13"/>
      <c r="EE326" s="12"/>
      <c r="EF326" s="13"/>
      <c r="EG326" s="12"/>
      <c r="EH326" s="13"/>
      <c r="EI326" s="12"/>
      <c r="EJ326" s="13"/>
      <c r="EK326" s="12"/>
      <c r="EL326" s="13"/>
      <c r="EM326" s="12"/>
      <c r="EN326" s="13"/>
      <c r="EO326" s="12"/>
      <c r="EP326" s="13"/>
      <c r="EQ326" s="12"/>
      <c r="ER326" s="13"/>
      <c r="ES326" s="12"/>
      <c r="ET326" s="13"/>
      <c r="EU326" s="12"/>
      <c r="EV326" s="13"/>
      <c r="EW326" s="12"/>
      <c r="EX326" s="13"/>
      <c r="EY326" s="12"/>
      <c r="EZ326" s="13"/>
      <c r="FA326" s="12"/>
      <c r="FB326" s="13"/>
      <c r="FC326" s="12"/>
      <c r="FD326" s="13"/>
      <c r="FE326" s="12"/>
      <c r="FF326" s="13"/>
      <c r="FG326" s="12"/>
      <c r="FH326" s="13"/>
      <c r="FI326" s="12"/>
      <c r="FJ326" s="13"/>
      <c r="FK326" s="12"/>
      <c r="FL326" s="13"/>
      <c r="FM326" s="12"/>
      <c r="FN326" s="13"/>
      <c r="FO326" s="12"/>
      <c r="FP326" s="13"/>
      <c r="FQ326" s="12"/>
      <c r="FR326" s="13"/>
      <c r="FS326" s="12"/>
      <c r="FT326" s="13"/>
      <c r="FU326" s="12"/>
      <c r="FV326" s="13"/>
      <c r="FW326" s="12"/>
      <c r="FX326" s="13"/>
      <c r="FY326" s="12"/>
      <c r="FZ326" s="13"/>
      <c r="GA326" s="12"/>
      <c r="GB326" s="13"/>
      <c r="GC326" s="12"/>
      <c r="GD326" s="13"/>
      <c r="GE326" s="12"/>
      <c r="GF326" s="13"/>
      <c r="GG326" s="12"/>
      <c r="GH326" s="13"/>
      <c r="GI326" s="12"/>
      <c r="GJ326" s="13"/>
      <c r="GK326" s="12"/>
      <c r="GL326" s="13"/>
      <c r="GM326" s="12"/>
      <c r="GN326" s="13"/>
      <c r="GO326" s="12"/>
      <c r="GP326" s="13"/>
      <c r="GQ326" s="12"/>
      <c r="GR326" s="13"/>
      <c r="GS326" s="12"/>
      <c r="GT326" s="13"/>
      <c r="GU326" s="12"/>
      <c r="GV326" s="13"/>
      <c r="GW326" s="12"/>
      <c r="GX326" s="13"/>
      <c r="GY326" s="12"/>
      <c r="GZ326" s="13"/>
      <c r="HA326" s="12"/>
      <c r="HB326" s="13"/>
      <c r="HC326" s="12"/>
    </row>
    <row r="327" spans="1:211" x14ac:dyDescent="0.25">
      <c r="A327" s="9">
        <v>43422</v>
      </c>
      <c r="B327" s="10">
        <v>1</v>
      </c>
      <c r="C327" s="11">
        <v>2.0935999999999999</v>
      </c>
      <c r="D327" s="10">
        <v>10</v>
      </c>
      <c r="E327" s="11">
        <v>2.3288000000000002</v>
      </c>
      <c r="F327" s="10">
        <v>1</v>
      </c>
      <c r="G327" s="11">
        <v>2.1101999999999999</v>
      </c>
      <c r="H327" s="10">
        <v>100</v>
      </c>
      <c r="I327" s="11">
        <v>3.1972999999999998</v>
      </c>
      <c r="J327" s="23"/>
      <c r="K327" s="25">
        <v>43565</v>
      </c>
      <c r="L327" s="26">
        <v>100</v>
      </c>
      <c r="M327" s="10">
        <v>3.2865000000000002</v>
      </c>
      <c r="N327" s="13"/>
      <c r="O327" s="12"/>
      <c r="P327" s="13"/>
      <c r="Q327" s="12"/>
      <c r="R327" s="13"/>
      <c r="S327" s="12"/>
      <c r="T327" s="13"/>
      <c r="U327" s="12"/>
      <c r="V327" s="13"/>
      <c r="W327" s="12"/>
      <c r="X327" s="13"/>
      <c r="Y327" s="12"/>
      <c r="Z327" s="13"/>
      <c r="AA327" s="12"/>
      <c r="AB327" s="13"/>
      <c r="AC327" s="12"/>
      <c r="AD327" s="13"/>
      <c r="AE327" s="12"/>
      <c r="AF327" s="13"/>
      <c r="AG327" s="12"/>
      <c r="AH327" s="13"/>
      <c r="AI327" s="12"/>
      <c r="AJ327" s="13"/>
      <c r="AK327" s="12"/>
      <c r="AL327" s="13"/>
      <c r="AM327" s="12"/>
      <c r="AN327" s="13"/>
      <c r="AO327" s="12"/>
      <c r="AP327" s="13"/>
      <c r="AQ327" s="12"/>
      <c r="AR327" s="13"/>
      <c r="AS327" s="12"/>
      <c r="AT327" s="13"/>
      <c r="AU327" s="12"/>
      <c r="AV327" s="13"/>
      <c r="AW327" s="12"/>
      <c r="AX327" s="13"/>
      <c r="AY327" s="12"/>
      <c r="AZ327" s="13"/>
      <c r="BA327" s="12"/>
      <c r="BB327" s="13"/>
      <c r="BC327" s="12"/>
      <c r="BD327" s="13"/>
      <c r="BE327" s="12"/>
      <c r="BF327" s="13"/>
      <c r="BG327" s="12"/>
      <c r="BH327" s="13"/>
      <c r="BI327" s="12"/>
      <c r="BJ327" s="13"/>
      <c r="BK327" s="12"/>
      <c r="BL327" s="13"/>
      <c r="BM327" s="12"/>
      <c r="BN327" s="13"/>
      <c r="BO327" s="12"/>
      <c r="BP327" s="13"/>
      <c r="BQ327" s="12"/>
      <c r="BR327" s="13"/>
      <c r="BS327" s="12"/>
      <c r="BT327" s="13"/>
      <c r="BU327" s="12"/>
      <c r="BV327" s="13"/>
      <c r="BW327" s="12"/>
      <c r="BX327" s="13"/>
      <c r="BY327" s="12"/>
      <c r="BZ327" s="13"/>
      <c r="CA327" s="12"/>
      <c r="CB327" s="13"/>
      <c r="CC327" s="12"/>
      <c r="CD327" s="13"/>
      <c r="CE327" s="12"/>
      <c r="CF327" s="13"/>
      <c r="CG327" s="12"/>
      <c r="CH327" s="13"/>
      <c r="CI327" s="12"/>
      <c r="CJ327" s="13"/>
      <c r="CK327" s="12"/>
      <c r="CL327" s="13"/>
      <c r="CM327" s="12"/>
      <c r="CN327" s="13"/>
      <c r="CO327" s="12"/>
      <c r="CP327" s="13"/>
      <c r="CQ327" s="12"/>
      <c r="CR327" s="13"/>
      <c r="CS327" s="12"/>
      <c r="CT327" s="13"/>
      <c r="CU327" s="12"/>
      <c r="CV327" s="13"/>
      <c r="CW327" s="12"/>
      <c r="CX327" s="13"/>
      <c r="CY327" s="12"/>
      <c r="CZ327" s="13"/>
      <c r="DA327" s="12"/>
      <c r="DB327" s="13"/>
      <c r="DC327" s="12"/>
      <c r="DD327" s="13"/>
      <c r="DE327" s="12"/>
      <c r="DF327" s="13"/>
      <c r="DG327" s="12"/>
      <c r="DH327" s="13"/>
      <c r="DI327" s="12"/>
      <c r="DJ327" s="13"/>
      <c r="DK327" s="12"/>
      <c r="DL327" s="13"/>
      <c r="DM327" s="12"/>
      <c r="DN327" s="13"/>
      <c r="DO327" s="12"/>
      <c r="DP327" s="13"/>
      <c r="DQ327" s="12"/>
      <c r="DR327" s="13"/>
      <c r="DS327" s="12"/>
      <c r="DT327" s="13"/>
      <c r="DU327" s="12"/>
      <c r="DV327" s="13"/>
      <c r="DW327" s="12"/>
      <c r="DX327" s="13"/>
      <c r="DY327" s="12"/>
      <c r="DZ327" s="13"/>
      <c r="EA327" s="12"/>
      <c r="EB327" s="13"/>
      <c r="EC327" s="12"/>
      <c r="ED327" s="13"/>
      <c r="EE327" s="12"/>
      <c r="EF327" s="13"/>
      <c r="EG327" s="12"/>
      <c r="EH327" s="13"/>
      <c r="EI327" s="12"/>
      <c r="EJ327" s="13"/>
      <c r="EK327" s="12"/>
      <c r="EL327" s="13"/>
      <c r="EM327" s="12"/>
      <c r="EN327" s="13"/>
      <c r="EO327" s="12"/>
      <c r="EP327" s="13"/>
      <c r="EQ327" s="12"/>
      <c r="ER327" s="13"/>
      <c r="ES327" s="12"/>
      <c r="ET327" s="13"/>
      <c r="EU327" s="12"/>
      <c r="EV327" s="13"/>
      <c r="EW327" s="12"/>
      <c r="EX327" s="13"/>
      <c r="EY327" s="12"/>
      <c r="EZ327" s="13"/>
      <c r="FA327" s="12"/>
      <c r="FB327" s="13"/>
      <c r="FC327" s="12"/>
      <c r="FD327" s="13"/>
      <c r="FE327" s="12"/>
      <c r="FF327" s="13"/>
      <c r="FG327" s="12"/>
      <c r="FH327" s="13"/>
      <c r="FI327" s="12"/>
      <c r="FJ327" s="13"/>
      <c r="FK327" s="12"/>
      <c r="FL327" s="13"/>
      <c r="FM327" s="12"/>
      <c r="FN327" s="13"/>
      <c r="FO327" s="12"/>
      <c r="FP327" s="13"/>
      <c r="FQ327" s="12"/>
      <c r="FR327" s="13"/>
      <c r="FS327" s="12"/>
      <c r="FT327" s="13"/>
      <c r="FU327" s="12"/>
      <c r="FV327" s="13"/>
      <c r="FW327" s="12"/>
      <c r="FX327" s="13"/>
      <c r="FY327" s="12"/>
      <c r="FZ327" s="13"/>
      <c r="GA327" s="12"/>
      <c r="GB327" s="13"/>
      <c r="GC327" s="12"/>
      <c r="GD327" s="13"/>
      <c r="GE327" s="12"/>
      <c r="GF327" s="13"/>
      <c r="GG327" s="12"/>
      <c r="GH327" s="13"/>
      <c r="GI327" s="12"/>
      <c r="GJ327" s="13"/>
      <c r="GK327" s="12"/>
      <c r="GL327" s="13"/>
      <c r="GM327" s="12"/>
      <c r="GN327" s="13"/>
      <c r="GO327" s="12"/>
      <c r="GP327" s="13"/>
      <c r="GQ327" s="12"/>
      <c r="GR327" s="13"/>
      <c r="GS327" s="12"/>
      <c r="GT327" s="13"/>
      <c r="GU327" s="12"/>
      <c r="GV327" s="13"/>
      <c r="GW327" s="12"/>
      <c r="GX327" s="13"/>
      <c r="GY327" s="12"/>
      <c r="GZ327" s="13"/>
      <c r="HA327" s="12"/>
      <c r="HB327" s="13"/>
      <c r="HC327" s="12"/>
    </row>
    <row r="328" spans="1:211" x14ac:dyDescent="0.25">
      <c r="A328" s="9">
        <v>43423</v>
      </c>
      <c r="B328" s="10">
        <v>1</v>
      </c>
      <c r="C328" s="11">
        <v>2.0935999999999999</v>
      </c>
      <c r="D328" s="10">
        <v>10</v>
      </c>
      <c r="E328" s="11">
        <v>2.3288000000000002</v>
      </c>
      <c r="F328" s="10">
        <v>1</v>
      </c>
      <c r="G328" s="11">
        <v>2.1101999999999999</v>
      </c>
      <c r="H328" s="10">
        <v>100</v>
      </c>
      <c r="I328" s="11">
        <v>3.1972999999999998</v>
      </c>
      <c r="J328" s="23"/>
      <c r="K328" s="25">
        <v>43566</v>
      </c>
      <c r="L328" s="26">
        <v>100</v>
      </c>
      <c r="M328" s="10">
        <v>3.278</v>
      </c>
      <c r="N328" s="13"/>
      <c r="O328" s="12"/>
      <c r="P328" s="13"/>
      <c r="Q328" s="12"/>
      <c r="R328" s="13"/>
      <c r="S328" s="12"/>
      <c r="T328" s="13"/>
      <c r="U328" s="12"/>
      <c r="V328" s="13"/>
      <c r="W328" s="12"/>
      <c r="X328" s="13"/>
      <c r="Y328" s="12"/>
      <c r="Z328" s="13"/>
      <c r="AA328" s="12"/>
      <c r="AB328" s="13"/>
      <c r="AC328" s="12"/>
      <c r="AD328" s="13"/>
      <c r="AE328" s="12"/>
      <c r="AF328" s="13"/>
      <c r="AG328" s="12"/>
      <c r="AH328" s="13"/>
      <c r="AI328" s="12"/>
      <c r="AJ328" s="13"/>
      <c r="AK328" s="12"/>
      <c r="AL328" s="13"/>
      <c r="AM328" s="12"/>
      <c r="AN328" s="13"/>
      <c r="AO328" s="12"/>
      <c r="AP328" s="13"/>
      <c r="AQ328" s="12"/>
      <c r="AR328" s="13"/>
      <c r="AS328" s="12"/>
      <c r="AT328" s="13"/>
      <c r="AU328" s="12"/>
      <c r="AV328" s="13"/>
      <c r="AW328" s="12"/>
      <c r="AX328" s="13"/>
      <c r="AY328" s="12"/>
      <c r="AZ328" s="13"/>
      <c r="BA328" s="12"/>
      <c r="BB328" s="13"/>
      <c r="BC328" s="12"/>
      <c r="BD328" s="13"/>
      <c r="BE328" s="12"/>
      <c r="BF328" s="13"/>
      <c r="BG328" s="12"/>
      <c r="BH328" s="13"/>
      <c r="BI328" s="12"/>
      <c r="BJ328" s="13"/>
      <c r="BK328" s="12"/>
      <c r="BL328" s="13"/>
      <c r="BM328" s="12"/>
      <c r="BN328" s="13"/>
      <c r="BO328" s="12"/>
      <c r="BP328" s="13"/>
      <c r="BQ328" s="12"/>
      <c r="BR328" s="13"/>
      <c r="BS328" s="12"/>
      <c r="BT328" s="13"/>
      <c r="BU328" s="12"/>
      <c r="BV328" s="13"/>
      <c r="BW328" s="12"/>
      <c r="BX328" s="13"/>
      <c r="BY328" s="12"/>
      <c r="BZ328" s="13"/>
      <c r="CA328" s="12"/>
      <c r="CB328" s="13"/>
      <c r="CC328" s="12"/>
      <c r="CD328" s="13"/>
      <c r="CE328" s="12"/>
      <c r="CF328" s="13"/>
      <c r="CG328" s="12"/>
      <c r="CH328" s="13"/>
      <c r="CI328" s="12"/>
      <c r="CJ328" s="13"/>
      <c r="CK328" s="12"/>
      <c r="CL328" s="13"/>
      <c r="CM328" s="12"/>
      <c r="CN328" s="13"/>
      <c r="CO328" s="12"/>
      <c r="CP328" s="13"/>
      <c r="CQ328" s="12"/>
      <c r="CR328" s="13"/>
      <c r="CS328" s="12"/>
      <c r="CT328" s="13"/>
      <c r="CU328" s="12"/>
      <c r="CV328" s="13"/>
      <c r="CW328" s="12"/>
      <c r="CX328" s="13"/>
      <c r="CY328" s="12"/>
      <c r="CZ328" s="13"/>
      <c r="DA328" s="12"/>
      <c r="DB328" s="13"/>
      <c r="DC328" s="12"/>
      <c r="DD328" s="13"/>
      <c r="DE328" s="12"/>
      <c r="DF328" s="13"/>
      <c r="DG328" s="12"/>
      <c r="DH328" s="13"/>
      <c r="DI328" s="12"/>
      <c r="DJ328" s="13"/>
      <c r="DK328" s="12"/>
      <c r="DL328" s="13"/>
      <c r="DM328" s="12"/>
      <c r="DN328" s="13"/>
      <c r="DO328" s="12"/>
      <c r="DP328" s="13"/>
      <c r="DQ328" s="12"/>
      <c r="DR328" s="13"/>
      <c r="DS328" s="12"/>
      <c r="DT328" s="13"/>
      <c r="DU328" s="12"/>
      <c r="DV328" s="13"/>
      <c r="DW328" s="12"/>
      <c r="DX328" s="13"/>
      <c r="DY328" s="12"/>
      <c r="DZ328" s="13"/>
      <c r="EA328" s="12"/>
      <c r="EB328" s="13"/>
      <c r="EC328" s="12"/>
      <c r="ED328" s="13"/>
      <c r="EE328" s="12"/>
      <c r="EF328" s="13"/>
      <c r="EG328" s="12"/>
      <c r="EH328" s="13"/>
      <c r="EI328" s="12"/>
      <c r="EJ328" s="13"/>
      <c r="EK328" s="12"/>
      <c r="EL328" s="13"/>
      <c r="EM328" s="12"/>
      <c r="EN328" s="13"/>
      <c r="EO328" s="12"/>
      <c r="EP328" s="13"/>
      <c r="EQ328" s="12"/>
      <c r="ER328" s="13"/>
      <c r="ES328" s="12"/>
      <c r="ET328" s="13"/>
      <c r="EU328" s="12"/>
      <c r="EV328" s="13"/>
      <c r="EW328" s="12"/>
      <c r="EX328" s="13"/>
      <c r="EY328" s="12"/>
      <c r="EZ328" s="13"/>
      <c r="FA328" s="12"/>
      <c r="FB328" s="13"/>
      <c r="FC328" s="12"/>
      <c r="FD328" s="13"/>
      <c r="FE328" s="12"/>
      <c r="FF328" s="13"/>
      <c r="FG328" s="12"/>
      <c r="FH328" s="13"/>
      <c r="FI328" s="12"/>
      <c r="FJ328" s="13"/>
      <c r="FK328" s="12"/>
      <c r="FL328" s="13"/>
      <c r="FM328" s="12"/>
      <c r="FN328" s="13"/>
      <c r="FO328" s="12"/>
      <c r="FP328" s="13"/>
      <c r="FQ328" s="12"/>
      <c r="FR328" s="13"/>
      <c r="FS328" s="12"/>
      <c r="FT328" s="13"/>
      <c r="FU328" s="12"/>
      <c r="FV328" s="13"/>
      <c r="FW328" s="12"/>
      <c r="FX328" s="13"/>
      <c r="FY328" s="12"/>
      <c r="FZ328" s="13"/>
      <c r="GA328" s="12"/>
      <c r="GB328" s="13"/>
      <c r="GC328" s="12"/>
      <c r="GD328" s="13"/>
      <c r="GE328" s="12"/>
      <c r="GF328" s="13"/>
      <c r="GG328" s="12"/>
      <c r="GH328" s="13"/>
      <c r="GI328" s="12"/>
      <c r="GJ328" s="13"/>
      <c r="GK328" s="12"/>
      <c r="GL328" s="13"/>
      <c r="GM328" s="12"/>
      <c r="GN328" s="13"/>
      <c r="GO328" s="12"/>
      <c r="GP328" s="13"/>
      <c r="GQ328" s="12"/>
      <c r="GR328" s="13"/>
      <c r="GS328" s="12"/>
      <c r="GT328" s="13"/>
      <c r="GU328" s="12"/>
      <c r="GV328" s="13"/>
      <c r="GW328" s="12"/>
      <c r="GX328" s="13"/>
      <c r="GY328" s="12"/>
      <c r="GZ328" s="13"/>
      <c r="HA328" s="12"/>
      <c r="HB328" s="13"/>
      <c r="HC328" s="12"/>
    </row>
    <row r="329" spans="1:211" x14ac:dyDescent="0.25">
      <c r="A329" s="9">
        <v>43424</v>
      </c>
      <c r="B329" s="10">
        <v>1</v>
      </c>
      <c r="C329" s="11">
        <v>2.1114999999999999</v>
      </c>
      <c r="D329" s="10">
        <v>10</v>
      </c>
      <c r="E329" s="11">
        <v>2.3386</v>
      </c>
      <c r="F329" s="10">
        <v>1</v>
      </c>
      <c r="G329" s="11">
        <v>2.1057999999999999</v>
      </c>
      <c r="H329" s="10">
        <v>100</v>
      </c>
      <c r="I329" s="11">
        <v>3.1947000000000001</v>
      </c>
      <c r="J329" s="23"/>
      <c r="K329" s="25">
        <v>43567</v>
      </c>
      <c r="L329" s="26">
        <v>100</v>
      </c>
      <c r="M329" s="10">
        <v>3.2814999999999999</v>
      </c>
      <c r="N329" s="13"/>
      <c r="O329" s="12"/>
      <c r="P329" s="13"/>
      <c r="Q329" s="12"/>
      <c r="R329" s="13"/>
      <c r="S329" s="12"/>
      <c r="T329" s="13"/>
      <c r="U329" s="12"/>
      <c r="V329" s="13"/>
      <c r="W329" s="12"/>
      <c r="X329" s="13"/>
      <c r="Y329" s="12"/>
      <c r="Z329" s="13"/>
      <c r="AA329" s="12"/>
      <c r="AB329" s="13"/>
      <c r="AC329" s="12"/>
      <c r="AD329" s="13"/>
      <c r="AE329" s="12"/>
      <c r="AF329" s="13"/>
      <c r="AG329" s="12"/>
      <c r="AH329" s="13"/>
      <c r="AI329" s="12"/>
      <c r="AJ329" s="13"/>
      <c r="AK329" s="12"/>
      <c r="AL329" s="13"/>
      <c r="AM329" s="12"/>
      <c r="AN329" s="13"/>
      <c r="AO329" s="12"/>
      <c r="AP329" s="13"/>
      <c r="AQ329" s="12"/>
      <c r="AR329" s="13"/>
      <c r="AS329" s="12"/>
      <c r="AT329" s="13"/>
      <c r="AU329" s="12"/>
      <c r="AV329" s="13"/>
      <c r="AW329" s="12"/>
      <c r="AX329" s="13"/>
      <c r="AY329" s="12"/>
      <c r="AZ329" s="13"/>
      <c r="BA329" s="12"/>
      <c r="BB329" s="13"/>
      <c r="BC329" s="12"/>
      <c r="BD329" s="13"/>
      <c r="BE329" s="12"/>
      <c r="BF329" s="13"/>
      <c r="BG329" s="12"/>
      <c r="BH329" s="13"/>
      <c r="BI329" s="12"/>
      <c r="BJ329" s="13"/>
      <c r="BK329" s="12"/>
      <c r="BL329" s="13"/>
      <c r="BM329" s="12"/>
      <c r="BN329" s="13"/>
      <c r="BO329" s="12"/>
      <c r="BP329" s="13"/>
      <c r="BQ329" s="12"/>
      <c r="BR329" s="13"/>
      <c r="BS329" s="12"/>
      <c r="BT329" s="13"/>
      <c r="BU329" s="12"/>
      <c r="BV329" s="13"/>
      <c r="BW329" s="12"/>
      <c r="BX329" s="13"/>
      <c r="BY329" s="12"/>
      <c r="BZ329" s="13"/>
      <c r="CA329" s="12"/>
      <c r="CB329" s="13"/>
      <c r="CC329" s="12"/>
      <c r="CD329" s="13"/>
      <c r="CE329" s="12"/>
      <c r="CF329" s="13"/>
      <c r="CG329" s="12"/>
      <c r="CH329" s="13"/>
      <c r="CI329" s="12"/>
      <c r="CJ329" s="13"/>
      <c r="CK329" s="12"/>
      <c r="CL329" s="13"/>
      <c r="CM329" s="12"/>
      <c r="CN329" s="13"/>
      <c r="CO329" s="12"/>
      <c r="CP329" s="13"/>
      <c r="CQ329" s="12"/>
      <c r="CR329" s="13"/>
      <c r="CS329" s="12"/>
      <c r="CT329" s="13"/>
      <c r="CU329" s="12"/>
      <c r="CV329" s="13"/>
      <c r="CW329" s="12"/>
      <c r="CX329" s="13"/>
      <c r="CY329" s="12"/>
      <c r="CZ329" s="13"/>
      <c r="DA329" s="12"/>
      <c r="DB329" s="13"/>
      <c r="DC329" s="12"/>
      <c r="DD329" s="13"/>
      <c r="DE329" s="12"/>
      <c r="DF329" s="13"/>
      <c r="DG329" s="12"/>
      <c r="DH329" s="13"/>
      <c r="DI329" s="12"/>
      <c r="DJ329" s="13"/>
      <c r="DK329" s="12"/>
      <c r="DL329" s="13"/>
      <c r="DM329" s="12"/>
      <c r="DN329" s="13"/>
      <c r="DO329" s="12"/>
      <c r="DP329" s="13"/>
      <c r="DQ329" s="12"/>
      <c r="DR329" s="13"/>
      <c r="DS329" s="12"/>
      <c r="DT329" s="13"/>
      <c r="DU329" s="12"/>
      <c r="DV329" s="13"/>
      <c r="DW329" s="12"/>
      <c r="DX329" s="13"/>
      <c r="DY329" s="12"/>
      <c r="DZ329" s="13"/>
      <c r="EA329" s="12"/>
      <c r="EB329" s="13"/>
      <c r="EC329" s="12"/>
      <c r="ED329" s="13"/>
      <c r="EE329" s="12"/>
      <c r="EF329" s="13"/>
      <c r="EG329" s="12"/>
      <c r="EH329" s="13"/>
      <c r="EI329" s="12"/>
      <c r="EJ329" s="13"/>
      <c r="EK329" s="12"/>
      <c r="EL329" s="13"/>
      <c r="EM329" s="12"/>
      <c r="EN329" s="13"/>
      <c r="EO329" s="12"/>
      <c r="EP329" s="13"/>
      <c r="EQ329" s="12"/>
      <c r="ER329" s="13"/>
      <c r="ES329" s="12"/>
      <c r="ET329" s="13"/>
      <c r="EU329" s="12"/>
      <c r="EV329" s="13"/>
      <c r="EW329" s="12"/>
      <c r="EX329" s="13"/>
      <c r="EY329" s="12"/>
      <c r="EZ329" s="13"/>
      <c r="FA329" s="12"/>
      <c r="FB329" s="13"/>
      <c r="FC329" s="12"/>
      <c r="FD329" s="13"/>
      <c r="FE329" s="12"/>
      <c r="FF329" s="13"/>
      <c r="FG329" s="12"/>
      <c r="FH329" s="13"/>
      <c r="FI329" s="12"/>
      <c r="FJ329" s="13"/>
      <c r="FK329" s="12"/>
      <c r="FL329" s="13"/>
      <c r="FM329" s="12"/>
      <c r="FN329" s="13"/>
      <c r="FO329" s="12"/>
      <c r="FP329" s="13"/>
      <c r="FQ329" s="12"/>
      <c r="FR329" s="13"/>
      <c r="FS329" s="12"/>
      <c r="FT329" s="13"/>
      <c r="FU329" s="12"/>
      <c r="FV329" s="13"/>
      <c r="FW329" s="12"/>
      <c r="FX329" s="13"/>
      <c r="FY329" s="12"/>
      <c r="FZ329" s="13"/>
      <c r="GA329" s="12"/>
      <c r="GB329" s="13"/>
      <c r="GC329" s="12"/>
      <c r="GD329" s="13"/>
      <c r="GE329" s="12"/>
      <c r="GF329" s="13"/>
      <c r="GG329" s="12"/>
      <c r="GH329" s="13"/>
      <c r="GI329" s="12"/>
      <c r="GJ329" s="13"/>
      <c r="GK329" s="12"/>
      <c r="GL329" s="13"/>
      <c r="GM329" s="12"/>
      <c r="GN329" s="13"/>
      <c r="GO329" s="12"/>
      <c r="GP329" s="13"/>
      <c r="GQ329" s="12"/>
      <c r="GR329" s="13"/>
      <c r="GS329" s="12"/>
      <c r="GT329" s="13"/>
      <c r="GU329" s="12"/>
      <c r="GV329" s="13"/>
      <c r="GW329" s="12"/>
      <c r="GX329" s="13"/>
      <c r="GY329" s="12"/>
      <c r="GZ329" s="13"/>
      <c r="HA329" s="12"/>
      <c r="HB329" s="13"/>
      <c r="HC329" s="12"/>
    </row>
    <row r="330" spans="1:211" x14ac:dyDescent="0.25">
      <c r="A330" s="9">
        <v>43425</v>
      </c>
      <c r="B330" s="10">
        <v>1</v>
      </c>
      <c r="C330" s="11">
        <v>2.1143000000000001</v>
      </c>
      <c r="D330" s="10">
        <v>10</v>
      </c>
      <c r="E330" s="11">
        <v>2.3269000000000002</v>
      </c>
      <c r="F330" s="10">
        <v>1</v>
      </c>
      <c r="G330" s="11">
        <v>2.0989</v>
      </c>
      <c r="H330" s="10">
        <v>100</v>
      </c>
      <c r="I330" s="11">
        <v>3.1981999999999999</v>
      </c>
      <c r="J330" s="23"/>
      <c r="K330" s="25">
        <v>43570</v>
      </c>
      <c r="L330" s="26">
        <v>100</v>
      </c>
      <c r="M330" s="10">
        <v>3.2734000000000001</v>
      </c>
      <c r="N330" s="13"/>
      <c r="O330" s="12"/>
      <c r="P330" s="13"/>
      <c r="Q330" s="12"/>
      <c r="R330" s="13"/>
      <c r="S330" s="12"/>
      <c r="T330" s="13"/>
      <c r="U330" s="12"/>
      <c r="V330" s="13"/>
      <c r="W330" s="12"/>
      <c r="X330" s="13"/>
      <c r="Y330" s="12"/>
      <c r="Z330" s="13"/>
      <c r="AA330" s="12"/>
      <c r="AB330" s="13"/>
      <c r="AC330" s="12"/>
      <c r="AD330" s="13"/>
      <c r="AE330" s="12"/>
      <c r="AF330" s="13"/>
      <c r="AG330" s="12"/>
      <c r="AH330" s="13"/>
      <c r="AI330" s="12"/>
      <c r="AJ330" s="13"/>
      <c r="AK330" s="12"/>
      <c r="AL330" s="13"/>
      <c r="AM330" s="12"/>
      <c r="AN330" s="13"/>
      <c r="AO330" s="12"/>
      <c r="AP330" s="13"/>
      <c r="AQ330" s="12"/>
      <c r="AR330" s="13"/>
      <c r="AS330" s="12"/>
      <c r="AT330" s="13"/>
      <c r="AU330" s="12"/>
      <c r="AV330" s="13"/>
      <c r="AW330" s="12"/>
      <c r="AX330" s="13"/>
      <c r="AY330" s="12"/>
      <c r="AZ330" s="13"/>
      <c r="BA330" s="12"/>
      <c r="BB330" s="13"/>
      <c r="BC330" s="12"/>
      <c r="BD330" s="13"/>
      <c r="BE330" s="12"/>
      <c r="BF330" s="13"/>
      <c r="BG330" s="12"/>
      <c r="BH330" s="13"/>
      <c r="BI330" s="12"/>
      <c r="BJ330" s="13"/>
      <c r="BK330" s="12"/>
      <c r="BL330" s="13"/>
      <c r="BM330" s="12"/>
      <c r="BN330" s="13"/>
      <c r="BO330" s="12"/>
      <c r="BP330" s="13"/>
      <c r="BQ330" s="12"/>
      <c r="BR330" s="13"/>
      <c r="BS330" s="12"/>
      <c r="BT330" s="13"/>
      <c r="BU330" s="12"/>
      <c r="BV330" s="13"/>
      <c r="BW330" s="12"/>
      <c r="BX330" s="13"/>
      <c r="BY330" s="12"/>
      <c r="BZ330" s="13"/>
      <c r="CA330" s="12"/>
      <c r="CB330" s="13"/>
      <c r="CC330" s="12"/>
      <c r="CD330" s="13"/>
      <c r="CE330" s="12"/>
      <c r="CF330" s="13"/>
      <c r="CG330" s="12"/>
      <c r="CH330" s="13"/>
      <c r="CI330" s="12"/>
      <c r="CJ330" s="13"/>
      <c r="CK330" s="12"/>
      <c r="CL330" s="13"/>
      <c r="CM330" s="12"/>
      <c r="CN330" s="13"/>
      <c r="CO330" s="12"/>
      <c r="CP330" s="13"/>
      <c r="CQ330" s="12"/>
      <c r="CR330" s="13"/>
      <c r="CS330" s="12"/>
      <c r="CT330" s="13"/>
      <c r="CU330" s="12"/>
      <c r="CV330" s="13"/>
      <c r="CW330" s="12"/>
      <c r="CX330" s="13"/>
      <c r="CY330" s="12"/>
      <c r="CZ330" s="13"/>
      <c r="DA330" s="12"/>
      <c r="DB330" s="13"/>
      <c r="DC330" s="12"/>
      <c r="DD330" s="13"/>
      <c r="DE330" s="12"/>
      <c r="DF330" s="13"/>
      <c r="DG330" s="12"/>
      <c r="DH330" s="13"/>
      <c r="DI330" s="12"/>
      <c r="DJ330" s="13"/>
      <c r="DK330" s="12"/>
      <c r="DL330" s="13"/>
      <c r="DM330" s="12"/>
      <c r="DN330" s="13"/>
      <c r="DO330" s="12"/>
      <c r="DP330" s="13"/>
      <c r="DQ330" s="12"/>
      <c r="DR330" s="13"/>
      <c r="DS330" s="12"/>
      <c r="DT330" s="13"/>
      <c r="DU330" s="12"/>
      <c r="DV330" s="13"/>
      <c r="DW330" s="12"/>
      <c r="DX330" s="13"/>
      <c r="DY330" s="12"/>
      <c r="DZ330" s="13"/>
      <c r="EA330" s="12"/>
      <c r="EB330" s="13"/>
      <c r="EC330" s="12"/>
      <c r="ED330" s="13"/>
      <c r="EE330" s="12"/>
      <c r="EF330" s="13"/>
      <c r="EG330" s="12"/>
      <c r="EH330" s="13"/>
      <c r="EI330" s="12"/>
      <c r="EJ330" s="13"/>
      <c r="EK330" s="12"/>
      <c r="EL330" s="13"/>
      <c r="EM330" s="12"/>
      <c r="EN330" s="13"/>
      <c r="EO330" s="12"/>
      <c r="EP330" s="13"/>
      <c r="EQ330" s="12"/>
      <c r="ER330" s="13"/>
      <c r="ES330" s="12"/>
      <c r="ET330" s="13"/>
      <c r="EU330" s="12"/>
      <c r="EV330" s="13"/>
      <c r="EW330" s="12"/>
      <c r="EX330" s="13"/>
      <c r="EY330" s="12"/>
      <c r="EZ330" s="13"/>
      <c r="FA330" s="12"/>
      <c r="FB330" s="13"/>
      <c r="FC330" s="12"/>
      <c r="FD330" s="13"/>
      <c r="FE330" s="12"/>
      <c r="FF330" s="13"/>
      <c r="FG330" s="12"/>
      <c r="FH330" s="13"/>
      <c r="FI330" s="12"/>
      <c r="FJ330" s="13"/>
      <c r="FK330" s="12"/>
      <c r="FL330" s="13"/>
      <c r="FM330" s="12"/>
      <c r="FN330" s="13"/>
      <c r="FO330" s="12"/>
      <c r="FP330" s="13"/>
      <c r="FQ330" s="12"/>
      <c r="FR330" s="13"/>
      <c r="FS330" s="12"/>
      <c r="FT330" s="13"/>
      <c r="FU330" s="12"/>
      <c r="FV330" s="13"/>
      <c r="FW330" s="12"/>
      <c r="FX330" s="13"/>
      <c r="FY330" s="12"/>
      <c r="FZ330" s="13"/>
      <c r="GA330" s="12"/>
      <c r="GB330" s="13"/>
      <c r="GC330" s="12"/>
      <c r="GD330" s="13"/>
      <c r="GE330" s="12"/>
      <c r="GF330" s="13"/>
      <c r="GG330" s="12"/>
      <c r="GH330" s="13"/>
      <c r="GI330" s="12"/>
      <c r="GJ330" s="13"/>
      <c r="GK330" s="12"/>
      <c r="GL330" s="13"/>
      <c r="GM330" s="12"/>
      <c r="GN330" s="13"/>
      <c r="GO330" s="12"/>
      <c r="GP330" s="13"/>
      <c r="GQ330" s="12"/>
      <c r="GR330" s="13"/>
      <c r="GS330" s="12"/>
      <c r="GT330" s="13"/>
      <c r="GU330" s="12"/>
      <c r="GV330" s="13"/>
      <c r="GW330" s="12"/>
      <c r="GX330" s="13"/>
      <c r="GY330" s="12"/>
      <c r="GZ330" s="13"/>
      <c r="HA330" s="12"/>
      <c r="HB330" s="13"/>
      <c r="HC330" s="12"/>
    </row>
    <row r="331" spans="1:211" x14ac:dyDescent="0.25">
      <c r="A331" s="9">
        <v>43426</v>
      </c>
      <c r="B331" s="10">
        <v>1</v>
      </c>
      <c r="C331" s="11">
        <v>2.1166999999999998</v>
      </c>
      <c r="D331" s="10">
        <v>10</v>
      </c>
      <c r="E331" s="11">
        <v>2.3216999999999999</v>
      </c>
      <c r="F331" s="10">
        <v>1</v>
      </c>
      <c r="G331" s="11">
        <v>2.1061000000000001</v>
      </c>
      <c r="H331" s="10">
        <v>100</v>
      </c>
      <c r="I331" s="11">
        <v>3.1953</v>
      </c>
      <c r="J331" s="23"/>
      <c r="K331" s="25">
        <v>43571</v>
      </c>
      <c r="L331" s="26">
        <v>100</v>
      </c>
      <c r="M331" s="10">
        <v>3.2749999999999999</v>
      </c>
      <c r="N331" s="13"/>
      <c r="O331" s="12"/>
      <c r="P331" s="13"/>
      <c r="Q331" s="12"/>
      <c r="R331" s="13"/>
      <c r="S331" s="12"/>
      <c r="T331" s="13"/>
      <c r="U331" s="12"/>
      <c r="V331" s="13"/>
      <c r="W331" s="12"/>
      <c r="X331" s="13"/>
      <c r="Y331" s="12"/>
      <c r="Z331" s="13"/>
      <c r="AA331" s="12"/>
      <c r="AB331" s="13"/>
      <c r="AC331" s="12"/>
      <c r="AD331" s="13"/>
      <c r="AE331" s="12"/>
      <c r="AF331" s="13"/>
      <c r="AG331" s="12"/>
      <c r="AH331" s="13"/>
      <c r="AI331" s="12"/>
      <c r="AJ331" s="13"/>
      <c r="AK331" s="12"/>
      <c r="AL331" s="13"/>
      <c r="AM331" s="12"/>
      <c r="AN331" s="13"/>
      <c r="AO331" s="12"/>
      <c r="AP331" s="13"/>
      <c r="AQ331" s="12"/>
      <c r="AR331" s="13"/>
      <c r="AS331" s="12"/>
      <c r="AT331" s="13"/>
      <c r="AU331" s="12"/>
      <c r="AV331" s="13"/>
      <c r="AW331" s="12"/>
      <c r="AX331" s="13"/>
      <c r="AY331" s="12"/>
      <c r="AZ331" s="13"/>
      <c r="BA331" s="12"/>
      <c r="BB331" s="13"/>
      <c r="BC331" s="12"/>
      <c r="BD331" s="13"/>
      <c r="BE331" s="12"/>
      <c r="BF331" s="13"/>
      <c r="BG331" s="12"/>
      <c r="BH331" s="13"/>
      <c r="BI331" s="12"/>
      <c r="BJ331" s="13"/>
      <c r="BK331" s="12"/>
      <c r="BL331" s="13"/>
      <c r="BM331" s="12"/>
      <c r="BN331" s="13"/>
      <c r="BO331" s="12"/>
      <c r="BP331" s="13"/>
      <c r="BQ331" s="12"/>
      <c r="BR331" s="13"/>
      <c r="BS331" s="12"/>
      <c r="BT331" s="13"/>
      <c r="BU331" s="12"/>
      <c r="BV331" s="13"/>
      <c r="BW331" s="12"/>
      <c r="BX331" s="13"/>
      <c r="BY331" s="12"/>
      <c r="BZ331" s="13"/>
      <c r="CA331" s="12"/>
      <c r="CB331" s="13"/>
      <c r="CC331" s="12"/>
      <c r="CD331" s="13"/>
      <c r="CE331" s="12"/>
      <c r="CF331" s="13"/>
      <c r="CG331" s="12"/>
      <c r="CH331" s="13"/>
      <c r="CI331" s="12"/>
      <c r="CJ331" s="13"/>
      <c r="CK331" s="12"/>
      <c r="CL331" s="13"/>
      <c r="CM331" s="12"/>
      <c r="CN331" s="13"/>
      <c r="CO331" s="12"/>
      <c r="CP331" s="13"/>
      <c r="CQ331" s="12"/>
      <c r="CR331" s="13"/>
      <c r="CS331" s="12"/>
      <c r="CT331" s="13"/>
      <c r="CU331" s="12"/>
      <c r="CV331" s="13"/>
      <c r="CW331" s="12"/>
      <c r="CX331" s="13"/>
      <c r="CY331" s="12"/>
      <c r="CZ331" s="13"/>
      <c r="DA331" s="12"/>
      <c r="DB331" s="13"/>
      <c r="DC331" s="12"/>
      <c r="DD331" s="13"/>
      <c r="DE331" s="12"/>
      <c r="DF331" s="13"/>
      <c r="DG331" s="12"/>
      <c r="DH331" s="13"/>
      <c r="DI331" s="12"/>
      <c r="DJ331" s="13"/>
      <c r="DK331" s="12"/>
      <c r="DL331" s="13"/>
      <c r="DM331" s="12"/>
      <c r="DN331" s="13"/>
      <c r="DO331" s="12"/>
      <c r="DP331" s="13"/>
      <c r="DQ331" s="12"/>
      <c r="DR331" s="13"/>
      <c r="DS331" s="12"/>
      <c r="DT331" s="13"/>
      <c r="DU331" s="12"/>
      <c r="DV331" s="13"/>
      <c r="DW331" s="12"/>
      <c r="DX331" s="13"/>
      <c r="DY331" s="12"/>
      <c r="DZ331" s="13"/>
      <c r="EA331" s="12"/>
      <c r="EB331" s="13"/>
      <c r="EC331" s="12"/>
      <c r="ED331" s="13"/>
      <c r="EE331" s="12"/>
      <c r="EF331" s="13"/>
      <c r="EG331" s="12"/>
      <c r="EH331" s="13"/>
      <c r="EI331" s="12"/>
      <c r="EJ331" s="13"/>
      <c r="EK331" s="12"/>
      <c r="EL331" s="13"/>
      <c r="EM331" s="12"/>
      <c r="EN331" s="13"/>
      <c r="EO331" s="12"/>
      <c r="EP331" s="13"/>
      <c r="EQ331" s="12"/>
      <c r="ER331" s="13"/>
      <c r="ES331" s="12"/>
      <c r="ET331" s="13"/>
      <c r="EU331" s="12"/>
      <c r="EV331" s="13"/>
      <c r="EW331" s="12"/>
      <c r="EX331" s="13"/>
      <c r="EY331" s="12"/>
      <c r="EZ331" s="13"/>
      <c r="FA331" s="12"/>
      <c r="FB331" s="13"/>
      <c r="FC331" s="12"/>
      <c r="FD331" s="13"/>
      <c r="FE331" s="12"/>
      <c r="FF331" s="13"/>
      <c r="FG331" s="12"/>
      <c r="FH331" s="13"/>
      <c r="FI331" s="12"/>
      <c r="FJ331" s="13"/>
      <c r="FK331" s="12"/>
      <c r="FL331" s="13"/>
      <c r="FM331" s="12"/>
      <c r="FN331" s="13"/>
      <c r="FO331" s="12"/>
      <c r="FP331" s="13"/>
      <c r="FQ331" s="12"/>
      <c r="FR331" s="13"/>
      <c r="FS331" s="12"/>
      <c r="FT331" s="13"/>
      <c r="FU331" s="12"/>
      <c r="FV331" s="13"/>
      <c r="FW331" s="12"/>
      <c r="FX331" s="13"/>
      <c r="FY331" s="12"/>
      <c r="FZ331" s="13"/>
      <c r="GA331" s="12"/>
      <c r="GB331" s="13"/>
      <c r="GC331" s="12"/>
      <c r="GD331" s="13"/>
      <c r="GE331" s="12"/>
      <c r="GF331" s="13"/>
      <c r="GG331" s="12"/>
      <c r="GH331" s="13"/>
      <c r="GI331" s="12"/>
      <c r="GJ331" s="13"/>
      <c r="GK331" s="12"/>
      <c r="GL331" s="13"/>
      <c r="GM331" s="12"/>
      <c r="GN331" s="13"/>
      <c r="GO331" s="12"/>
      <c r="GP331" s="13"/>
      <c r="GQ331" s="12"/>
      <c r="GR331" s="13"/>
      <c r="GS331" s="12"/>
      <c r="GT331" s="13"/>
      <c r="GU331" s="12"/>
      <c r="GV331" s="13"/>
      <c r="GW331" s="12"/>
      <c r="GX331" s="13"/>
      <c r="GY331" s="12"/>
      <c r="GZ331" s="13"/>
      <c r="HA331" s="12"/>
      <c r="HB331" s="13"/>
      <c r="HC331" s="12"/>
    </row>
    <row r="332" spans="1:211" x14ac:dyDescent="0.25">
      <c r="A332" s="9">
        <v>43427</v>
      </c>
      <c r="B332" s="10">
        <v>1</v>
      </c>
      <c r="C332" s="11">
        <v>2.1149</v>
      </c>
      <c r="D332" s="10">
        <v>10</v>
      </c>
      <c r="E332" s="11">
        <v>2.3206000000000002</v>
      </c>
      <c r="F332" s="10">
        <v>1</v>
      </c>
      <c r="G332" s="11">
        <v>2.1019000000000001</v>
      </c>
      <c r="H332" s="10">
        <v>100</v>
      </c>
      <c r="I332" s="11">
        <v>3.2031000000000001</v>
      </c>
      <c r="J332" s="23"/>
      <c r="K332" s="25">
        <v>43572</v>
      </c>
      <c r="L332" s="26">
        <v>100</v>
      </c>
      <c r="M332" s="10">
        <v>3.2715999999999998</v>
      </c>
      <c r="N332" s="13"/>
      <c r="O332" s="12"/>
      <c r="P332" s="13"/>
      <c r="Q332" s="12"/>
      <c r="R332" s="13"/>
      <c r="S332" s="12"/>
      <c r="T332" s="13"/>
      <c r="U332" s="12"/>
      <c r="V332" s="13"/>
      <c r="W332" s="12"/>
      <c r="X332" s="13"/>
      <c r="Y332" s="12"/>
      <c r="Z332" s="13"/>
      <c r="AA332" s="12"/>
      <c r="AB332" s="13"/>
      <c r="AC332" s="12"/>
      <c r="AD332" s="13"/>
      <c r="AE332" s="12"/>
      <c r="AF332" s="13"/>
      <c r="AG332" s="12"/>
      <c r="AH332" s="13"/>
      <c r="AI332" s="12"/>
      <c r="AJ332" s="13"/>
      <c r="AK332" s="12"/>
      <c r="AL332" s="13"/>
      <c r="AM332" s="12"/>
      <c r="AN332" s="13"/>
      <c r="AO332" s="12"/>
      <c r="AP332" s="13"/>
      <c r="AQ332" s="12"/>
      <c r="AR332" s="13"/>
      <c r="AS332" s="12"/>
      <c r="AT332" s="13"/>
      <c r="AU332" s="12"/>
      <c r="AV332" s="13"/>
      <c r="AW332" s="12"/>
      <c r="AX332" s="13"/>
      <c r="AY332" s="12"/>
      <c r="AZ332" s="13"/>
      <c r="BA332" s="12"/>
      <c r="BB332" s="13"/>
      <c r="BC332" s="12"/>
      <c r="BD332" s="13"/>
      <c r="BE332" s="12"/>
      <c r="BF332" s="13"/>
      <c r="BG332" s="12"/>
      <c r="BH332" s="13"/>
      <c r="BI332" s="12"/>
      <c r="BJ332" s="13"/>
      <c r="BK332" s="12"/>
      <c r="BL332" s="13"/>
      <c r="BM332" s="12"/>
      <c r="BN332" s="13"/>
      <c r="BO332" s="12"/>
      <c r="BP332" s="13"/>
      <c r="BQ332" s="12"/>
      <c r="BR332" s="13"/>
      <c r="BS332" s="12"/>
      <c r="BT332" s="13"/>
      <c r="BU332" s="12"/>
      <c r="BV332" s="13"/>
      <c r="BW332" s="12"/>
      <c r="BX332" s="13"/>
      <c r="BY332" s="12"/>
      <c r="BZ332" s="13"/>
      <c r="CA332" s="12"/>
      <c r="CB332" s="13"/>
      <c r="CC332" s="12"/>
      <c r="CD332" s="13"/>
      <c r="CE332" s="12"/>
      <c r="CF332" s="13"/>
      <c r="CG332" s="12"/>
      <c r="CH332" s="13"/>
      <c r="CI332" s="12"/>
      <c r="CJ332" s="13"/>
      <c r="CK332" s="12"/>
      <c r="CL332" s="13"/>
      <c r="CM332" s="12"/>
      <c r="CN332" s="13"/>
      <c r="CO332" s="12"/>
      <c r="CP332" s="13"/>
      <c r="CQ332" s="12"/>
      <c r="CR332" s="13"/>
      <c r="CS332" s="12"/>
      <c r="CT332" s="13"/>
      <c r="CU332" s="12"/>
      <c r="CV332" s="13"/>
      <c r="CW332" s="12"/>
      <c r="CX332" s="13"/>
      <c r="CY332" s="12"/>
      <c r="CZ332" s="13"/>
      <c r="DA332" s="12"/>
      <c r="DB332" s="13"/>
      <c r="DC332" s="12"/>
      <c r="DD332" s="13"/>
      <c r="DE332" s="12"/>
      <c r="DF332" s="13"/>
      <c r="DG332" s="12"/>
      <c r="DH332" s="13"/>
      <c r="DI332" s="12"/>
      <c r="DJ332" s="13"/>
      <c r="DK332" s="12"/>
      <c r="DL332" s="13"/>
      <c r="DM332" s="12"/>
      <c r="DN332" s="13"/>
      <c r="DO332" s="12"/>
      <c r="DP332" s="13"/>
      <c r="DQ332" s="12"/>
      <c r="DR332" s="13"/>
      <c r="DS332" s="12"/>
      <c r="DT332" s="13"/>
      <c r="DU332" s="12"/>
      <c r="DV332" s="13"/>
      <c r="DW332" s="12"/>
      <c r="DX332" s="13"/>
      <c r="DY332" s="12"/>
      <c r="DZ332" s="13"/>
      <c r="EA332" s="12"/>
      <c r="EB332" s="13"/>
      <c r="EC332" s="12"/>
      <c r="ED332" s="13"/>
      <c r="EE332" s="12"/>
      <c r="EF332" s="13"/>
      <c r="EG332" s="12"/>
      <c r="EH332" s="13"/>
      <c r="EI332" s="12"/>
      <c r="EJ332" s="13"/>
      <c r="EK332" s="12"/>
      <c r="EL332" s="13"/>
      <c r="EM332" s="12"/>
      <c r="EN332" s="13"/>
      <c r="EO332" s="12"/>
      <c r="EP332" s="13"/>
      <c r="EQ332" s="12"/>
      <c r="ER332" s="13"/>
      <c r="ES332" s="12"/>
      <c r="ET332" s="13"/>
      <c r="EU332" s="12"/>
      <c r="EV332" s="13"/>
      <c r="EW332" s="12"/>
      <c r="EX332" s="13"/>
      <c r="EY332" s="12"/>
      <c r="EZ332" s="13"/>
      <c r="FA332" s="12"/>
      <c r="FB332" s="13"/>
      <c r="FC332" s="12"/>
      <c r="FD332" s="13"/>
      <c r="FE332" s="12"/>
      <c r="FF332" s="13"/>
      <c r="FG332" s="12"/>
      <c r="FH332" s="13"/>
      <c r="FI332" s="12"/>
      <c r="FJ332" s="13"/>
      <c r="FK332" s="12"/>
      <c r="FL332" s="13"/>
      <c r="FM332" s="12"/>
      <c r="FN332" s="13"/>
      <c r="FO332" s="12"/>
      <c r="FP332" s="13"/>
      <c r="FQ332" s="12"/>
      <c r="FR332" s="13"/>
      <c r="FS332" s="12"/>
      <c r="FT332" s="13"/>
      <c r="FU332" s="12"/>
      <c r="FV332" s="13"/>
      <c r="FW332" s="12"/>
      <c r="FX332" s="13"/>
      <c r="FY332" s="12"/>
      <c r="FZ332" s="13"/>
      <c r="GA332" s="12"/>
      <c r="GB332" s="13"/>
      <c r="GC332" s="12"/>
      <c r="GD332" s="13"/>
      <c r="GE332" s="12"/>
      <c r="GF332" s="13"/>
      <c r="GG332" s="12"/>
      <c r="GH332" s="13"/>
      <c r="GI332" s="12"/>
      <c r="GJ332" s="13"/>
      <c r="GK332" s="12"/>
      <c r="GL332" s="13"/>
      <c r="GM332" s="12"/>
      <c r="GN332" s="13"/>
      <c r="GO332" s="12"/>
      <c r="GP332" s="13"/>
      <c r="GQ332" s="12"/>
      <c r="GR332" s="13"/>
      <c r="GS332" s="12"/>
      <c r="GT332" s="13"/>
      <c r="GU332" s="12"/>
      <c r="GV332" s="13"/>
      <c r="GW332" s="12"/>
      <c r="GX332" s="13"/>
      <c r="GY332" s="12"/>
      <c r="GZ332" s="13"/>
      <c r="HA332" s="12"/>
      <c r="HB332" s="13"/>
      <c r="HC332" s="12"/>
    </row>
    <row r="333" spans="1:211" x14ac:dyDescent="0.25">
      <c r="A333" s="9">
        <v>43428</v>
      </c>
      <c r="B333" s="10">
        <v>1</v>
      </c>
      <c r="C333" s="11">
        <v>2.1147</v>
      </c>
      <c r="D333" s="10">
        <v>10</v>
      </c>
      <c r="E333" s="11">
        <v>2.3235999999999999</v>
      </c>
      <c r="F333" s="10">
        <v>1</v>
      </c>
      <c r="G333" s="11">
        <v>2.105</v>
      </c>
      <c r="H333" s="10">
        <v>100</v>
      </c>
      <c r="I333" s="11">
        <v>3.2080000000000002</v>
      </c>
      <c r="J333" s="23"/>
      <c r="K333" s="25">
        <v>43573</v>
      </c>
      <c r="L333" s="26">
        <v>100</v>
      </c>
      <c r="M333" s="10">
        <v>3.2774000000000001</v>
      </c>
      <c r="N333" s="13"/>
      <c r="O333" s="12"/>
      <c r="P333" s="13"/>
      <c r="Q333" s="12"/>
      <c r="R333" s="13"/>
      <c r="S333" s="12"/>
      <c r="T333" s="13"/>
      <c r="U333" s="12"/>
      <c r="V333" s="13"/>
      <c r="W333" s="12"/>
      <c r="X333" s="13"/>
      <c r="Y333" s="12"/>
      <c r="Z333" s="13"/>
      <c r="AA333" s="12"/>
      <c r="AB333" s="13"/>
      <c r="AC333" s="12"/>
      <c r="AD333" s="13"/>
      <c r="AE333" s="12"/>
      <c r="AF333" s="13"/>
      <c r="AG333" s="12"/>
      <c r="AH333" s="13"/>
      <c r="AI333" s="12"/>
      <c r="AJ333" s="13"/>
      <c r="AK333" s="12"/>
      <c r="AL333" s="13"/>
      <c r="AM333" s="12"/>
      <c r="AN333" s="13"/>
      <c r="AO333" s="12"/>
      <c r="AP333" s="13"/>
      <c r="AQ333" s="12"/>
      <c r="AR333" s="13"/>
      <c r="AS333" s="12"/>
      <c r="AT333" s="13"/>
      <c r="AU333" s="12"/>
      <c r="AV333" s="13"/>
      <c r="AW333" s="12"/>
      <c r="AX333" s="13"/>
      <c r="AY333" s="12"/>
      <c r="AZ333" s="13"/>
      <c r="BA333" s="12"/>
      <c r="BB333" s="13"/>
      <c r="BC333" s="12"/>
      <c r="BD333" s="13"/>
      <c r="BE333" s="12"/>
      <c r="BF333" s="13"/>
      <c r="BG333" s="12"/>
      <c r="BH333" s="13"/>
      <c r="BI333" s="12"/>
      <c r="BJ333" s="13"/>
      <c r="BK333" s="12"/>
      <c r="BL333" s="13"/>
      <c r="BM333" s="12"/>
      <c r="BN333" s="13"/>
      <c r="BO333" s="12"/>
      <c r="BP333" s="13"/>
      <c r="BQ333" s="12"/>
      <c r="BR333" s="13"/>
      <c r="BS333" s="12"/>
      <c r="BT333" s="13"/>
      <c r="BU333" s="12"/>
      <c r="BV333" s="13"/>
      <c r="BW333" s="12"/>
      <c r="BX333" s="13"/>
      <c r="BY333" s="12"/>
      <c r="BZ333" s="13"/>
      <c r="CA333" s="12"/>
      <c r="CB333" s="13"/>
      <c r="CC333" s="12"/>
      <c r="CD333" s="13"/>
      <c r="CE333" s="12"/>
      <c r="CF333" s="13"/>
      <c r="CG333" s="12"/>
      <c r="CH333" s="13"/>
      <c r="CI333" s="12"/>
      <c r="CJ333" s="13"/>
      <c r="CK333" s="12"/>
      <c r="CL333" s="13"/>
      <c r="CM333" s="12"/>
      <c r="CN333" s="13"/>
      <c r="CO333" s="12"/>
      <c r="CP333" s="13"/>
      <c r="CQ333" s="12"/>
      <c r="CR333" s="13"/>
      <c r="CS333" s="12"/>
      <c r="CT333" s="13"/>
      <c r="CU333" s="12"/>
      <c r="CV333" s="13"/>
      <c r="CW333" s="12"/>
      <c r="CX333" s="13"/>
      <c r="CY333" s="12"/>
      <c r="CZ333" s="13"/>
      <c r="DA333" s="12"/>
      <c r="DB333" s="13"/>
      <c r="DC333" s="12"/>
      <c r="DD333" s="13"/>
      <c r="DE333" s="12"/>
      <c r="DF333" s="13"/>
      <c r="DG333" s="12"/>
      <c r="DH333" s="13"/>
      <c r="DI333" s="12"/>
      <c r="DJ333" s="13"/>
      <c r="DK333" s="12"/>
      <c r="DL333" s="13"/>
      <c r="DM333" s="12"/>
      <c r="DN333" s="13"/>
      <c r="DO333" s="12"/>
      <c r="DP333" s="13"/>
      <c r="DQ333" s="12"/>
      <c r="DR333" s="13"/>
      <c r="DS333" s="12"/>
      <c r="DT333" s="13"/>
      <c r="DU333" s="12"/>
      <c r="DV333" s="13"/>
      <c r="DW333" s="12"/>
      <c r="DX333" s="13"/>
      <c r="DY333" s="12"/>
      <c r="DZ333" s="13"/>
      <c r="EA333" s="12"/>
      <c r="EB333" s="13"/>
      <c r="EC333" s="12"/>
      <c r="ED333" s="13"/>
      <c r="EE333" s="12"/>
      <c r="EF333" s="13"/>
      <c r="EG333" s="12"/>
      <c r="EH333" s="13"/>
      <c r="EI333" s="12"/>
      <c r="EJ333" s="13"/>
      <c r="EK333" s="12"/>
      <c r="EL333" s="13"/>
      <c r="EM333" s="12"/>
      <c r="EN333" s="13"/>
      <c r="EO333" s="12"/>
      <c r="EP333" s="13"/>
      <c r="EQ333" s="12"/>
      <c r="ER333" s="13"/>
      <c r="ES333" s="12"/>
      <c r="ET333" s="13"/>
      <c r="EU333" s="12"/>
      <c r="EV333" s="13"/>
      <c r="EW333" s="12"/>
      <c r="EX333" s="13"/>
      <c r="EY333" s="12"/>
      <c r="EZ333" s="13"/>
      <c r="FA333" s="12"/>
      <c r="FB333" s="13"/>
      <c r="FC333" s="12"/>
      <c r="FD333" s="13"/>
      <c r="FE333" s="12"/>
      <c r="FF333" s="13"/>
      <c r="FG333" s="12"/>
      <c r="FH333" s="13"/>
      <c r="FI333" s="12"/>
      <c r="FJ333" s="13"/>
      <c r="FK333" s="12"/>
      <c r="FL333" s="13"/>
      <c r="FM333" s="12"/>
      <c r="FN333" s="13"/>
      <c r="FO333" s="12"/>
      <c r="FP333" s="13"/>
      <c r="FQ333" s="12"/>
      <c r="FR333" s="13"/>
      <c r="FS333" s="12"/>
      <c r="FT333" s="13"/>
      <c r="FU333" s="12"/>
      <c r="FV333" s="13"/>
      <c r="FW333" s="12"/>
      <c r="FX333" s="13"/>
      <c r="FY333" s="12"/>
      <c r="FZ333" s="13"/>
      <c r="GA333" s="12"/>
      <c r="GB333" s="13"/>
      <c r="GC333" s="12"/>
      <c r="GD333" s="13"/>
      <c r="GE333" s="12"/>
      <c r="GF333" s="13"/>
      <c r="GG333" s="12"/>
      <c r="GH333" s="13"/>
      <c r="GI333" s="12"/>
      <c r="GJ333" s="13"/>
      <c r="GK333" s="12"/>
      <c r="GL333" s="13"/>
      <c r="GM333" s="12"/>
      <c r="GN333" s="13"/>
      <c r="GO333" s="12"/>
      <c r="GP333" s="13"/>
      <c r="GQ333" s="12"/>
      <c r="GR333" s="13"/>
      <c r="GS333" s="12"/>
      <c r="GT333" s="13"/>
      <c r="GU333" s="12"/>
      <c r="GV333" s="13"/>
      <c r="GW333" s="12"/>
      <c r="GX333" s="13"/>
      <c r="GY333" s="12"/>
      <c r="GZ333" s="13"/>
      <c r="HA333" s="12"/>
      <c r="HB333" s="13"/>
      <c r="HC333" s="12"/>
    </row>
    <row r="334" spans="1:211" x14ac:dyDescent="0.25">
      <c r="A334" s="9">
        <v>43429</v>
      </c>
      <c r="B334" s="10">
        <v>1</v>
      </c>
      <c r="C334" s="11">
        <v>2.1147</v>
      </c>
      <c r="D334" s="10">
        <v>10</v>
      </c>
      <c r="E334" s="11">
        <v>2.3235999999999999</v>
      </c>
      <c r="F334" s="10">
        <v>1</v>
      </c>
      <c r="G334" s="11">
        <v>2.105</v>
      </c>
      <c r="H334" s="10">
        <v>100</v>
      </c>
      <c r="I334" s="11">
        <v>3.2080000000000002</v>
      </c>
      <c r="J334" s="23"/>
      <c r="K334" s="25">
        <v>43574</v>
      </c>
      <c r="L334" s="26">
        <v>100</v>
      </c>
      <c r="M334" s="10">
        <v>3.2717000000000001</v>
      </c>
      <c r="N334" s="13"/>
      <c r="O334" s="12"/>
      <c r="P334" s="13"/>
      <c r="Q334" s="12"/>
      <c r="R334" s="13"/>
      <c r="S334" s="12"/>
      <c r="T334" s="13"/>
      <c r="U334" s="12"/>
      <c r="V334" s="13"/>
      <c r="W334" s="12"/>
      <c r="X334" s="13"/>
      <c r="Y334" s="12"/>
      <c r="Z334" s="13"/>
      <c r="AA334" s="12"/>
      <c r="AB334" s="13"/>
      <c r="AC334" s="12"/>
      <c r="AD334" s="13"/>
      <c r="AE334" s="12"/>
      <c r="AF334" s="13"/>
      <c r="AG334" s="12"/>
      <c r="AH334" s="13"/>
      <c r="AI334" s="12"/>
      <c r="AJ334" s="13"/>
      <c r="AK334" s="12"/>
      <c r="AL334" s="13"/>
      <c r="AM334" s="12"/>
      <c r="AN334" s="13"/>
      <c r="AO334" s="12"/>
      <c r="AP334" s="13"/>
      <c r="AQ334" s="12"/>
      <c r="AR334" s="13"/>
      <c r="AS334" s="12"/>
      <c r="AT334" s="13"/>
      <c r="AU334" s="12"/>
      <c r="AV334" s="13"/>
      <c r="AW334" s="12"/>
      <c r="AX334" s="13"/>
      <c r="AY334" s="12"/>
      <c r="AZ334" s="13"/>
      <c r="BA334" s="12"/>
      <c r="BB334" s="13"/>
      <c r="BC334" s="12"/>
      <c r="BD334" s="13"/>
      <c r="BE334" s="12"/>
      <c r="BF334" s="13"/>
      <c r="BG334" s="12"/>
      <c r="BH334" s="13"/>
      <c r="BI334" s="12"/>
      <c r="BJ334" s="13"/>
      <c r="BK334" s="12"/>
      <c r="BL334" s="13"/>
      <c r="BM334" s="12"/>
      <c r="BN334" s="13"/>
      <c r="BO334" s="12"/>
      <c r="BP334" s="13"/>
      <c r="BQ334" s="12"/>
      <c r="BR334" s="13"/>
      <c r="BS334" s="12"/>
      <c r="BT334" s="13"/>
      <c r="BU334" s="12"/>
      <c r="BV334" s="13"/>
      <c r="BW334" s="12"/>
      <c r="BX334" s="13"/>
      <c r="BY334" s="12"/>
      <c r="BZ334" s="13"/>
      <c r="CA334" s="12"/>
      <c r="CB334" s="13"/>
      <c r="CC334" s="12"/>
      <c r="CD334" s="13"/>
      <c r="CE334" s="12"/>
      <c r="CF334" s="13"/>
      <c r="CG334" s="12"/>
      <c r="CH334" s="13"/>
      <c r="CI334" s="12"/>
      <c r="CJ334" s="13"/>
      <c r="CK334" s="12"/>
      <c r="CL334" s="13"/>
      <c r="CM334" s="12"/>
      <c r="CN334" s="13"/>
      <c r="CO334" s="12"/>
      <c r="CP334" s="13"/>
      <c r="CQ334" s="12"/>
      <c r="CR334" s="13"/>
      <c r="CS334" s="12"/>
      <c r="CT334" s="13"/>
      <c r="CU334" s="12"/>
      <c r="CV334" s="13"/>
      <c r="CW334" s="12"/>
      <c r="CX334" s="13"/>
      <c r="CY334" s="12"/>
      <c r="CZ334" s="13"/>
      <c r="DA334" s="12"/>
      <c r="DB334" s="13"/>
      <c r="DC334" s="12"/>
      <c r="DD334" s="13"/>
      <c r="DE334" s="12"/>
      <c r="DF334" s="13"/>
      <c r="DG334" s="12"/>
      <c r="DH334" s="13"/>
      <c r="DI334" s="12"/>
      <c r="DJ334" s="13"/>
      <c r="DK334" s="12"/>
      <c r="DL334" s="13"/>
      <c r="DM334" s="12"/>
      <c r="DN334" s="13"/>
      <c r="DO334" s="12"/>
      <c r="DP334" s="13"/>
      <c r="DQ334" s="12"/>
      <c r="DR334" s="13"/>
      <c r="DS334" s="12"/>
      <c r="DT334" s="13"/>
      <c r="DU334" s="12"/>
      <c r="DV334" s="13"/>
      <c r="DW334" s="12"/>
      <c r="DX334" s="13"/>
      <c r="DY334" s="12"/>
      <c r="DZ334" s="13"/>
      <c r="EA334" s="12"/>
      <c r="EB334" s="13"/>
      <c r="EC334" s="12"/>
      <c r="ED334" s="13"/>
      <c r="EE334" s="12"/>
      <c r="EF334" s="13"/>
      <c r="EG334" s="12"/>
      <c r="EH334" s="13"/>
      <c r="EI334" s="12"/>
      <c r="EJ334" s="13"/>
      <c r="EK334" s="12"/>
      <c r="EL334" s="13"/>
      <c r="EM334" s="12"/>
      <c r="EN334" s="13"/>
      <c r="EO334" s="12"/>
      <c r="EP334" s="13"/>
      <c r="EQ334" s="12"/>
      <c r="ER334" s="13"/>
      <c r="ES334" s="12"/>
      <c r="ET334" s="13"/>
      <c r="EU334" s="12"/>
      <c r="EV334" s="13"/>
      <c r="EW334" s="12"/>
      <c r="EX334" s="13"/>
      <c r="EY334" s="12"/>
      <c r="EZ334" s="13"/>
      <c r="FA334" s="12"/>
      <c r="FB334" s="13"/>
      <c r="FC334" s="12"/>
      <c r="FD334" s="13"/>
      <c r="FE334" s="12"/>
      <c r="FF334" s="13"/>
      <c r="FG334" s="12"/>
      <c r="FH334" s="13"/>
      <c r="FI334" s="12"/>
      <c r="FJ334" s="13"/>
      <c r="FK334" s="12"/>
      <c r="FL334" s="13"/>
      <c r="FM334" s="12"/>
      <c r="FN334" s="13"/>
      <c r="FO334" s="12"/>
      <c r="FP334" s="13"/>
      <c r="FQ334" s="12"/>
      <c r="FR334" s="13"/>
      <c r="FS334" s="12"/>
      <c r="FT334" s="13"/>
      <c r="FU334" s="12"/>
      <c r="FV334" s="13"/>
      <c r="FW334" s="12"/>
      <c r="FX334" s="13"/>
      <c r="FY334" s="12"/>
      <c r="FZ334" s="13"/>
      <c r="GA334" s="12"/>
      <c r="GB334" s="13"/>
      <c r="GC334" s="12"/>
      <c r="GD334" s="13"/>
      <c r="GE334" s="12"/>
      <c r="GF334" s="13"/>
      <c r="GG334" s="12"/>
      <c r="GH334" s="13"/>
      <c r="GI334" s="12"/>
      <c r="GJ334" s="13"/>
      <c r="GK334" s="12"/>
      <c r="GL334" s="13"/>
      <c r="GM334" s="12"/>
      <c r="GN334" s="13"/>
      <c r="GO334" s="12"/>
      <c r="GP334" s="13"/>
      <c r="GQ334" s="12"/>
      <c r="GR334" s="13"/>
      <c r="GS334" s="12"/>
      <c r="GT334" s="13"/>
      <c r="GU334" s="12"/>
      <c r="GV334" s="13"/>
      <c r="GW334" s="12"/>
      <c r="GX334" s="13"/>
      <c r="GY334" s="12"/>
      <c r="GZ334" s="13"/>
      <c r="HA334" s="12"/>
      <c r="HB334" s="13"/>
      <c r="HC334" s="12"/>
    </row>
    <row r="335" spans="1:211" x14ac:dyDescent="0.25">
      <c r="A335" s="9">
        <v>43430</v>
      </c>
      <c r="B335" s="10">
        <v>1</v>
      </c>
      <c r="C335" s="11">
        <v>2.1147</v>
      </c>
      <c r="D335" s="10">
        <v>10</v>
      </c>
      <c r="E335" s="11">
        <v>2.3235999999999999</v>
      </c>
      <c r="F335" s="10">
        <v>1</v>
      </c>
      <c r="G335" s="11">
        <v>2.105</v>
      </c>
      <c r="H335" s="10">
        <v>100</v>
      </c>
      <c r="I335" s="11">
        <v>3.2080000000000002</v>
      </c>
      <c r="J335" s="23"/>
      <c r="K335" s="25">
        <v>43577</v>
      </c>
      <c r="L335" s="26">
        <v>100</v>
      </c>
      <c r="M335" s="10">
        <v>3.2765</v>
      </c>
      <c r="N335" s="13"/>
      <c r="O335" s="12"/>
      <c r="P335" s="13"/>
      <c r="Q335" s="12"/>
      <c r="R335" s="13"/>
      <c r="S335" s="12"/>
      <c r="T335" s="13"/>
      <c r="U335" s="12"/>
      <c r="V335" s="13"/>
      <c r="W335" s="12"/>
      <c r="X335" s="13"/>
      <c r="Y335" s="12"/>
      <c r="Z335" s="13"/>
      <c r="AA335" s="12"/>
      <c r="AB335" s="13"/>
      <c r="AC335" s="12"/>
      <c r="AD335" s="13"/>
      <c r="AE335" s="12"/>
      <c r="AF335" s="13"/>
      <c r="AG335" s="12"/>
      <c r="AH335" s="13"/>
      <c r="AI335" s="12"/>
      <c r="AJ335" s="13"/>
      <c r="AK335" s="12"/>
      <c r="AL335" s="13"/>
      <c r="AM335" s="12"/>
      <c r="AN335" s="13"/>
      <c r="AO335" s="12"/>
      <c r="AP335" s="13"/>
      <c r="AQ335" s="12"/>
      <c r="AR335" s="13"/>
      <c r="AS335" s="12"/>
      <c r="AT335" s="13"/>
      <c r="AU335" s="12"/>
      <c r="AV335" s="13"/>
      <c r="AW335" s="12"/>
      <c r="AX335" s="13"/>
      <c r="AY335" s="12"/>
      <c r="AZ335" s="13"/>
      <c r="BA335" s="12"/>
      <c r="BB335" s="13"/>
      <c r="BC335" s="12"/>
      <c r="BD335" s="13"/>
      <c r="BE335" s="12"/>
      <c r="BF335" s="13"/>
      <c r="BG335" s="12"/>
      <c r="BH335" s="13"/>
      <c r="BI335" s="12"/>
      <c r="BJ335" s="13"/>
      <c r="BK335" s="12"/>
      <c r="BL335" s="13"/>
      <c r="BM335" s="12"/>
      <c r="BN335" s="13"/>
      <c r="BO335" s="12"/>
      <c r="BP335" s="13"/>
      <c r="BQ335" s="12"/>
      <c r="BR335" s="13"/>
      <c r="BS335" s="12"/>
      <c r="BT335" s="13"/>
      <c r="BU335" s="12"/>
      <c r="BV335" s="13"/>
      <c r="BW335" s="12"/>
      <c r="BX335" s="13"/>
      <c r="BY335" s="12"/>
      <c r="BZ335" s="13"/>
      <c r="CA335" s="12"/>
      <c r="CB335" s="13"/>
      <c r="CC335" s="12"/>
      <c r="CD335" s="13"/>
      <c r="CE335" s="12"/>
      <c r="CF335" s="13"/>
      <c r="CG335" s="12"/>
      <c r="CH335" s="13"/>
      <c r="CI335" s="12"/>
      <c r="CJ335" s="13"/>
      <c r="CK335" s="12"/>
      <c r="CL335" s="13"/>
      <c r="CM335" s="12"/>
      <c r="CN335" s="13"/>
      <c r="CO335" s="12"/>
      <c r="CP335" s="13"/>
      <c r="CQ335" s="12"/>
      <c r="CR335" s="13"/>
      <c r="CS335" s="12"/>
      <c r="CT335" s="13"/>
      <c r="CU335" s="12"/>
      <c r="CV335" s="13"/>
      <c r="CW335" s="12"/>
      <c r="CX335" s="13"/>
      <c r="CY335" s="12"/>
      <c r="CZ335" s="13"/>
      <c r="DA335" s="12"/>
      <c r="DB335" s="13"/>
      <c r="DC335" s="12"/>
      <c r="DD335" s="13"/>
      <c r="DE335" s="12"/>
      <c r="DF335" s="13"/>
      <c r="DG335" s="12"/>
      <c r="DH335" s="13"/>
      <c r="DI335" s="12"/>
      <c r="DJ335" s="13"/>
      <c r="DK335" s="12"/>
      <c r="DL335" s="13"/>
      <c r="DM335" s="12"/>
      <c r="DN335" s="13"/>
      <c r="DO335" s="12"/>
      <c r="DP335" s="13"/>
      <c r="DQ335" s="12"/>
      <c r="DR335" s="13"/>
      <c r="DS335" s="12"/>
      <c r="DT335" s="13"/>
      <c r="DU335" s="12"/>
      <c r="DV335" s="13"/>
      <c r="DW335" s="12"/>
      <c r="DX335" s="13"/>
      <c r="DY335" s="12"/>
      <c r="DZ335" s="13"/>
      <c r="EA335" s="12"/>
      <c r="EB335" s="13"/>
      <c r="EC335" s="12"/>
      <c r="ED335" s="13"/>
      <c r="EE335" s="12"/>
      <c r="EF335" s="13"/>
      <c r="EG335" s="12"/>
      <c r="EH335" s="13"/>
      <c r="EI335" s="12"/>
      <c r="EJ335" s="13"/>
      <c r="EK335" s="12"/>
      <c r="EL335" s="13"/>
      <c r="EM335" s="12"/>
      <c r="EN335" s="13"/>
      <c r="EO335" s="12"/>
      <c r="EP335" s="13"/>
      <c r="EQ335" s="12"/>
      <c r="ER335" s="13"/>
      <c r="ES335" s="12"/>
      <c r="ET335" s="13"/>
      <c r="EU335" s="12"/>
      <c r="EV335" s="13"/>
      <c r="EW335" s="12"/>
      <c r="EX335" s="13"/>
      <c r="EY335" s="12"/>
      <c r="EZ335" s="13"/>
      <c r="FA335" s="12"/>
      <c r="FB335" s="13"/>
      <c r="FC335" s="12"/>
      <c r="FD335" s="13"/>
      <c r="FE335" s="12"/>
      <c r="FF335" s="13"/>
      <c r="FG335" s="12"/>
      <c r="FH335" s="13"/>
      <c r="FI335" s="12"/>
      <c r="FJ335" s="13"/>
      <c r="FK335" s="12"/>
      <c r="FL335" s="13"/>
      <c r="FM335" s="12"/>
      <c r="FN335" s="13"/>
      <c r="FO335" s="12"/>
      <c r="FP335" s="13"/>
      <c r="FQ335" s="12"/>
      <c r="FR335" s="13"/>
      <c r="FS335" s="12"/>
      <c r="FT335" s="13"/>
      <c r="FU335" s="12"/>
      <c r="FV335" s="13"/>
      <c r="FW335" s="12"/>
      <c r="FX335" s="13"/>
      <c r="FY335" s="12"/>
      <c r="FZ335" s="13"/>
      <c r="GA335" s="12"/>
      <c r="GB335" s="13"/>
      <c r="GC335" s="12"/>
      <c r="GD335" s="13"/>
      <c r="GE335" s="12"/>
      <c r="GF335" s="13"/>
      <c r="GG335" s="12"/>
      <c r="GH335" s="13"/>
      <c r="GI335" s="12"/>
      <c r="GJ335" s="13"/>
      <c r="GK335" s="12"/>
      <c r="GL335" s="13"/>
      <c r="GM335" s="12"/>
      <c r="GN335" s="13"/>
      <c r="GO335" s="12"/>
      <c r="GP335" s="13"/>
      <c r="GQ335" s="12"/>
      <c r="GR335" s="13"/>
      <c r="GS335" s="12"/>
      <c r="GT335" s="13"/>
      <c r="GU335" s="12"/>
      <c r="GV335" s="13"/>
      <c r="GW335" s="12"/>
      <c r="GX335" s="13"/>
      <c r="GY335" s="12"/>
      <c r="GZ335" s="13"/>
      <c r="HA335" s="12"/>
      <c r="HB335" s="13"/>
      <c r="HC335" s="12"/>
    </row>
    <row r="336" spans="1:211" x14ac:dyDescent="0.25">
      <c r="A336" s="9">
        <v>43431</v>
      </c>
      <c r="B336" s="10">
        <v>1</v>
      </c>
      <c r="C336" s="11">
        <v>2.1246999999999998</v>
      </c>
      <c r="D336" s="10">
        <v>10</v>
      </c>
      <c r="E336" s="11">
        <v>2.3418000000000001</v>
      </c>
      <c r="F336" s="10">
        <v>1</v>
      </c>
      <c r="G336" s="11">
        <v>2.1173999999999999</v>
      </c>
      <c r="H336" s="10">
        <v>100</v>
      </c>
      <c r="I336" s="11">
        <v>3.1852</v>
      </c>
      <c r="J336" s="23"/>
      <c r="K336" s="25">
        <v>43578</v>
      </c>
      <c r="L336" s="26">
        <v>100</v>
      </c>
      <c r="M336" s="10">
        <v>3.2753999999999999</v>
      </c>
      <c r="N336" s="13"/>
      <c r="O336" s="12"/>
      <c r="P336" s="13"/>
      <c r="Q336" s="12"/>
      <c r="R336" s="13"/>
      <c r="S336" s="12"/>
      <c r="T336" s="13"/>
      <c r="U336" s="12"/>
      <c r="V336" s="13"/>
      <c r="W336" s="12"/>
      <c r="X336" s="13"/>
      <c r="Y336" s="12"/>
      <c r="Z336" s="13"/>
      <c r="AA336" s="12"/>
      <c r="AB336" s="13"/>
      <c r="AC336" s="12"/>
      <c r="AD336" s="13"/>
      <c r="AE336" s="12"/>
      <c r="AF336" s="13"/>
      <c r="AG336" s="12"/>
      <c r="AH336" s="13"/>
      <c r="AI336" s="12"/>
      <c r="AJ336" s="13"/>
      <c r="AK336" s="12"/>
      <c r="AL336" s="13"/>
      <c r="AM336" s="12"/>
      <c r="AN336" s="13"/>
      <c r="AO336" s="12"/>
      <c r="AP336" s="13"/>
      <c r="AQ336" s="12"/>
      <c r="AR336" s="13"/>
      <c r="AS336" s="12"/>
      <c r="AT336" s="13"/>
      <c r="AU336" s="12"/>
      <c r="AV336" s="13"/>
      <c r="AW336" s="12"/>
      <c r="AX336" s="13"/>
      <c r="AY336" s="12"/>
      <c r="AZ336" s="13"/>
      <c r="BA336" s="12"/>
      <c r="BB336" s="13"/>
      <c r="BC336" s="12"/>
      <c r="BD336" s="13"/>
      <c r="BE336" s="12"/>
      <c r="BF336" s="13"/>
      <c r="BG336" s="12"/>
      <c r="BH336" s="13"/>
      <c r="BI336" s="12"/>
      <c r="BJ336" s="13"/>
      <c r="BK336" s="12"/>
      <c r="BL336" s="13"/>
      <c r="BM336" s="12"/>
      <c r="BN336" s="13"/>
      <c r="BO336" s="12"/>
      <c r="BP336" s="13"/>
      <c r="BQ336" s="12"/>
      <c r="BR336" s="13"/>
      <c r="BS336" s="12"/>
      <c r="BT336" s="13"/>
      <c r="BU336" s="12"/>
      <c r="BV336" s="13"/>
      <c r="BW336" s="12"/>
      <c r="BX336" s="13"/>
      <c r="BY336" s="12"/>
      <c r="BZ336" s="13"/>
      <c r="CA336" s="12"/>
      <c r="CB336" s="13"/>
      <c r="CC336" s="12"/>
      <c r="CD336" s="13"/>
      <c r="CE336" s="12"/>
      <c r="CF336" s="13"/>
      <c r="CG336" s="12"/>
      <c r="CH336" s="13"/>
      <c r="CI336" s="12"/>
      <c r="CJ336" s="13"/>
      <c r="CK336" s="12"/>
      <c r="CL336" s="13"/>
      <c r="CM336" s="12"/>
      <c r="CN336" s="13"/>
      <c r="CO336" s="12"/>
      <c r="CP336" s="13"/>
      <c r="CQ336" s="12"/>
      <c r="CR336" s="13"/>
      <c r="CS336" s="12"/>
      <c r="CT336" s="13"/>
      <c r="CU336" s="12"/>
      <c r="CV336" s="13"/>
      <c r="CW336" s="12"/>
      <c r="CX336" s="13"/>
      <c r="CY336" s="12"/>
      <c r="CZ336" s="13"/>
      <c r="DA336" s="12"/>
      <c r="DB336" s="13"/>
      <c r="DC336" s="12"/>
      <c r="DD336" s="13"/>
      <c r="DE336" s="12"/>
      <c r="DF336" s="13"/>
      <c r="DG336" s="12"/>
      <c r="DH336" s="13"/>
      <c r="DI336" s="12"/>
      <c r="DJ336" s="13"/>
      <c r="DK336" s="12"/>
      <c r="DL336" s="13"/>
      <c r="DM336" s="12"/>
      <c r="DN336" s="13"/>
      <c r="DO336" s="12"/>
      <c r="DP336" s="13"/>
      <c r="DQ336" s="12"/>
      <c r="DR336" s="13"/>
      <c r="DS336" s="12"/>
      <c r="DT336" s="13"/>
      <c r="DU336" s="12"/>
      <c r="DV336" s="13"/>
      <c r="DW336" s="12"/>
      <c r="DX336" s="13"/>
      <c r="DY336" s="12"/>
      <c r="DZ336" s="13"/>
      <c r="EA336" s="12"/>
      <c r="EB336" s="13"/>
      <c r="EC336" s="12"/>
      <c r="ED336" s="13"/>
      <c r="EE336" s="12"/>
      <c r="EF336" s="13"/>
      <c r="EG336" s="12"/>
      <c r="EH336" s="13"/>
      <c r="EI336" s="12"/>
      <c r="EJ336" s="13"/>
      <c r="EK336" s="12"/>
      <c r="EL336" s="13"/>
      <c r="EM336" s="12"/>
      <c r="EN336" s="13"/>
      <c r="EO336" s="12"/>
      <c r="EP336" s="13"/>
      <c r="EQ336" s="12"/>
      <c r="ER336" s="13"/>
      <c r="ES336" s="12"/>
      <c r="ET336" s="13"/>
      <c r="EU336" s="12"/>
      <c r="EV336" s="13"/>
      <c r="EW336" s="12"/>
      <c r="EX336" s="13"/>
      <c r="EY336" s="12"/>
      <c r="EZ336" s="13"/>
      <c r="FA336" s="12"/>
      <c r="FB336" s="13"/>
      <c r="FC336" s="12"/>
      <c r="FD336" s="13"/>
      <c r="FE336" s="12"/>
      <c r="FF336" s="13"/>
      <c r="FG336" s="12"/>
      <c r="FH336" s="13"/>
      <c r="FI336" s="12"/>
      <c r="FJ336" s="13"/>
      <c r="FK336" s="12"/>
      <c r="FL336" s="13"/>
      <c r="FM336" s="12"/>
      <c r="FN336" s="13"/>
      <c r="FO336" s="12"/>
      <c r="FP336" s="13"/>
      <c r="FQ336" s="12"/>
      <c r="FR336" s="13"/>
      <c r="FS336" s="12"/>
      <c r="FT336" s="13"/>
      <c r="FU336" s="12"/>
      <c r="FV336" s="13"/>
      <c r="FW336" s="12"/>
      <c r="FX336" s="13"/>
      <c r="FY336" s="12"/>
      <c r="FZ336" s="13"/>
      <c r="GA336" s="12"/>
      <c r="GB336" s="13"/>
      <c r="GC336" s="12"/>
      <c r="GD336" s="13"/>
      <c r="GE336" s="12"/>
      <c r="GF336" s="13"/>
      <c r="GG336" s="12"/>
      <c r="GH336" s="13"/>
      <c r="GI336" s="12"/>
      <c r="GJ336" s="13"/>
      <c r="GK336" s="12"/>
      <c r="GL336" s="13"/>
      <c r="GM336" s="12"/>
      <c r="GN336" s="13"/>
      <c r="GO336" s="12"/>
      <c r="GP336" s="13"/>
      <c r="GQ336" s="12"/>
      <c r="GR336" s="13"/>
      <c r="GS336" s="12"/>
      <c r="GT336" s="13"/>
      <c r="GU336" s="12"/>
      <c r="GV336" s="13"/>
      <c r="GW336" s="12"/>
      <c r="GX336" s="13"/>
      <c r="GY336" s="12"/>
      <c r="GZ336" s="13"/>
      <c r="HA336" s="12"/>
      <c r="HB336" s="13"/>
      <c r="HC336" s="12"/>
    </row>
    <row r="337" spans="1:211" x14ac:dyDescent="0.25">
      <c r="A337" s="9">
        <v>43432</v>
      </c>
      <c r="B337" s="10">
        <v>1</v>
      </c>
      <c r="C337" s="11">
        <v>2.1314000000000002</v>
      </c>
      <c r="D337" s="10">
        <v>10</v>
      </c>
      <c r="E337" s="11">
        <v>2.3445999999999998</v>
      </c>
      <c r="F337" s="10">
        <v>1</v>
      </c>
      <c r="G337" s="11">
        <v>2.1309999999999998</v>
      </c>
      <c r="H337" s="10">
        <v>100</v>
      </c>
      <c r="I337" s="11">
        <v>3.1947999999999999</v>
      </c>
      <c r="J337" s="23"/>
      <c r="K337" s="25">
        <v>43579</v>
      </c>
      <c r="L337" s="26">
        <v>100</v>
      </c>
      <c r="M337" s="10">
        <v>3.2751000000000001</v>
      </c>
      <c r="N337" s="13"/>
      <c r="O337" s="12"/>
      <c r="P337" s="13"/>
      <c r="Q337" s="12"/>
      <c r="R337" s="13"/>
      <c r="S337" s="12"/>
      <c r="T337" s="13"/>
      <c r="U337" s="12"/>
      <c r="V337" s="13"/>
      <c r="W337" s="12"/>
      <c r="X337" s="13"/>
      <c r="Y337" s="12"/>
      <c r="Z337" s="13"/>
      <c r="AA337" s="12"/>
      <c r="AB337" s="13"/>
      <c r="AC337" s="12"/>
      <c r="AD337" s="13"/>
      <c r="AE337" s="12"/>
      <c r="AF337" s="13"/>
      <c r="AG337" s="12"/>
      <c r="AH337" s="13"/>
      <c r="AI337" s="12"/>
      <c r="AJ337" s="13"/>
      <c r="AK337" s="12"/>
      <c r="AL337" s="13"/>
      <c r="AM337" s="12"/>
      <c r="AN337" s="13"/>
      <c r="AO337" s="12"/>
      <c r="AP337" s="13"/>
      <c r="AQ337" s="12"/>
      <c r="AR337" s="13"/>
      <c r="AS337" s="12"/>
      <c r="AT337" s="13"/>
      <c r="AU337" s="12"/>
      <c r="AV337" s="13"/>
      <c r="AW337" s="12"/>
      <c r="AX337" s="13"/>
      <c r="AY337" s="12"/>
      <c r="AZ337" s="13"/>
      <c r="BA337" s="12"/>
      <c r="BB337" s="13"/>
      <c r="BC337" s="12"/>
      <c r="BD337" s="13"/>
      <c r="BE337" s="12"/>
      <c r="BF337" s="13"/>
      <c r="BG337" s="12"/>
      <c r="BH337" s="13"/>
      <c r="BI337" s="12"/>
      <c r="BJ337" s="13"/>
      <c r="BK337" s="12"/>
      <c r="BL337" s="13"/>
      <c r="BM337" s="12"/>
      <c r="BN337" s="13"/>
      <c r="BO337" s="12"/>
      <c r="BP337" s="13"/>
      <c r="BQ337" s="12"/>
      <c r="BR337" s="13"/>
      <c r="BS337" s="12"/>
      <c r="BT337" s="13"/>
      <c r="BU337" s="12"/>
      <c r="BV337" s="13"/>
      <c r="BW337" s="12"/>
      <c r="BX337" s="13"/>
      <c r="BY337" s="12"/>
      <c r="BZ337" s="13"/>
      <c r="CA337" s="12"/>
      <c r="CB337" s="13"/>
      <c r="CC337" s="12"/>
      <c r="CD337" s="13"/>
      <c r="CE337" s="12"/>
      <c r="CF337" s="13"/>
      <c r="CG337" s="12"/>
      <c r="CH337" s="13"/>
      <c r="CI337" s="12"/>
      <c r="CJ337" s="13"/>
      <c r="CK337" s="12"/>
      <c r="CL337" s="13"/>
      <c r="CM337" s="12"/>
      <c r="CN337" s="13"/>
      <c r="CO337" s="12"/>
      <c r="CP337" s="13"/>
      <c r="CQ337" s="12"/>
      <c r="CR337" s="13"/>
      <c r="CS337" s="12"/>
      <c r="CT337" s="13"/>
      <c r="CU337" s="12"/>
      <c r="CV337" s="13"/>
      <c r="CW337" s="12"/>
      <c r="CX337" s="13"/>
      <c r="CY337" s="12"/>
      <c r="CZ337" s="13"/>
      <c r="DA337" s="12"/>
      <c r="DB337" s="13"/>
      <c r="DC337" s="12"/>
      <c r="DD337" s="13"/>
      <c r="DE337" s="12"/>
      <c r="DF337" s="13"/>
      <c r="DG337" s="12"/>
      <c r="DH337" s="13"/>
      <c r="DI337" s="12"/>
      <c r="DJ337" s="13"/>
      <c r="DK337" s="12"/>
      <c r="DL337" s="13"/>
      <c r="DM337" s="12"/>
      <c r="DN337" s="13"/>
      <c r="DO337" s="12"/>
      <c r="DP337" s="13"/>
      <c r="DQ337" s="12"/>
      <c r="DR337" s="13"/>
      <c r="DS337" s="12"/>
      <c r="DT337" s="13"/>
      <c r="DU337" s="12"/>
      <c r="DV337" s="13"/>
      <c r="DW337" s="12"/>
      <c r="DX337" s="13"/>
      <c r="DY337" s="12"/>
      <c r="DZ337" s="13"/>
      <c r="EA337" s="12"/>
      <c r="EB337" s="13"/>
      <c r="EC337" s="12"/>
      <c r="ED337" s="13"/>
      <c r="EE337" s="12"/>
      <c r="EF337" s="13"/>
      <c r="EG337" s="12"/>
      <c r="EH337" s="13"/>
      <c r="EI337" s="12"/>
      <c r="EJ337" s="13"/>
      <c r="EK337" s="12"/>
      <c r="EL337" s="13"/>
      <c r="EM337" s="12"/>
      <c r="EN337" s="13"/>
      <c r="EO337" s="12"/>
      <c r="EP337" s="13"/>
      <c r="EQ337" s="12"/>
      <c r="ER337" s="13"/>
      <c r="ES337" s="12"/>
      <c r="ET337" s="13"/>
      <c r="EU337" s="12"/>
      <c r="EV337" s="13"/>
      <c r="EW337" s="12"/>
      <c r="EX337" s="13"/>
      <c r="EY337" s="12"/>
      <c r="EZ337" s="13"/>
      <c r="FA337" s="12"/>
      <c r="FB337" s="13"/>
      <c r="FC337" s="12"/>
      <c r="FD337" s="13"/>
      <c r="FE337" s="12"/>
      <c r="FF337" s="13"/>
      <c r="FG337" s="12"/>
      <c r="FH337" s="13"/>
      <c r="FI337" s="12"/>
      <c r="FJ337" s="13"/>
      <c r="FK337" s="12"/>
      <c r="FL337" s="13"/>
      <c r="FM337" s="12"/>
      <c r="FN337" s="13"/>
      <c r="FO337" s="12"/>
      <c r="FP337" s="13"/>
      <c r="FQ337" s="12"/>
      <c r="FR337" s="13"/>
      <c r="FS337" s="12"/>
      <c r="FT337" s="13"/>
      <c r="FU337" s="12"/>
      <c r="FV337" s="13"/>
      <c r="FW337" s="12"/>
      <c r="FX337" s="13"/>
      <c r="FY337" s="12"/>
      <c r="FZ337" s="13"/>
      <c r="GA337" s="12"/>
      <c r="GB337" s="13"/>
      <c r="GC337" s="12"/>
      <c r="GD337" s="13"/>
      <c r="GE337" s="12"/>
      <c r="GF337" s="13"/>
      <c r="GG337" s="12"/>
      <c r="GH337" s="13"/>
      <c r="GI337" s="12"/>
      <c r="GJ337" s="13"/>
      <c r="GK337" s="12"/>
      <c r="GL337" s="13"/>
      <c r="GM337" s="12"/>
      <c r="GN337" s="13"/>
      <c r="GO337" s="12"/>
      <c r="GP337" s="13"/>
      <c r="GQ337" s="12"/>
      <c r="GR337" s="13"/>
      <c r="GS337" s="12"/>
      <c r="GT337" s="13"/>
      <c r="GU337" s="12"/>
      <c r="GV337" s="13"/>
      <c r="GW337" s="12"/>
      <c r="GX337" s="13"/>
      <c r="GY337" s="12"/>
      <c r="GZ337" s="13"/>
      <c r="HA337" s="12"/>
      <c r="HB337" s="13"/>
      <c r="HC337" s="12"/>
    </row>
    <row r="338" spans="1:211" x14ac:dyDescent="0.25">
      <c r="A338" s="9">
        <v>43433</v>
      </c>
      <c r="B338" s="10">
        <v>1</v>
      </c>
      <c r="C338" s="11">
        <v>2.149</v>
      </c>
      <c r="D338" s="10">
        <v>10</v>
      </c>
      <c r="E338" s="11">
        <v>2.3597999999999999</v>
      </c>
      <c r="F338" s="10">
        <v>1</v>
      </c>
      <c r="G338" s="11">
        <v>2.1471</v>
      </c>
      <c r="H338" s="10">
        <v>100</v>
      </c>
      <c r="I338" s="11">
        <v>3.2012999999999998</v>
      </c>
      <c r="J338" s="23"/>
      <c r="K338" s="25">
        <v>43580</v>
      </c>
      <c r="L338" s="26">
        <v>100</v>
      </c>
      <c r="M338" s="10">
        <v>3.2757000000000001</v>
      </c>
      <c r="N338" s="13"/>
      <c r="O338" s="12"/>
      <c r="P338" s="13"/>
      <c r="Q338" s="12"/>
      <c r="R338" s="13"/>
      <c r="S338" s="12"/>
      <c r="T338" s="13"/>
      <c r="U338" s="12"/>
      <c r="V338" s="13"/>
      <c r="W338" s="12"/>
      <c r="X338" s="13"/>
      <c r="Y338" s="12"/>
      <c r="Z338" s="13"/>
      <c r="AA338" s="12"/>
      <c r="AB338" s="13"/>
      <c r="AC338" s="12"/>
      <c r="AD338" s="13"/>
      <c r="AE338" s="12"/>
      <c r="AF338" s="13"/>
      <c r="AG338" s="12"/>
      <c r="AH338" s="13"/>
      <c r="AI338" s="12"/>
      <c r="AJ338" s="13"/>
      <c r="AK338" s="12"/>
      <c r="AL338" s="13"/>
      <c r="AM338" s="12"/>
      <c r="AN338" s="13"/>
      <c r="AO338" s="12"/>
      <c r="AP338" s="13"/>
      <c r="AQ338" s="12"/>
      <c r="AR338" s="13"/>
      <c r="AS338" s="12"/>
      <c r="AT338" s="13"/>
      <c r="AU338" s="12"/>
      <c r="AV338" s="13"/>
      <c r="AW338" s="12"/>
      <c r="AX338" s="13"/>
      <c r="AY338" s="12"/>
      <c r="AZ338" s="13"/>
      <c r="BA338" s="12"/>
      <c r="BB338" s="13"/>
      <c r="BC338" s="12"/>
      <c r="BD338" s="13"/>
      <c r="BE338" s="12"/>
      <c r="BF338" s="13"/>
      <c r="BG338" s="12"/>
      <c r="BH338" s="13"/>
      <c r="BI338" s="12"/>
      <c r="BJ338" s="13"/>
      <c r="BK338" s="12"/>
      <c r="BL338" s="13"/>
      <c r="BM338" s="12"/>
      <c r="BN338" s="13"/>
      <c r="BO338" s="12"/>
      <c r="BP338" s="13"/>
      <c r="BQ338" s="12"/>
      <c r="BR338" s="13"/>
      <c r="BS338" s="12"/>
      <c r="BT338" s="13"/>
      <c r="BU338" s="12"/>
      <c r="BV338" s="13"/>
      <c r="BW338" s="12"/>
      <c r="BX338" s="13"/>
      <c r="BY338" s="12"/>
      <c r="BZ338" s="13"/>
      <c r="CA338" s="12"/>
      <c r="CB338" s="13"/>
      <c r="CC338" s="12"/>
      <c r="CD338" s="13"/>
      <c r="CE338" s="12"/>
      <c r="CF338" s="13"/>
      <c r="CG338" s="12"/>
      <c r="CH338" s="13"/>
      <c r="CI338" s="12"/>
      <c r="CJ338" s="13"/>
      <c r="CK338" s="12"/>
      <c r="CL338" s="13"/>
      <c r="CM338" s="12"/>
      <c r="CN338" s="13"/>
      <c r="CO338" s="12"/>
      <c r="CP338" s="13"/>
      <c r="CQ338" s="12"/>
      <c r="CR338" s="13"/>
      <c r="CS338" s="12"/>
      <c r="CT338" s="13"/>
      <c r="CU338" s="12"/>
      <c r="CV338" s="13"/>
      <c r="CW338" s="12"/>
      <c r="CX338" s="13"/>
      <c r="CY338" s="12"/>
      <c r="CZ338" s="13"/>
      <c r="DA338" s="12"/>
      <c r="DB338" s="13"/>
      <c r="DC338" s="12"/>
      <c r="DD338" s="13"/>
      <c r="DE338" s="12"/>
      <c r="DF338" s="13"/>
      <c r="DG338" s="12"/>
      <c r="DH338" s="13"/>
      <c r="DI338" s="12"/>
      <c r="DJ338" s="13"/>
      <c r="DK338" s="12"/>
      <c r="DL338" s="13"/>
      <c r="DM338" s="12"/>
      <c r="DN338" s="13"/>
      <c r="DO338" s="12"/>
      <c r="DP338" s="13"/>
      <c r="DQ338" s="12"/>
      <c r="DR338" s="13"/>
      <c r="DS338" s="12"/>
      <c r="DT338" s="13"/>
      <c r="DU338" s="12"/>
      <c r="DV338" s="13"/>
      <c r="DW338" s="12"/>
      <c r="DX338" s="13"/>
      <c r="DY338" s="12"/>
      <c r="DZ338" s="13"/>
      <c r="EA338" s="12"/>
      <c r="EB338" s="13"/>
      <c r="EC338" s="12"/>
      <c r="ED338" s="13"/>
      <c r="EE338" s="12"/>
      <c r="EF338" s="13"/>
      <c r="EG338" s="12"/>
      <c r="EH338" s="13"/>
      <c r="EI338" s="12"/>
      <c r="EJ338" s="13"/>
      <c r="EK338" s="12"/>
      <c r="EL338" s="13"/>
      <c r="EM338" s="12"/>
      <c r="EN338" s="13"/>
      <c r="EO338" s="12"/>
      <c r="EP338" s="13"/>
      <c r="EQ338" s="12"/>
      <c r="ER338" s="13"/>
      <c r="ES338" s="12"/>
      <c r="ET338" s="13"/>
      <c r="EU338" s="12"/>
      <c r="EV338" s="13"/>
      <c r="EW338" s="12"/>
      <c r="EX338" s="13"/>
      <c r="EY338" s="12"/>
      <c r="EZ338" s="13"/>
      <c r="FA338" s="12"/>
      <c r="FB338" s="13"/>
      <c r="FC338" s="12"/>
      <c r="FD338" s="13"/>
      <c r="FE338" s="12"/>
      <c r="FF338" s="13"/>
      <c r="FG338" s="12"/>
      <c r="FH338" s="13"/>
      <c r="FI338" s="12"/>
      <c r="FJ338" s="13"/>
      <c r="FK338" s="12"/>
      <c r="FL338" s="13"/>
      <c r="FM338" s="12"/>
      <c r="FN338" s="13"/>
      <c r="FO338" s="12"/>
      <c r="FP338" s="13"/>
      <c r="FQ338" s="12"/>
      <c r="FR338" s="13"/>
      <c r="FS338" s="12"/>
      <c r="FT338" s="13"/>
      <c r="FU338" s="12"/>
      <c r="FV338" s="13"/>
      <c r="FW338" s="12"/>
      <c r="FX338" s="13"/>
      <c r="FY338" s="12"/>
      <c r="FZ338" s="13"/>
      <c r="GA338" s="12"/>
      <c r="GB338" s="13"/>
      <c r="GC338" s="12"/>
      <c r="GD338" s="13"/>
      <c r="GE338" s="12"/>
      <c r="GF338" s="13"/>
      <c r="GG338" s="12"/>
      <c r="GH338" s="13"/>
      <c r="GI338" s="12"/>
      <c r="GJ338" s="13"/>
      <c r="GK338" s="12"/>
      <c r="GL338" s="13"/>
      <c r="GM338" s="12"/>
      <c r="GN338" s="13"/>
      <c r="GO338" s="12"/>
      <c r="GP338" s="13"/>
      <c r="GQ338" s="12"/>
      <c r="GR338" s="13"/>
      <c r="GS338" s="12"/>
      <c r="GT338" s="13"/>
      <c r="GU338" s="12"/>
      <c r="GV338" s="13"/>
      <c r="GW338" s="12"/>
      <c r="GX338" s="13"/>
      <c r="GY338" s="12"/>
      <c r="GZ338" s="13"/>
      <c r="HA338" s="12"/>
      <c r="HB338" s="13"/>
      <c r="HC338" s="12"/>
    </row>
    <row r="339" spans="1:211" x14ac:dyDescent="0.25">
      <c r="A339" s="9">
        <v>43434</v>
      </c>
      <c r="B339" s="10">
        <v>1</v>
      </c>
      <c r="C339" s="11">
        <v>2.1509</v>
      </c>
      <c r="D339" s="10">
        <v>10</v>
      </c>
      <c r="E339" s="11">
        <v>2.3611</v>
      </c>
      <c r="F339" s="10">
        <v>1</v>
      </c>
      <c r="G339" s="11">
        <v>2.1383999999999999</v>
      </c>
      <c r="H339" s="10">
        <v>100</v>
      </c>
      <c r="I339" s="11">
        <v>3.2046999999999999</v>
      </c>
      <c r="J339" s="23"/>
      <c r="K339" s="25">
        <v>43581</v>
      </c>
      <c r="L339" s="26">
        <v>100</v>
      </c>
      <c r="M339" s="10">
        <v>3.2605</v>
      </c>
      <c r="N339" s="13"/>
      <c r="O339" s="12"/>
      <c r="P339" s="13"/>
      <c r="Q339" s="12"/>
      <c r="R339" s="13"/>
      <c r="S339" s="12"/>
      <c r="T339" s="13"/>
      <c r="U339" s="12"/>
      <c r="V339" s="13"/>
      <c r="W339" s="12"/>
      <c r="X339" s="13"/>
      <c r="Y339" s="12"/>
      <c r="Z339" s="13"/>
      <c r="AA339" s="12"/>
      <c r="AB339" s="13"/>
      <c r="AC339" s="12"/>
      <c r="AD339" s="13"/>
      <c r="AE339" s="12"/>
      <c r="AF339" s="13"/>
      <c r="AG339" s="12"/>
      <c r="AH339" s="13"/>
      <c r="AI339" s="12"/>
      <c r="AJ339" s="13"/>
      <c r="AK339" s="12"/>
      <c r="AL339" s="13"/>
      <c r="AM339" s="12"/>
      <c r="AN339" s="13"/>
      <c r="AO339" s="12"/>
      <c r="AP339" s="13"/>
      <c r="AQ339" s="12"/>
      <c r="AR339" s="13"/>
      <c r="AS339" s="12"/>
      <c r="AT339" s="13"/>
      <c r="AU339" s="12"/>
      <c r="AV339" s="13"/>
      <c r="AW339" s="12"/>
      <c r="AX339" s="13"/>
      <c r="AY339" s="12"/>
      <c r="AZ339" s="13"/>
      <c r="BA339" s="12"/>
      <c r="BB339" s="13"/>
      <c r="BC339" s="12"/>
      <c r="BD339" s="13"/>
      <c r="BE339" s="12"/>
      <c r="BF339" s="13"/>
      <c r="BG339" s="12"/>
      <c r="BH339" s="13"/>
      <c r="BI339" s="12"/>
      <c r="BJ339" s="13"/>
      <c r="BK339" s="12"/>
      <c r="BL339" s="13"/>
      <c r="BM339" s="12"/>
      <c r="BN339" s="13"/>
      <c r="BO339" s="12"/>
      <c r="BP339" s="13"/>
      <c r="BQ339" s="12"/>
      <c r="BR339" s="13"/>
      <c r="BS339" s="12"/>
      <c r="BT339" s="13"/>
      <c r="BU339" s="12"/>
      <c r="BV339" s="13"/>
      <c r="BW339" s="12"/>
      <c r="BX339" s="13"/>
      <c r="BY339" s="12"/>
      <c r="BZ339" s="13"/>
      <c r="CA339" s="12"/>
      <c r="CB339" s="13"/>
      <c r="CC339" s="12"/>
      <c r="CD339" s="13"/>
      <c r="CE339" s="12"/>
      <c r="CF339" s="13"/>
      <c r="CG339" s="12"/>
      <c r="CH339" s="13"/>
      <c r="CI339" s="12"/>
      <c r="CJ339" s="13"/>
      <c r="CK339" s="12"/>
      <c r="CL339" s="13"/>
      <c r="CM339" s="12"/>
      <c r="CN339" s="13"/>
      <c r="CO339" s="12"/>
      <c r="CP339" s="13"/>
      <c r="CQ339" s="12"/>
      <c r="CR339" s="13"/>
      <c r="CS339" s="12"/>
      <c r="CT339" s="13"/>
      <c r="CU339" s="12"/>
      <c r="CV339" s="13"/>
      <c r="CW339" s="12"/>
      <c r="CX339" s="13"/>
      <c r="CY339" s="12"/>
      <c r="CZ339" s="13"/>
      <c r="DA339" s="12"/>
      <c r="DB339" s="13"/>
      <c r="DC339" s="12"/>
      <c r="DD339" s="13"/>
      <c r="DE339" s="12"/>
      <c r="DF339" s="13"/>
      <c r="DG339" s="12"/>
      <c r="DH339" s="13"/>
      <c r="DI339" s="12"/>
      <c r="DJ339" s="13"/>
      <c r="DK339" s="12"/>
      <c r="DL339" s="13"/>
      <c r="DM339" s="12"/>
      <c r="DN339" s="13"/>
      <c r="DO339" s="12"/>
      <c r="DP339" s="13"/>
      <c r="DQ339" s="12"/>
      <c r="DR339" s="13"/>
      <c r="DS339" s="12"/>
      <c r="DT339" s="13"/>
      <c r="DU339" s="12"/>
      <c r="DV339" s="13"/>
      <c r="DW339" s="12"/>
      <c r="DX339" s="13"/>
      <c r="DY339" s="12"/>
      <c r="DZ339" s="13"/>
      <c r="EA339" s="12"/>
      <c r="EB339" s="13"/>
      <c r="EC339" s="12"/>
      <c r="ED339" s="13"/>
      <c r="EE339" s="12"/>
      <c r="EF339" s="13"/>
      <c r="EG339" s="12"/>
      <c r="EH339" s="13"/>
      <c r="EI339" s="12"/>
      <c r="EJ339" s="13"/>
      <c r="EK339" s="12"/>
      <c r="EL339" s="13"/>
      <c r="EM339" s="12"/>
      <c r="EN339" s="13"/>
      <c r="EO339" s="12"/>
      <c r="EP339" s="13"/>
      <c r="EQ339" s="12"/>
      <c r="ER339" s="13"/>
      <c r="ES339" s="12"/>
      <c r="ET339" s="13"/>
      <c r="EU339" s="12"/>
      <c r="EV339" s="13"/>
      <c r="EW339" s="12"/>
      <c r="EX339" s="13"/>
      <c r="EY339" s="12"/>
      <c r="EZ339" s="13"/>
      <c r="FA339" s="12"/>
      <c r="FB339" s="13"/>
      <c r="FC339" s="12"/>
      <c r="FD339" s="13"/>
      <c r="FE339" s="12"/>
      <c r="FF339" s="13"/>
      <c r="FG339" s="12"/>
      <c r="FH339" s="13"/>
      <c r="FI339" s="12"/>
      <c r="FJ339" s="13"/>
      <c r="FK339" s="12"/>
      <c r="FL339" s="13"/>
      <c r="FM339" s="12"/>
      <c r="FN339" s="13"/>
      <c r="FO339" s="12"/>
      <c r="FP339" s="13"/>
      <c r="FQ339" s="12"/>
      <c r="FR339" s="13"/>
      <c r="FS339" s="12"/>
      <c r="FT339" s="13"/>
      <c r="FU339" s="12"/>
      <c r="FV339" s="13"/>
      <c r="FW339" s="12"/>
      <c r="FX339" s="13"/>
      <c r="FY339" s="12"/>
      <c r="FZ339" s="13"/>
      <c r="GA339" s="12"/>
      <c r="GB339" s="13"/>
      <c r="GC339" s="12"/>
      <c r="GD339" s="13"/>
      <c r="GE339" s="12"/>
      <c r="GF339" s="13"/>
      <c r="GG339" s="12"/>
      <c r="GH339" s="13"/>
      <c r="GI339" s="12"/>
      <c r="GJ339" s="13"/>
      <c r="GK339" s="12"/>
      <c r="GL339" s="13"/>
      <c r="GM339" s="12"/>
      <c r="GN339" s="13"/>
      <c r="GO339" s="12"/>
      <c r="GP339" s="13"/>
      <c r="GQ339" s="12"/>
      <c r="GR339" s="13"/>
      <c r="GS339" s="12"/>
      <c r="GT339" s="13"/>
      <c r="GU339" s="12"/>
      <c r="GV339" s="13"/>
      <c r="GW339" s="12"/>
      <c r="GX339" s="13"/>
      <c r="GY339" s="12"/>
      <c r="GZ339" s="13"/>
      <c r="HA339" s="12"/>
      <c r="HB339" s="13"/>
      <c r="HC339" s="12"/>
    </row>
    <row r="340" spans="1:211" x14ac:dyDescent="0.25">
      <c r="A340" s="9">
        <v>43435</v>
      </c>
      <c r="B340" s="10">
        <v>1</v>
      </c>
      <c r="C340" s="11">
        <v>2.1387999999999998</v>
      </c>
      <c r="D340" s="10">
        <v>10</v>
      </c>
      <c r="E340" s="11">
        <v>2.3456000000000001</v>
      </c>
      <c r="F340" s="10">
        <v>1</v>
      </c>
      <c r="G340" s="11">
        <v>2.1316000000000002</v>
      </c>
      <c r="H340" s="10">
        <v>100</v>
      </c>
      <c r="I340" s="11">
        <v>3.2027000000000001</v>
      </c>
      <c r="J340" s="23"/>
      <c r="K340" s="25">
        <v>43584</v>
      </c>
      <c r="L340" s="26">
        <v>100</v>
      </c>
      <c r="M340" s="10">
        <v>3.2614000000000001</v>
      </c>
      <c r="N340" s="13"/>
      <c r="O340" s="12"/>
      <c r="P340" s="13"/>
      <c r="Q340" s="12"/>
      <c r="R340" s="13"/>
      <c r="S340" s="12"/>
      <c r="T340" s="13"/>
      <c r="U340" s="12"/>
      <c r="V340" s="13"/>
      <c r="W340" s="12"/>
      <c r="X340" s="13"/>
      <c r="Y340" s="12"/>
      <c r="Z340" s="13"/>
      <c r="AA340" s="12"/>
      <c r="AB340" s="13"/>
      <c r="AC340" s="12"/>
      <c r="AD340" s="13"/>
      <c r="AE340" s="12"/>
      <c r="AF340" s="13"/>
      <c r="AG340" s="12"/>
      <c r="AH340" s="13"/>
      <c r="AI340" s="12"/>
      <c r="AJ340" s="13"/>
      <c r="AK340" s="12"/>
      <c r="AL340" s="13"/>
      <c r="AM340" s="12"/>
      <c r="AN340" s="13"/>
      <c r="AO340" s="12"/>
      <c r="AP340" s="13"/>
      <c r="AQ340" s="12"/>
      <c r="AR340" s="13"/>
      <c r="AS340" s="12"/>
      <c r="AT340" s="13"/>
      <c r="AU340" s="12"/>
      <c r="AV340" s="13"/>
      <c r="AW340" s="12"/>
      <c r="AX340" s="13"/>
      <c r="AY340" s="12"/>
      <c r="AZ340" s="13"/>
      <c r="BA340" s="12"/>
      <c r="BB340" s="13"/>
      <c r="BC340" s="12"/>
      <c r="BD340" s="13"/>
      <c r="BE340" s="12"/>
      <c r="BF340" s="13"/>
      <c r="BG340" s="12"/>
      <c r="BH340" s="13"/>
      <c r="BI340" s="12"/>
      <c r="BJ340" s="13"/>
      <c r="BK340" s="12"/>
      <c r="BL340" s="13"/>
      <c r="BM340" s="12"/>
      <c r="BN340" s="13"/>
      <c r="BO340" s="12"/>
      <c r="BP340" s="13"/>
      <c r="BQ340" s="12"/>
      <c r="BR340" s="13"/>
      <c r="BS340" s="12"/>
      <c r="BT340" s="13"/>
      <c r="BU340" s="12"/>
      <c r="BV340" s="13"/>
      <c r="BW340" s="12"/>
      <c r="BX340" s="13"/>
      <c r="BY340" s="12"/>
      <c r="BZ340" s="13"/>
      <c r="CA340" s="12"/>
      <c r="CB340" s="13"/>
      <c r="CC340" s="12"/>
      <c r="CD340" s="13"/>
      <c r="CE340" s="12"/>
      <c r="CF340" s="13"/>
      <c r="CG340" s="12"/>
      <c r="CH340" s="13"/>
      <c r="CI340" s="12"/>
      <c r="CJ340" s="13"/>
      <c r="CK340" s="12"/>
      <c r="CL340" s="13"/>
      <c r="CM340" s="12"/>
      <c r="CN340" s="13"/>
      <c r="CO340" s="12"/>
      <c r="CP340" s="13"/>
      <c r="CQ340" s="12"/>
      <c r="CR340" s="13"/>
      <c r="CS340" s="12"/>
      <c r="CT340" s="13"/>
      <c r="CU340" s="12"/>
      <c r="CV340" s="13"/>
      <c r="CW340" s="12"/>
      <c r="CX340" s="13"/>
      <c r="CY340" s="12"/>
      <c r="CZ340" s="13"/>
      <c r="DA340" s="12"/>
      <c r="DB340" s="13"/>
      <c r="DC340" s="12"/>
      <c r="DD340" s="13"/>
      <c r="DE340" s="12"/>
      <c r="DF340" s="13"/>
      <c r="DG340" s="12"/>
      <c r="DH340" s="13"/>
      <c r="DI340" s="12"/>
      <c r="DJ340" s="13"/>
      <c r="DK340" s="12"/>
      <c r="DL340" s="13"/>
      <c r="DM340" s="12"/>
      <c r="DN340" s="13"/>
      <c r="DO340" s="12"/>
      <c r="DP340" s="13"/>
      <c r="DQ340" s="12"/>
      <c r="DR340" s="13"/>
      <c r="DS340" s="12"/>
      <c r="DT340" s="13"/>
      <c r="DU340" s="12"/>
      <c r="DV340" s="13"/>
      <c r="DW340" s="12"/>
      <c r="DX340" s="13"/>
      <c r="DY340" s="12"/>
      <c r="DZ340" s="13"/>
      <c r="EA340" s="12"/>
      <c r="EB340" s="13"/>
      <c r="EC340" s="12"/>
      <c r="ED340" s="13"/>
      <c r="EE340" s="12"/>
      <c r="EF340" s="13"/>
      <c r="EG340" s="12"/>
      <c r="EH340" s="13"/>
      <c r="EI340" s="12"/>
      <c r="EJ340" s="13"/>
      <c r="EK340" s="12"/>
      <c r="EL340" s="13"/>
      <c r="EM340" s="12"/>
      <c r="EN340" s="13"/>
      <c r="EO340" s="12"/>
      <c r="EP340" s="13"/>
      <c r="EQ340" s="12"/>
      <c r="ER340" s="13"/>
      <c r="ES340" s="12"/>
      <c r="ET340" s="13"/>
      <c r="EU340" s="12"/>
      <c r="EV340" s="13"/>
      <c r="EW340" s="12"/>
      <c r="EX340" s="13"/>
      <c r="EY340" s="12"/>
      <c r="EZ340" s="13"/>
      <c r="FA340" s="12"/>
      <c r="FB340" s="13"/>
      <c r="FC340" s="12"/>
      <c r="FD340" s="13"/>
      <c r="FE340" s="12"/>
      <c r="FF340" s="13"/>
      <c r="FG340" s="12"/>
      <c r="FH340" s="13"/>
      <c r="FI340" s="12"/>
      <c r="FJ340" s="13"/>
      <c r="FK340" s="12"/>
      <c r="FL340" s="13"/>
      <c r="FM340" s="12"/>
      <c r="FN340" s="13"/>
      <c r="FO340" s="12"/>
      <c r="FP340" s="13"/>
      <c r="FQ340" s="12"/>
      <c r="FR340" s="13"/>
      <c r="FS340" s="12"/>
      <c r="FT340" s="13"/>
      <c r="FU340" s="12"/>
      <c r="FV340" s="13"/>
      <c r="FW340" s="12"/>
      <c r="FX340" s="13"/>
      <c r="FY340" s="12"/>
      <c r="FZ340" s="13"/>
      <c r="GA340" s="12"/>
      <c r="GB340" s="13"/>
      <c r="GC340" s="12"/>
      <c r="GD340" s="13"/>
      <c r="GE340" s="12"/>
      <c r="GF340" s="13"/>
      <c r="GG340" s="12"/>
      <c r="GH340" s="13"/>
      <c r="GI340" s="12"/>
      <c r="GJ340" s="13"/>
      <c r="GK340" s="12"/>
      <c r="GL340" s="13"/>
      <c r="GM340" s="12"/>
      <c r="GN340" s="13"/>
      <c r="GO340" s="12"/>
      <c r="GP340" s="13"/>
      <c r="GQ340" s="12"/>
      <c r="GR340" s="13"/>
      <c r="GS340" s="12"/>
      <c r="GT340" s="13"/>
      <c r="GU340" s="12"/>
      <c r="GV340" s="13"/>
      <c r="GW340" s="12"/>
      <c r="GX340" s="13"/>
      <c r="GY340" s="12"/>
      <c r="GZ340" s="13"/>
      <c r="HA340" s="12"/>
      <c r="HB340" s="13"/>
      <c r="HC340" s="12"/>
    </row>
    <row r="341" spans="1:211" x14ac:dyDescent="0.25">
      <c r="A341" s="9">
        <v>43436</v>
      </c>
      <c r="B341" s="10">
        <v>1</v>
      </c>
      <c r="C341" s="11">
        <v>2.1387999999999998</v>
      </c>
      <c r="D341" s="10">
        <v>10</v>
      </c>
      <c r="E341" s="11">
        <v>2.3456000000000001</v>
      </c>
      <c r="F341" s="10">
        <v>1</v>
      </c>
      <c r="G341" s="11">
        <v>2.1316000000000002</v>
      </c>
      <c r="H341" s="10">
        <v>100</v>
      </c>
      <c r="I341" s="11">
        <v>3.2027000000000001</v>
      </c>
      <c r="J341" s="23"/>
      <c r="K341" s="25">
        <v>43585</v>
      </c>
      <c r="L341" s="26">
        <v>100</v>
      </c>
      <c r="M341" s="10">
        <v>3.2593999999999999</v>
      </c>
      <c r="N341" s="13"/>
      <c r="O341" s="12"/>
      <c r="P341" s="13"/>
      <c r="Q341" s="12"/>
      <c r="R341" s="13"/>
      <c r="S341" s="12"/>
      <c r="T341" s="13"/>
      <c r="U341" s="12"/>
      <c r="V341" s="13"/>
      <c r="W341" s="12"/>
      <c r="X341" s="13"/>
      <c r="Y341" s="12"/>
      <c r="Z341" s="13"/>
      <c r="AA341" s="12"/>
      <c r="AB341" s="13"/>
      <c r="AC341" s="12"/>
      <c r="AD341" s="13"/>
      <c r="AE341" s="12"/>
      <c r="AF341" s="13"/>
      <c r="AG341" s="12"/>
      <c r="AH341" s="13"/>
      <c r="AI341" s="12"/>
      <c r="AJ341" s="13"/>
      <c r="AK341" s="12"/>
      <c r="AL341" s="13"/>
      <c r="AM341" s="12"/>
      <c r="AN341" s="13"/>
      <c r="AO341" s="12"/>
      <c r="AP341" s="13"/>
      <c r="AQ341" s="12"/>
      <c r="AR341" s="13"/>
      <c r="AS341" s="12"/>
      <c r="AT341" s="13"/>
      <c r="AU341" s="12"/>
      <c r="AV341" s="13"/>
      <c r="AW341" s="12"/>
      <c r="AX341" s="13"/>
      <c r="AY341" s="12"/>
      <c r="AZ341" s="13"/>
      <c r="BA341" s="12"/>
      <c r="BB341" s="13"/>
      <c r="BC341" s="12"/>
      <c r="BD341" s="13"/>
      <c r="BE341" s="12"/>
      <c r="BF341" s="13"/>
      <c r="BG341" s="12"/>
      <c r="BH341" s="13"/>
      <c r="BI341" s="12"/>
      <c r="BJ341" s="13"/>
      <c r="BK341" s="12"/>
      <c r="BL341" s="13"/>
      <c r="BM341" s="12"/>
      <c r="BN341" s="13"/>
      <c r="BO341" s="12"/>
      <c r="BP341" s="13"/>
      <c r="BQ341" s="12"/>
      <c r="BR341" s="13"/>
      <c r="BS341" s="12"/>
      <c r="BT341" s="13"/>
      <c r="BU341" s="12"/>
      <c r="BV341" s="13"/>
      <c r="BW341" s="12"/>
      <c r="BX341" s="13"/>
      <c r="BY341" s="12"/>
      <c r="BZ341" s="13"/>
      <c r="CA341" s="12"/>
      <c r="CB341" s="13"/>
      <c r="CC341" s="12"/>
      <c r="CD341" s="13"/>
      <c r="CE341" s="12"/>
      <c r="CF341" s="13"/>
      <c r="CG341" s="12"/>
      <c r="CH341" s="13"/>
      <c r="CI341" s="12"/>
      <c r="CJ341" s="13"/>
      <c r="CK341" s="12"/>
      <c r="CL341" s="13"/>
      <c r="CM341" s="12"/>
      <c r="CN341" s="13"/>
      <c r="CO341" s="12"/>
      <c r="CP341" s="13"/>
      <c r="CQ341" s="12"/>
      <c r="CR341" s="13"/>
      <c r="CS341" s="12"/>
      <c r="CT341" s="13"/>
      <c r="CU341" s="12"/>
      <c r="CV341" s="13"/>
      <c r="CW341" s="12"/>
      <c r="CX341" s="13"/>
      <c r="CY341" s="12"/>
      <c r="CZ341" s="13"/>
      <c r="DA341" s="12"/>
      <c r="DB341" s="13"/>
      <c r="DC341" s="12"/>
      <c r="DD341" s="13"/>
      <c r="DE341" s="12"/>
      <c r="DF341" s="13"/>
      <c r="DG341" s="12"/>
      <c r="DH341" s="13"/>
      <c r="DI341" s="12"/>
      <c r="DJ341" s="13"/>
      <c r="DK341" s="12"/>
      <c r="DL341" s="13"/>
      <c r="DM341" s="12"/>
      <c r="DN341" s="13"/>
      <c r="DO341" s="12"/>
      <c r="DP341" s="13"/>
      <c r="DQ341" s="12"/>
      <c r="DR341" s="13"/>
      <c r="DS341" s="12"/>
      <c r="DT341" s="13"/>
      <c r="DU341" s="12"/>
      <c r="DV341" s="13"/>
      <c r="DW341" s="12"/>
      <c r="DX341" s="13"/>
      <c r="DY341" s="12"/>
      <c r="DZ341" s="13"/>
      <c r="EA341" s="12"/>
      <c r="EB341" s="13"/>
      <c r="EC341" s="12"/>
      <c r="ED341" s="13"/>
      <c r="EE341" s="12"/>
      <c r="EF341" s="13"/>
      <c r="EG341" s="12"/>
      <c r="EH341" s="13"/>
      <c r="EI341" s="12"/>
      <c r="EJ341" s="13"/>
      <c r="EK341" s="12"/>
      <c r="EL341" s="13"/>
      <c r="EM341" s="12"/>
      <c r="EN341" s="13"/>
      <c r="EO341" s="12"/>
      <c r="EP341" s="13"/>
      <c r="EQ341" s="12"/>
      <c r="ER341" s="13"/>
      <c r="ES341" s="12"/>
      <c r="ET341" s="13"/>
      <c r="EU341" s="12"/>
      <c r="EV341" s="13"/>
      <c r="EW341" s="12"/>
      <c r="EX341" s="13"/>
      <c r="EY341" s="12"/>
      <c r="EZ341" s="13"/>
      <c r="FA341" s="12"/>
      <c r="FB341" s="13"/>
      <c r="FC341" s="12"/>
      <c r="FD341" s="13"/>
      <c r="FE341" s="12"/>
      <c r="FF341" s="13"/>
      <c r="FG341" s="12"/>
      <c r="FH341" s="13"/>
      <c r="FI341" s="12"/>
      <c r="FJ341" s="13"/>
      <c r="FK341" s="12"/>
      <c r="FL341" s="13"/>
      <c r="FM341" s="12"/>
      <c r="FN341" s="13"/>
      <c r="FO341" s="12"/>
      <c r="FP341" s="13"/>
      <c r="FQ341" s="12"/>
      <c r="FR341" s="13"/>
      <c r="FS341" s="12"/>
      <c r="FT341" s="13"/>
      <c r="FU341" s="12"/>
      <c r="FV341" s="13"/>
      <c r="FW341" s="12"/>
      <c r="FX341" s="13"/>
      <c r="FY341" s="12"/>
      <c r="FZ341" s="13"/>
      <c r="GA341" s="12"/>
      <c r="GB341" s="13"/>
      <c r="GC341" s="12"/>
      <c r="GD341" s="13"/>
      <c r="GE341" s="12"/>
      <c r="GF341" s="13"/>
      <c r="GG341" s="12"/>
      <c r="GH341" s="13"/>
      <c r="GI341" s="12"/>
      <c r="GJ341" s="13"/>
      <c r="GK341" s="12"/>
      <c r="GL341" s="13"/>
      <c r="GM341" s="12"/>
      <c r="GN341" s="13"/>
      <c r="GO341" s="12"/>
      <c r="GP341" s="13"/>
      <c r="GQ341" s="12"/>
      <c r="GR341" s="13"/>
      <c r="GS341" s="12"/>
      <c r="GT341" s="13"/>
      <c r="GU341" s="12"/>
      <c r="GV341" s="13"/>
      <c r="GW341" s="12"/>
      <c r="GX341" s="13"/>
      <c r="GY341" s="12"/>
      <c r="GZ341" s="13"/>
      <c r="HA341" s="12"/>
      <c r="HB341" s="13"/>
      <c r="HC341" s="12"/>
    </row>
    <row r="342" spans="1:211" x14ac:dyDescent="0.25">
      <c r="A342" s="9">
        <v>43437</v>
      </c>
      <c r="B342" s="10">
        <v>1</v>
      </c>
      <c r="C342" s="11">
        <v>2.1387999999999998</v>
      </c>
      <c r="D342" s="10">
        <v>10</v>
      </c>
      <c r="E342" s="11">
        <v>2.3456000000000001</v>
      </c>
      <c r="F342" s="10">
        <v>1</v>
      </c>
      <c r="G342" s="11">
        <v>2.1316000000000002</v>
      </c>
      <c r="H342" s="10">
        <v>100</v>
      </c>
      <c r="I342" s="11">
        <v>3.2027000000000001</v>
      </c>
      <c r="J342" s="23"/>
      <c r="K342" s="25">
        <v>43587</v>
      </c>
      <c r="L342" s="26">
        <v>100</v>
      </c>
      <c r="M342" s="10">
        <v>3.2645</v>
      </c>
      <c r="N342" s="13"/>
      <c r="O342" s="12"/>
      <c r="P342" s="13"/>
      <c r="Q342" s="12"/>
      <c r="R342" s="13"/>
      <c r="S342" s="12"/>
      <c r="T342" s="13"/>
      <c r="U342" s="12"/>
      <c r="V342" s="13"/>
      <c r="W342" s="12"/>
      <c r="X342" s="13"/>
      <c r="Y342" s="12"/>
      <c r="Z342" s="13"/>
      <c r="AA342" s="12"/>
      <c r="AB342" s="13"/>
      <c r="AC342" s="12"/>
      <c r="AD342" s="13"/>
      <c r="AE342" s="12"/>
      <c r="AF342" s="13"/>
      <c r="AG342" s="12"/>
      <c r="AH342" s="13"/>
      <c r="AI342" s="12"/>
      <c r="AJ342" s="13"/>
      <c r="AK342" s="12"/>
      <c r="AL342" s="13"/>
      <c r="AM342" s="12"/>
      <c r="AN342" s="13"/>
      <c r="AO342" s="12"/>
      <c r="AP342" s="13"/>
      <c r="AQ342" s="12"/>
      <c r="AR342" s="13"/>
      <c r="AS342" s="12"/>
      <c r="AT342" s="13"/>
      <c r="AU342" s="12"/>
      <c r="AV342" s="13"/>
      <c r="AW342" s="12"/>
      <c r="AX342" s="13"/>
      <c r="AY342" s="12"/>
      <c r="AZ342" s="13"/>
      <c r="BA342" s="12"/>
      <c r="BB342" s="13"/>
      <c r="BC342" s="12"/>
      <c r="BD342" s="13"/>
      <c r="BE342" s="12"/>
      <c r="BF342" s="13"/>
      <c r="BG342" s="12"/>
      <c r="BH342" s="13"/>
      <c r="BI342" s="12"/>
      <c r="BJ342" s="13"/>
      <c r="BK342" s="12"/>
      <c r="BL342" s="13"/>
      <c r="BM342" s="12"/>
      <c r="BN342" s="13"/>
      <c r="BO342" s="12"/>
      <c r="BP342" s="13"/>
      <c r="BQ342" s="12"/>
      <c r="BR342" s="13"/>
      <c r="BS342" s="12"/>
      <c r="BT342" s="13"/>
      <c r="BU342" s="12"/>
      <c r="BV342" s="13"/>
      <c r="BW342" s="12"/>
      <c r="BX342" s="13"/>
      <c r="BY342" s="12"/>
      <c r="BZ342" s="13"/>
      <c r="CA342" s="12"/>
      <c r="CB342" s="13"/>
      <c r="CC342" s="12"/>
      <c r="CD342" s="13"/>
      <c r="CE342" s="12"/>
      <c r="CF342" s="13"/>
      <c r="CG342" s="12"/>
      <c r="CH342" s="13"/>
      <c r="CI342" s="12"/>
      <c r="CJ342" s="13"/>
      <c r="CK342" s="12"/>
      <c r="CL342" s="13"/>
      <c r="CM342" s="12"/>
      <c r="CN342" s="13"/>
      <c r="CO342" s="12"/>
      <c r="CP342" s="13"/>
      <c r="CQ342" s="12"/>
      <c r="CR342" s="13"/>
      <c r="CS342" s="12"/>
      <c r="CT342" s="13"/>
      <c r="CU342" s="12"/>
      <c r="CV342" s="13"/>
      <c r="CW342" s="12"/>
      <c r="CX342" s="13"/>
      <c r="CY342" s="12"/>
      <c r="CZ342" s="13"/>
      <c r="DA342" s="12"/>
      <c r="DB342" s="13"/>
      <c r="DC342" s="12"/>
      <c r="DD342" s="13"/>
      <c r="DE342" s="12"/>
      <c r="DF342" s="13"/>
      <c r="DG342" s="12"/>
      <c r="DH342" s="13"/>
      <c r="DI342" s="12"/>
      <c r="DJ342" s="13"/>
      <c r="DK342" s="12"/>
      <c r="DL342" s="13"/>
      <c r="DM342" s="12"/>
      <c r="DN342" s="13"/>
      <c r="DO342" s="12"/>
      <c r="DP342" s="13"/>
      <c r="DQ342" s="12"/>
      <c r="DR342" s="13"/>
      <c r="DS342" s="12"/>
      <c r="DT342" s="13"/>
      <c r="DU342" s="12"/>
      <c r="DV342" s="13"/>
      <c r="DW342" s="12"/>
      <c r="DX342" s="13"/>
      <c r="DY342" s="12"/>
      <c r="DZ342" s="13"/>
      <c r="EA342" s="12"/>
      <c r="EB342" s="13"/>
      <c r="EC342" s="12"/>
      <c r="ED342" s="13"/>
      <c r="EE342" s="12"/>
      <c r="EF342" s="13"/>
      <c r="EG342" s="12"/>
      <c r="EH342" s="13"/>
      <c r="EI342" s="12"/>
      <c r="EJ342" s="13"/>
      <c r="EK342" s="12"/>
      <c r="EL342" s="13"/>
      <c r="EM342" s="12"/>
      <c r="EN342" s="13"/>
      <c r="EO342" s="12"/>
      <c r="EP342" s="13"/>
      <c r="EQ342" s="12"/>
      <c r="ER342" s="13"/>
      <c r="ES342" s="12"/>
      <c r="ET342" s="13"/>
      <c r="EU342" s="12"/>
      <c r="EV342" s="13"/>
      <c r="EW342" s="12"/>
      <c r="EX342" s="13"/>
      <c r="EY342" s="12"/>
      <c r="EZ342" s="13"/>
      <c r="FA342" s="12"/>
      <c r="FB342" s="13"/>
      <c r="FC342" s="12"/>
      <c r="FD342" s="13"/>
      <c r="FE342" s="12"/>
      <c r="FF342" s="13"/>
      <c r="FG342" s="12"/>
      <c r="FH342" s="13"/>
      <c r="FI342" s="12"/>
      <c r="FJ342" s="13"/>
      <c r="FK342" s="12"/>
      <c r="FL342" s="13"/>
      <c r="FM342" s="12"/>
      <c r="FN342" s="13"/>
      <c r="FO342" s="12"/>
      <c r="FP342" s="13"/>
      <c r="FQ342" s="12"/>
      <c r="FR342" s="13"/>
      <c r="FS342" s="12"/>
      <c r="FT342" s="13"/>
      <c r="FU342" s="12"/>
      <c r="FV342" s="13"/>
      <c r="FW342" s="12"/>
      <c r="FX342" s="13"/>
      <c r="FY342" s="12"/>
      <c r="FZ342" s="13"/>
      <c r="GA342" s="12"/>
      <c r="GB342" s="13"/>
      <c r="GC342" s="12"/>
      <c r="GD342" s="13"/>
      <c r="GE342" s="12"/>
      <c r="GF342" s="13"/>
      <c r="GG342" s="12"/>
      <c r="GH342" s="13"/>
      <c r="GI342" s="12"/>
      <c r="GJ342" s="13"/>
      <c r="GK342" s="12"/>
      <c r="GL342" s="13"/>
      <c r="GM342" s="12"/>
      <c r="GN342" s="13"/>
      <c r="GO342" s="12"/>
      <c r="GP342" s="13"/>
      <c r="GQ342" s="12"/>
      <c r="GR342" s="13"/>
      <c r="GS342" s="12"/>
      <c r="GT342" s="13"/>
      <c r="GU342" s="12"/>
      <c r="GV342" s="13"/>
      <c r="GW342" s="12"/>
      <c r="GX342" s="13"/>
      <c r="GY342" s="12"/>
      <c r="GZ342" s="13"/>
      <c r="HA342" s="12"/>
      <c r="HB342" s="13"/>
      <c r="HC342" s="12"/>
    </row>
    <row r="343" spans="1:211" x14ac:dyDescent="0.25">
      <c r="A343" s="9">
        <v>43438</v>
      </c>
      <c r="B343" s="10">
        <v>1</v>
      </c>
      <c r="C343" s="11">
        <v>2.1343999999999999</v>
      </c>
      <c r="D343" s="10">
        <v>10</v>
      </c>
      <c r="E343" s="11">
        <v>2.3603999999999998</v>
      </c>
      <c r="F343" s="10">
        <v>1</v>
      </c>
      <c r="G343" s="11">
        <v>2.1291000000000002</v>
      </c>
      <c r="H343" s="10">
        <v>100</v>
      </c>
      <c r="I343" s="11">
        <v>3.2075999999999998</v>
      </c>
      <c r="J343" s="23"/>
      <c r="K343" s="25">
        <v>43588</v>
      </c>
      <c r="L343" s="26">
        <v>100</v>
      </c>
      <c r="M343" s="10">
        <v>3.2456999999999998</v>
      </c>
      <c r="N343" s="13"/>
      <c r="O343" s="12"/>
      <c r="P343" s="13"/>
      <c r="Q343" s="12"/>
      <c r="R343" s="13"/>
      <c r="S343" s="12"/>
      <c r="T343" s="13"/>
      <c r="U343" s="12"/>
      <c r="V343" s="13"/>
      <c r="W343" s="12"/>
      <c r="X343" s="13"/>
      <c r="Y343" s="12"/>
      <c r="Z343" s="13"/>
      <c r="AA343" s="12"/>
      <c r="AB343" s="13"/>
      <c r="AC343" s="12"/>
      <c r="AD343" s="13"/>
      <c r="AE343" s="12"/>
      <c r="AF343" s="13"/>
      <c r="AG343" s="12"/>
      <c r="AH343" s="13"/>
      <c r="AI343" s="12"/>
      <c r="AJ343" s="13"/>
      <c r="AK343" s="12"/>
      <c r="AL343" s="13"/>
      <c r="AM343" s="12"/>
      <c r="AN343" s="13"/>
      <c r="AO343" s="12"/>
      <c r="AP343" s="13"/>
      <c r="AQ343" s="12"/>
      <c r="AR343" s="13"/>
      <c r="AS343" s="12"/>
      <c r="AT343" s="13"/>
      <c r="AU343" s="12"/>
      <c r="AV343" s="13"/>
      <c r="AW343" s="12"/>
      <c r="AX343" s="13"/>
      <c r="AY343" s="12"/>
      <c r="AZ343" s="13"/>
      <c r="BA343" s="12"/>
      <c r="BB343" s="13"/>
      <c r="BC343" s="12"/>
      <c r="BD343" s="13"/>
      <c r="BE343" s="12"/>
      <c r="BF343" s="13"/>
      <c r="BG343" s="12"/>
      <c r="BH343" s="13"/>
      <c r="BI343" s="12"/>
      <c r="BJ343" s="13"/>
      <c r="BK343" s="12"/>
      <c r="BL343" s="13"/>
      <c r="BM343" s="12"/>
      <c r="BN343" s="13"/>
      <c r="BO343" s="12"/>
      <c r="BP343" s="13"/>
      <c r="BQ343" s="12"/>
      <c r="BR343" s="13"/>
      <c r="BS343" s="12"/>
      <c r="BT343" s="13"/>
      <c r="BU343" s="12"/>
      <c r="BV343" s="13"/>
      <c r="BW343" s="12"/>
      <c r="BX343" s="13"/>
      <c r="BY343" s="12"/>
      <c r="BZ343" s="13"/>
      <c r="CA343" s="12"/>
      <c r="CB343" s="13"/>
      <c r="CC343" s="12"/>
      <c r="CD343" s="13"/>
      <c r="CE343" s="12"/>
      <c r="CF343" s="13"/>
      <c r="CG343" s="12"/>
      <c r="CH343" s="13"/>
      <c r="CI343" s="12"/>
      <c r="CJ343" s="13"/>
      <c r="CK343" s="12"/>
      <c r="CL343" s="13"/>
      <c r="CM343" s="12"/>
      <c r="CN343" s="13"/>
      <c r="CO343" s="12"/>
      <c r="CP343" s="13"/>
      <c r="CQ343" s="12"/>
      <c r="CR343" s="13"/>
      <c r="CS343" s="12"/>
      <c r="CT343" s="13"/>
      <c r="CU343" s="12"/>
      <c r="CV343" s="13"/>
      <c r="CW343" s="12"/>
      <c r="CX343" s="13"/>
      <c r="CY343" s="12"/>
      <c r="CZ343" s="13"/>
      <c r="DA343" s="12"/>
      <c r="DB343" s="13"/>
      <c r="DC343" s="12"/>
      <c r="DD343" s="13"/>
      <c r="DE343" s="12"/>
      <c r="DF343" s="13"/>
      <c r="DG343" s="12"/>
      <c r="DH343" s="13"/>
      <c r="DI343" s="12"/>
      <c r="DJ343" s="13"/>
      <c r="DK343" s="12"/>
      <c r="DL343" s="13"/>
      <c r="DM343" s="12"/>
      <c r="DN343" s="13"/>
      <c r="DO343" s="12"/>
      <c r="DP343" s="13"/>
      <c r="DQ343" s="12"/>
      <c r="DR343" s="13"/>
      <c r="DS343" s="12"/>
      <c r="DT343" s="13"/>
      <c r="DU343" s="12"/>
      <c r="DV343" s="13"/>
      <c r="DW343" s="12"/>
      <c r="DX343" s="13"/>
      <c r="DY343" s="12"/>
      <c r="DZ343" s="13"/>
      <c r="EA343" s="12"/>
      <c r="EB343" s="13"/>
      <c r="EC343" s="12"/>
      <c r="ED343" s="13"/>
      <c r="EE343" s="12"/>
      <c r="EF343" s="13"/>
      <c r="EG343" s="12"/>
      <c r="EH343" s="13"/>
      <c r="EI343" s="12"/>
      <c r="EJ343" s="13"/>
      <c r="EK343" s="12"/>
      <c r="EL343" s="13"/>
      <c r="EM343" s="12"/>
      <c r="EN343" s="13"/>
      <c r="EO343" s="12"/>
      <c r="EP343" s="13"/>
      <c r="EQ343" s="12"/>
      <c r="ER343" s="13"/>
      <c r="ES343" s="12"/>
      <c r="ET343" s="13"/>
      <c r="EU343" s="12"/>
      <c r="EV343" s="13"/>
      <c r="EW343" s="12"/>
      <c r="EX343" s="13"/>
      <c r="EY343" s="12"/>
      <c r="EZ343" s="13"/>
      <c r="FA343" s="12"/>
      <c r="FB343" s="13"/>
      <c r="FC343" s="12"/>
      <c r="FD343" s="13"/>
      <c r="FE343" s="12"/>
      <c r="FF343" s="13"/>
      <c r="FG343" s="12"/>
      <c r="FH343" s="13"/>
      <c r="FI343" s="12"/>
      <c r="FJ343" s="13"/>
      <c r="FK343" s="12"/>
      <c r="FL343" s="13"/>
      <c r="FM343" s="12"/>
      <c r="FN343" s="13"/>
      <c r="FO343" s="12"/>
      <c r="FP343" s="13"/>
      <c r="FQ343" s="12"/>
      <c r="FR343" s="13"/>
      <c r="FS343" s="12"/>
      <c r="FT343" s="13"/>
      <c r="FU343" s="12"/>
      <c r="FV343" s="13"/>
      <c r="FW343" s="12"/>
      <c r="FX343" s="13"/>
      <c r="FY343" s="12"/>
      <c r="FZ343" s="13"/>
      <c r="GA343" s="12"/>
      <c r="GB343" s="13"/>
      <c r="GC343" s="12"/>
      <c r="GD343" s="13"/>
      <c r="GE343" s="12"/>
      <c r="GF343" s="13"/>
      <c r="GG343" s="12"/>
      <c r="GH343" s="13"/>
      <c r="GI343" s="12"/>
      <c r="GJ343" s="13"/>
      <c r="GK343" s="12"/>
      <c r="GL343" s="13"/>
      <c r="GM343" s="12"/>
      <c r="GN343" s="13"/>
      <c r="GO343" s="12"/>
      <c r="GP343" s="13"/>
      <c r="GQ343" s="12"/>
      <c r="GR343" s="13"/>
      <c r="GS343" s="12"/>
      <c r="GT343" s="13"/>
      <c r="GU343" s="12"/>
      <c r="GV343" s="13"/>
      <c r="GW343" s="12"/>
      <c r="GX343" s="13"/>
      <c r="GY343" s="12"/>
      <c r="GZ343" s="13"/>
      <c r="HA343" s="12"/>
      <c r="HB343" s="13"/>
      <c r="HC343" s="12"/>
    </row>
    <row r="344" spans="1:211" x14ac:dyDescent="0.25">
      <c r="A344" s="9">
        <v>43439</v>
      </c>
      <c r="B344" s="10">
        <v>1</v>
      </c>
      <c r="C344" s="11">
        <v>2.1419000000000001</v>
      </c>
      <c r="D344" s="10">
        <v>10</v>
      </c>
      <c r="E344" s="11">
        <v>2.3757000000000001</v>
      </c>
      <c r="F344" s="10">
        <v>1</v>
      </c>
      <c r="G344" s="11">
        <v>2.1280000000000001</v>
      </c>
      <c r="H344" s="10">
        <v>100</v>
      </c>
      <c r="I344" s="11">
        <v>3.2039</v>
      </c>
      <c r="J344" s="23"/>
      <c r="K344" s="25">
        <v>43591</v>
      </c>
      <c r="L344" s="26">
        <v>100</v>
      </c>
      <c r="M344" s="10">
        <v>3.2425999999999999</v>
      </c>
      <c r="N344" s="13"/>
      <c r="O344" s="12"/>
      <c r="P344" s="13"/>
      <c r="Q344" s="12"/>
      <c r="R344" s="13"/>
      <c r="S344" s="12"/>
      <c r="T344" s="13"/>
      <c r="U344" s="12"/>
      <c r="V344" s="13"/>
      <c r="W344" s="12"/>
      <c r="X344" s="13"/>
      <c r="Y344" s="12"/>
      <c r="Z344" s="13"/>
      <c r="AA344" s="12"/>
      <c r="AB344" s="13"/>
      <c r="AC344" s="12"/>
      <c r="AD344" s="13"/>
      <c r="AE344" s="12"/>
      <c r="AF344" s="13"/>
      <c r="AG344" s="12"/>
      <c r="AH344" s="13"/>
      <c r="AI344" s="12"/>
      <c r="AJ344" s="13"/>
      <c r="AK344" s="12"/>
      <c r="AL344" s="13"/>
      <c r="AM344" s="12"/>
      <c r="AN344" s="13"/>
      <c r="AO344" s="12"/>
      <c r="AP344" s="13"/>
      <c r="AQ344" s="12"/>
      <c r="AR344" s="13"/>
      <c r="AS344" s="12"/>
      <c r="AT344" s="13"/>
      <c r="AU344" s="12"/>
      <c r="AV344" s="13"/>
      <c r="AW344" s="12"/>
      <c r="AX344" s="13"/>
      <c r="AY344" s="12"/>
      <c r="AZ344" s="13"/>
      <c r="BA344" s="12"/>
      <c r="BB344" s="13"/>
      <c r="BC344" s="12"/>
      <c r="BD344" s="13"/>
      <c r="BE344" s="12"/>
      <c r="BF344" s="13"/>
      <c r="BG344" s="12"/>
      <c r="BH344" s="13"/>
      <c r="BI344" s="12"/>
      <c r="BJ344" s="13"/>
      <c r="BK344" s="12"/>
      <c r="BL344" s="13"/>
      <c r="BM344" s="12"/>
      <c r="BN344" s="13"/>
      <c r="BO344" s="12"/>
      <c r="BP344" s="13"/>
      <c r="BQ344" s="12"/>
      <c r="BR344" s="13"/>
      <c r="BS344" s="12"/>
      <c r="BT344" s="13"/>
      <c r="BU344" s="12"/>
      <c r="BV344" s="13"/>
      <c r="BW344" s="12"/>
      <c r="BX344" s="13"/>
      <c r="BY344" s="12"/>
      <c r="BZ344" s="13"/>
      <c r="CA344" s="12"/>
      <c r="CB344" s="13"/>
      <c r="CC344" s="12"/>
      <c r="CD344" s="13"/>
      <c r="CE344" s="12"/>
      <c r="CF344" s="13"/>
      <c r="CG344" s="12"/>
      <c r="CH344" s="13"/>
      <c r="CI344" s="12"/>
      <c r="CJ344" s="13"/>
      <c r="CK344" s="12"/>
      <c r="CL344" s="13"/>
      <c r="CM344" s="12"/>
      <c r="CN344" s="13"/>
      <c r="CO344" s="12"/>
      <c r="CP344" s="13"/>
      <c r="CQ344" s="12"/>
      <c r="CR344" s="13"/>
      <c r="CS344" s="12"/>
      <c r="CT344" s="13"/>
      <c r="CU344" s="12"/>
      <c r="CV344" s="13"/>
      <c r="CW344" s="12"/>
      <c r="CX344" s="13"/>
      <c r="CY344" s="12"/>
      <c r="CZ344" s="13"/>
      <c r="DA344" s="12"/>
      <c r="DB344" s="13"/>
      <c r="DC344" s="12"/>
      <c r="DD344" s="13"/>
      <c r="DE344" s="12"/>
      <c r="DF344" s="13"/>
      <c r="DG344" s="12"/>
      <c r="DH344" s="13"/>
      <c r="DI344" s="12"/>
      <c r="DJ344" s="13"/>
      <c r="DK344" s="12"/>
      <c r="DL344" s="13"/>
      <c r="DM344" s="12"/>
      <c r="DN344" s="13"/>
      <c r="DO344" s="12"/>
      <c r="DP344" s="13"/>
      <c r="DQ344" s="12"/>
      <c r="DR344" s="13"/>
      <c r="DS344" s="12"/>
      <c r="DT344" s="13"/>
      <c r="DU344" s="12"/>
      <c r="DV344" s="13"/>
      <c r="DW344" s="12"/>
      <c r="DX344" s="13"/>
      <c r="DY344" s="12"/>
      <c r="DZ344" s="13"/>
      <c r="EA344" s="12"/>
      <c r="EB344" s="13"/>
      <c r="EC344" s="12"/>
      <c r="ED344" s="13"/>
      <c r="EE344" s="12"/>
      <c r="EF344" s="13"/>
      <c r="EG344" s="12"/>
      <c r="EH344" s="13"/>
      <c r="EI344" s="12"/>
      <c r="EJ344" s="13"/>
      <c r="EK344" s="12"/>
      <c r="EL344" s="13"/>
      <c r="EM344" s="12"/>
      <c r="EN344" s="13"/>
      <c r="EO344" s="12"/>
      <c r="EP344" s="13"/>
      <c r="EQ344" s="12"/>
      <c r="ER344" s="13"/>
      <c r="ES344" s="12"/>
      <c r="ET344" s="13"/>
      <c r="EU344" s="12"/>
      <c r="EV344" s="13"/>
      <c r="EW344" s="12"/>
      <c r="EX344" s="13"/>
      <c r="EY344" s="12"/>
      <c r="EZ344" s="13"/>
      <c r="FA344" s="12"/>
      <c r="FB344" s="13"/>
      <c r="FC344" s="12"/>
      <c r="FD344" s="13"/>
      <c r="FE344" s="12"/>
      <c r="FF344" s="13"/>
      <c r="FG344" s="12"/>
      <c r="FH344" s="13"/>
      <c r="FI344" s="12"/>
      <c r="FJ344" s="13"/>
      <c r="FK344" s="12"/>
      <c r="FL344" s="13"/>
      <c r="FM344" s="12"/>
      <c r="FN344" s="13"/>
      <c r="FO344" s="12"/>
      <c r="FP344" s="13"/>
      <c r="FQ344" s="12"/>
      <c r="FR344" s="13"/>
      <c r="FS344" s="12"/>
      <c r="FT344" s="13"/>
      <c r="FU344" s="12"/>
      <c r="FV344" s="13"/>
      <c r="FW344" s="12"/>
      <c r="FX344" s="13"/>
      <c r="FY344" s="12"/>
      <c r="FZ344" s="13"/>
      <c r="GA344" s="12"/>
      <c r="GB344" s="13"/>
      <c r="GC344" s="12"/>
      <c r="GD344" s="13"/>
      <c r="GE344" s="12"/>
      <c r="GF344" s="13"/>
      <c r="GG344" s="12"/>
      <c r="GH344" s="13"/>
      <c r="GI344" s="12"/>
      <c r="GJ344" s="13"/>
      <c r="GK344" s="12"/>
      <c r="GL344" s="13"/>
      <c r="GM344" s="12"/>
      <c r="GN344" s="13"/>
      <c r="GO344" s="12"/>
      <c r="GP344" s="13"/>
      <c r="GQ344" s="12"/>
      <c r="GR344" s="13"/>
      <c r="GS344" s="12"/>
      <c r="GT344" s="13"/>
      <c r="GU344" s="12"/>
      <c r="GV344" s="13"/>
      <c r="GW344" s="12"/>
      <c r="GX344" s="13"/>
      <c r="GY344" s="12"/>
      <c r="GZ344" s="13"/>
      <c r="HA344" s="12"/>
      <c r="HB344" s="13"/>
      <c r="HC344" s="12"/>
    </row>
    <row r="345" spans="1:211" x14ac:dyDescent="0.25">
      <c r="A345" s="9">
        <v>43440</v>
      </c>
      <c r="B345" s="10">
        <v>1</v>
      </c>
      <c r="C345" s="11">
        <v>2.1385999999999998</v>
      </c>
      <c r="D345" s="10">
        <v>10</v>
      </c>
      <c r="E345" s="11">
        <v>2.3708999999999998</v>
      </c>
      <c r="F345" s="10">
        <v>1</v>
      </c>
      <c r="G345" s="11">
        <v>2.1349999999999998</v>
      </c>
      <c r="H345" s="10">
        <v>100</v>
      </c>
      <c r="I345" s="11">
        <v>3.1960999999999999</v>
      </c>
      <c r="J345" s="23"/>
      <c r="K345" s="25">
        <v>43592</v>
      </c>
      <c r="L345" s="26">
        <v>100</v>
      </c>
      <c r="M345" s="10">
        <v>3.2425999999999999</v>
      </c>
      <c r="N345" s="13"/>
      <c r="O345" s="12"/>
      <c r="P345" s="13"/>
      <c r="Q345" s="12"/>
      <c r="R345" s="13"/>
      <c r="S345" s="12"/>
      <c r="T345" s="13"/>
      <c r="U345" s="12"/>
      <c r="V345" s="13"/>
      <c r="W345" s="12"/>
      <c r="X345" s="13"/>
      <c r="Y345" s="12"/>
      <c r="Z345" s="13"/>
      <c r="AA345" s="12"/>
      <c r="AB345" s="13"/>
      <c r="AC345" s="12"/>
      <c r="AD345" s="13"/>
      <c r="AE345" s="12"/>
      <c r="AF345" s="13"/>
      <c r="AG345" s="12"/>
      <c r="AH345" s="13"/>
      <c r="AI345" s="12"/>
      <c r="AJ345" s="13"/>
      <c r="AK345" s="12"/>
      <c r="AL345" s="13"/>
      <c r="AM345" s="12"/>
      <c r="AN345" s="13"/>
      <c r="AO345" s="12"/>
      <c r="AP345" s="13"/>
      <c r="AQ345" s="12"/>
      <c r="AR345" s="13"/>
      <c r="AS345" s="12"/>
      <c r="AT345" s="13"/>
      <c r="AU345" s="12"/>
      <c r="AV345" s="13"/>
      <c r="AW345" s="12"/>
      <c r="AX345" s="13"/>
      <c r="AY345" s="12"/>
      <c r="AZ345" s="13"/>
      <c r="BA345" s="12"/>
      <c r="BB345" s="13"/>
      <c r="BC345" s="12"/>
      <c r="BD345" s="13"/>
      <c r="BE345" s="12"/>
      <c r="BF345" s="13"/>
      <c r="BG345" s="12"/>
      <c r="BH345" s="13"/>
      <c r="BI345" s="12"/>
      <c r="BJ345" s="13"/>
      <c r="BK345" s="12"/>
      <c r="BL345" s="13"/>
      <c r="BM345" s="12"/>
      <c r="BN345" s="13"/>
      <c r="BO345" s="12"/>
      <c r="BP345" s="13"/>
      <c r="BQ345" s="12"/>
      <c r="BR345" s="13"/>
      <c r="BS345" s="12"/>
      <c r="BT345" s="13"/>
      <c r="BU345" s="12"/>
      <c r="BV345" s="13"/>
      <c r="BW345" s="12"/>
      <c r="BX345" s="13"/>
      <c r="BY345" s="12"/>
      <c r="BZ345" s="13"/>
      <c r="CA345" s="12"/>
      <c r="CB345" s="13"/>
      <c r="CC345" s="12"/>
      <c r="CD345" s="13"/>
      <c r="CE345" s="12"/>
      <c r="CF345" s="13"/>
      <c r="CG345" s="12"/>
      <c r="CH345" s="13"/>
      <c r="CI345" s="12"/>
      <c r="CJ345" s="13"/>
      <c r="CK345" s="12"/>
      <c r="CL345" s="13"/>
      <c r="CM345" s="12"/>
      <c r="CN345" s="13"/>
      <c r="CO345" s="12"/>
      <c r="CP345" s="13"/>
      <c r="CQ345" s="12"/>
      <c r="CR345" s="13"/>
      <c r="CS345" s="12"/>
      <c r="CT345" s="13"/>
      <c r="CU345" s="12"/>
      <c r="CV345" s="13"/>
      <c r="CW345" s="12"/>
      <c r="CX345" s="13"/>
      <c r="CY345" s="12"/>
      <c r="CZ345" s="13"/>
      <c r="DA345" s="12"/>
      <c r="DB345" s="13"/>
      <c r="DC345" s="12"/>
      <c r="DD345" s="13"/>
      <c r="DE345" s="12"/>
      <c r="DF345" s="13"/>
      <c r="DG345" s="12"/>
      <c r="DH345" s="13"/>
      <c r="DI345" s="12"/>
      <c r="DJ345" s="13"/>
      <c r="DK345" s="12"/>
      <c r="DL345" s="13"/>
      <c r="DM345" s="12"/>
      <c r="DN345" s="13"/>
      <c r="DO345" s="12"/>
      <c r="DP345" s="13"/>
      <c r="DQ345" s="12"/>
      <c r="DR345" s="13"/>
      <c r="DS345" s="12"/>
      <c r="DT345" s="13"/>
      <c r="DU345" s="12"/>
      <c r="DV345" s="13"/>
      <c r="DW345" s="12"/>
      <c r="DX345" s="13"/>
      <c r="DY345" s="12"/>
      <c r="DZ345" s="13"/>
      <c r="EA345" s="12"/>
      <c r="EB345" s="13"/>
      <c r="EC345" s="12"/>
      <c r="ED345" s="13"/>
      <c r="EE345" s="12"/>
      <c r="EF345" s="13"/>
      <c r="EG345" s="12"/>
      <c r="EH345" s="13"/>
      <c r="EI345" s="12"/>
      <c r="EJ345" s="13"/>
      <c r="EK345" s="12"/>
      <c r="EL345" s="13"/>
      <c r="EM345" s="12"/>
      <c r="EN345" s="13"/>
      <c r="EO345" s="12"/>
      <c r="EP345" s="13"/>
      <c r="EQ345" s="12"/>
      <c r="ER345" s="13"/>
      <c r="ES345" s="12"/>
      <c r="ET345" s="13"/>
      <c r="EU345" s="12"/>
      <c r="EV345" s="13"/>
      <c r="EW345" s="12"/>
      <c r="EX345" s="13"/>
      <c r="EY345" s="12"/>
      <c r="EZ345" s="13"/>
      <c r="FA345" s="12"/>
      <c r="FB345" s="13"/>
      <c r="FC345" s="12"/>
      <c r="FD345" s="13"/>
      <c r="FE345" s="12"/>
      <c r="FF345" s="13"/>
      <c r="FG345" s="12"/>
      <c r="FH345" s="13"/>
      <c r="FI345" s="12"/>
      <c r="FJ345" s="13"/>
      <c r="FK345" s="12"/>
      <c r="FL345" s="13"/>
      <c r="FM345" s="12"/>
      <c r="FN345" s="13"/>
      <c r="FO345" s="12"/>
      <c r="FP345" s="13"/>
      <c r="FQ345" s="12"/>
      <c r="FR345" s="13"/>
      <c r="FS345" s="12"/>
      <c r="FT345" s="13"/>
      <c r="FU345" s="12"/>
      <c r="FV345" s="13"/>
      <c r="FW345" s="12"/>
      <c r="FX345" s="13"/>
      <c r="FY345" s="12"/>
      <c r="FZ345" s="13"/>
      <c r="GA345" s="12"/>
      <c r="GB345" s="13"/>
      <c r="GC345" s="12"/>
      <c r="GD345" s="13"/>
      <c r="GE345" s="12"/>
      <c r="GF345" s="13"/>
      <c r="GG345" s="12"/>
      <c r="GH345" s="13"/>
      <c r="GI345" s="12"/>
      <c r="GJ345" s="13"/>
      <c r="GK345" s="12"/>
      <c r="GL345" s="13"/>
      <c r="GM345" s="12"/>
      <c r="GN345" s="13"/>
      <c r="GO345" s="12"/>
      <c r="GP345" s="13"/>
      <c r="GQ345" s="12"/>
      <c r="GR345" s="13"/>
      <c r="GS345" s="12"/>
      <c r="GT345" s="13"/>
      <c r="GU345" s="12"/>
      <c r="GV345" s="13"/>
      <c r="GW345" s="12"/>
      <c r="GX345" s="13"/>
      <c r="GY345" s="12"/>
      <c r="GZ345" s="13"/>
      <c r="HA345" s="12"/>
      <c r="HB345" s="13"/>
      <c r="HC345" s="12"/>
    </row>
    <row r="346" spans="1:211" x14ac:dyDescent="0.25">
      <c r="A346" s="9">
        <v>43441</v>
      </c>
      <c r="B346" s="10">
        <v>1</v>
      </c>
      <c r="C346" s="11">
        <v>2.1400999999999999</v>
      </c>
      <c r="D346" s="10">
        <v>10</v>
      </c>
      <c r="E346" s="11">
        <v>2.3668</v>
      </c>
      <c r="F346" s="10">
        <v>1</v>
      </c>
      <c r="G346" s="11">
        <v>2.1339000000000001</v>
      </c>
      <c r="H346" s="10">
        <v>100</v>
      </c>
      <c r="I346" s="11">
        <v>3.1964000000000001</v>
      </c>
      <c r="J346" s="23"/>
      <c r="K346" s="25">
        <v>43593</v>
      </c>
      <c r="L346" s="26">
        <v>100</v>
      </c>
      <c r="M346" s="10">
        <v>3.2425999999999999</v>
      </c>
      <c r="N346" s="13"/>
      <c r="O346" s="12"/>
      <c r="P346" s="13"/>
      <c r="Q346" s="12"/>
      <c r="R346" s="13"/>
      <c r="S346" s="12"/>
      <c r="T346" s="13"/>
      <c r="U346" s="12"/>
      <c r="V346" s="13"/>
      <c r="W346" s="12"/>
      <c r="X346" s="13"/>
      <c r="Y346" s="12"/>
      <c r="Z346" s="13"/>
      <c r="AA346" s="12"/>
      <c r="AB346" s="13"/>
      <c r="AC346" s="12"/>
      <c r="AD346" s="13"/>
      <c r="AE346" s="12"/>
      <c r="AF346" s="13"/>
      <c r="AG346" s="12"/>
      <c r="AH346" s="13"/>
      <c r="AI346" s="12"/>
      <c r="AJ346" s="13"/>
      <c r="AK346" s="12"/>
      <c r="AL346" s="13"/>
      <c r="AM346" s="12"/>
      <c r="AN346" s="13"/>
      <c r="AO346" s="12"/>
      <c r="AP346" s="13"/>
      <c r="AQ346" s="12"/>
      <c r="AR346" s="13"/>
      <c r="AS346" s="12"/>
      <c r="AT346" s="13"/>
      <c r="AU346" s="12"/>
      <c r="AV346" s="13"/>
      <c r="AW346" s="12"/>
      <c r="AX346" s="13"/>
      <c r="AY346" s="12"/>
      <c r="AZ346" s="13"/>
      <c r="BA346" s="12"/>
      <c r="BB346" s="13"/>
      <c r="BC346" s="12"/>
      <c r="BD346" s="13"/>
      <c r="BE346" s="12"/>
      <c r="BF346" s="13"/>
      <c r="BG346" s="12"/>
      <c r="BH346" s="13"/>
      <c r="BI346" s="12"/>
      <c r="BJ346" s="13"/>
      <c r="BK346" s="12"/>
      <c r="BL346" s="13"/>
      <c r="BM346" s="12"/>
      <c r="BN346" s="13"/>
      <c r="BO346" s="12"/>
      <c r="BP346" s="13"/>
      <c r="BQ346" s="12"/>
      <c r="BR346" s="13"/>
      <c r="BS346" s="12"/>
      <c r="BT346" s="13"/>
      <c r="BU346" s="12"/>
      <c r="BV346" s="13"/>
      <c r="BW346" s="12"/>
      <c r="BX346" s="13"/>
      <c r="BY346" s="12"/>
      <c r="BZ346" s="13"/>
      <c r="CA346" s="12"/>
      <c r="CB346" s="13"/>
      <c r="CC346" s="12"/>
      <c r="CD346" s="13"/>
      <c r="CE346" s="12"/>
      <c r="CF346" s="13"/>
      <c r="CG346" s="12"/>
      <c r="CH346" s="13"/>
      <c r="CI346" s="12"/>
      <c r="CJ346" s="13"/>
      <c r="CK346" s="12"/>
      <c r="CL346" s="13"/>
      <c r="CM346" s="12"/>
      <c r="CN346" s="13"/>
      <c r="CO346" s="12"/>
      <c r="CP346" s="13"/>
      <c r="CQ346" s="12"/>
      <c r="CR346" s="13"/>
      <c r="CS346" s="12"/>
      <c r="CT346" s="13"/>
      <c r="CU346" s="12"/>
      <c r="CV346" s="13"/>
      <c r="CW346" s="12"/>
      <c r="CX346" s="13"/>
      <c r="CY346" s="12"/>
      <c r="CZ346" s="13"/>
      <c r="DA346" s="12"/>
      <c r="DB346" s="13"/>
      <c r="DC346" s="12"/>
      <c r="DD346" s="13"/>
      <c r="DE346" s="12"/>
      <c r="DF346" s="13"/>
      <c r="DG346" s="12"/>
      <c r="DH346" s="13"/>
      <c r="DI346" s="12"/>
      <c r="DJ346" s="13"/>
      <c r="DK346" s="12"/>
      <c r="DL346" s="13"/>
      <c r="DM346" s="12"/>
      <c r="DN346" s="13"/>
      <c r="DO346" s="12"/>
      <c r="DP346" s="13"/>
      <c r="DQ346" s="12"/>
      <c r="DR346" s="13"/>
      <c r="DS346" s="12"/>
      <c r="DT346" s="13"/>
      <c r="DU346" s="12"/>
      <c r="DV346" s="13"/>
      <c r="DW346" s="12"/>
      <c r="DX346" s="13"/>
      <c r="DY346" s="12"/>
      <c r="DZ346" s="13"/>
      <c r="EA346" s="12"/>
      <c r="EB346" s="13"/>
      <c r="EC346" s="12"/>
      <c r="ED346" s="13"/>
      <c r="EE346" s="12"/>
      <c r="EF346" s="13"/>
      <c r="EG346" s="12"/>
      <c r="EH346" s="13"/>
      <c r="EI346" s="12"/>
      <c r="EJ346" s="13"/>
      <c r="EK346" s="12"/>
      <c r="EL346" s="13"/>
      <c r="EM346" s="12"/>
      <c r="EN346" s="13"/>
      <c r="EO346" s="12"/>
      <c r="EP346" s="13"/>
      <c r="EQ346" s="12"/>
      <c r="ER346" s="13"/>
      <c r="ES346" s="12"/>
      <c r="ET346" s="13"/>
      <c r="EU346" s="12"/>
      <c r="EV346" s="13"/>
      <c r="EW346" s="12"/>
      <c r="EX346" s="13"/>
      <c r="EY346" s="12"/>
      <c r="EZ346" s="13"/>
      <c r="FA346" s="12"/>
      <c r="FB346" s="13"/>
      <c r="FC346" s="12"/>
      <c r="FD346" s="13"/>
      <c r="FE346" s="12"/>
      <c r="FF346" s="13"/>
      <c r="FG346" s="12"/>
      <c r="FH346" s="13"/>
      <c r="FI346" s="12"/>
      <c r="FJ346" s="13"/>
      <c r="FK346" s="12"/>
      <c r="FL346" s="13"/>
      <c r="FM346" s="12"/>
      <c r="FN346" s="13"/>
      <c r="FO346" s="12"/>
      <c r="FP346" s="13"/>
      <c r="FQ346" s="12"/>
      <c r="FR346" s="13"/>
      <c r="FS346" s="12"/>
      <c r="FT346" s="13"/>
      <c r="FU346" s="12"/>
      <c r="FV346" s="13"/>
      <c r="FW346" s="12"/>
      <c r="FX346" s="13"/>
      <c r="FY346" s="12"/>
      <c r="FZ346" s="13"/>
      <c r="GA346" s="12"/>
      <c r="GB346" s="13"/>
      <c r="GC346" s="12"/>
      <c r="GD346" s="13"/>
      <c r="GE346" s="12"/>
      <c r="GF346" s="13"/>
      <c r="GG346" s="12"/>
      <c r="GH346" s="13"/>
      <c r="GI346" s="12"/>
      <c r="GJ346" s="13"/>
      <c r="GK346" s="12"/>
      <c r="GL346" s="13"/>
      <c r="GM346" s="12"/>
      <c r="GN346" s="13"/>
      <c r="GO346" s="12"/>
      <c r="GP346" s="13"/>
      <c r="GQ346" s="12"/>
      <c r="GR346" s="13"/>
      <c r="GS346" s="12"/>
      <c r="GT346" s="13"/>
      <c r="GU346" s="12"/>
      <c r="GV346" s="13"/>
      <c r="GW346" s="12"/>
      <c r="GX346" s="13"/>
      <c r="GY346" s="12"/>
      <c r="GZ346" s="13"/>
      <c r="HA346" s="12"/>
      <c r="HB346" s="13"/>
      <c r="HC346" s="12"/>
    </row>
    <row r="347" spans="1:211" x14ac:dyDescent="0.25">
      <c r="A347" s="9">
        <v>43442</v>
      </c>
      <c r="B347" s="10">
        <v>1</v>
      </c>
      <c r="C347" s="11">
        <v>2.1461999999999999</v>
      </c>
      <c r="D347" s="10">
        <v>10</v>
      </c>
      <c r="E347" s="11">
        <v>2.3654000000000002</v>
      </c>
      <c r="F347" s="10">
        <v>1</v>
      </c>
      <c r="G347" s="11">
        <v>2.1328999999999998</v>
      </c>
      <c r="H347" s="10">
        <v>100</v>
      </c>
      <c r="I347" s="11">
        <v>3.1894</v>
      </c>
      <c r="J347" s="23"/>
      <c r="K347" s="25">
        <v>43595</v>
      </c>
      <c r="L347" s="26">
        <v>100</v>
      </c>
      <c r="M347" s="10">
        <v>3.2425999999999999</v>
      </c>
      <c r="N347" s="13"/>
      <c r="O347" s="12"/>
      <c r="P347" s="13"/>
      <c r="Q347" s="12"/>
      <c r="R347" s="13"/>
      <c r="S347" s="12"/>
      <c r="T347" s="13"/>
      <c r="U347" s="12"/>
      <c r="V347" s="13"/>
      <c r="W347" s="12"/>
      <c r="X347" s="13"/>
      <c r="Y347" s="12"/>
      <c r="Z347" s="13"/>
      <c r="AA347" s="12"/>
      <c r="AB347" s="13"/>
      <c r="AC347" s="12"/>
      <c r="AD347" s="13"/>
      <c r="AE347" s="12"/>
      <c r="AF347" s="13"/>
      <c r="AG347" s="12"/>
      <c r="AH347" s="13"/>
      <c r="AI347" s="12"/>
      <c r="AJ347" s="13"/>
      <c r="AK347" s="12"/>
      <c r="AL347" s="13"/>
      <c r="AM347" s="12"/>
      <c r="AN347" s="13"/>
      <c r="AO347" s="12"/>
      <c r="AP347" s="13"/>
      <c r="AQ347" s="12"/>
      <c r="AR347" s="13"/>
      <c r="AS347" s="12"/>
      <c r="AT347" s="13"/>
      <c r="AU347" s="12"/>
      <c r="AV347" s="13"/>
      <c r="AW347" s="12"/>
      <c r="AX347" s="13"/>
      <c r="AY347" s="12"/>
      <c r="AZ347" s="13"/>
      <c r="BA347" s="12"/>
      <c r="BB347" s="13"/>
      <c r="BC347" s="12"/>
      <c r="BD347" s="13"/>
      <c r="BE347" s="12"/>
      <c r="BF347" s="13"/>
      <c r="BG347" s="12"/>
      <c r="BH347" s="13"/>
      <c r="BI347" s="12"/>
      <c r="BJ347" s="13"/>
      <c r="BK347" s="12"/>
      <c r="BL347" s="13"/>
      <c r="BM347" s="12"/>
      <c r="BN347" s="13"/>
      <c r="BO347" s="12"/>
      <c r="BP347" s="13"/>
      <c r="BQ347" s="12"/>
      <c r="BR347" s="13"/>
      <c r="BS347" s="12"/>
      <c r="BT347" s="13"/>
      <c r="BU347" s="12"/>
      <c r="BV347" s="13"/>
      <c r="BW347" s="12"/>
      <c r="BX347" s="13"/>
      <c r="BY347" s="12"/>
      <c r="BZ347" s="13"/>
      <c r="CA347" s="12"/>
      <c r="CB347" s="13"/>
      <c r="CC347" s="12"/>
      <c r="CD347" s="13"/>
      <c r="CE347" s="12"/>
      <c r="CF347" s="13"/>
      <c r="CG347" s="12"/>
      <c r="CH347" s="13"/>
      <c r="CI347" s="12"/>
      <c r="CJ347" s="13"/>
      <c r="CK347" s="12"/>
      <c r="CL347" s="13"/>
      <c r="CM347" s="12"/>
      <c r="CN347" s="13"/>
      <c r="CO347" s="12"/>
      <c r="CP347" s="13"/>
      <c r="CQ347" s="12"/>
      <c r="CR347" s="13"/>
      <c r="CS347" s="12"/>
      <c r="CT347" s="13"/>
      <c r="CU347" s="12"/>
      <c r="CV347" s="13"/>
      <c r="CW347" s="12"/>
      <c r="CX347" s="13"/>
      <c r="CY347" s="12"/>
      <c r="CZ347" s="13"/>
      <c r="DA347" s="12"/>
      <c r="DB347" s="13"/>
      <c r="DC347" s="12"/>
      <c r="DD347" s="13"/>
      <c r="DE347" s="12"/>
      <c r="DF347" s="13"/>
      <c r="DG347" s="12"/>
      <c r="DH347" s="13"/>
      <c r="DI347" s="12"/>
      <c r="DJ347" s="13"/>
      <c r="DK347" s="12"/>
      <c r="DL347" s="13"/>
      <c r="DM347" s="12"/>
      <c r="DN347" s="13"/>
      <c r="DO347" s="12"/>
      <c r="DP347" s="13"/>
      <c r="DQ347" s="12"/>
      <c r="DR347" s="13"/>
      <c r="DS347" s="12"/>
      <c r="DT347" s="13"/>
      <c r="DU347" s="12"/>
      <c r="DV347" s="13"/>
      <c r="DW347" s="12"/>
      <c r="DX347" s="13"/>
      <c r="DY347" s="12"/>
      <c r="DZ347" s="13"/>
      <c r="EA347" s="12"/>
      <c r="EB347" s="13"/>
      <c r="EC347" s="12"/>
      <c r="ED347" s="13"/>
      <c r="EE347" s="12"/>
      <c r="EF347" s="13"/>
      <c r="EG347" s="12"/>
      <c r="EH347" s="13"/>
      <c r="EI347" s="12"/>
      <c r="EJ347" s="13"/>
      <c r="EK347" s="12"/>
      <c r="EL347" s="13"/>
      <c r="EM347" s="12"/>
      <c r="EN347" s="13"/>
      <c r="EO347" s="12"/>
      <c r="EP347" s="13"/>
      <c r="EQ347" s="12"/>
      <c r="ER347" s="13"/>
      <c r="ES347" s="12"/>
      <c r="ET347" s="13"/>
      <c r="EU347" s="12"/>
      <c r="EV347" s="13"/>
      <c r="EW347" s="12"/>
      <c r="EX347" s="13"/>
      <c r="EY347" s="12"/>
      <c r="EZ347" s="13"/>
      <c r="FA347" s="12"/>
      <c r="FB347" s="13"/>
      <c r="FC347" s="12"/>
      <c r="FD347" s="13"/>
      <c r="FE347" s="12"/>
      <c r="FF347" s="13"/>
      <c r="FG347" s="12"/>
      <c r="FH347" s="13"/>
      <c r="FI347" s="12"/>
      <c r="FJ347" s="13"/>
      <c r="FK347" s="12"/>
      <c r="FL347" s="13"/>
      <c r="FM347" s="12"/>
      <c r="FN347" s="13"/>
      <c r="FO347" s="12"/>
      <c r="FP347" s="13"/>
      <c r="FQ347" s="12"/>
      <c r="FR347" s="13"/>
      <c r="FS347" s="12"/>
      <c r="FT347" s="13"/>
      <c r="FU347" s="12"/>
      <c r="FV347" s="13"/>
      <c r="FW347" s="12"/>
      <c r="FX347" s="13"/>
      <c r="FY347" s="12"/>
      <c r="FZ347" s="13"/>
      <c r="GA347" s="12"/>
      <c r="GB347" s="13"/>
      <c r="GC347" s="12"/>
      <c r="GD347" s="13"/>
      <c r="GE347" s="12"/>
      <c r="GF347" s="13"/>
      <c r="GG347" s="12"/>
      <c r="GH347" s="13"/>
      <c r="GI347" s="12"/>
      <c r="GJ347" s="13"/>
      <c r="GK347" s="12"/>
      <c r="GL347" s="13"/>
      <c r="GM347" s="12"/>
      <c r="GN347" s="13"/>
      <c r="GO347" s="12"/>
      <c r="GP347" s="13"/>
      <c r="GQ347" s="12"/>
      <c r="GR347" s="13"/>
      <c r="GS347" s="12"/>
      <c r="GT347" s="13"/>
      <c r="GU347" s="12"/>
      <c r="GV347" s="13"/>
      <c r="GW347" s="12"/>
      <c r="GX347" s="13"/>
      <c r="GY347" s="12"/>
      <c r="GZ347" s="13"/>
      <c r="HA347" s="12"/>
      <c r="HB347" s="13"/>
      <c r="HC347" s="12"/>
    </row>
    <row r="348" spans="1:211" x14ac:dyDescent="0.25">
      <c r="A348" s="9">
        <v>43443</v>
      </c>
      <c r="B348" s="10">
        <v>1</v>
      </c>
      <c r="C348" s="11">
        <v>2.1461999999999999</v>
      </c>
      <c r="D348" s="10">
        <v>10</v>
      </c>
      <c r="E348" s="11">
        <v>2.3654000000000002</v>
      </c>
      <c r="F348" s="10">
        <v>1</v>
      </c>
      <c r="G348" s="11">
        <v>2.1328999999999998</v>
      </c>
      <c r="H348" s="10">
        <v>100</v>
      </c>
      <c r="I348" s="11">
        <v>3.1894</v>
      </c>
      <c r="J348" s="23"/>
      <c r="K348" s="25">
        <v>43598</v>
      </c>
      <c r="L348" s="26">
        <v>100</v>
      </c>
      <c r="M348" s="10">
        <v>3.2248000000000001</v>
      </c>
      <c r="N348" s="13"/>
      <c r="O348" s="12"/>
      <c r="P348" s="13"/>
      <c r="Q348" s="12"/>
      <c r="R348" s="13"/>
      <c r="S348" s="12"/>
      <c r="T348" s="13"/>
      <c r="U348" s="12"/>
      <c r="V348" s="13"/>
      <c r="W348" s="12"/>
      <c r="X348" s="13"/>
      <c r="Y348" s="12"/>
      <c r="Z348" s="13"/>
      <c r="AA348" s="12"/>
      <c r="AB348" s="13"/>
      <c r="AC348" s="12"/>
      <c r="AD348" s="13"/>
      <c r="AE348" s="12"/>
      <c r="AF348" s="13"/>
      <c r="AG348" s="12"/>
      <c r="AH348" s="13"/>
      <c r="AI348" s="12"/>
      <c r="AJ348" s="13"/>
      <c r="AK348" s="12"/>
      <c r="AL348" s="13"/>
      <c r="AM348" s="12"/>
      <c r="AN348" s="13"/>
      <c r="AO348" s="12"/>
      <c r="AP348" s="13"/>
      <c r="AQ348" s="12"/>
      <c r="AR348" s="13"/>
      <c r="AS348" s="12"/>
      <c r="AT348" s="13"/>
      <c r="AU348" s="12"/>
      <c r="AV348" s="13"/>
      <c r="AW348" s="12"/>
      <c r="AX348" s="13"/>
      <c r="AY348" s="12"/>
      <c r="AZ348" s="13"/>
      <c r="BA348" s="12"/>
      <c r="BB348" s="13"/>
      <c r="BC348" s="12"/>
      <c r="BD348" s="13"/>
      <c r="BE348" s="12"/>
      <c r="BF348" s="13"/>
      <c r="BG348" s="12"/>
      <c r="BH348" s="13"/>
      <c r="BI348" s="12"/>
      <c r="BJ348" s="13"/>
      <c r="BK348" s="12"/>
      <c r="BL348" s="13"/>
      <c r="BM348" s="12"/>
      <c r="BN348" s="13"/>
      <c r="BO348" s="12"/>
      <c r="BP348" s="13"/>
      <c r="BQ348" s="12"/>
      <c r="BR348" s="13"/>
      <c r="BS348" s="12"/>
      <c r="BT348" s="13"/>
      <c r="BU348" s="12"/>
      <c r="BV348" s="13"/>
      <c r="BW348" s="12"/>
      <c r="BX348" s="13"/>
      <c r="BY348" s="12"/>
      <c r="BZ348" s="13"/>
      <c r="CA348" s="12"/>
      <c r="CB348" s="13"/>
      <c r="CC348" s="12"/>
      <c r="CD348" s="13"/>
      <c r="CE348" s="12"/>
      <c r="CF348" s="13"/>
      <c r="CG348" s="12"/>
      <c r="CH348" s="13"/>
      <c r="CI348" s="12"/>
      <c r="CJ348" s="13"/>
      <c r="CK348" s="12"/>
      <c r="CL348" s="13"/>
      <c r="CM348" s="12"/>
      <c r="CN348" s="13"/>
      <c r="CO348" s="12"/>
      <c r="CP348" s="13"/>
      <c r="CQ348" s="12"/>
      <c r="CR348" s="13"/>
      <c r="CS348" s="12"/>
      <c r="CT348" s="13"/>
      <c r="CU348" s="12"/>
      <c r="CV348" s="13"/>
      <c r="CW348" s="12"/>
      <c r="CX348" s="13"/>
      <c r="CY348" s="12"/>
      <c r="CZ348" s="13"/>
      <c r="DA348" s="12"/>
      <c r="DB348" s="13"/>
      <c r="DC348" s="12"/>
      <c r="DD348" s="13"/>
      <c r="DE348" s="12"/>
      <c r="DF348" s="13"/>
      <c r="DG348" s="12"/>
      <c r="DH348" s="13"/>
      <c r="DI348" s="12"/>
      <c r="DJ348" s="13"/>
      <c r="DK348" s="12"/>
      <c r="DL348" s="13"/>
      <c r="DM348" s="12"/>
      <c r="DN348" s="13"/>
      <c r="DO348" s="12"/>
      <c r="DP348" s="13"/>
      <c r="DQ348" s="12"/>
      <c r="DR348" s="13"/>
      <c r="DS348" s="12"/>
      <c r="DT348" s="13"/>
      <c r="DU348" s="12"/>
      <c r="DV348" s="13"/>
      <c r="DW348" s="12"/>
      <c r="DX348" s="13"/>
      <c r="DY348" s="12"/>
      <c r="DZ348" s="13"/>
      <c r="EA348" s="12"/>
      <c r="EB348" s="13"/>
      <c r="EC348" s="12"/>
      <c r="ED348" s="13"/>
      <c r="EE348" s="12"/>
      <c r="EF348" s="13"/>
      <c r="EG348" s="12"/>
      <c r="EH348" s="13"/>
      <c r="EI348" s="12"/>
      <c r="EJ348" s="13"/>
      <c r="EK348" s="12"/>
      <c r="EL348" s="13"/>
      <c r="EM348" s="12"/>
      <c r="EN348" s="13"/>
      <c r="EO348" s="12"/>
      <c r="EP348" s="13"/>
      <c r="EQ348" s="12"/>
      <c r="ER348" s="13"/>
      <c r="ES348" s="12"/>
      <c r="ET348" s="13"/>
      <c r="EU348" s="12"/>
      <c r="EV348" s="13"/>
      <c r="EW348" s="12"/>
      <c r="EX348" s="13"/>
      <c r="EY348" s="12"/>
      <c r="EZ348" s="13"/>
      <c r="FA348" s="12"/>
      <c r="FB348" s="13"/>
      <c r="FC348" s="12"/>
      <c r="FD348" s="13"/>
      <c r="FE348" s="12"/>
      <c r="FF348" s="13"/>
      <c r="FG348" s="12"/>
      <c r="FH348" s="13"/>
      <c r="FI348" s="12"/>
      <c r="FJ348" s="13"/>
      <c r="FK348" s="12"/>
      <c r="FL348" s="13"/>
      <c r="FM348" s="12"/>
      <c r="FN348" s="13"/>
      <c r="FO348" s="12"/>
      <c r="FP348" s="13"/>
      <c r="FQ348" s="12"/>
      <c r="FR348" s="13"/>
      <c r="FS348" s="12"/>
      <c r="FT348" s="13"/>
      <c r="FU348" s="12"/>
      <c r="FV348" s="13"/>
      <c r="FW348" s="12"/>
      <c r="FX348" s="13"/>
      <c r="FY348" s="12"/>
      <c r="FZ348" s="13"/>
      <c r="GA348" s="12"/>
      <c r="GB348" s="13"/>
      <c r="GC348" s="12"/>
      <c r="GD348" s="13"/>
      <c r="GE348" s="12"/>
      <c r="GF348" s="13"/>
      <c r="GG348" s="12"/>
      <c r="GH348" s="13"/>
      <c r="GI348" s="12"/>
      <c r="GJ348" s="13"/>
      <c r="GK348" s="12"/>
      <c r="GL348" s="13"/>
      <c r="GM348" s="12"/>
      <c r="GN348" s="13"/>
      <c r="GO348" s="12"/>
      <c r="GP348" s="13"/>
      <c r="GQ348" s="12"/>
      <c r="GR348" s="13"/>
      <c r="GS348" s="12"/>
      <c r="GT348" s="13"/>
      <c r="GU348" s="12"/>
      <c r="GV348" s="13"/>
      <c r="GW348" s="12"/>
      <c r="GX348" s="13"/>
      <c r="GY348" s="12"/>
      <c r="GZ348" s="13"/>
      <c r="HA348" s="12"/>
      <c r="HB348" s="13"/>
      <c r="HC348" s="12"/>
    </row>
    <row r="349" spans="1:211" x14ac:dyDescent="0.25">
      <c r="A349" s="9">
        <v>43444</v>
      </c>
      <c r="B349" s="10">
        <v>1</v>
      </c>
      <c r="C349" s="11">
        <v>2.1461999999999999</v>
      </c>
      <c r="D349" s="10">
        <v>10</v>
      </c>
      <c r="E349" s="11">
        <v>2.3654000000000002</v>
      </c>
      <c r="F349" s="10">
        <v>1</v>
      </c>
      <c r="G349" s="11">
        <v>2.1328999999999998</v>
      </c>
      <c r="H349" s="10">
        <v>100</v>
      </c>
      <c r="I349" s="11">
        <v>3.1894</v>
      </c>
      <c r="J349" s="23"/>
      <c r="K349" s="25">
        <v>43599</v>
      </c>
      <c r="L349" s="26">
        <v>100</v>
      </c>
      <c r="M349" s="10">
        <v>3.2080000000000002</v>
      </c>
      <c r="N349" s="13"/>
      <c r="O349" s="12"/>
      <c r="P349" s="13"/>
      <c r="Q349" s="12"/>
      <c r="R349" s="13"/>
      <c r="S349" s="12"/>
      <c r="T349" s="13"/>
      <c r="U349" s="12"/>
      <c r="V349" s="13"/>
      <c r="W349" s="12"/>
      <c r="X349" s="13"/>
      <c r="Y349" s="12"/>
      <c r="Z349" s="13"/>
      <c r="AA349" s="12"/>
      <c r="AB349" s="13"/>
      <c r="AC349" s="12"/>
      <c r="AD349" s="13"/>
      <c r="AE349" s="12"/>
      <c r="AF349" s="13"/>
      <c r="AG349" s="12"/>
      <c r="AH349" s="13"/>
      <c r="AI349" s="12"/>
      <c r="AJ349" s="13"/>
      <c r="AK349" s="12"/>
      <c r="AL349" s="13"/>
      <c r="AM349" s="12"/>
      <c r="AN349" s="13"/>
      <c r="AO349" s="12"/>
      <c r="AP349" s="13"/>
      <c r="AQ349" s="12"/>
      <c r="AR349" s="13"/>
      <c r="AS349" s="12"/>
      <c r="AT349" s="13"/>
      <c r="AU349" s="12"/>
      <c r="AV349" s="13"/>
      <c r="AW349" s="12"/>
      <c r="AX349" s="13"/>
      <c r="AY349" s="12"/>
      <c r="AZ349" s="13"/>
      <c r="BA349" s="12"/>
      <c r="BB349" s="13"/>
      <c r="BC349" s="12"/>
      <c r="BD349" s="13"/>
      <c r="BE349" s="12"/>
      <c r="BF349" s="13"/>
      <c r="BG349" s="12"/>
      <c r="BH349" s="13"/>
      <c r="BI349" s="12"/>
      <c r="BJ349" s="13"/>
      <c r="BK349" s="12"/>
      <c r="BL349" s="13"/>
      <c r="BM349" s="12"/>
      <c r="BN349" s="13"/>
      <c r="BO349" s="12"/>
      <c r="BP349" s="13"/>
      <c r="BQ349" s="12"/>
      <c r="BR349" s="13"/>
      <c r="BS349" s="12"/>
      <c r="BT349" s="13"/>
      <c r="BU349" s="12"/>
      <c r="BV349" s="13"/>
      <c r="BW349" s="12"/>
      <c r="BX349" s="13"/>
      <c r="BY349" s="12"/>
      <c r="BZ349" s="13"/>
      <c r="CA349" s="12"/>
      <c r="CB349" s="13"/>
      <c r="CC349" s="12"/>
      <c r="CD349" s="13"/>
      <c r="CE349" s="12"/>
      <c r="CF349" s="13"/>
      <c r="CG349" s="12"/>
      <c r="CH349" s="13"/>
      <c r="CI349" s="12"/>
      <c r="CJ349" s="13"/>
      <c r="CK349" s="12"/>
      <c r="CL349" s="13"/>
      <c r="CM349" s="12"/>
      <c r="CN349" s="13"/>
      <c r="CO349" s="12"/>
      <c r="CP349" s="13"/>
      <c r="CQ349" s="12"/>
      <c r="CR349" s="13"/>
      <c r="CS349" s="12"/>
      <c r="CT349" s="13"/>
      <c r="CU349" s="12"/>
      <c r="CV349" s="13"/>
      <c r="CW349" s="12"/>
      <c r="CX349" s="13"/>
      <c r="CY349" s="12"/>
      <c r="CZ349" s="13"/>
      <c r="DA349" s="12"/>
      <c r="DB349" s="13"/>
      <c r="DC349" s="12"/>
      <c r="DD349" s="13"/>
      <c r="DE349" s="12"/>
      <c r="DF349" s="13"/>
      <c r="DG349" s="12"/>
      <c r="DH349" s="13"/>
      <c r="DI349" s="12"/>
      <c r="DJ349" s="13"/>
      <c r="DK349" s="12"/>
      <c r="DL349" s="13"/>
      <c r="DM349" s="12"/>
      <c r="DN349" s="13"/>
      <c r="DO349" s="12"/>
      <c r="DP349" s="13"/>
      <c r="DQ349" s="12"/>
      <c r="DR349" s="13"/>
      <c r="DS349" s="12"/>
      <c r="DT349" s="13"/>
      <c r="DU349" s="12"/>
      <c r="DV349" s="13"/>
      <c r="DW349" s="12"/>
      <c r="DX349" s="13"/>
      <c r="DY349" s="12"/>
      <c r="DZ349" s="13"/>
      <c r="EA349" s="12"/>
      <c r="EB349" s="13"/>
      <c r="EC349" s="12"/>
      <c r="ED349" s="13"/>
      <c r="EE349" s="12"/>
      <c r="EF349" s="13"/>
      <c r="EG349" s="12"/>
      <c r="EH349" s="13"/>
      <c r="EI349" s="12"/>
      <c r="EJ349" s="13"/>
      <c r="EK349" s="12"/>
      <c r="EL349" s="13"/>
      <c r="EM349" s="12"/>
      <c r="EN349" s="13"/>
      <c r="EO349" s="12"/>
      <c r="EP349" s="13"/>
      <c r="EQ349" s="12"/>
      <c r="ER349" s="13"/>
      <c r="ES349" s="12"/>
      <c r="ET349" s="13"/>
      <c r="EU349" s="12"/>
      <c r="EV349" s="13"/>
      <c r="EW349" s="12"/>
      <c r="EX349" s="13"/>
      <c r="EY349" s="12"/>
      <c r="EZ349" s="13"/>
      <c r="FA349" s="12"/>
      <c r="FB349" s="13"/>
      <c r="FC349" s="12"/>
      <c r="FD349" s="13"/>
      <c r="FE349" s="12"/>
      <c r="FF349" s="13"/>
      <c r="FG349" s="12"/>
      <c r="FH349" s="13"/>
      <c r="FI349" s="12"/>
      <c r="FJ349" s="13"/>
      <c r="FK349" s="12"/>
      <c r="FL349" s="13"/>
      <c r="FM349" s="12"/>
      <c r="FN349" s="13"/>
      <c r="FO349" s="12"/>
      <c r="FP349" s="13"/>
      <c r="FQ349" s="12"/>
      <c r="FR349" s="13"/>
      <c r="FS349" s="12"/>
      <c r="FT349" s="13"/>
      <c r="FU349" s="12"/>
      <c r="FV349" s="13"/>
      <c r="FW349" s="12"/>
      <c r="FX349" s="13"/>
      <c r="FY349" s="12"/>
      <c r="FZ349" s="13"/>
      <c r="GA349" s="12"/>
      <c r="GB349" s="13"/>
      <c r="GC349" s="12"/>
      <c r="GD349" s="13"/>
      <c r="GE349" s="12"/>
      <c r="GF349" s="13"/>
      <c r="GG349" s="12"/>
      <c r="GH349" s="13"/>
      <c r="GI349" s="12"/>
      <c r="GJ349" s="13"/>
      <c r="GK349" s="12"/>
      <c r="GL349" s="13"/>
      <c r="GM349" s="12"/>
      <c r="GN349" s="13"/>
      <c r="GO349" s="12"/>
      <c r="GP349" s="13"/>
      <c r="GQ349" s="12"/>
      <c r="GR349" s="13"/>
      <c r="GS349" s="12"/>
      <c r="GT349" s="13"/>
      <c r="GU349" s="12"/>
      <c r="GV349" s="13"/>
      <c r="GW349" s="12"/>
      <c r="GX349" s="13"/>
      <c r="GY349" s="12"/>
      <c r="GZ349" s="13"/>
      <c r="HA349" s="12"/>
      <c r="HB349" s="13"/>
      <c r="HC349" s="12"/>
    </row>
    <row r="350" spans="1:211" x14ac:dyDescent="0.25">
      <c r="A350" s="9">
        <v>43445</v>
      </c>
      <c r="B350" s="10">
        <v>1</v>
      </c>
      <c r="C350" s="11">
        <v>2.1438999999999999</v>
      </c>
      <c r="D350" s="10">
        <v>10</v>
      </c>
      <c r="E350" s="11">
        <v>2.3439000000000001</v>
      </c>
      <c r="F350" s="10">
        <v>1</v>
      </c>
      <c r="G350" s="11">
        <v>2.1213000000000002</v>
      </c>
      <c r="H350" s="10">
        <v>100</v>
      </c>
      <c r="I350" s="11">
        <v>3.2040000000000002</v>
      </c>
      <c r="J350" s="23"/>
      <c r="K350" s="25">
        <v>43600</v>
      </c>
      <c r="L350" s="26">
        <v>100</v>
      </c>
      <c r="M350" s="10">
        <v>3.2107999999999999</v>
      </c>
      <c r="N350" s="13"/>
      <c r="O350" s="12"/>
      <c r="P350" s="13"/>
      <c r="Q350" s="12"/>
      <c r="R350" s="13"/>
      <c r="S350" s="12"/>
      <c r="T350" s="13"/>
      <c r="U350" s="12"/>
      <c r="V350" s="13"/>
      <c r="W350" s="12"/>
      <c r="X350" s="13"/>
      <c r="Y350" s="12"/>
      <c r="Z350" s="13"/>
      <c r="AA350" s="12"/>
      <c r="AB350" s="13"/>
      <c r="AC350" s="12"/>
      <c r="AD350" s="13"/>
      <c r="AE350" s="12"/>
      <c r="AF350" s="13"/>
      <c r="AG350" s="12"/>
      <c r="AH350" s="13"/>
      <c r="AI350" s="12"/>
      <c r="AJ350" s="13"/>
      <c r="AK350" s="12"/>
      <c r="AL350" s="13"/>
      <c r="AM350" s="12"/>
      <c r="AN350" s="13"/>
      <c r="AO350" s="12"/>
      <c r="AP350" s="13"/>
      <c r="AQ350" s="12"/>
      <c r="AR350" s="13"/>
      <c r="AS350" s="12"/>
      <c r="AT350" s="13"/>
      <c r="AU350" s="12"/>
      <c r="AV350" s="13"/>
      <c r="AW350" s="12"/>
      <c r="AX350" s="13"/>
      <c r="AY350" s="12"/>
      <c r="AZ350" s="13"/>
      <c r="BA350" s="12"/>
      <c r="BB350" s="13"/>
      <c r="BC350" s="12"/>
      <c r="BD350" s="13"/>
      <c r="BE350" s="12"/>
      <c r="BF350" s="13"/>
      <c r="BG350" s="12"/>
      <c r="BH350" s="13"/>
      <c r="BI350" s="12"/>
      <c r="BJ350" s="13"/>
      <c r="BK350" s="12"/>
      <c r="BL350" s="13"/>
      <c r="BM350" s="12"/>
      <c r="BN350" s="13"/>
      <c r="BO350" s="12"/>
      <c r="BP350" s="13"/>
      <c r="BQ350" s="12"/>
      <c r="BR350" s="13"/>
      <c r="BS350" s="12"/>
      <c r="BT350" s="13"/>
      <c r="BU350" s="12"/>
      <c r="BV350" s="13"/>
      <c r="BW350" s="12"/>
      <c r="BX350" s="13"/>
      <c r="BY350" s="12"/>
      <c r="BZ350" s="13"/>
      <c r="CA350" s="12"/>
      <c r="CB350" s="13"/>
      <c r="CC350" s="12"/>
      <c r="CD350" s="13"/>
      <c r="CE350" s="12"/>
      <c r="CF350" s="13"/>
      <c r="CG350" s="12"/>
      <c r="CH350" s="13"/>
      <c r="CI350" s="12"/>
      <c r="CJ350" s="13"/>
      <c r="CK350" s="12"/>
      <c r="CL350" s="13"/>
      <c r="CM350" s="12"/>
      <c r="CN350" s="13"/>
      <c r="CO350" s="12"/>
      <c r="CP350" s="13"/>
      <c r="CQ350" s="12"/>
      <c r="CR350" s="13"/>
      <c r="CS350" s="12"/>
      <c r="CT350" s="13"/>
      <c r="CU350" s="12"/>
      <c r="CV350" s="13"/>
      <c r="CW350" s="12"/>
      <c r="CX350" s="13"/>
      <c r="CY350" s="12"/>
      <c r="CZ350" s="13"/>
      <c r="DA350" s="12"/>
      <c r="DB350" s="13"/>
      <c r="DC350" s="12"/>
      <c r="DD350" s="13"/>
      <c r="DE350" s="12"/>
      <c r="DF350" s="13"/>
      <c r="DG350" s="12"/>
      <c r="DH350" s="13"/>
      <c r="DI350" s="12"/>
      <c r="DJ350" s="13"/>
      <c r="DK350" s="12"/>
      <c r="DL350" s="13"/>
      <c r="DM350" s="12"/>
      <c r="DN350" s="13"/>
      <c r="DO350" s="12"/>
      <c r="DP350" s="13"/>
      <c r="DQ350" s="12"/>
      <c r="DR350" s="13"/>
      <c r="DS350" s="12"/>
      <c r="DT350" s="13"/>
      <c r="DU350" s="12"/>
      <c r="DV350" s="13"/>
      <c r="DW350" s="12"/>
      <c r="DX350" s="13"/>
      <c r="DY350" s="12"/>
      <c r="DZ350" s="13"/>
      <c r="EA350" s="12"/>
      <c r="EB350" s="13"/>
      <c r="EC350" s="12"/>
      <c r="ED350" s="13"/>
      <c r="EE350" s="12"/>
      <c r="EF350" s="13"/>
      <c r="EG350" s="12"/>
      <c r="EH350" s="13"/>
      <c r="EI350" s="12"/>
      <c r="EJ350" s="13"/>
      <c r="EK350" s="12"/>
      <c r="EL350" s="13"/>
      <c r="EM350" s="12"/>
      <c r="EN350" s="13"/>
      <c r="EO350" s="12"/>
      <c r="EP350" s="13"/>
      <c r="EQ350" s="12"/>
      <c r="ER350" s="13"/>
      <c r="ES350" s="12"/>
      <c r="ET350" s="13"/>
      <c r="EU350" s="12"/>
      <c r="EV350" s="13"/>
      <c r="EW350" s="12"/>
      <c r="EX350" s="13"/>
      <c r="EY350" s="12"/>
      <c r="EZ350" s="13"/>
      <c r="FA350" s="12"/>
      <c r="FB350" s="13"/>
      <c r="FC350" s="12"/>
      <c r="FD350" s="13"/>
      <c r="FE350" s="12"/>
      <c r="FF350" s="13"/>
      <c r="FG350" s="12"/>
      <c r="FH350" s="13"/>
      <c r="FI350" s="12"/>
      <c r="FJ350" s="13"/>
      <c r="FK350" s="12"/>
      <c r="FL350" s="13"/>
      <c r="FM350" s="12"/>
      <c r="FN350" s="13"/>
      <c r="FO350" s="12"/>
      <c r="FP350" s="13"/>
      <c r="FQ350" s="12"/>
      <c r="FR350" s="13"/>
      <c r="FS350" s="12"/>
      <c r="FT350" s="13"/>
      <c r="FU350" s="12"/>
      <c r="FV350" s="13"/>
      <c r="FW350" s="12"/>
      <c r="FX350" s="13"/>
      <c r="FY350" s="12"/>
      <c r="FZ350" s="13"/>
      <c r="GA350" s="12"/>
      <c r="GB350" s="13"/>
      <c r="GC350" s="12"/>
      <c r="GD350" s="13"/>
      <c r="GE350" s="12"/>
      <c r="GF350" s="13"/>
      <c r="GG350" s="12"/>
      <c r="GH350" s="13"/>
      <c r="GI350" s="12"/>
      <c r="GJ350" s="13"/>
      <c r="GK350" s="12"/>
      <c r="GL350" s="13"/>
      <c r="GM350" s="12"/>
      <c r="GN350" s="13"/>
      <c r="GO350" s="12"/>
      <c r="GP350" s="13"/>
      <c r="GQ350" s="12"/>
      <c r="GR350" s="13"/>
      <c r="GS350" s="12"/>
      <c r="GT350" s="13"/>
      <c r="GU350" s="12"/>
      <c r="GV350" s="13"/>
      <c r="GW350" s="12"/>
      <c r="GX350" s="13"/>
      <c r="GY350" s="12"/>
      <c r="GZ350" s="13"/>
      <c r="HA350" s="12"/>
      <c r="HB350" s="13"/>
      <c r="HC350" s="12"/>
    </row>
    <row r="351" spans="1:211" x14ac:dyDescent="0.25">
      <c r="A351" s="9">
        <v>43446</v>
      </c>
      <c r="B351" s="10">
        <v>1</v>
      </c>
      <c r="C351" s="11">
        <v>2.1539000000000001</v>
      </c>
      <c r="D351" s="10">
        <v>10</v>
      </c>
      <c r="E351" s="11">
        <v>2.3509000000000002</v>
      </c>
      <c r="F351" s="10">
        <v>1</v>
      </c>
      <c r="G351" s="11">
        <v>2.1254</v>
      </c>
      <c r="H351" s="10">
        <v>100</v>
      </c>
      <c r="I351" s="11">
        <v>3.1964000000000001</v>
      </c>
      <c r="J351" s="23"/>
      <c r="K351" s="25">
        <v>43601</v>
      </c>
      <c r="L351" s="26">
        <v>100</v>
      </c>
      <c r="M351" s="10">
        <v>3.2296999999999998</v>
      </c>
      <c r="N351" s="13"/>
      <c r="O351" s="12"/>
      <c r="P351" s="13"/>
      <c r="Q351" s="12"/>
      <c r="R351" s="13"/>
      <c r="S351" s="12"/>
      <c r="T351" s="13"/>
      <c r="U351" s="12"/>
      <c r="V351" s="13"/>
      <c r="W351" s="12"/>
      <c r="X351" s="13"/>
      <c r="Y351" s="12"/>
      <c r="Z351" s="13"/>
      <c r="AA351" s="12"/>
      <c r="AB351" s="13"/>
      <c r="AC351" s="12"/>
      <c r="AD351" s="13"/>
      <c r="AE351" s="12"/>
      <c r="AF351" s="13"/>
      <c r="AG351" s="12"/>
      <c r="AH351" s="13"/>
      <c r="AI351" s="12"/>
      <c r="AJ351" s="13"/>
      <c r="AK351" s="12"/>
      <c r="AL351" s="13"/>
      <c r="AM351" s="12"/>
      <c r="AN351" s="13"/>
      <c r="AO351" s="12"/>
      <c r="AP351" s="13"/>
      <c r="AQ351" s="12"/>
      <c r="AR351" s="13"/>
      <c r="AS351" s="12"/>
      <c r="AT351" s="13"/>
      <c r="AU351" s="12"/>
      <c r="AV351" s="13"/>
      <c r="AW351" s="12"/>
      <c r="AX351" s="13"/>
      <c r="AY351" s="12"/>
      <c r="AZ351" s="13"/>
      <c r="BA351" s="12"/>
      <c r="BB351" s="13"/>
      <c r="BC351" s="12"/>
      <c r="BD351" s="13"/>
      <c r="BE351" s="12"/>
      <c r="BF351" s="13"/>
      <c r="BG351" s="12"/>
      <c r="BH351" s="13"/>
      <c r="BI351" s="12"/>
      <c r="BJ351" s="13"/>
      <c r="BK351" s="12"/>
      <c r="BL351" s="13"/>
      <c r="BM351" s="12"/>
      <c r="BN351" s="13"/>
      <c r="BO351" s="12"/>
      <c r="BP351" s="13"/>
      <c r="BQ351" s="12"/>
      <c r="BR351" s="13"/>
      <c r="BS351" s="12"/>
      <c r="BT351" s="13"/>
      <c r="BU351" s="12"/>
      <c r="BV351" s="13"/>
      <c r="BW351" s="12"/>
      <c r="BX351" s="13"/>
      <c r="BY351" s="12"/>
      <c r="BZ351" s="13"/>
      <c r="CA351" s="12"/>
      <c r="CB351" s="13"/>
      <c r="CC351" s="12"/>
      <c r="CD351" s="13"/>
      <c r="CE351" s="12"/>
      <c r="CF351" s="13"/>
      <c r="CG351" s="12"/>
      <c r="CH351" s="13"/>
      <c r="CI351" s="12"/>
      <c r="CJ351" s="13"/>
      <c r="CK351" s="12"/>
      <c r="CL351" s="13"/>
      <c r="CM351" s="12"/>
      <c r="CN351" s="13"/>
      <c r="CO351" s="12"/>
      <c r="CP351" s="13"/>
      <c r="CQ351" s="12"/>
      <c r="CR351" s="13"/>
      <c r="CS351" s="12"/>
      <c r="CT351" s="13"/>
      <c r="CU351" s="12"/>
      <c r="CV351" s="13"/>
      <c r="CW351" s="12"/>
      <c r="CX351" s="13"/>
      <c r="CY351" s="12"/>
      <c r="CZ351" s="13"/>
      <c r="DA351" s="12"/>
      <c r="DB351" s="13"/>
      <c r="DC351" s="12"/>
      <c r="DD351" s="13"/>
      <c r="DE351" s="12"/>
      <c r="DF351" s="13"/>
      <c r="DG351" s="12"/>
      <c r="DH351" s="13"/>
      <c r="DI351" s="12"/>
      <c r="DJ351" s="13"/>
      <c r="DK351" s="12"/>
      <c r="DL351" s="13"/>
      <c r="DM351" s="12"/>
      <c r="DN351" s="13"/>
      <c r="DO351" s="12"/>
      <c r="DP351" s="13"/>
      <c r="DQ351" s="12"/>
      <c r="DR351" s="13"/>
      <c r="DS351" s="12"/>
      <c r="DT351" s="13"/>
      <c r="DU351" s="12"/>
      <c r="DV351" s="13"/>
      <c r="DW351" s="12"/>
      <c r="DX351" s="13"/>
      <c r="DY351" s="12"/>
      <c r="DZ351" s="13"/>
      <c r="EA351" s="12"/>
      <c r="EB351" s="13"/>
      <c r="EC351" s="12"/>
      <c r="ED351" s="13"/>
      <c r="EE351" s="12"/>
      <c r="EF351" s="13"/>
      <c r="EG351" s="12"/>
      <c r="EH351" s="13"/>
      <c r="EI351" s="12"/>
      <c r="EJ351" s="13"/>
      <c r="EK351" s="12"/>
      <c r="EL351" s="13"/>
      <c r="EM351" s="12"/>
      <c r="EN351" s="13"/>
      <c r="EO351" s="12"/>
      <c r="EP351" s="13"/>
      <c r="EQ351" s="12"/>
      <c r="ER351" s="13"/>
      <c r="ES351" s="12"/>
      <c r="ET351" s="13"/>
      <c r="EU351" s="12"/>
      <c r="EV351" s="13"/>
      <c r="EW351" s="12"/>
      <c r="EX351" s="13"/>
      <c r="EY351" s="12"/>
      <c r="EZ351" s="13"/>
      <c r="FA351" s="12"/>
      <c r="FB351" s="13"/>
      <c r="FC351" s="12"/>
      <c r="FD351" s="13"/>
      <c r="FE351" s="12"/>
      <c r="FF351" s="13"/>
      <c r="FG351" s="12"/>
      <c r="FH351" s="13"/>
      <c r="FI351" s="12"/>
      <c r="FJ351" s="13"/>
      <c r="FK351" s="12"/>
      <c r="FL351" s="13"/>
      <c r="FM351" s="12"/>
      <c r="FN351" s="13"/>
      <c r="FO351" s="12"/>
      <c r="FP351" s="13"/>
      <c r="FQ351" s="12"/>
      <c r="FR351" s="13"/>
      <c r="FS351" s="12"/>
      <c r="FT351" s="13"/>
      <c r="FU351" s="12"/>
      <c r="FV351" s="13"/>
      <c r="FW351" s="12"/>
      <c r="FX351" s="13"/>
      <c r="FY351" s="12"/>
      <c r="FZ351" s="13"/>
      <c r="GA351" s="12"/>
      <c r="GB351" s="13"/>
      <c r="GC351" s="12"/>
      <c r="GD351" s="13"/>
      <c r="GE351" s="12"/>
      <c r="GF351" s="13"/>
      <c r="GG351" s="12"/>
      <c r="GH351" s="13"/>
      <c r="GI351" s="12"/>
      <c r="GJ351" s="13"/>
      <c r="GK351" s="12"/>
      <c r="GL351" s="13"/>
      <c r="GM351" s="12"/>
      <c r="GN351" s="13"/>
      <c r="GO351" s="12"/>
      <c r="GP351" s="13"/>
      <c r="GQ351" s="12"/>
      <c r="GR351" s="13"/>
      <c r="GS351" s="12"/>
      <c r="GT351" s="13"/>
      <c r="GU351" s="12"/>
      <c r="GV351" s="13"/>
      <c r="GW351" s="12"/>
      <c r="GX351" s="13"/>
      <c r="GY351" s="12"/>
      <c r="GZ351" s="13"/>
      <c r="HA351" s="12"/>
      <c r="HB351" s="13"/>
      <c r="HC351" s="12"/>
    </row>
    <row r="352" spans="1:211" x14ac:dyDescent="0.25">
      <c r="A352" s="9">
        <v>43447</v>
      </c>
      <c r="B352" s="10">
        <v>1</v>
      </c>
      <c r="C352" s="11">
        <v>2.1413000000000002</v>
      </c>
      <c r="D352" s="10">
        <v>10</v>
      </c>
      <c r="E352" s="11">
        <v>2.3260999999999998</v>
      </c>
      <c r="F352" s="10">
        <v>1</v>
      </c>
      <c r="G352" s="11">
        <v>2.1269999999999998</v>
      </c>
      <c r="H352" s="10">
        <v>100</v>
      </c>
      <c r="I352" s="11">
        <v>3.2008999999999999</v>
      </c>
      <c r="J352" s="23"/>
      <c r="K352" s="25">
        <v>43602</v>
      </c>
      <c r="L352" s="26">
        <v>100</v>
      </c>
      <c r="M352" s="10">
        <v>3.2378</v>
      </c>
      <c r="N352" s="13"/>
      <c r="O352" s="12"/>
      <c r="P352" s="13"/>
      <c r="Q352" s="12"/>
      <c r="R352" s="13"/>
      <c r="S352" s="12"/>
      <c r="T352" s="13"/>
      <c r="U352" s="12"/>
      <c r="V352" s="13"/>
      <c r="W352" s="12"/>
      <c r="X352" s="13"/>
      <c r="Y352" s="12"/>
      <c r="Z352" s="13"/>
      <c r="AA352" s="12"/>
      <c r="AB352" s="13"/>
      <c r="AC352" s="12"/>
      <c r="AD352" s="13"/>
      <c r="AE352" s="12"/>
      <c r="AF352" s="13"/>
      <c r="AG352" s="12"/>
      <c r="AH352" s="13"/>
      <c r="AI352" s="12"/>
      <c r="AJ352" s="13"/>
      <c r="AK352" s="12"/>
      <c r="AL352" s="13"/>
      <c r="AM352" s="12"/>
      <c r="AN352" s="13"/>
      <c r="AO352" s="12"/>
      <c r="AP352" s="13"/>
      <c r="AQ352" s="12"/>
      <c r="AR352" s="13"/>
      <c r="AS352" s="12"/>
      <c r="AT352" s="13"/>
      <c r="AU352" s="12"/>
      <c r="AV352" s="13"/>
      <c r="AW352" s="12"/>
      <c r="AX352" s="13"/>
      <c r="AY352" s="12"/>
      <c r="AZ352" s="13"/>
      <c r="BA352" s="12"/>
      <c r="BB352" s="13"/>
      <c r="BC352" s="12"/>
      <c r="BD352" s="13"/>
      <c r="BE352" s="12"/>
      <c r="BF352" s="13"/>
      <c r="BG352" s="12"/>
      <c r="BH352" s="13"/>
      <c r="BI352" s="12"/>
      <c r="BJ352" s="13"/>
      <c r="BK352" s="12"/>
      <c r="BL352" s="13"/>
      <c r="BM352" s="12"/>
      <c r="BN352" s="13"/>
      <c r="BO352" s="12"/>
      <c r="BP352" s="13"/>
      <c r="BQ352" s="12"/>
      <c r="BR352" s="13"/>
      <c r="BS352" s="12"/>
      <c r="BT352" s="13"/>
      <c r="BU352" s="12"/>
      <c r="BV352" s="13"/>
      <c r="BW352" s="12"/>
      <c r="BX352" s="13"/>
      <c r="BY352" s="12"/>
      <c r="BZ352" s="13"/>
      <c r="CA352" s="12"/>
      <c r="CB352" s="13"/>
      <c r="CC352" s="12"/>
      <c r="CD352" s="13"/>
      <c r="CE352" s="12"/>
      <c r="CF352" s="13"/>
      <c r="CG352" s="12"/>
      <c r="CH352" s="13"/>
      <c r="CI352" s="12"/>
      <c r="CJ352" s="13"/>
      <c r="CK352" s="12"/>
      <c r="CL352" s="13"/>
      <c r="CM352" s="12"/>
      <c r="CN352" s="13"/>
      <c r="CO352" s="12"/>
      <c r="CP352" s="13"/>
      <c r="CQ352" s="12"/>
      <c r="CR352" s="13"/>
      <c r="CS352" s="12"/>
      <c r="CT352" s="13"/>
      <c r="CU352" s="12"/>
      <c r="CV352" s="13"/>
      <c r="CW352" s="12"/>
      <c r="CX352" s="13"/>
      <c r="CY352" s="12"/>
      <c r="CZ352" s="13"/>
      <c r="DA352" s="12"/>
      <c r="DB352" s="13"/>
      <c r="DC352" s="12"/>
      <c r="DD352" s="13"/>
      <c r="DE352" s="12"/>
      <c r="DF352" s="13"/>
      <c r="DG352" s="12"/>
      <c r="DH352" s="13"/>
      <c r="DI352" s="12"/>
      <c r="DJ352" s="13"/>
      <c r="DK352" s="12"/>
      <c r="DL352" s="13"/>
      <c r="DM352" s="12"/>
      <c r="DN352" s="13"/>
      <c r="DO352" s="12"/>
      <c r="DP352" s="13"/>
      <c r="DQ352" s="12"/>
      <c r="DR352" s="13"/>
      <c r="DS352" s="12"/>
      <c r="DT352" s="13"/>
      <c r="DU352" s="12"/>
      <c r="DV352" s="13"/>
      <c r="DW352" s="12"/>
      <c r="DX352" s="13"/>
      <c r="DY352" s="12"/>
      <c r="DZ352" s="13"/>
      <c r="EA352" s="12"/>
      <c r="EB352" s="13"/>
      <c r="EC352" s="12"/>
      <c r="ED352" s="13"/>
      <c r="EE352" s="12"/>
      <c r="EF352" s="13"/>
      <c r="EG352" s="12"/>
      <c r="EH352" s="13"/>
      <c r="EI352" s="12"/>
      <c r="EJ352" s="13"/>
      <c r="EK352" s="12"/>
      <c r="EL352" s="13"/>
      <c r="EM352" s="12"/>
      <c r="EN352" s="13"/>
      <c r="EO352" s="12"/>
      <c r="EP352" s="13"/>
      <c r="EQ352" s="12"/>
      <c r="ER352" s="13"/>
      <c r="ES352" s="12"/>
      <c r="ET352" s="13"/>
      <c r="EU352" s="12"/>
      <c r="EV352" s="13"/>
      <c r="EW352" s="12"/>
      <c r="EX352" s="13"/>
      <c r="EY352" s="12"/>
      <c r="EZ352" s="13"/>
      <c r="FA352" s="12"/>
      <c r="FB352" s="13"/>
      <c r="FC352" s="12"/>
      <c r="FD352" s="13"/>
      <c r="FE352" s="12"/>
      <c r="FF352" s="13"/>
      <c r="FG352" s="12"/>
      <c r="FH352" s="13"/>
      <c r="FI352" s="12"/>
      <c r="FJ352" s="13"/>
      <c r="FK352" s="12"/>
      <c r="FL352" s="13"/>
      <c r="FM352" s="12"/>
      <c r="FN352" s="13"/>
      <c r="FO352" s="12"/>
      <c r="FP352" s="13"/>
      <c r="FQ352" s="12"/>
      <c r="FR352" s="13"/>
      <c r="FS352" s="12"/>
      <c r="FT352" s="13"/>
      <c r="FU352" s="12"/>
      <c r="FV352" s="13"/>
      <c r="FW352" s="12"/>
      <c r="FX352" s="13"/>
      <c r="FY352" s="12"/>
      <c r="FZ352" s="13"/>
      <c r="GA352" s="12"/>
      <c r="GB352" s="13"/>
      <c r="GC352" s="12"/>
      <c r="GD352" s="13"/>
      <c r="GE352" s="12"/>
      <c r="GF352" s="13"/>
      <c r="GG352" s="12"/>
      <c r="GH352" s="13"/>
      <c r="GI352" s="12"/>
      <c r="GJ352" s="13"/>
      <c r="GK352" s="12"/>
      <c r="GL352" s="13"/>
      <c r="GM352" s="12"/>
      <c r="GN352" s="13"/>
      <c r="GO352" s="12"/>
      <c r="GP352" s="13"/>
      <c r="GQ352" s="12"/>
      <c r="GR352" s="13"/>
      <c r="GS352" s="12"/>
      <c r="GT352" s="13"/>
      <c r="GU352" s="12"/>
      <c r="GV352" s="13"/>
      <c r="GW352" s="12"/>
      <c r="GX352" s="13"/>
      <c r="GY352" s="12"/>
      <c r="GZ352" s="13"/>
      <c r="HA352" s="12"/>
      <c r="HB352" s="13"/>
      <c r="HC352" s="12"/>
    </row>
    <row r="353" spans="1:211" x14ac:dyDescent="0.25">
      <c r="A353" s="9">
        <v>43448</v>
      </c>
      <c r="B353" s="10">
        <v>1</v>
      </c>
      <c r="C353" s="11">
        <v>2.1366000000000001</v>
      </c>
      <c r="D353" s="10">
        <v>10</v>
      </c>
      <c r="E353" s="11">
        <v>2.3386</v>
      </c>
      <c r="F353" s="10">
        <v>1</v>
      </c>
      <c r="G353" s="11">
        <v>2.1204000000000001</v>
      </c>
      <c r="H353" s="10">
        <v>100</v>
      </c>
      <c r="I353" s="11">
        <v>3.2021000000000002</v>
      </c>
      <c r="J353" s="23"/>
      <c r="K353" s="25">
        <v>43605</v>
      </c>
      <c r="L353" s="26">
        <v>100</v>
      </c>
      <c r="M353" s="10">
        <v>3.2282000000000002</v>
      </c>
      <c r="N353" s="13"/>
      <c r="O353" s="12"/>
      <c r="P353" s="13"/>
      <c r="Q353" s="12"/>
      <c r="R353" s="13"/>
      <c r="S353" s="12"/>
      <c r="T353" s="13"/>
      <c r="U353" s="12"/>
      <c r="V353" s="13"/>
      <c r="W353" s="12"/>
      <c r="X353" s="13"/>
      <c r="Y353" s="12"/>
      <c r="Z353" s="13"/>
      <c r="AA353" s="12"/>
      <c r="AB353" s="13"/>
      <c r="AC353" s="12"/>
      <c r="AD353" s="13"/>
      <c r="AE353" s="12"/>
      <c r="AF353" s="13"/>
      <c r="AG353" s="12"/>
      <c r="AH353" s="13"/>
      <c r="AI353" s="12"/>
      <c r="AJ353" s="13"/>
      <c r="AK353" s="12"/>
      <c r="AL353" s="13"/>
      <c r="AM353" s="12"/>
      <c r="AN353" s="13"/>
      <c r="AO353" s="12"/>
      <c r="AP353" s="13"/>
      <c r="AQ353" s="12"/>
      <c r="AR353" s="13"/>
      <c r="AS353" s="12"/>
      <c r="AT353" s="13"/>
      <c r="AU353" s="12"/>
      <c r="AV353" s="13"/>
      <c r="AW353" s="12"/>
      <c r="AX353" s="13"/>
      <c r="AY353" s="12"/>
      <c r="AZ353" s="13"/>
      <c r="BA353" s="12"/>
      <c r="BB353" s="13"/>
      <c r="BC353" s="12"/>
      <c r="BD353" s="13"/>
      <c r="BE353" s="12"/>
      <c r="BF353" s="13"/>
      <c r="BG353" s="12"/>
      <c r="BH353" s="13"/>
      <c r="BI353" s="12"/>
      <c r="BJ353" s="13"/>
      <c r="BK353" s="12"/>
      <c r="BL353" s="13"/>
      <c r="BM353" s="12"/>
      <c r="BN353" s="13"/>
      <c r="BO353" s="12"/>
      <c r="BP353" s="13"/>
      <c r="BQ353" s="12"/>
      <c r="BR353" s="13"/>
      <c r="BS353" s="12"/>
      <c r="BT353" s="13"/>
      <c r="BU353" s="12"/>
      <c r="BV353" s="13"/>
      <c r="BW353" s="12"/>
      <c r="BX353" s="13"/>
      <c r="BY353" s="12"/>
      <c r="BZ353" s="13"/>
      <c r="CA353" s="12"/>
      <c r="CB353" s="13"/>
      <c r="CC353" s="12"/>
      <c r="CD353" s="13"/>
      <c r="CE353" s="12"/>
      <c r="CF353" s="13"/>
      <c r="CG353" s="12"/>
      <c r="CH353" s="13"/>
      <c r="CI353" s="12"/>
      <c r="CJ353" s="13"/>
      <c r="CK353" s="12"/>
      <c r="CL353" s="13"/>
      <c r="CM353" s="12"/>
      <c r="CN353" s="13"/>
      <c r="CO353" s="12"/>
      <c r="CP353" s="13"/>
      <c r="CQ353" s="12"/>
      <c r="CR353" s="13"/>
      <c r="CS353" s="12"/>
      <c r="CT353" s="13"/>
      <c r="CU353" s="12"/>
      <c r="CV353" s="13"/>
      <c r="CW353" s="12"/>
      <c r="CX353" s="13"/>
      <c r="CY353" s="12"/>
      <c r="CZ353" s="13"/>
      <c r="DA353" s="12"/>
      <c r="DB353" s="13"/>
      <c r="DC353" s="12"/>
      <c r="DD353" s="13"/>
      <c r="DE353" s="12"/>
      <c r="DF353" s="13"/>
      <c r="DG353" s="12"/>
      <c r="DH353" s="13"/>
      <c r="DI353" s="12"/>
      <c r="DJ353" s="13"/>
      <c r="DK353" s="12"/>
      <c r="DL353" s="13"/>
      <c r="DM353" s="12"/>
      <c r="DN353" s="13"/>
      <c r="DO353" s="12"/>
      <c r="DP353" s="13"/>
      <c r="DQ353" s="12"/>
      <c r="DR353" s="13"/>
      <c r="DS353" s="12"/>
      <c r="DT353" s="13"/>
      <c r="DU353" s="12"/>
      <c r="DV353" s="13"/>
      <c r="DW353" s="12"/>
      <c r="DX353" s="13"/>
      <c r="DY353" s="12"/>
      <c r="DZ353" s="13"/>
      <c r="EA353" s="12"/>
      <c r="EB353" s="13"/>
      <c r="EC353" s="12"/>
      <c r="ED353" s="13"/>
      <c r="EE353" s="12"/>
      <c r="EF353" s="13"/>
      <c r="EG353" s="12"/>
      <c r="EH353" s="13"/>
      <c r="EI353" s="12"/>
      <c r="EJ353" s="13"/>
      <c r="EK353" s="12"/>
      <c r="EL353" s="13"/>
      <c r="EM353" s="12"/>
      <c r="EN353" s="13"/>
      <c r="EO353" s="12"/>
      <c r="EP353" s="13"/>
      <c r="EQ353" s="12"/>
      <c r="ER353" s="13"/>
      <c r="ES353" s="12"/>
      <c r="ET353" s="13"/>
      <c r="EU353" s="12"/>
      <c r="EV353" s="13"/>
      <c r="EW353" s="12"/>
      <c r="EX353" s="13"/>
      <c r="EY353" s="12"/>
      <c r="EZ353" s="13"/>
      <c r="FA353" s="12"/>
      <c r="FB353" s="13"/>
      <c r="FC353" s="12"/>
      <c r="FD353" s="13"/>
      <c r="FE353" s="12"/>
      <c r="FF353" s="13"/>
      <c r="FG353" s="12"/>
      <c r="FH353" s="13"/>
      <c r="FI353" s="12"/>
      <c r="FJ353" s="13"/>
      <c r="FK353" s="12"/>
      <c r="FL353" s="13"/>
      <c r="FM353" s="12"/>
      <c r="FN353" s="13"/>
      <c r="FO353" s="12"/>
      <c r="FP353" s="13"/>
      <c r="FQ353" s="12"/>
      <c r="FR353" s="13"/>
      <c r="FS353" s="12"/>
      <c r="FT353" s="13"/>
      <c r="FU353" s="12"/>
      <c r="FV353" s="13"/>
      <c r="FW353" s="12"/>
      <c r="FX353" s="13"/>
      <c r="FY353" s="12"/>
      <c r="FZ353" s="13"/>
      <c r="GA353" s="12"/>
      <c r="GB353" s="13"/>
      <c r="GC353" s="12"/>
      <c r="GD353" s="13"/>
      <c r="GE353" s="12"/>
      <c r="GF353" s="13"/>
      <c r="GG353" s="12"/>
      <c r="GH353" s="13"/>
      <c r="GI353" s="12"/>
      <c r="GJ353" s="13"/>
      <c r="GK353" s="12"/>
      <c r="GL353" s="13"/>
      <c r="GM353" s="12"/>
      <c r="GN353" s="13"/>
      <c r="GO353" s="12"/>
      <c r="GP353" s="13"/>
      <c r="GQ353" s="12"/>
      <c r="GR353" s="13"/>
      <c r="GS353" s="12"/>
      <c r="GT353" s="13"/>
      <c r="GU353" s="12"/>
      <c r="GV353" s="13"/>
      <c r="GW353" s="12"/>
      <c r="GX353" s="13"/>
      <c r="GY353" s="12"/>
      <c r="GZ353" s="13"/>
      <c r="HA353" s="12"/>
      <c r="HB353" s="13"/>
      <c r="HC353" s="12"/>
    </row>
    <row r="354" spans="1:211" x14ac:dyDescent="0.25">
      <c r="A354" s="9">
        <v>43449</v>
      </c>
      <c r="B354" s="10">
        <v>1</v>
      </c>
      <c r="C354" s="11">
        <v>2.1286999999999998</v>
      </c>
      <c r="D354" s="10">
        <v>10</v>
      </c>
      <c r="E354" s="11">
        <v>2.3315000000000001</v>
      </c>
      <c r="F354" s="10">
        <v>1</v>
      </c>
      <c r="G354" s="11">
        <v>2.1219999999999999</v>
      </c>
      <c r="H354" s="10">
        <v>100</v>
      </c>
      <c r="I354" s="11">
        <v>3.1934999999999998</v>
      </c>
      <c r="J354" s="23"/>
      <c r="K354" s="25">
        <v>43606</v>
      </c>
      <c r="L354" s="26">
        <v>100</v>
      </c>
      <c r="M354" s="10">
        <v>3.2267999999999999</v>
      </c>
      <c r="N354" s="13"/>
      <c r="O354" s="12"/>
      <c r="P354" s="13"/>
      <c r="Q354" s="12"/>
      <c r="R354" s="13"/>
      <c r="S354" s="12"/>
      <c r="T354" s="13"/>
      <c r="U354" s="12"/>
      <c r="V354" s="13"/>
      <c r="W354" s="12"/>
      <c r="X354" s="13"/>
      <c r="Y354" s="12"/>
      <c r="Z354" s="13"/>
      <c r="AA354" s="12"/>
      <c r="AB354" s="13"/>
      <c r="AC354" s="12"/>
      <c r="AD354" s="13"/>
      <c r="AE354" s="12"/>
      <c r="AF354" s="13"/>
      <c r="AG354" s="12"/>
      <c r="AH354" s="13"/>
      <c r="AI354" s="12"/>
      <c r="AJ354" s="13"/>
      <c r="AK354" s="12"/>
      <c r="AL354" s="13"/>
      <c r="AM354" s="12"/>
      <c r="AN354" s="13"/>
      <c r="AO354" s="12"/>
      <c r="AP354" s="13"/>
      <c r="AQ354" s="12"/>
      <c r="AR354" s="13"/>
      <c r="AS354" s="12"/>
      <c r="AT354" s="13"/>
      <c r="AU354" s="12"/>
      <c r="AV354" s="13"/>
      <c r="AW354" s="12"/>
      <c r="AX354" s="13"/>
      <c r="AY354" s="12"/>
      <c r="AZ354" s="13"/>
      <c r="BA354" s="12"/>
      <c r="BB354" s="13"/>
      <c r="BC354" s="12"/>
      <c r="BD354" s="13"/>
      <c r="BE354" s="12"/>
      <c r="BF354" s="13"/>
      <c r="BG354" s="12"/>
      <c r="BH354" s="13"/>
      <c r="BI354" s="12"/>
      <c r="BJ354" s="13"/>
      <c r="BK354" s="12"/>
      <c r="BL354" s="13"/>
      <c r="BM354" s="12"/>
      <c r="BN354" s="13"/>
      <c r="BO354" s="12"/>
      <c r="BP354" s="13"/>
      <c r="BQ354" s="12"/>
      <c r="BR354" s="13"/>
      <c r="BS354" s="12"/>
      <c r="BT354" s="13"/>
      <c r="BU354" s="12"/>
      <c r="BV354" s="13"/>
      <c r="BW354" s="12"/>
      <c r="BX354" s="13"/>
      <c r="BY354" s="12"/>
      <c r="BZ354" s="13"/>
      <c r="CA354" s="12"/>
      <c r="CB354" s="13"/>
      <c r="CC354" s="12"/>
      <c r="CD354" s="13"/>
      <c r="CE354" s="12"/>
      <c r="CF354" s="13"/>
      <c r="CG354" s="12"/>
      <c r="CH354" s="13"/>
      <c r="CI354" s="12"/>
      <c r="CJ354" s="13"/>
      <c r="CK354" s="12"/>
      <c r="CL354" s="13"/>
      <c r="CM354" s="12"/>
      <c r="CN354" s="13"/>
      <c r="CO354" s="12"/>
      <c r="CP354" s="13"/>
      <c r="CQ354" s="12"/>
      <c r="CR354" s="13"/>
      <c r="CS354" s="12"/>
      <c r="CT354" s="13"/>
      <c r="CU354" s="12"/>
      <c r="CV354" s="13"/>
      <c r="CW354" s="12"/>
      <c r="CX354" s="13"/>
      <c r="CY354" s="12"/>
      <c r="CZ354" s="13"/>
      <c r="DA354" s="12"/>
      <c r="DB354" s="13"/>
      <c r="DC354" s="12"/>
      <c r="DD354" s="13"/>
      <c r="DE354" s="12"/>
      <c r="DF354" s="13"/>
      <c r="DG354" s="12"/>
      <c r="DH354" s="13"/>
      <c r="DI354" s="12"/>
      <c r="DJ354" s="13"/>
      <c r="DK354" s="12"/>
      <c r="DL354" s="13"/>
      <c r="DM354" s="12"/>
      <c r="DN354" s="13"/>
      <c r="DO354" s="12"/>
      <c r="DP354" s="13"/>
      <c r="DQ354" s="12"/>
      <c r="DR354" s="13"/>
      <c r="DS354" s="12"/>
      <c r="DT354" s="13"/>
      <c r="DU354" s="12"/>
      <c r="DV354" s="13"/>
      <c r="DW354" s="12"/>
      <c r="DX354" s="13"/>
      <c r="DY354" s="12"/>
      <c r="DZ354" s="13"/>
      <c r="EA354" s="12"/>
      <c r="EB354" s="13"/>
      <c r="EC354" s="12"/>
      <c r="ED354" s="13"/>
      <c r="EE354" s="12"/>
      <c r="EF354" s="13"/>
      <c r="EG354" s="12"/>
      <c r="EH354" s="13"/>
      <c r="EI354" s="12"/>
      <c r="EJ354" s="13"/>
      <c r="EK354" s="12"/>
      <c r="EL354" s="13"/>
      <c r="EM354" s="12"/>
      <c r="EN354" s="13"/>
      <c r="EO354" s="12"/>
      <c r="EP354" s="13"/>
      <c r="EQ354" s="12"/>
      <c r="ER354" s="13"/>
      <c r="ES354" s="12"/>
      <c r="ET354" s="13"/>
      <c r="EU354" s="12"/>
      <c r="EV354" s="13"/>
      <c r="EW354" s="12"/>
      <c r="EX354" s="13"/>
      <c r="EY354" s="12"/>
      <c r="EZ354" s="13"/>
      <c r="FA354" s="12"/>
      <c r="FB354" s="13"/>
      <c r="FC354" s="12"/>
      <c r="FD354" s="13"/>
      <c r="FE354" s="12"/>
      <c r="FF354" s="13"/>
      <c r="FG354" s="12"/>
      <c r="FH354" s="13"/>
      <c r="FI354" s="12"/>
      <c r="FJ354" s="13"/>
      <c r="FK354" s="12"/>
      <c r="FL354" s="13"/>
      <c r="FM354" s="12"/>
      <c r="FN354" s="13"/>
      <c r="FO354" s="12"/>
      <c r="FP354" s="13"/>
      <c r="FQ354" s="12"/>
      <c r="FR354" s="13"/>
      <c r="FS354" s="12"/>
      <c r="FT354" s="13"/>
      <c r="FU354" s="12"/>
      <c r="FV354" s="13"/>
      <c r="FW354" s="12"/>
      <c r="FX354" s="13"/>
      <c r="FY354" s="12"/>
      <c r="FZ354" s="13"/>
      <c r="GA354" s="12"/>
      <c r="GB354" s="13"/>
      <c r="GC354" s="12"/>
      <c r="GD354" s="13"/>
      <c r="GE354" s="12"/>
      <c r="GF354" s="13"/>
      <c r="GG354" s="12"/>
      <c r="GH354" s="13"/>
      <c r="GI354" s="12"/>
      <c r="GJ354" s="13"/>
      <c r="GK354" s="12"/>
      <c r="GL354" s="13"/>
      <c r="GM354" s="12"/>
      <c r="GN354" s="13"/>
      <c r="GO354" s="12"/>
      <c r="GP354" s="13"/>
      <c r="GQ354" s="12"/>
      <c r="GR354" s="13"/>
      <c r="GS354" s="12"/>
      <c r="GT354" s="13"/>
      <c r="GU354" s="12"/>
      <c r="GV354" s="13"/>
      <c r="GW354" s="12"/>
      <c r="GX354" s="13"/>
      <c r="GY354" s="12"/>
      <c r="GZ354" s="13"/>
      <c r="HA354" s="12"/>
      <c r="HB354" s="13"/>
      <c r="HC354" s="12"/>
    </row>
    <row r="355" spans="1:211" x14ac:dyDescent="0.25">
      <c r="A355" s="9">
        <v>43450</v>
      </c>
      <c r="B355" s="10">
        <v>1</v>
      </c>
      <c r="C355" s="11">
        <v>2.1286999999999998</v>
      </c>
      <c r="D355" s="10">
        <v>10</v>
      </c>
      <c r="E355" s="11">
        <v>2.3315000000000001</v>
      </c>
      <c r="F355" s="10">
        <v>1</v>
      </c>
      <c r="G355" s="11">
        <v>2.1219999999999999</v>
      </c>
      <c r="H355" s="10">
        <v>100</v>
      </c>
      <c r="I355" s="11">
        <v>3.1934999999999998</v>
      </c>
      <c r="J355" s="23"/>
      <c r="K355" s="25">
        <v>43607</v>
      </c>
      <c r="L355" s="26">
        <v>100</v>
      </c>
      <c r="M355" s="10">
        <v>3.2153999999999998</v>
      </c>
      <c r="N355" s="13"/>
      <c r="O355" s="12"/>
      <c r="P355" s="13"/>
      <c r="Q355" s="12"/>
      <c r="R355" s="13"/>
      <c r="S355" s="12"/>
      <c r="T355" s="13"/>
      <c r="U355" s="12"/>
      <c r="V355" s="13"/>
      <c r="W355" s="12"/>
      <c r="X355" s="13"/>
      <c r="Y355" s="12"/>
      <c r="Z355" s="13"/>
      <c r="AA355" s="12"/>
      <c r="AB355" s="13"/>
      <c r="AC355" s="12"/>
      <c r="AD355" s="13"/>
      <c r="AE355" s="12"/>
      <c r="AF355" s="13"/>
      <c r="AG355" s="12"/>
      <c r="AH355" s="13"/>
      <c r="AI355" s="12"/>
      <c r="AJ355" s="13"/>
      <c r="AK355" s="12"/>
      <c r="AL355" s="13"/>
      <c r="AM355" s="12"/>
      <c r="AN355" s="13"/>
      <c r="AO355" s="12"/>
      <c r="AP355" s="13"/>
      <c r="AQ355" s="12"/>
      <c r="AR355" s="13"/>
      <c r="AS355" s="12"/>
      <c r="AT355" s="13"/>
      <c r="AU355" s="12"/>
      <c r="AV355" s="13"/>
      <c r="AW355" s="12"/>
      <c r="AX355" s="13"/>
      <c r="AY355" s="12"/>
      <c r="AZ355" s="13"/>
      <c r="BA355" s="12"/>
      <c r="BB355" s="13"/>
      <c r="BC355" s="12"/>
      <c r="BD355" s="13"/>
      <c r="BE355" s="12"/>
      <c r="BF355" s="13"/>
      <c r="BG355" s="12"/>
      <c r="BH355" s="13"/>
      <c r="BI355" s="12"/>
      <c r="BJ355" s="13"/>
      <c r="BK355" s="12"/>
      <c r="BL355" s="13"/>
      <c r="BM355" s="12"/>
      <c r="BN355" s="13"/>
      <c r="BO355" s="12"/>
      <c r="BP355" s="13"/>
      <c r="BQ355" s="12"/>
      <c r="BR355" s="13"/>
      <c r="BS355" s="12"/>
      <c r="BT355" s="13"/>
      <c r="BU355" s="12"/>
      <c r="BV355" s="13"/>
      <c r="BW355" s="12"/>
      <c r="BX355" s="13"/>
      <c r="BY355" s="12"/>
      <c r="BZ355" s="13"/>
      <c r="CA355" s="12"/>
      <c r="CB355" s="13"/>
      <c r="CC355" s="12"/>
      <c r="CD355" s="13"/>
      <c r="CE355" s="12"/>
      <c r="CF355" s="13"/>
      <c r="CG355" s="12"/>
      <c r="CH355" s="13"/>
      <c r="CI355" s="12"/>
      <c r="CJ355" s="13"/>
      <c r="CK355" s="12"/>
      <c r="CL355" s="13"/>
      <c r="CM355" s="12"/>
      <c r="CN355" s="13"/>
      <c r="CO355" s="12"/>
      <c r="CP355" s="13"/>
      <c r="CQ355" s="12"/>
      <c r="CR355" s="13"/>
      <c r="CS355" s="12"/>
      <c r="CT355" s="13"/>
      <c r="CU355" s="12"/>
      <c r="CV355" s="13"/>
      <c r="CW355" s="12"/>
      <c r="CX355" s="13"/>
      <c r="CY355" s="12"/>
      <c r="CZ355" s="13"/>
      <c r="DA355" s="12"/>
      <c r="DB355" s="13"/>
      <c r="DC355" s="12"/>
      <c r="DD355" s="13"/>
      <c r="DE355" s="12"/>
      <c r="DF355" s="13"/>
      <c r="DG355" s="12"/>
      <c r="DH355" s="13"/>
      <c r="DI355" s="12"/>
      <c r="DJ355" s="13"/>
      <c r="DK355" s="12"/>
      <c r="DL355" s="13"/>
      <c r="DM355" s="12"/>
      <c r="DN355" s="13"/>
      <c r="DO355" s="12"/>
      <c r="DP355" s="13"/>
      <c r="DQ355" s="12"/>
      <c r="DR355" s="13"/>
      <c r="DS355" s="12"/>
      <c r="DT355" s="13"/>
      <c r="DU355" s="12"/>
      <c r="DV355" s="13"/>
      <c r="DW355" s="12"/>
      <c r="DX355" s="13"/>
      <c r="DY355" s="12"/>
      <c r="DZ355" s="13"/>
      <c r="EA355" s="12"/>
      <c r="EB355" s="13"/>
      <c r="EC355" s="12"/>
      <c r="ED355" s="13"/>
      <c r="EE355" s="12"/>
      <c r="EF355" s="13"/>
      <c r="EG355" s="12"/>
      <c r="EH355" s="13"/>
      <c r="EI355" s="12"/>
      <c r="EJ355" s="13"/>
      <c r="EK355" s="12"/>
      <c r="EL355" s="13"/>
      <c r="EM355" s="12"/>
      <c r="EN355" s="13"/>
      <c r="EO355" s="12"/>
      <c r="EP355" s="13"/>
      <c r="EQ355" s="12"/>
      <c r="ER355" s="13"/>
      <c r="ES355" s="12"/>
      <c r="ET355" s="13"/>
      <c r="EU355" s="12"/>
      <c r="EV355" s="13"/>
      <c r="EW355" s="12"/>
      <c r="EX355" s="13"/>
      <c r="EY355" s="12"/>
      <c r="EZ355" s="13"/>
      <c r="FA355" s="12"/>
      <c r="FB355" s="13"/>
      <c r="FC355" s="12"/>
      <c r="FD355" s="13"/>
      <c r="FE355" s="12"/>
      <c r="FF355" s="13"/>
      <c r="FG355" s="12"/>
      <c r="FH355" s="13"/>
      <c r="FI355" s="12"/>
      <c r="FJ355" s="13"/>
      <c r="FK355" s="12"/>
      <c r="FL355" s="13"/>
      <c r="FM355" s="12"/>
      <c r="FN355" s="13"/>
      <c r="FO355" s="12"/>
      <c r="FP355" s="13"/>
      <c r="FQ355" s="12"/>
      <c r="FR355" s="13"/>
      <c r="FS355" s="12"/>
      <c r="FT355" s="13"/>
      <c r="FU355" s="12"/>
      <c r="FV355" s="13"/>
      <c r="FW355" s="12"/>
      <c r="FX355" s="13"/>
      <c r="FY355" s="12"/>
      <c r="FZ355" s="13"/>
      <c r="GA355" s="12"/>
      <c r="GB355" s="13"/>
      <c r="GC355" s="12"/>
      <c r="GD355" s="13"/>
      <c r="GE355" s="12"/>
      <c r="GF355" s="13"/>
      <c r="GG355" s="12"/>
      <c r="GH355" s="13"/>
      <c r="GI355" s="12"/>
      <c r="GJ355" s="13"/>
      <c r="GK355" s="12"/>
      <c r="GL355" s="13"/>
      <c r="GM355" s="12"/>
      <c r="GN355" s="13"/>
      <c r="GO355" s="12"/>
      <c r="GP355" s="13"/>
      <c r="GQ355" s="12"/>
      <c r="GR355" s="13"/>
      <c r="GS355" s="12"/>
      <c r="GT355" s="13"/>
      <c r="GU355" s="12"/>
      <c r="GV355" s="13"/>
      <c r="GW355" s="12"/>
      <c r="GX355" s="13"/>
      <c r="GY355" s="12"/>
      <c r="GZ355" s="13"/>
      <c r="HA355" s="12"/>
      <c r="HB355" s="13"/>
      <c r="HC355" s="12"/>
    </row>
    <row r="356" spans="1:211" x14ac:dyDescent="0.25">
      <c r="A356" s="9">
        <v>43451</v>
      </c>
      <c r="B356" s="10">
        <v>1</v>
      </c>
      <c r="C356" s="11">
        <v>2.1286999999999998</v>
      </c>
      <c r="D356" s="10">
        <v>10</v>
      </c>
      <c r="E356" s="11">
        <v>2.3315000000000001</v>
      </c>
      <c r="F356" s="10">
        <v>1</v>
      </c>
      <c r="G356" s="11">
        <v>2.1219999999999999</v>
      </c>
      <c r="H356" s="10">
        <v>100</v>
      </c>
      <c r="I356" s="11">
        <v>3.1934999999999998</v>
      </c>
      <c r="J356" s="23"/>
      <c r="K356" s="25">
        <v>43608</v>
      </c>
      <c r="L356" s="26">
        <v>100</v>
      </c>
      <c r="M356" s="10">
        <v>3.2233999999999998</v>
      </c>
      <c r="N356" s="13"/>
      <c r="O356" s="12"/>
      <c r="P356" s="13"/>
      <c r="Q356" s="12"/>
      <c r="R356" s="13"/>
      <c r="S356" s="12"/>
      <c r="T356" s="13"/>
      <c r="U356" s="12"/>
      <c r="V356" s="13"/>
      <c r="W356" s="12"/>
      <c r="X356" s="13"/>
      <c r="Y356" s="12"/>
      <c r="Z356" s="13"/>
      <c r="AA356" s="12"/>
      <c r="AB356" s="13"/>
      <c r="AC356" s="12"/>
      <c r="AD356" s="13"/>
      <c r="AE356" s="12"/>
      <c r="AF356" s="13"/>
      <c r="AG356" s="12"/>
      <c r="AH356" s="13"/>
      <c r="AI356" s="12"/>
      <c r="AJ356" s="13"/>
      <c r="AK356" s="12"/>
      <c r="AL356" s="13"/>
      <c r="AM356" s="12"/>
      <c r="AN356" s="13"/>
      <c r="AO356" s="12"/>
      <c r="AP356" s="13"/>
      <c r="AQ356" s="12"/>
      <c r="AR356" s="13"/>
      <c r="AS356" s="12"/>
      <c r="AT356" s="13"/>
      <c r="AU356" s="12"/>
      <c r="AV356" s="13"/>
      <c r="AW356" s="12"/>
      <c r="AX356" s="13"/>
      <c r="AY356" s="12"/>
      <c r="AZ356" s="13"/>
      <c r="BA356" s="12"/>
      <c r="BB356" s="13"/>
      <c r="BC356" s="12"/>
      <c r="BD356" s="13"/>
      <c r="BE356" s="12"/>
      <c r="BF356" s="13"/>
      <c r="BG356" s="12"/>
      <c r="BH356" s="13"/>
      <c r="BI356" s="12"/>
      <c r="BJ356" s="13"/>
      <c r="BK356" s="12"/>
      <c r="BL356" s="13"/>
      <c r="BM356" s="12"/>
      <c r="BN356" s="13"/>
      <c r="BO356" s="12"/>
      <c r="BP356" s="13"/>
      <c r="BQ356" s="12"/>
      <c r="BR356" s="13"/>
      <c r="BS356" s="12"/>
      <c r="BT356" s="13"/>
      <c r="BU356" s="12"/>
      <c r="BV356" s="13"/>
      <c r="BW356" s="12"/>
      <c r="BX356" s="13"/>
      <c r="BY356" s="12"/>
      <c r="BZ356" s="13"/>
      <c r="CA356" s="12"/>
      <c r="CB356" s="13"/>
      <c r="CC356" s="12"/>
      <c r="CD356" s="13"/>
      <c r="CE356" s="12"/>
      <c r="CF356" s="13"/>
      <c r="CG356" s="12"/>
      <c r="CH356" s="13"/>
      <c r="CI356" s="12"/>
      <c r="CJ356" s="13"/>
      <c r="CK356" s="12"/>
      <c r="CL356" s="13"/>
      <c r="CM356" s="12"/>
      <c r="CN356" s="13"/>
      <c r="CO356" s="12"/>
      <c r="CP356" s="13"/>
      <c r="CQ356" s="12"/>
      <c r="CR356" s="13"/>
      <c r="CS356" s="12"/>
      <c r="CT356" s="13"/>
      <c r="CU356" s="12"/>
      <c r="CV356" s="13"/>
      <c r="CW356" s="12"/>
      <c r="CX356" s="13"/>
      <c r="CY356" s="12"/>
      <c r="CZ356" s="13"/>
      <c r="DA356" s="12"/>
      <c r="DB356" s="13"/>
      <c r="DC356" s="12"/>
      <c r="DD356" s="13"/>
      <c r="DE356" s="12"/>
      <c r="DF356" s="13"/>
      <c r="DG356" s="12"/>
      <c r="DH356" s="13"/>
      <c r="DI356" s="12"/>
      <c r="DJ356" s="13"/>
      <c r="DK356" s="12"/>
      <c r="DL356" s="13"/>
      <c r="DM356" s="12"/>
      <c r="DN356" s="13"/>
      <c r="DO356" s="12"/>
      <c r="DP356" s="13"/>
      <c r="DQ356" s="12"/>
      <c r="DR356" s="13"/>
      <c r="DS356" s="12"/>
      <c r="DT356" s="13"/>
      <c r="DU356" s="12"/>
      <c r="DV356" s="13"/>
      <c r="DW356" s="12"/>
      <c r="DX356" s="13"/>
      <c r="DY356" s="12"/>
      <c r="DZ356" s="13"/>
      <c r="EA356" s="12"/>
      <c r="EB356" s="13"/>
      <c r="EC356" s="12"/>
      <c r="ED356" s="13"/>
      <c r="EE356" s="12"/>
      <c r="EF356" s="13"/>
      <c r="EG356" s="12"/>
      <c r="EH356" s="13"/>
      <c r="EI356" s="12"/>
      <c r="EJ356" s="13"/>
      <c r="EK356" s="12"/>
      <c r="EL356" s="13"/>
      <c r="EM356" s="12"/>
      <c r="EN356" s="13"/>
      <c r="EO356" s="12"/>
      <c r="EP356" s="13"/>
      <c r="EQ356" s="12"/>
      <c r="ER356" s="13"/>
      <c r="ES356" s="12"/>
      <c r="ET356" s="13"/>
      <c r="EU356" s="12"/>
      <c r="EV356" s="13"/>
      <c r="EW356" s="12"/>
      <c r="EX356" s="13"/>
      <c r="EY356" s="12"/>
      <c r="EZ356" s="13"/>
      <c r="FA356" s="12"/>
      <c r="FB356" s="13"/>
      <c r="FC356" s="12"/>
      <c r="FD356" s="13"/>
      <c r="FE356" s="12"/>
      <c r="FF356" s="13"/>
      <c r="FG356" s="12"/>
      <c r="FH356" s="13"/>
      <c r="FI356" s="12"/>
      <c r="FJ356" s="13"/>
      <c r="FK356" s="12"/>
      <c r="FL356" s="13"/>
      <c r="FM356" s="12"/>
      <c r="FN356" s="13"/>
      <c r="FO356" s="12"/>
      <c r="FP356" s="13"/>
      <c r="FQ356" s="12"/>
      <c r="FR356" s="13"/>
      <c r="FS356" s="12"/>
      <c r="FT356" s="13"/>
      <c r="FU356" s="12"/>
      <c r="FV356" s="13"/>
      <c r="FW356" s="12"/>
      <c r="FX356" s="13"/>
      <c r="FY356" s="12"/>
      <c r="FZ356" s="13"/>
      <c r="GA356" s="12"/>
      <c r="GB356" s="13"/>
      <c r="GC356" s="12"/>
      <c r="GD356" s="13"/>
      <c r="GE356" s="12"/>
      <c r="GF356" s="13"/>
      <c r="GG356" s="12"/>
      <c r="GH356" s="13"/>
      <c r="GI356" s="12"/>
      <c r="GJ356" s="13"/>
      <c r="GK356" s="12"/>
      <c r="GL356" s="13"/>
      <c r="GM356" s="12"/>
      <c r="GN356" s="13"/>
      <c r="GO356" s="12"/>
      <c r="GP356" s="13"/>
      <c r="GQ356" s="12"/>
      <c r="GR356" s="13"/>
      <c r="GS356" s="12"/>
      <c r="GT356" s="13"/>
      <c r="GU356" s="12"/>
      <c r="GV356" s="13"/>
      <c r="GW356" s="12"/>
      <c r="GX356" s="13"/>
      <c r="GY356" s="12"/>
      <c r="GZ356" s="13"/>
      <c r="HA356" s="12"/>
      <c r="HB356" s="13"/>
      <c r="HC356" s="12"/>
    </row>
    <row r="357" spans="1:211" x14ac:dyDescent="0.25">
      <c r="A357" s="9">
        <v>43452</v>
      </c>
      <c r="B357" s="10">
        <v>1</v>
      </c>
      <c r="C357" s="11">
        <v>2.1322999999999999</v>
      </c>
      <c r="D357" s="10">
        <v>10</v>
      </c>
      <c r="E357" s="11">
        <v>2.3409</v>
      </c>
      <c r="F357" s="10">
        <v>1</v>
      </c>
      <c r="G357" s="11">
        <v>2.1240999999999999</v>
      </c>
      <c r="H357" s="10">
        <v>100</v>
      </c>
      <c r="I357" s="11">
        <v>3.1913</v>
      </c>
      <c r="J357" s="23"/>
      <c r="K357" s="25">
        <v>43609</v>
      </c>
      <c r="L357" s="26">
        <v>100</v>
      </c>
      <c r="M357" s="10">
        <v>3.2244000000000002</v>
      </c>
      <c r="N357" s="13"/>
      <c r="O357" s="12"/>
      <c r="P357" s="13"/>
      <c r="Q357" s="12"/>
      <c r="R357" s="13"/>
      <c r="S357" s="12"/>
      <c r="T357" s="13"/>
      <c r="U357" s="12"/>
      <c r="V357" s="13"/>
      <c r="W357" s="12"/>
      <c r="X357" s="13"/>
      <c r="Y357" s="12"/>
      <c r="Z357" s="13"/>
      <c r="AA357" s="12"/>
      <c r="AB357" s="13"/>
      <c r="AC357" s="12"/>
      <c r="AD357" s="13"/>
      <c r="AE357" s="12"/>
      <c r="AF357" s="13"/>
      <c r="AG357" s="12"/>
      <c r="AH357" s="13"/>
      <c r="AI357" s="12"/>
      <c r="AJ357" s="13"/>
      <c r="AK357" s="12"/>
      <c r="AL357" s="13"/>
      <c r="AM357" s="12"/>
      <c r="AN357" s="13"/>
      <c r="AO357" s="12"/>
      <c r="AP357" s="13"/>
      <c r="AQ357" s="12"/>
      <c r="AR357" s="13"/>
      <c r="AS357" s="12"/>
      <c r="AT357" s="13"/>
      <c r="AU357" s="12"/>
      <c r="AV357" s="13"/>
      <c r="AW357" s="12"/>
      <c r="AX357" s="13"/>
      <c r="AY357" s="12"/>
      <c r="AZ357" s="13"/>
      <c r="BA357" s="12"/>
      <c r="BB357" s="13"/>
      <c r="BC357" s="12"/>
      <c r="BD357" s="13"/>
      <c r="BE357" s="12"/>
      <c r="BF357" s="13"/>
      <c r="BG357" s="12"/>
      <c r="BH357" s="13"/>
      <c r="BI357" s="12"/>
      <c r="BJ357" s="13"/>
      <c r="BK357" s="12"/>
      <c r="BL357" s="13"/>
      <c r="BM357" s="12"/>
      <c r="BN357" s="13"/>
      <c r="BO357" s="12"/>
      <c r="BP357" s="13"/>
      <c r="BQ357" s="12"/>
      <c r="BR357" s="13"/>
      <c r="BS357" s="12"/>
      <c r="BT357" s="13"/>
      <c r="BU357" s="12"/>
      <c r="BV357" s="13"/>
      <c r="BW357" s="12"/>
      <c r="BX357" s="13"/>
      <c r="BY357" s="12"/>
      <c r="BZ357" s="13"/>
      <c r="CA357" s="12"/>
      <c r="CB357" s="13"/>
      <c r="CC357" s="12"/>
      <c r="CD357" s="13"/>
      <c r="CE357" s="12"/>
      <c r="CF357" s="13"/>
      <c r="CG357" s="12"/>
      <c r="CH357" s="13"/>
      <c r="CI357" s="12"/>
      <c r="CJ357" s="13"/>
      <c r="CK357" s="12"/>
      <c r="CL357" s="13"/>
      <c r="CM357" s="12"/>
      <c r="CN357" s="13"/>
      <c r="CO357" s="12"/>
      <c r="CP357" s="13"/>
      <c r="CQ357" s="12"/>
      <c r="CR357" s="13"/>
      <c r="CS357" s="12"/>
      <c r="CT357" s="13"/>
      <c r="CU357" s="12"/>
      <c r="CV357" s="13"/>
      <c r="CW357" s="12"/>
      <c r="CX357" s="13"/>
      <c r="CY357" s="12"/>
      <c r="CZ357" s="13"/>
      <c r="DA357" s="12"/>
      <c r="DB357" s="13"/>
      <c r="DC357" s="12"/>
      <c r="DD357" s="13"/>
      <c r="DE357" s="12"/>
      <c r="DF357" s="13"/>
      <c r="DG357" s="12"/>
      <c r="DH357" s="13"/>
      <c r="DI357" s="12"/>
      <c r="DJ357" s="13"/>
      <c r="DK357" s="12"/>
      <c r="DL357" s="13"/>
      <c r="DM357" s="12"/>
      <c r="DN357" s="13"/>
      <c r="DO357" s="12"/>
      <c r="DP357" s="13"/>
      <c r="DQ357" s="12"/>
      <c r="DR357" s="13"/>
      <c r="DS357" s="12"/>
      <c r="DT357" s="13"/>
      <c r="DU357" s="12"/>
      <c r="DV357" s="13"/>
      <c r="DW357" s="12"/>
      <c r="DX357" s="13"/>
      <c r="DY357" s="12"/>
      <c r="DZ357" s="13"/>
      <c r="EA357" s="12"/>
      <c r="EB357" s="13"/>
      <c r="EC357" s="12"/>
      <c r="ED357" s="13"/>
      <c r="EE357" s="12"/>
      <c r="EF357" s="13"/>
      <c r="EG357" s="12"/>
      <c r="EH357" s="13"/>
      <c r="EI357" s="12"/>
      <c r="EJ357" s="13"/>
      <c r="EK357" s="12"/>
      <c r="EL357" s="13"/>
      <c r="EM357" s="12"/>
      <c r="EN357" s="13"/>
      <c r="EO357" s="12"/>
      <c r="EP357" s="13"/>
      <c r="EQ357" s="12"/>
      <c r="ER357" s="13"/>
      <c r="ES357" s="12"/>
      <c r="ET357" s="13"/>
      <c r="EU357" s="12"/>
      <c r="EV357" s="13"/>
      <c r="EW357" s="12"/>
      <c r="EX357" s="13"/>
      <c r="EY357" s="12"/>
      <c r="EZ357" s="13"/>
      <c r="FA357" s="12"/>
      <c r="FB357" s="13"/>
      <c r="FC357" s="12"/>
      <c r="FD357" s="13"/>
      <c r="FE357" s="12"/>
      <c r="FF357" s="13"/>
      <c r="FG357" s="12"/>
      <c r="FH357" s="13"/>
      <c r="FI357" s="12"/>
      <c r="FJ357" s="13"/>
      <c r="FK357" s="12"/>
      <c r="FL357" s="13"/>
      <c r="FM357" s="12"/>
      <c r="FN357" s="13"/>
      <c r="FO357" s="12"/>
      <c r="FP357" s="13"/>
      <c r="FQ357" s="12"/>
      <c r="FR357" s="13"/>
      <c r="FS357" s="12"/>
      <c r="FT357" s="13"/>
      <c r="FU357" s="12"/>
      <c r="FV357" s="13"/>
      <c r="FW357" s="12"/>
      <c r="FX357" s="13"/>
      <c r="FY357" s="12"/>
      <c r="FZ357" s="13"/>
      <c r="GA357" s="12"/>
      <c r="GB357" s="13"/>
      <c r="GC357" s="12"/>
      <c r="GD357" s="13"/>
      <c r="GE357" s="12"/>
      <c r="GF357" s="13"/>
      <c r="GG357" s="12"/>
      <c r="GH357" s="13"/>
      <c r="GI357" s="12"/>
      <c r="GJ357" s="13"/>
      <c r="GK357" s="12"/>
      <c r="GL357" s="13"/>
      <c r="GM357" s="12"/>
      <c r="GN357" s="13"/>
      <c r="GO357" s="12"/>
      <c r="GP357" s="13"/>
      <c r="GQ357" s="12"/>
      <c r="GR357" s="13"/>
      <c r="GS357" s="12"/>
      <c r="GT357" s="13"/>
      <c r="GU357" s="12"/>
      <c r="GV357" s="13"/>
      <c r="GW357" s="12"/>
      <c r="GX357" s="13"/>
      <c r="GY357" s="12"/>
      <c r="GZ357" s="13"/>
      <c r="HA357" s="12"/>
      <c r="HB357" s="13"/>
      <c r="HC357" s="12"/>
    </row>
    <row r="358" spans="1:211" x14ac:dyDescent="0.25">
      <c r="A358" s="9">
        <v>43453</v>
      </c>
      <c r="B358" s="10">
        <v>1</v>
      </c>
      <c r="C358" s="11">
        <v>2.1448</v>
      </c>
      <c r="D358" s="10">
        <v>10</v>
      </c>
      <c r="E358" s="11">
        <v>2.3523000000000001</v>
      </c>
      <c r="F358" s="10">
        <v>1</v>
      </c>
      <c r="G358" s="11">
        <v>2.1261999999999999</v>
      </c>
      <c r="H358" s="10">
        <v>100</v>
      </c>
      <c r="I358" s="11">
        <v>3.1848999999999998</v>
      </c>
      <c r="J358" s="23"/>
      <c r="K358" s="25">
        <v>43612</v>
      </c>
      <c r="L358" s="26">
        <v>100</v>
      </c>
      <c r="M358" s="10">
        <v>3.2206000000000001</v>
      </c>
      <c r="N358" s="13"/>
      <c r="O358" s="12"/>
      <c r="P358" s="13"/>
      <c r="Q358" s="12"/>
      <c r="R358" s="13"/>
      <c r="S358" s="12"/>
      <c r="T358" s="13"/>
      <c r="U358" s="12"/>
      <c r="V358" s="13"/>
      <c r="W358" s="12"/>
      <c r="X358" s="13"/>
      <c r="Y358" s="12"/>
      <c r="Z358" s="13"/>
      <c r="AA358" s="12"/>
      <c r="AB358" s="13"/>
      <c r="AC358" s="12"/>
      <c r="AD358" s="13"/>
      <c r="AE358" s="12"/>
      <c r="AF358" s="13"/>
      <c r="AG358" s="12"/>
      <c r="AH358" s="13"/>
      <c r="AI358" s="12"/>
      <c r="AJ358" s="13"/>
      <c r="AK358" s="12"/>
      <c r="AL358" s="13"/>
      <c r="AM358" s="12"/>
      <c r="AN358" s="13"/>
      <c r="AO358" s="12"/>
      <c r="AP358" s="13"/>
      <c r="AQ358" s="12"/>
      <c r="AR358" s="13"/>
      <c r="AS358" s="12"/>
      <c r="AT358" s="13"/>
      <c r="AU358" s="12"/>
      <c r="AV358" s="13"/>
      <c r="AW358" s="12"/>
      <c r="AX358" s="13"/>
      <c r="AY358" s="12"/>
      <c r="AZ358" s="13"/>
      <c r="BA358" s="12"/>
      <c r="BB358" s="13"/>
      <c r="BC358" s="12"/>
      <c r="BD358" s="13"/>
      <c r="BE358" s="12"/>
      <c r="BF358" s="13"/>
      <c r="BG358" s="12"/>
      <c r="BH358" s="13"/>
      <c r="BI358" s="12"/>
      <c r="BJ358" s="13"/>
      <c r="BK358" s="12"/>
      <c r="BL358" s="13"/>
      <c r="BM358" s="12"/>
      <c r="BN358" s="13"/>
      <c r="BO358" s="12"/>
      <c r="BP358" s="13"/>
      <c r="BQ358" s="12"/>
      <c r="BR358" s="13"/>
      <c r="BS358" s="12"/>
      <c r="BT358" s="13"/>
      <c r="BU358" s="12"/>
      <c r="BV358" s="13"/>
      <c r="BW358" s="12"/>
      <c r="BX358" s="13"/>
      <c r="BY358" s="12"/>
      <c r="BZ358" s="13"/>
      <c r="CA358" s="12"/>
      <c r="CB358" s="13"/>
      <c r="CC358" s="12"/>
      <c r="CD358" s="13"/>
      <c r="CE358" s="12"/>
      <c r="CF358" s="13"/>
      <c r="CG358" s="12"/>
      <c r="CH358" s="13"/>
      <c r="CI358" s="12"/>
      <c r="CJ358" s="13"/>
      <c r="CK358" s="12"/>
      <c r="CL358" s="13"/>
      <c r="CM358" s="12"/>
      <c r="CN358" s="13"/>
      <c r="CO358" s="12"/>
      <c r="CP358" s="13"/>
      <c r="CQ358" s="12"/>
      <c r="CR358" s="13"/>
      <c r="CS358" s="12"/>
      <c r="CT358" s="13"/>
      <c r="CU358" s="12"/>
      <c r="CV358" s="13"/>
      <c r="CW358" s="12"/>
      <c r="CX358" s="13"/>
      <c r="CY358" s="12"/>
      <c r="CZ358" s="13"/>
      <c r="DA358" s="12"/>
      <c r="DB358" s="13"/>
      <c r="DC358" s="12"/>
      <c r="DD358" s="13"/>
      <c r="DE358" s="12"/>
      <c r="DF358" s="13"/>
      <c r="DG358" s="12"/>
      <c r="DH358" s="13"/>
      <c r="DI358" s="12"/>
      <c r="DJ358" s="13"/>
      <c r="DK358" s="12"/>
      <c r="DL358" s="13"/>
      <c r="DM358" s="12"/>
      <c r="DN358" s="13"/>
      <c r="DO358" s="12"/>
      <c r="DP358" s="13"/>
      <c r="DQ358" s="12"/>
      <c r="DR358" s="13"/>
      <c r="DS358" s="12"/>
      <c r="DT358" s="13"/>
      <c r="DU358" s="12"/>
      <c r="DV358" s="13"/>
      <c r="DW358" s="12"/>
      <c r="DX358" s="13"/>
      <c r="DY358" s="12"/>
      <c r="DZ358" s="13"/>
      <c r="EA358" s="12"/>
      <c r="EB358" s="13"/>
      <c r="EC358" s="12"/>
      <c r="ED358" s="13"/>
      <c r="EE358" s="12"/>
      <c r="EF358" s="13"/>
      <c r="EG358" s="12"/>
      <c r="EH358" s="13"/>
      <c r="EI358" s="12"/>
      <c r="EJ358" s="13"/>
      <c r="EK358" s="12"/>
      <c r="EL358" s="13"/>
      <c r="EM358" s="12"/>
      <c r="EN358" s="13"/>
      <c r="EO358" s="12"/>
      <c r="EP358" s="13"/>
      <c r="EQ358" s="12"/>
      <c r="ER358" s="13"/>
      <c r="ES358" s="12"/>
      <c r="ET358" s="13"/>
      <c r="EU358" s="12"/>
      <c r="EV358" s="13"/>
      <c r="EW358" s="12"/>
      <c r="EX358" s="13"/>
      <c r="EY358" s="12"/>
      <c r="EZ358" s="13"/>
      <c r="FA358" s="12"/>
      <c r="FB358" s="13"/>
      <c r="FC358" s="12"/>
      <c r="FD358" s="13"/>
      <c r="FE358" s="12"/>
      <c r="FF358" s="13"/>
      <c r="FG358" s="12"/>
      <c r="FH358" s="13"/>
      <c r="FI358" s="12"/>
      <c r="FJ358" s="13"/>
      <c r="FK358" s="12"/>
      <c r="FL358" s="13"/>
      <c r="FM358" s="12"/>
      <c r="FN358" s="13"/>
      <c r="FO358" s="12"/>
      <c r="FP358" s="13"/>
      <c r="FQ358" s="12"/>
      <c r="FR358" s="13"/>
      <c r="FS358" s="12"/>
      <c r="FT358" s="13"/>
      <c r="FU358" s="12"/>
      <c r="FV358" s="13"/>
      <c r="FW358" s="12"/>
      <c r="FX358" s="13"/>
      <c r="FY358" s="12"/>
      <c r="FZ358" s="13"/>
      <c r="GA358" s="12"/>
      <c r="GB358" s="13"/>
      <c r="GC358" s="12"/>
      <c r="GD358" s="13"/>
      <c r="GE358" s="12"/>
      <c r="GF358" s="13"/>
      <c r="GG358" s="12"/>
      <c r="GH358" s="13"/>
      <c r="GI358" s="12"/>
      <c r="GJ358" s="13"/>
      <c r="GK358" s="12"/>
      <c r="GL358" s="13"/>
      <c r="GM358" s="12"/>
      <c r="GN358" s="13"/>
      <c r="GO358" s="12"/>
      <c r="GP358" s="13"/>
      <c r="GQ358" s="12"/>
      <c r="GR358" s="13"/>
      <c r="GS358" s="12"/>
      <c r="GT358" s="13"/>
      <c r="GU358" s="12"/>
      <c r="GV358" s="13"/>
      <c r="GW358" s="12"/>
      <c r="GX358" s="13"/>
      <c r="GY358" s="12"/>
      <c r="GZ358" s="13"/>
      <c r="HA358" s="12"/>
      <c r="HB358" s="13"/>
      <c r="HC358" s="12"/>
    </row>
    <row r="359" spans="1:211" x14ac:dyDescent="0.25">
      <c r="A359" s="9">
        <v>43454</v>
      </c>
      <c r="B359" s="10">
        <v>1</v>
      </c>
      <c r="C359" s="11">
        <v>2.1442999999999999</v>
      </c>
      <c r="D359" s="10">
        <v>10</v>
      </c>
      <c r="E359" s="11">
        <v>2.3517000000000001</v>
      </c>
      <c r="F359" s="10">
        <v>1</v>
      </c>
      <c r="G359" s="11">
        <v>2.1303999999999998</v>
      </c>
      <c r="H359" s="10">
        <v>100</v>
      </c>
      <c r="I359" s="11">
        <v>3.1726000000000001</v>
      </c>
      <c r="J359" s="23"/>
      <c r="K359" s="25">
        <v>43613</v>
      </c>
      <c r="L359" s="26">
        <v>100</v>
      </c>
      <c r="M359" s="10">
        <v>3.2242000000000002</v>
      </c>
      <c r="N359" s="13"/>
      <c r="O359" s="12"/>
      <c r="P359" s="13"/>
      <c r="Q359" s="12"/>
      <c r="R359" s="13"/>
      <c r="S359" s="12"/>
      <c r="T359" s="13"/>
      <c r="U359" s="12"/>
      <c r="V359" s="13"/>
      <c r="W359" s="12"/>
      <c r="X359" s="13"/>
      <c r="Y359" s="12"/>
      <c r="Z359" s="13"/>
      <c r="AA359" s="12"/>
      <c r="AB359" s="13"/>
      <c r="AC359" s="12"/>
      <c r="AD359" s="13"/>
      <c r="AE359" s="12"/>
      <c r="AF359" s="13"/>
      <c r="AG359" s="12"/>
      <c r="AH359" s="13"/>
      <c r="AI359" s="12"/>
      <c r="AJ359" s="13"/>
      <c r="AK359" s="12"/>
      <c r="AL359" s="13"/>
      <c r="AM359" s="12"/>
      <c r="AN359" s="13"/>
      <c r="AO359" s="12"/>
      <c r="AP359" s="13"/>
      <c r="AQ359" s="12"/>
      <c r="AR359" s="13"/>
      <c r="AS359" s="12"/>
      <c r="AT359" s="13"/>
      <c r="AU359" s="12"/>
      <c r="AV359" s="13"/>
      <c r="AW359" s="12"/>
      <c r="AX359" s="13"/>
      <c r="AY359" s="12"/>
      <c r="AZ359" s="13"/>
      <c r="BA359" s="12"/>
      <c r="BB359" s="13"/>
      <c r="BC359" s="12"/>
      <c r="BD359" s="13"/>
      <c r="BE359" s="12"/>
      <c r="BF359" s="13"/>
      <c r="BG359" s="12"/>
      <c r="BH359" s="13"/>
      <c r="BI359" s="12"/>
      <c r="BJ359" s="13"/>
      <c r="BK359" s="12"/>
      <c r="BL359" s="13"/>
      <c r="BM359" s="12"/>
      <c r="BN359" s="13"/>
      <c r="BO359" s="12"/>
      <c r="BP359" s="13"/>
      <c r="BQ359" s="12"/>
      <c r="BR359" s="13"/>
      <c r="BS359" s="12"/>
      <c r="BT359" s="13"/>
      <c r="BU359" s="12"/>
      <c r="BV359" s="13"/>
      <c r="BW359" s="12"/>
      <c r="BX359" s="13"/>
      <c r="BY359" s="12"/>
      <c r="BZ359" s="13"/>
      <c r="CA359" s="12"/>
      <c r="CB359" s="13"/>
      <c r="CC359" s="12"/>
      <c r="CD359" s="13"/>
      <c r="CE359" s="12"/>
      <c r="CF359" s="13"/>
      <c r="CG359" s="12"/>
      <c r="CH359" s="13"/>
      <c r="CI359" s="12"/>
      <c r="CJ359" s="13"/>
      <c r="CK359" s="12"/>
      <c r="CL359" s="13"/>
      <c r="CM359" s="12"/>
      <c r="CN359" s="13"/>
      <c r="CO359" s="12"/>
      <c r="CP359" s="13"/>
      <c r="CQ359" s="12"/>
      <c r="CR359" s="13"/>
      <c r="CS359" s="12"/>
      <c r="CT359" s="13"/>
      <c r="CU359" s="12"/>
      <c r="CV359" s="13"/>
      <c r="CW359" s="12"/>
      <c r="CX359" s="13"/>
      <c r="CY359" s="12"/>
      <c r="CZ359" s="13"/>
      <c r="DA359" s="12"/>
      <c r="DB359" s="13"/>
      <c r="DC359" s="12"/>
      <c r="DD359" s="13"/>
      <c r="DE359" s="12"/>
      <c r="DF359" s="13"/>
      <c r="DG359" s="12"/>
      <c r="DH359" s="13"/>
      <c r="DI359" s="12"/>
      <c r="DJ359" s="13"/>
      <c r="DK359" s="12"/>
      <c r="DL359" s="13"/>
      <c r="DM359" s="12"/>
      <c r="DN359" s="13"/>
      <c r="DO359" s="12"/>
      <c r="DP359" s="13"/>
      <c r="DQ359" s="12"/>
      <c r="DR359" s="13"/>
      <c r="DS359" s="12"/>
      <c r="DT359" s="13"/>
      <c r="DU359" s="12"/>
      <c r="DV359" s="13"/>
      <c r="DW359" s="12"/>
      <c r="DX359" s="13"/>
      <c r="DY359" s="12"/>
      <c r="DZ359" s="13"/>
      <c r="EA359" s="12"/>
      <c r="EB359" s="13"/>
      <c r="EC359" s="12"/>
      <c r="ED359" s="13"/>
      <c r="EE359" s="12"/>
      <c r="EF359" s="13"/>
      <c r="EG359" s="12"/>
      <c r="EH359" s="13"/>
      <c r="EI359" s="12"/>
      <c r="EJ359" s="13"/>
      <c r="EK359" s="12"/>
      <c r="EL359" s="13"/>
      <c r="EM359" s="12"/>
      <c r="EN359" s="13"/>
      <c r="EO359" s="12"/>
      <c r="EP359" s="13"/>
      <c r="EQ359" s="12"/>
      <c r="ER359" s="13"/>
      <c r="ES359" s="12"/>
      <c r="ET359" s="13"/>
      <c r="EU359" s="12"/>
      <c r="EV359" s="13"/>
      <c r="EW359" s="12"/>
      <c r="EX359" s="13"/>
      <c r="EY359" s="12"/>
      <c r="EZ359" s="13"/>
      <c r="FA359" s="12"/>
      <c r="FB359" s="13"/>
      <c r="FC359" s="12"/>
      <c r="FD359" s="13"/>
      <c r="FE359" s="12"/>
      <c r="FF359" s="13"/>
      <c r="FG359" s="12"/>
      <c r="FH359" s="13"/>
      <c r="FI359" s="12"/>
      <c r="FJ359" s="13"/>
      <c r="FK359" s="12"/>
      <c r="FL359" s="13"/>
      <c r="FM359" s="12"/>
      <c r="FN359" s="13"/>
      <c r="FO359" s="12"/>
      <c r="FP359" s="13"/>
      <c r="FQ359" s="12"/>
      <c r="FR359" s="13"/>
      <c r="FS359" s="12"/>
      <c r="FT359" s="13"/>
      <c r="FU359" s="12"/>
      <c r="FV359" s="13"/>
      <c r="FW359" s="12"/>
      <c r="FX359" s="13"/>
      <c r="FY359" s="12"/>
      <c r="FZ359" s="13"/>
      <c r="GA359" s="12"/>
      <c r="GB359" s="13"/>
      <c r="GC359" s="12"/>
      <c r="GD359" s="13"/>
      <c r="GE359" s="12"/>
      <c r="GF359" s="13"/>
      <c r="GG359" s="12"/>
      <c r="GH359" s="13"/>
      <c r="GI359" s="12"/>
      <c r="GJ359" s="13"/>
      <c r="GK359" s="12"/>
      <c r="GL359" s="13"/>
      <c r="GM359" s="12"/>
      <c r="GN359" s="13"/>
      <c r="GO359" s="12"/>
      <c r="GP359" s="13"/>
      <c r="GQ359" s="12"/>
      <c r="GR359" s="13"/>
      <c r="GS359" s="12"/>
      <c r="GT359" s="13"/>
      <c r="GU359" s="12"/>
      <c r="GV359" s="13"/>
      <c r="GW359" s="12"/>
      <c r="GX359" s="13"/>
      <c r="GY359" s="12"/>
      <c r="GZ359" s="13"/>
      <c r="HA359" s="12"/>
      <c r="HB359" s="13"/>
      <c r="HC359" s="12"/>
    </row>
    <row r="360" spans="1:211" x14ac:dyDescent="0.25">
      <c r="A360" s="9">
        <v>43455</v>
      </c>
      <c r="B360" s="10">
        <v>1</v>
      </c>
      <c r="C360" s="11">
        <v>2.1537000000000002</v>
      </c>
      <c r="D360" s="10">
        <v>10</v>
      </c>
      <c r="E360" s="11">
        <v>2.3755000000000002</v>
      </c>
      <c r="F360" s="10">
        <v>1</v>
      </c>
      <c r="G360" s="11">
        <v>2.1255000000000002</v>
      </c>
      <c r="H360" s="10">
        <v>100</v>
      </c>
      <c r="I360" s="11">
        <v>3.1562999999999999</v>
      </c>
      <c r="J360" s="23"/>
      <c r="K360" s="25">
        <v>43614</v>
      </c>
      <c r="L360" s="26">
        <v>100</v>
      </c>
      <c r="M360" s="10">
        <v>3.2221000000000002</v>
      </c>
      <c r="N360" s="13"/>
      <c r="O360" s="12"/>
      <c r="P360" s="13"/>
      <c r="Q360" s="12"/>
      <c r="R360" s="13"/>
      <c r="S360" s="12"/>
      <c r="T360" s="13"/>
      <c r="U360" s="12"/>
      <c r="V360" s="13"/>
      <c r="W360" s="12"/>
      <c r="X360" s="13"/>
      <c r="Y360" s="12"/>
      <c r="Z360" s="13"/>
      <c r="AA360" s="12"/>
      <c r="AB360" s="13"/>
      <c r="AC360" s="12"/>
      <c r="AD360" s="13"/>
      <c r="AE360" s="12"/>
      <c r="AF360" s="13"/>
      <c r="AG360" s="12"/>
      <c r="AH360" s="13"/>
      <c r="AI360" s="12"/>
      <c r="AJ360" s="13"/>
      <c r="AK360" s="12"/>
      <c r="AL360" s="13"/>
      <c r="AM360" s="12"/>
      <c r="AN360" s="13"/>
      <c r="AO360" s="12"/>
      <c r="AP360" s="13"/>
      <c r="AQ360" s="12"/>
      <c r="AR360" s="13"/>
      <c r="AS360" s="12"/>
      <c r="AT360" s="13"/>
      <c r="AU360" s="12"/>
      <c r="AV360" s="13"/>
      <c r="AW360" s="12"/>
      <c r="AX360" s="13"/>
      <c r="AY360" s="12"/>
      <c r="AZ360" s="13"/>
      <c r="BA360" s="12"/>
      <c r="BB360" s="13"/>
      <c r="BC360" s="12"/>
      <c r="BD360" s="13"/>
      <c r="BE360" s="12"/>
      <c r="BF360" s="13"/>
      <c r="BG360" s="12"/>
      <c r="BH360" s="13"/>
      <c r="BI360" s="12"/>
      <c r="BJ360" s="13"/>
      <c r="BK360" s="12"/>
      <c r="BL360" s="13"/>
      <c r="BM360" s="12"/>
      <c r="BN360" s="13"/>
      <c r="BO360" s="12"/>
      <c r="BP360" s="13"/>
      <c r="BQ360" s="12"/>
      <c r="BR360" s="13"/>
      <c r="BS360" s="12"/>
      <c r="BT360" s="13"/>
      <c r="BU360" s="12"/>
      <c r="BV360" s="13"/>
      <c r="BW360" s="12"/>
      <c r="BX360" s="13"/>
      <c r="BY360" s="12"/>
      <c r="BZ360" s="13"/>
      <c r="CA360" s="12"/>
      <c r="CB360" s="13"/>
      <c r="CC360" s="12"/>
      <c r="CD360" s="13"/>
      <c r="CE360" s="12"/>
      <c r="CF360" s="13"/>
      <c r="CG360" s="12"/>
      <c r="CH360" s="13"/>
      <c r="CI360" s="12"/>
      <c r="CJ360" s="13"/>
      <c r="CK360" s="12"/>
      <c r="CL360" s="13"/>
      <c r="CM360" s="12"/>
      <c r="CN360" s="13"/>
      <c r="CO360" s="12"/>
      <c r="CP360" s="13"/>
      <c r="CQ360" s="12"/>
      <c r="CR360" s="13"/>
      <c r="CS360" s="12"/>
      <c r="CT360" s="13"/>
      <c r="CU360" s="12"/>
      <c r="CV360" s="13"/>
      <c r="CW360" s="12"/>
      <c r="CX360" s="13"/>
      <c r="CY360" s="12"/>
      <c r="CZ360" s="13"/>
      <c r="DA360" s="12"/>
      <c r="DB360" s="13"/>
      <c r="DC360" s="12"/>
      <c r="DD360" s="13"/>
      <c r="DE360" s="12"/>
      <c r="DF360" s="13"/>
      <c r="DG360" s="12"/>
      <c r="DH360" s="13"/>
      <c r="DI360" s="12"/>
      <c r="DJ360" s="13"/>
      <c r="DK360" s="12"/>
      <c r="DL360" s="13"/>
      <c r="DM360" s="12"/>
      <c r="DN360" s="13"/>
      <c r="DO360" s="12"/>
      <c r="DP360" s="13"/>
      <c r="DQ360" s="12"/>
      <c r="DR360" s="13"/>
      <c r="DS360" s="12"/>
      <c r="DT360" s="13"/>
      <c r="DU360" s="12"/>
      <c r="DV360" s="13"/>
      <c r="DW360" s="12"/>
      <c r="DX360" s="13"/>
      <c r="DY360" s="12"/>
      <c r="DZ360" s="13"/>
      <c r="EA360" s="12"/>
      <c r="EB360" s="13"/>
      <c r="EC360" s="12"/>
      <c r="ED360" s="13"/>
      <c r="EE360" s="12"/>
      <c r="EF360" s="13"/>
      <c r="EG360" s="12"/>
      <c r="EH360" s="13"/>
      <c r="EI360" s="12"/>
      <c r="EJ360" s="13"/>
      <c r="EK360" s="12"/>
      <c r="EL360" s="13"/>
      <c r="EM360" s="12"/>
      <c r="EN360" s="13"/>
      <c r="EO360" s="12"/>
      <c r="EP360" s="13"/>
      <c r="EQ360" s="12"/>
      <c r="ER360" s="13"/>
      <c r="ES360" s="12"/>
      <c r="ET360" s="13"/>
      <c r="EU360" s="12"/>
      <c r="EV360" s="13"/>
      <c r="EW360" s="12"/>
      <c r="EX360" s="13"/>
      <c r="EY360" s="12"/>
      <c r="EZ360" s="13"/>
      <c r="FA360" s="12"/>
      <c r="FB360" s="13"/>
      <c r="FC360" s="12"/>
      <c r="FD360" s="13"/>
      <c r="FE360" s="12"/>
      <c r="FF360" s="13"/>
      <c r="FG360" s="12"/>
      <c r="FH360" s="13"/>
      <c r="FI360" s="12"/>
      <c r="FJ360" s="13"/>
      <c r="FK360" s="12"/>
      <c r="FL360" s="13"/>
      <c r="FM360" s="12"/>
      <c r="FN360" s="13"/>
      <c r="FO360" s="12"/>
      <c r="FP360" s="13"/>
      <c r="FQ360" s="12"/>
      <c r="FR360" s="13"/>
      <c r="FS360" s="12"/>
      <c r="FT360" s="13"/>
      <c r="FU360" s="12"/>
      <c r="FV360" s="13"/>
      <c r="FW360" s="12"/>
      <c r="FX360" s="13"/>
      <c r="FY360" s="12"/>
      <c r="FZ360" s="13"/>
      <c r="GA360" s="12"/>
      <c r="GB360" s="13"/>
      <c r="GC360" s="12"/>
      <c r="GD360" s="13"/>
      <c r="GE360" s="12"/>
      <c r="GF360" s="13"/>
      <c r="GG360" s="12"/>
      <c r="GH360" s="13"/>
      <c r="GI360" s="12"/>
      <c r="GJ360" s="13"/>
      <c r="GK360" s="12"/>
      <c r="GL360" s="13"/>
      <c r="GM360" s="12"/>
      <c r="GN360" s="13"/>
      <c r="GO360" s="12"/>
      <c r="GP360" s="13"/>
      <c r="GQ360" s="12"/>
      <c r="GR360" s="13"/>
      <c r="GS360" s="12"/>
      <c r="GT360" s="13"/>
      <c r="GU360" s="12"/>
      <c r="GV360" s="13"/>
      <c r="GW360" s="12"/>
      <c r="GX360" s="13"/>
      <c r="GY360" s="12"/>
      <c r="GZ360" s="13"/>
      <c r="HA360" s="12"/>
      <c r="HB360" s="13"/>
      <c r="HC360" s="12"/>
    </row>
    <row r="361" spans="1:211" x14ac:dyDescent="0.25">
      <c r="A361" s="9">
        <v>43456</v>
      </c>
      <c r="B361" s="10">
        <v>1</v>
      </c>
      <c r="C361" s="11">
        <v>2.1448999999999998</v>
      </c>
      <c r="D361" s="10">
        <v>10</v>
      </c>
      <c r="E361" s="11">
        <v>2.3565</v>
      </c>
      <c r="F361" s="10">
        <v>1</v>
      </c>
      <c r="G361" s="11">
        <v>2.1227999999999998</v>
      </c>
      <c r="H361" s="10">
        <v>100</v>
      </c>
      <c r="I361" s="11">
        <v>3.1181999999999999</v>
      </c>
      <c r="J361" s="23"/>
      <c r="K361" s="25">
        <v>43615</v>
      </c>
      <c r="L361" s="26">
        <v>100</v>
      </c>
      <c r="M361" s="10">
        <v>3.2160000000000002</v>
      </c>
      <c r="N361" s="13"/>
      <c r="O361" s="12"/>
      <c r="P361" s="13"/>
      <c r="Q361" s="12"/>
      <c r="R361" s="13"/>
      <c r="S361" s="12"/>
      <c r="T361" s="13"/>
      <c r="U361" s="12"/>
      <c r="V361" s="13"/>
      <c r="W361" s="12"/>
      <c r="X361" s="13"/>
      <c r="Y361" s="12"/>
      <c r="Z361" s="13"/>
      <c r="AA361" s="12"/>
      <c r="AB361" s="13"/>
      <c r="AC361" s="12"/>
      <c r="AD361" s="13"/>
      <c r="AE361" s="12"/>
      <c r="AF361" s="13"/>
      <c r="AG361" s="12"/>
      <c r="AH361" s="13"/>
      <c r="AI361" s="12"/>
      <c r="AJ361" s="13"/>
      <c r="AK361" s="12"/>
      <c r="AL361" s="13"/>
      <c r="AM361" s="12"/>
      <c r="AN361" s="13"/>
      <c r="AO361" s="12"/>
      <c r="AP361" s="13"/>
      <c r="AQ361" s="12"/>
      <c r="AR361" s="13"/>
      <c r="AS361" s="12"/>
      <c r="AT361" s="13"/>
      <c r="AU361" s="12"/>
      <c r="AV361" s="13"/>
      <c r="AW361" s="12"/>
      <c r="AX361" s="13"/>
      <c r="AY361" s="12"/>
      <c r="AZ361" s="13"/>
      <c r="BA361" s="12"/>
      <c r="BB361" s="13"/>
      <c r="BC361" s="12"/>
      <c r="BD361" s="13"/>
      <c r="BE361" s="12"/>
      <c r="BF361" s="13"/>
      <c r="BG361" s="12"/>
      <c r="BH361" s="13"/>
      <c r="BI361" s="12"/>
      <c r="BJ361" s="13"/>
      <c r="BK361" s="12"/>
      <c r="BL361" s="13"/>
      <c r="BM361" s="12"/>
      <c r="BN361" s="13"/>
      <c r="BO361" s="12"/>
      <c r="BP361" s="13"/>
      <c r="BQ361" s="12"/>
      <c r="BR361" s="13"/>
      <c r="BS361" s="12"/>
      <c r="BT361" s="13"/>
      <c r="BU361" s="12"/>
      <c r="BV361" s="13"/>
      <c r="BW361" s="12"/>
      <c r="BX361" s="13"/>
      <c r="BY361" s="12"/>
      <c r="BZ361" s="13"/>
      <c r="CA361" s="12"/>
      <c r="CB361" s="13"/>
      <c r="CC361" s="12"/>
      <c r="CD361" s="13"/>
      <c r="CE361" s="12"/>
      <c r="CF361" s="13"/>
      <c r="CG361" s="12"/>
      <c r="CH361" s="13"/>
      <c r="CI361" s="12"/>
      <c r="CJ361" s="13"/>
      <c r="CK361" s="12"/>
      <c r="CL361" s="13"/>
      <c r="CM361" s="12"/>
      <c r="CN361" s="13"/>
      <c r="CO361" s="12"/>
      <c r="CP361" s="13"/>
      <c r="CQ361" s="12"/>
      <c r="CR361" s="13"/>
      <c r="CS361" s="12"/>
      <c r="CT361" s="13"/>
      <c r="CU361" s="12"/>
      <c r="CV361" s="13"/>
      <c r="CW361" s="12"/>
      <c r="CX361" s="13"/>
      <c r="CY361" s="12"/>
      <c r="CZ361" s="13"/>
      <c r="DA361" s="12"/>
      <c r="DB361" s="13"/>
      <c r="DC361" s="12"/>
      <c r="DD361" s="13"/>
      <c r="DE361" s="12"/>
      <c r="DF361" s="13"/>
      <c r="DG361" s="12"/>
      <c r="DH361" s="13"/>
      <c r="DI361" s="12"/>
      <c r="DJ361" s="13"/>
      <c r="DK361" s="12"/>
      <c r="DL361" s="13"/>
      <c r="DM361" s="12"/>
      <c r="DN361" s="13"/>
      <c r="DO361" s="12"/>
      <c r="DP361" s="13"/>
      <c r="DQ361" s="12"/>
      <c r="DR361" s="13"/>
      <c r="DS361" s="12"/>
      <c r="DT361" s="13"/>
      <c r="DU361" s="12"/>
      <c r="DV361" s="13"/>
      <c r="DW361" s="12"/>
      <c r="DX361" s="13"/>
      <c r="DY361" s="12"/>
      <c r="DZ361" s="13"/>
      <c r="EA361" s="12"/>
      <c r="EB361" s="13"/>
      <c r="EC361" s="12"/>
      <c r="ED361" s="13"/>
      <c r="EE361" s="12"/>
      <c r="EF361" s="13"/>
      <c r="EG361" s="12"/>
      <c r="EH361" s="13"/>
      <c r="EI361" s="12"/>
      <c r="EJ361" s="13"/>
      <c r="EK361" s="12"/>
      <c r="EL361" s="13"/>
      <c r="EM361" s="12"/>
      <c r="EN361" s="13"/>
      <c r="EO361" s="12"/>
      <c r="EP361" s="13"/>
      <c r="EQ361" s="12"/>
      <c r="ER361" s="13"/>
      <c r="ES361" s="12"/>
      <c r="ET361" s="13"/>
      <c r="EU361" s="12"/>
      <c r="EV361" s="13"/>
      <c r="EW361" s="12"/>
      <c r="EX361" s="13"/>
      <c r="EY361" s="12"/>
      <c r="EZ361" s="13"/>
      <c r="FA361" s="12"/>
      <c r="FB361" s="13"/>
      <c r="FC361" s="12"/>
      <c r="FD361" s="13"/>
      <c r="FE361" s="12"/>
      <c r="FF361" s="13"/>
      <c r="FG361" s="12"/>
      <c r="FH361" s="13"/>
      <c r="FI361" s="12"/>
      <c r="FJ361" s="13"/>
      <c r="FK361" s="12"/>
      <c r="FL361" s="13"/>
      <c r="FM361" s="12"/>
      <c r="FN361" s="13"/>
      <c r="FO361" s="12"/>
      <c r="FP361" s="13"/>
      <c r="FQ361" s="12"/>
      <c r="FR361" s="13"/>
      <c r="FS361" s="12"/>
      <c r="FT361" s="13"/>
      <c r="FU361" s="12"/>
      <c r="FV361" s="13"/>
      <c r="FW361" s="12"/>
      <c r="FX361" s="13"/>
      <c r="FY361" s="12"/>
      <c r="FZ361" s="13"/>
      <c r="GA361" s="12"/>
      <c r="GB361" s="13"/>
      <c r="GC361" s="12"/>
      <c r="GD361" s="13"/>
      <c r="GE361" s="12"/>
      <c r="GF361" s="13"/>
      <c r="GG361" s="12"/>
      <c r="GH361" s="13"/>
      <c r="GI361" s="12"/>
      <c r="GJ361" s="13"/>
      <c r="GK361" s="12"/>
      <c r="GL361" s="13"/>
      <c r="GM361" s="12"/>
      <c r="GN361" s="13"/>
      <c r="GO361" s="12"/>
      <c r="GP361" s="13"/>
      <c r="GQ361" s="12"/>
      <c r="GR361" s="13"/>
      <c r="GS361" s="12"/>
      <c r="GT361" s="13"/>
      <c r="GU361" s="12"/>
      <c r="GV361" s="13"/>
      <c r="GW361" s="12"/>
      <c r="GX361" s="13"/>
      <c r="GY361" s="12"/>
      <c r="GZ361" s="13"/>
      <c r="HA361" s="12"/>
      <c r="HB361" s="13"/>
      <c r="HC361" s="12"/>
    </row>
    <row r="362" spans="1:211" x14ac:dyDescent="0.25">
      <c r="A362" s="9">
        <v>43457</v>
      </c>
      <c r="B362" s="10">
        <v>1</v>
      </c>
      <c r="C362" s="11">
        <v>2.1511</v>
      </c>
      <c r="D362" s="10">
        <v>10</v>
      </c>
      <c r="E362" s="11">
        <v>2.3677000000000001</v>
      </c>
      <c r="F362" s="10">
        <v>1</v>
      </c>
      <c r="G362" s="11">
        <v>2.1408</v>
      </c>
      <c r="H362" s="10">
        <v>100</v>
      </c>
      <c r="I362" s="11">
        <v>3.1074000000000002</v>
      </c>
      <c r="J362" s="23"/>
      <c r="K362" s="25">
        <v>43616</v>
      </c>
      <c r="L362" s="26">
        <v>100</v>
      </c>
      <c r="M362" s="10">
        <v>3.2244999999999999</v>
      </c>
      <c r="N362" s="13"/>
      <c r="O362" s="12"/>
      <c r="P362" s="13"/>
      <c r="Q362" s="12"/>
      <c r="R362" s="13"/>
      <c r="S362" s="12"/>
      <c r="T362" s="13"/>
      <c r="U362" s="12"/>
      <c r="V362" s="13"/>
      <c r="W362" s="12"/>
      <c r="X362" s="13"/>
      <c r="Y362" s="12"/>
      <c r="Z362" s="13"/>
      <c r="AA362" s="12"/>
      <c r="AB362" s="13"/>
      <c r="AC362" s="12"/>
      <c r="AD362" s="13"/>
      <c r="AE362" s="12"/>
      <c r="AF362" s="13"/>
      <c r="AG362" s="12"/>
      <c r="AH362" s="13"/>
      <c r="AI362" s="12"/>
      <c r="AJ362" s="13"/>
      <c r="AK362" s="12"/>
      <c r="AL362" s="13"/>
      <c r="AM362" s="12"/>
      <c r="AN362" s="13"/>
      <c r="AO362" s="12"/>
      <c r="AP362" s="13"/>
      <c r="AQ362" s="12"/>
      <c r="AR362" s="13"/>
      <c r="AS362" s="12"/>
      <c r="AT362" s="13"/>
      <c r="AU362" s="12"/>
      <c r="AV362" s="13"/>
      <c r="AW362" s="12"/>
      <c r="AX362" s="13"/>
      <c r="AY362" s="12"/>
      <c r="AZ362" s="13"/>
      <c r="BA362" s="12"/>
      <c r="BB362" s="13"/>
      <c r="BC362" s="12"/>
      <c r="BD362" s="13"/>
      <c r="BE362" s="12"/>
      <c r="BF362" s="13"/>
      <c r="BG362" s="12"/>
      <c r="BH362" s="13"/>
      <c r="BI362" s="12"/>
      <c r="BJ362" s="13"/>
      <c r="BK362" s="12"/>
      <c r="BL362" s="13"/>
      <c r="BM362" s="12"/>
      <c r="BN362" s="13"/>
      <c r="BO362" s="12"/>
      <c r="BP362" s="13"/>
      <c r="BQ362" s="12"/>
      <c r="BR362" s="13"/>
      <c r="BS362" s="12"/>
      <c r="BT362" s="13"/>
      <c r="BU362" s="12"/>
      <c r="BV362" s="13"/>
      <c r="BW362" s="12"/>
      <c r="BX362" s="13"/>
      <c r="BY362" s="12"/>
      <c r="BZ362" s="13"/>
      <c r="CA362" s="12"/>
      <c r="CB362" s="13"/>
      <c r="CC362" s="12"/>
      <c r="CD362" s="13"/>
      <c r="CE362" s="12"/>
      <c r="CF362" s="13"/>
      <c r="CG362" s="12"/>
      <c r="CH362" s="13"/>
      <c r="CI362" s="12"/>
      <c r="CJ362" s="13"/>
      <c r="CK362" s="12"/>
      <c r="CL362" s="13"/>
      <c r="CM362" s="12"/>
      <c r="CN362" s="13"/>
      <c r="CO362" s="12"/>
      <c r="CP362" s="13"/>
      <c r="CQ362" s="12"/>
      <c r="CR362" s="13"/>
      <c r="CS362" s="12"/>
      <c r="CT362" s="13"/>
      <c r="CU362" s="12"/>
      <c r="CV362" s="13"/>
      <c r="CW362" s="12"/>
      <c r="CX362" s="13"/>
      <c r="CY362" s="12"/>
      <c r="CZ362" s="13"/>
      <c r="DA362" s="12"/>
      <c r="DB362" s="13"/>
      <c r="DC362" s="12"/>
      <c r="DD362" s="13"/>
      <c r="DE362" s="12"/>
      <c r="DF362" s="13"/>
      <c r="DG362" s="12"/>
      <c r="DH362" s="13"/>
      <c r="DI362" s="12"/>
      <c r="DJ362" s="13"/>
      <c r="DK362" s="12"/>
      <c r="DL362" s="13"/>
      <c r="DM362" s="12"/>
      <c r="DN362" s="13"/>
      <c r="DO362" s="12"/>
      <c r="DP362" s="13"/>
      <c r="DQ362" s="12"/>
      <c r="DR362" s="13"/>
      <c r="DS362" s="12"/>
      <c r="DT362" s="13"/>
      <c r="DU362" s="12"/>
      <c r="DV362" s="13"/>
      <c r="DW362" s="12"/>
      <c r="DX362" s="13"/>
      <c r="DY362" s="12"/>
      <c r="DZ362" s="13"/>
      <c r="EA362" s="12"/>
      <c r="EB362" s="13"/>
      <c r="EC362" s="12"/>
      <c r="ED362" s="13"/>
      <c r="EE362" s="12"/>
      <c r="EF362" s="13"/>
      <c r="EG362" s="12"/>
      <c r="EH362" s="13"/>
      <c r="EI362" s="12"/>
      <c r="EJ362" s="13"/>
      <c r="EK362" s="12"/>
      <c r="EL362" s="13"/>
      <c r="EM362" s="12"/>
      <c r="EN362" s="13"/>
      <c r="EO362" s="12"/>
      <c r="EP362" s="13"/>
      <c r="EQ362" s="12"/>
      <c r="ER362" s="13"/>
      <c r="ES362" s="12"/>
      <c r="ET362" s="13"/>
      <c r="EU362" s="12"/>
      <c r="EV362" s="13"/>
      <c r="EW362" s="12"/>
      <c r="EX362" s="13"/>
      <c r="EY362" s="12"/>
      <c r="EZ362" s="13"/>
      <c r="FA362" s="12"/>
      <c r="FB362" s="13"/>
      <c r="FC362" s="12"/>
      <c r="FD362" s="13"/>
      <c r="FE362" s="12"/>
      <c r="FF362" s="13"/>
      <c r="FG362" s="12"/>
      <c r="FH362" s="13"/>
      <c r="FI362" s="12"/>
      <c r="FJ362" s="13"/>
      <c r="FK362" s="12"/>
      <c r="FL362" s="13"/>
      <c r="FM362" s="12"/>
      <c r="FN362" s="13"/>
      <c r="FO362" s="12"/>
      <c r="FP362" s="13"/>
      <c r="FQ362" s="12"/>
      <c r="FR362" s="13"/>
      <c r="FS362" s="12"/>
      <c r="FT362" s="13"/>
      <c r="FU362" s="12"/>
      <c r="FV362" s="13"/>
      <c r="FW362" s="12"/>
      <c r="FX362" s="13"/>
      <c r="FY362" s="12"/>
      <c r="FZ362" s="13"/>
      <c r="GA362" s="12"/>
      <c r="GB362" s="13"/>
      <c r="GC362" s="12"/>
      <c r="GD362" s="13"/>
      <c r="GE362" s="12"/>
      <c r="GF362" s="13"/>
      <c r="GG362" s="12"/>
      <c r="GH362" s="13"/>
      <c r="GI362" s="12"/>
      <c r="GJ362" s="13"/>
      <c r="GK362" s="12"/>
      <c r="GL362" s="13"/>
      <c r="GM362" s="12"/>
      <c r="GN362" s="13"/>
      <c r="GO362" s="12"/>
      <c r="GP362" s="13"/>
      <c r="GQ362" s="12"/>
      <c r="GR362" s="13"/>
      <c r="GS362" s="12"/>
      <c r="GT362" s="13"/>
      <c r="GU362" s="12"/>
      <c r="GV362" s="13"/>
      <c r="GW362" s="12"/>
      <c r="GX362" s="13"/>
      <c r="GY362" s="12"/>
      <c r="GZ362" s="13"/>
      <c r="HA362" s="12"/>
      <c r="HB362" s="13"/>
      <c r="HC362" s="12"/>
    </row>
    <row r="363" spans="1:211" x14ac:dyDescent="0.25">
      <c r="A363" s="9">
        <v>43458</v>
      </c>
      <c r="B363" s="10">
        <v>1</v>
      </c>
      <c r="C363" s="11">
        <v>2.1511</v>
      </c>
      <c r="D363" s="10">
        <v>10</v>
      </c>
      <c r="E363" s="11">
        <v>2.3677000000000001</v>
      </c>
      <c r="F363" s="10">
        <v>1</v>
      </c>
      <c r="G363" s="11">
        <v>2.1408</v>
      </c>
      <c r="H363" s="10">
        <v>100</v>
      </c>
      <c r="I363" s="11">
        <v>3.1074000000000002</v>
      </c>
      <c r="J363" s="23"/>
      <c r="K363" s="25">
        <v>43619</v>
      </c>
      <c r="L363" s="26">
        <v>100</v>
      </c>
      <c r="M363" s="10">
        <v>3.2073</v>
      </c>
      <c r="N363" s="13"/>
      <c r="O363" s="12"/>
      <c r="P363" s="13"/>
      <c r="Q363" s="12"/>
      <c r="R363" s="13"/>
      <c r="S363" s="12"/>
      <c r="T363" s="13"/>
      <c r="U363" s="12"/>
      <c r="V363" s="13"/>
      <c r="W363" s="12"/>
      <c r="X363" s="13"/>
      <c r="Y363" s="12"/>
      <c r="Z363" s="13"/>
      <c r="AA363" s="12"/>
      <c r="AB363" s="13"/>
      <c r="AC363" s="12"/>
      <c r="AD363" s="13"/>
      <c r="AE363" s="12"/>
      <c r="AF363" s="13"/>
      <c r="AG363" s="12"/>
      <c r="AH363" s="13"/>
      <c r="AI363" s="12"/>
      <c r="AJ363" s="13"/>
      <c r="AK363" s="12"/>
      <c r="AL363" s="13"/>
      <c r="AM363" s="12"/>
      <c r="AN363" s="13"/>
      <c r="AO363" s="12"/>
      <c r="AP363" s="13"/>
      <c r="AQ363" s="12"/>
      <c r="AR363" s="13"/>
      <c r="AS363" s="12"/>
      <c r="AT363" s="13"/>
      <c r="AU363" s="12"/>
      <c r="AV363" s="13"/>
      <c r="AW363" s="12"/>
      <c r="AX363" s="13"/>
      <c r="AY363" s="12"/>
      <c r="AZ363" s="13"/>
      <c r="BA363" s="12"/>
      <c r="BB363" s="13"/>
      <c r="BC363" s="12"/>
      <c r="BD363" s="13"/>
      <c r="BE363" s="12"/>
      <c r="BF363" s="13"/>
      <c r="BG363" s="12"/>
      <c r="BH363" s="13"/>
      <c r="BI363" s="12"/>
      <c r="BJ363" s="13"/>
      <c r="BK363" s="12"/>
      <c r="BL363" s="13"/>
      <c r="BM363" s="12"/>
      <c r="BN363" s="13"/>
      <c r="BO363" s="12"/>
      <c r="BP363" s="13"/>
      <c r="BQ363" s="12"/>
      <c r="BR363" s="13"/>
      <c r="BS363" s="12"/>
      <c r="BT363" s="13"/>
      <c r="BU363" s="12"/>
      <c r="BV363" s="13"/>
      <c r="BW363" s="12"/>
      <c r="BX363" s="13"/>
      <c r="BY363" s="12"/>
      <c r="BZ363" s="13"/>
      <c r="CA363" s="12"/>
      <c r="CB363" s="13"/>
      <c r="CC363" s="12"/>
      <c r="CD363" s="13"/>
      <c r="CE363" s="12"/>
      <c r="CF363" s="13"/>
      <c r="CG363" s="12"/>
      <c r="CH363" s="13"/>
      <c r="CI363" s="12"/>
      <c r="CJ363" s="13"/>
      <c r="CK363" s="12"/>
      <c r="CL363" s="13"/>
      <c r="CM363" s="12"/>
      <c r="CN363" s="13"/>
      <c r="CO363" s="12"/>
      <c r="CP363" s="13"/>
      <c r="CQ363" s="12"/>
      <c r="CR363" s="13"/>
      <c r="CS363" s="12"/>
      <c r="CT363" s="13"/>
      <c r="CU363" s="12"/>
      <c r="CV363" s="13"/>
      <c r="CW363" s="12"/>
      <c r="CX363" s="13"/>
      <c r="CY363" s="12"/>
      <c r="CZ363" s="13"/>
      <c r="DA363" s="12"/>
      <c r="DB363" s="13"/>
      <c r="DC363" s="12"/>
      <c r="DD363" s="13"/>
      <c r="DE363" s="12"/>
      <c r="DF363" s="13"/>
      <c r="DG363" s="12"/>
      <c r="DH363" s="13"/>
      <c r="DI363" s="12"/>
      <c r="DJ363" s="13"/>
      <c r="DK363" s="12"/>
      <c r="DL363" s="13"/>
      <c r="DM363" s="12"/>
      <c r="DN363" s="13"/>
      <c r="DO363" s="12"/>
      <c r="DP363" s="13"/>
      <c r="DQ363" s="12"/>
      <c r="DR363" s="13"/>
      <c r="DS363" s="12"/>
      <c r="DT363" s="13"/>
      <c r="DU363" s="12"/>
      <c r="DV363" s="13"/>
      <c r="DW363" s="12"/>
      <c r="DX363" s="13"/>
      <c r="DY363" s="12"/>
      <c r="DZ363" s="13"/>
      <c r="EA363" s="12"/>
      <c r="EB363" s="13"/>
      <c r="EC363" s="12"/>
      <c r="ED363" s="13"/>
      <c r="EE363" s="12"/>
      <c r="EF363" s="13"/>
      <c r="EG363" s="12"/>
      <c r="EH363" s="13"/>
      <c r="EI363" s="12"/>
      <c r="EJ363" s="13"/>
      <c r="EK363" s="12"/>
      <c r="EL363" s="13"/>
      <c r="EM363" s="12"/>
      <c r="EN363" s="13"/>
      <c r="EO363" s="12"/>
      <c r="EP363" s="13"/>
      <c r="EQ363" s="12"/>
      <c r="ER363" s="13"/>
      <c r="ES363" s="12"/>
      <c r="ET363" s="13"/>
      <c r="EU363" s="12"/>
      <c r="EV363" s="13"/>
      <c r="EW363" s="12"/>
      <c r="EX363" s="13"/>
      <c r="EY363" s="12"/>
      <c r="EZ363" s="13"/>
      <c r="FA363" s="12"/>
      <c r="FB363" s="13"/>
      <c r="FC363" s="12"/>
      <c r="FD363" s="13"/>
      <c r="FE363" s="12"/>
      <c r="FF363" s="13"/>
      <c r="FG363" s="12"/>
      <c r="FH363" s="13"/>
      <c r="FI363" s="12"/>
      <c r="FJ363" s="13"/>
      <c r="FK363" s="12"/>
      <c r="FL363" s="13"/>
      <c r="FM363" s="12"/>
      <c r="FN363" s="13"/>
      <c r="FO363" s="12"/>
      <c r="FP363" s="13"/>
      <c r="FQ363" s="12"/>
      <c r="FR363" s="13"/>
      <c r="FS363" s="12"/>
      <c r="FT363" s="13"/>
      <c r="FU363" s="12"/>
      <c r="FV363" s="13"/>
      <c r="FW363" s="12"/>
      <c r="FX363" s="13"/>
      <c r="FY363" s="12"/>
      <c r="FZ363" s="13"/>
      <c r="GA363" s="12"/>
      <c r="GB363" s="13"/>
      <c r="GC363" s="12"/>
      <c r="GD363" s="13"/>
      <c r="GE363" s="12"/>
      <c r="GF363" s="13"/>
      <c r="GG363" s="12"/>
      <c r="GH363" s="13"/>
      <c r="GI363" s="12"/>
      <c r="GJ363" s="13"/>
      <c r="GK363" s="12"/>
      <c r="GL363" s="13"/>
      <c r="GM363" s="12"/>
      <c r="GN363" s="13"/>
      <c r="GO363" s="12"/>
      <c r="GP363" s="13"/>
      <c r="GQ363" s="12"/>
      <c r="GR363" s="13"/>
      <c r="GS363" s="12"/>
      <c r="GT363" s="13"/>
      <c r="GU363" s="12"/>
      <c r="GV363" s="13"/>
      <c r="GW363" s="12"/>
      <c r="GX363" s="13"/>
      <c r="GY363" s="12"/>
      <c r="GZ363" s="13"/>
      <c r="HA363" s="12"/>
      <c r="HB363" s="13"/>
      <c r="HC363" s="12"/>
    </row>
    <row r="364" spans="1:211" x14ac:dyDescent="0.25">
      <c r="A364" s="9">
        <v>43459</v>
      </c>
      <c r="B364" s="10">
        <v>1</v>
      </c>
      <c r="C364" s="11">
        <v>2.1511</v>
      </c>
      <c r="D364" s="10">
        <v>10</v>
      </c>
      <c r="E364" s="11">
        <v>2.3677000000000001</v>
      </c>
      <c r="F364" s="10">
        <v>1</v>
      </c>
      <c r="G364" s="11">
        <v>2.1408</v>
      </c>
      <c r="H364" s="10">
        <v>100</v>
      </c>
      <c r="I364" s="11">
        <v>3.1074000000000002</v>
      </c>
      <c r="J364" s="23"/>
      <c r="K364" s="25">
        <v>43620</v>
      </c>
      <c r="L364" s="26">
        <v>100</v>
      </c>
      <c r="M364" s="10">
        <v>3.2115999999999998</v>
      </c>
      <c r="N364" s="13"/>
      <c r="O364" s="12"/>
      <c r="P364" s="13"/>
      <c r="Q364" s="12"/>
      <c r="R364" s="13"/>
      <c r="S364" s="12"/>
      <c r="T364" s="13"/>
      <c r="U364" s="12"/>
      <c r="V364" s="13"/>
      <c r="W364" s="12"/>
      <c r="X364" s="13"/>
      <c r="Y364" s="12"/>
      <c r="Z364" s="13"/>
      <c r="AA364" s="12"/>
      <c r="AB364" s="13"/>
      <c r="AC364" s="12"/>
      <c r="AD364" s="13"/>
      <c r="AE364" s="12"/>
      <c r="AF364" s="13"/>
      <c r="AG364" s="12"/>
      <c r="AH364" s="13"/>
      <c r="AI364" s="12"/>
      <c r="AJ364" s="13"/>
      <c r="AK364" s="12"/>
      <c r="AL364" s="13"/>
      <c r="AM364" s="12"/>
      <c r="AN364" s="13"/>
      <c r="AO364" s="12"/>
      <c r="AP364" s="13"/>
      <c r="AQ364" s="12"/>
      <c r="AR364" s="13"/>
      <c r="AS364" s="12"/>
      <c r="AT364" s="13"/>
      <c r="AU364" s="12"/>
      <c r="AV364" s="13"/>
      <c r="AW364" s="12"/>
      <c r="AX364" s="13"/>
      <c r="AY364" s="12"/>
      <c r="AZ364" s="13"/>
      <c r="BA364" s="12"/>
      <c r="BB364" s="13"/>
      <c r="BC364" s="12"/>
      <c r="BD364" s="13"/>
      <c r="BE364" s="12"/>
      <c r="BF364" s="13"/>
      <c r="BG364" s="12"/>
      <c r="BH364" s="13"/>
      <c r="BI364" s="12"/>
      <c r="BJ364" s="13"/>
      <c r="BK364" s="12"/>
      <c r="BL364" s="13"/>
      <c r="BM364" s="12"/>
      <c r="BN364" s="13"/>
      <c r="BO364" s="12"/>
      <c r="BP364" s="13"/>
      <c r="BQ364" s="12"/>
      <c r="BR364" s="13"/>
      <c r="BS364" s="12"/>
      <c r="BT364" s="13"/>
      <c r="BU364" s="12"/>
      <c r="BV364" s="13"/>
      <c r="BW364" s="12"/>
      <c r="BX364" s="13"/>
      <c r="BY364" s="12"/>
      <c r="BZ364" s="13"/>
      <c r="CA364" s="12"/>
      <c r="CB364" s="13"/>
      <c r="CC364" s="12"/>
      <c r="CD364" s="13"/>
      <c r="CE364" s="12"/>
      <c r="CF364" s="13"/>
      <c r="CG364" s="12"/>
      <c r="CH364" s="13"/>
      <c r="CI364" s="12"/>
      <c r="CJ364" s="13"/>
      <c r="CK364" s="12"/>
      <c r="CL364" s="13"/>
      <c r="CM364" s="12"/>
      <c r="CN364" s="13"/>
      <c r="CO364" s="12"/>
      <c r="CP364" s="13"/>
      <c r="CQ364" s="12"/>
      <c r="CR364" s="13"/>
      <c r="CS364" s="12"/>
      <c r="CT364" s="13"/>
      <c r="CU364" s="12"/>
      <c r="CV364" s="13"/>
      <c r="CW364" s="12"/>
      <c r="CX364" s="13"/>
      <c r="CY364" s="12"/>
      <c r="CZ364" s="13"/>
      <c r="DA364" s="12"/>
      <c r="DB364" s="13"/>
      <c r="DC364" s="12"/>
      <c r="DD364" s="13"/>
      <c r="DE364" s="12"/>
      <c r="DF364" s="13"/>
      <c r="DG364" s="12"/>
      <c r="DH364" s="13"/>
      <c r="DI364" s="12"/>
      <c r="DJ364" s="13"/>
      <c r="DK364" s="12"/>
      <c r="DL364" s="13"/>
      <c r="DM364" s="12"/>
      <c r="DN364" s="13"/>
      <c r="DO364" s="12"/>
      <c r="DP364" s="13"/>
      <c r="DQ364" s="12"/>
      <c r="DR364" s="13"/>
      <c r="DS364" s="12"/>
      <c r="DT364" s="13"/>
      <c r="DU364" s="12"/>
      <c r="DV364" s="13"/>
      <c r="DW364" s="12"/>
      <c r="DX364" s="13"/>
      <c r="DY364" s="12"/>
      <c r="DZ364" s="13"/>
      <c r="EA364" s="12"/>
      <c r="EB364" s="13"/>
      <c r="EC364" s="12"/>
      <c r="ED364" s="13"/>
      <c r="EE364" s="12"/>
      <c r="EF364" s="13"/>
      <c r="EG364" s="12"/>
      <c r="EH364" s="13"/>
      <c r="EI364" s="12"/>
      <c r="EJ364" s="13"/>
      <c r="EK364" s="12"/>
      <c r="EL364" s="13"/>
      <c r="EM364" s="12"/>
      <c r="EN364" s="13"/>
      <c r="EO364" s="12"/>
      <c r="EP364" s="13"/>
      <c r="EQ364" s="12"/>
      <c r="ER364" s="13"/>
      <c r="ES364" s="12"/>
      <c r="ET364" s="13"/>
      <c r="EU364" s="12"/>
      <c r="EV364" s="13"/>
      <c r="EW364" s="12"/>
      <c r="EX364" s="13"/>
      <c r="EY364" s="12"/>
      <c r="EZ364" s="13"/>
      <c r="FA364" s="12"/>
      <c r="FB364" s="13"/>
      <c r="FC364" s="12"/>
      <c r="FD364" s="13"/>
      <c r="FE364" s="12"/>
      <c r="FF364" s="13"/>
      <c r="FG364" s="12"/>
      <c r="FH364" s="13"/>
      <c r="FI364" s="12"/>
      <c r="FJ364" s="13"/>
      <c r="FK364" s="12"/>
      <c r="FL364" s="13"/>
      <c r="FM364" s="12"/>
      <c r="FN364" s="13"/>
      <c r="FO364" s="12"/>
      <c r="FP364" s="13"/>
      <c r="FQ364" s="12"/>
      <c r="FR364" s="13"/>
      <c r="FS364" s="12"/>
      <c r="FT364" s="13"/>
      <c r="FU364" s="12"/>
      <c r="FV364" s="13"/>
      <c r="FW364" s="12"/>
      <c r="FX364" s="13"/>
      <c r="FY364" s="12"/>
      <c r="FZ364" s="13"/>
      <c r="GA364" s="12"/>
      <c r="GB364" s="13"/>
      <c r="GC364" s="12"/>
      <c r="GD364" s="13"/>
      <c r="GE364" s="12"/>
      <c r="GF364" s="13"/>
      <c r="GG364" s="12"/>
      <c r="GH364" s="13"/>
      <c r="GI364" s="12"/>
      <c r="GJ364" s="13"/>
      <c r="GK364" s="12"/>
      <c r="GL364" s="13"/>
      <c r="GM364" s="12"/>
      <c r="GN364" s="13"/>
      <c r="GO364" s="12"/>
      <c r="GP364" s="13"/>
      <c r="GQ364" s="12"/>
      <c r="GR364" s="13"/>
      <c r="GS364" s="12"/>
      <c r="GT364" s="13"/>
      <c r="GU364" s="12"/>
      <c r="GV364" s="13"/>
      <c r="GW364" s="12"/>
      <c r="GX364" s="13"/>
      <c r="GY364" s="12"/>
      <c r="GZ364" s="13"/>
      <c r="HA364" s="12"/>
      <c r="HB364" s="13"/>
      <c r="HC364" s="12"/>
    </row>
    <row r="365" spans="1:211" x14ac:dyDescent="0.25">
      <c r="A365" s="9">
        <v>43460</v>
      </c>
      <c r="B365" s="10">
        <v>1</v>
      </c>
      <c r="C365" s="11">
        <v>2.1511</v>
      </c>
      <c r="D365" s="10">
        <v>10</v>
      </c>
      <c r="E365" s="11">
        <v>2.3677000000000001</v>
      </c>
      <c r="F365" s="10">
        <v>1</v>
      </c>
      <c r="G365" s="11">
        <v>2.1408</v>
      </c>
      <c r="H365" s="10">
        <v>100</v>
      </c>
      <c r="I365" s="11">
        <v>3.1074000000000002</v>
      </c>
      <c r="J365" s="23"/>
      <c r="K365" s="25">
        <v>43621</v>
      </c>
      <c r="L365" s="26">
        <v>100</v>
      </c>
      <c r="M365" s="10">
        <v>3.2181999999999999</v>
      </c>
      <c r="N365" s="13"/>
      <c r="O365" s="12"/>
      <c r="P365" s="13"/>
      <c r="Q365" s="12"/>
      <c r="R365" s="13"/>
      <c r="S365" s="12"/>
      <c r="T365" s="13"/>
      <c r="U365" s="12"/>
      <c r="V365" s="13"/>
      <c r="W365" s="12"/>
      <c r="X365" s="13"/>
      <c r="Y365" s="12"/>
      <c r="Z365" s="13"/>
      <c r="AA365" s="12"/>
      <c r="AB365" s="13"/>
      <c r="AC365" s="12"/>
      <c r="AD365" s="13"/>
      <c r="AE365" s="12"/>
      <c r="AF365" s="13"/>
      <c r="AG365" s="12"/>
      <c r="AH365" s="13"/>
      <c r="AI365" s="12"/>
      <c r="AJ365" s="13"/>
      <c r="AK365" s="12"/>
      <c r="AL365" s="13"/>
      <c r="AM365" s="12"/>
      <c r="AN365" s="13"/>
      <c r="AO365" s="12"/>
      <c r="AP365" s="13"/>
      <c r="AQ365" s="12"/>
      <c r="AR365" s="13"/>
      <c r="AS365" s="12"/>
      <c r="AT365" s="13"/>
      <c r="AU365" s="12"/>
      <c r="AV365" s="13"/>
      <c r="AW365" s="12"/>
      <c r="AX365" s="13"/>
      <c r="AY365" s="12"/>
      <c r="AZ365" s="13"/>
      <c r="BA365" s="12"/>
      <c r="BB365" s="13"/>
      <c r="BC365" s="12"/>
      <c r="BD365" s="13"/>
      <c r="BE365" s="12"/>
      <c r="BF365" s="13"/>
      <c r="BG365" s="12"/>
      <c r="BH365" s="13"/>
      <c r="BI365" s="12"/>
      <c r="BJ365" s="13"/>
      <c r="BK365" s="12"/>
      <c r="BL365" s="13"/>
      <c r="BM365" s="12"/>
      <c r="BN365" s="13"/>
      <c r="BO365" s="12"/>
      <c r="BP365" s="13"/>
      <c r="BQ365" s="12"/>
      <c r="BR365" s="13"/>
      <c r="BS365" s="12"/>
      <c r="BT365" s="13"/>
      <c r="BU365" s="12"/>
      <c r="BV365" s="13"/>
      <c r="BW365" s="12"/>
      <c r="BX365" s="13"/>
      <c r="BY365" s="12"/>
      <c r="BZ365" s="13"/>
      <c r="CA365" s="12"/>
      <c r="CB365" s="13"/>
      <c r="CC365" s="12"/>
      <c r="CD365" s="13"/>
      <c r="CE365" s="12"/>
      <c r="CF365" s="13"/>
      <c r="CG365" s="12"/>
      <c r="CH365" s="13"/>
      <c r="CI365" s="12"/>
      <c r="CJ365" s="13"/>
      <c r="CK365" s="12"/>
      <c r="CL365" s="13"/>
      <c r="CM365" s="12"/>
      <c r="CN365" s="13"/>
      <c r="CO365" s="12"/>
      <c r="CP365" s="13"/>
      <c r="CQ365" s="12"/>
      <c r="CR365" s="13"/>
      <c r="CS365" s="12"/>
      <c r="CT365" s="13"/>
      <c r="CU365" s="12"/>
      <c r="CV365" s="13"/>
      <c r="CW365" s="12"/>
      <c r="CX365" s="13"/>
      <c r="CY365" s="12"/>
      <c r="CZ365" s="13"/>
      <c r="DA365" s="12"/>
      <c r="DB365" s="13"/>
      <c r="DC365" s="12"/>
      <c r="DD365" s="13"/>
      <c r="DE365" s="12"/>
      <c r="DF365" s="13"/>
      <c r="DG365" s="12"/>
      <c r="DH365" s="13"/>
      <c r="DI365" s="12"/>
      <c r="DJ365" s="13"/>
      <c r="DK365" s="12"/>
      <c r="DL365" s="13"/>
      <c r="DM365" s="12"/>
      <c r="DN365" s="13"/>
      <c r="DO365" s="12"/>
      <c r="DP365" s="13"/>
      <c r="DQ365" s="12"/>
      <c r="DR365" s="13"/>
      <c r="DS365" s="12"/>
      <c r="DT365" s="13"/>
      <c r="DU365" s="12"/>
      <c r="DV365" s="13"/>
      <c r="DW365" s="12"/>
      <c r="DX365" s="13"/>
      <c r="DY365" s="12"/>
      <c r="DZ365" s="13"/>
      <c r="EA365" s="12"/>
      <c r="EB365" s="13"/>
      <c r="EC365" s="12"/>
      <c r="ED365" s="13"/>
      <c r="EE365" s="12"/>
      <c r="EF365" s="13"/>
      <c r="EG365" s="12"/>
      <c r="EH365" s="13"/>
      <c r="EI365" s="12"/>
      <c r="EJ365" s="13"/>
      <c r="EK365" s="12"/>
      <c r="EL365" s="13"/>
      <c r="EM365" s="12"/>
      <c r="EN365" s="13"/>
      <c r="EO365" s="12"/>
      <c r="EP365" s="13"/>
      <c r="EQ365" s="12"/>
      <c r="ER365" s="13"/>
      <c r="ES365" s="12"/>
      <c r="ET365" s="13"/>
      <c r="EU365" s="12"/>
      <c r="EV365" s="13"/>
      <c r="EW365" s="12"/>
      <c r="EX365" s="13"/>
      <c r="EY365" s="12"/>
      <c r="EZ365" s="13"/>
      <c r="FA365" s="12"/>
      <c r="FB365" s="13"/>
      <c r="FC365" s="12"/>
      <c r="FD365" s="13"/>
      <c r="FE365" s="12"/>
      <c r="FF365" s="13"/>
      <c r="FG365" s="12"/>
      <c r="FH365" s="13"/>
      <c r="FI365" s="12"/>
      <c r="FJ365" s="13"/>
      <c r="FK365" s="12"/>
      <c r="FL365" s="13"/>
      <c r="FM365" s="12"/>
      <c r="FN365" s="13"/>
      <c r="FO365" s="12"/>
      <c r="FP365" s="13"/>
      <c r="FQ365" s="12"/>
      <c r="FR365" s="13"/>
      <c r="FS365" s="12"/>
      <c r="FT365" s="13"/>
      <c r="FU365" s="12"/>
      <c r="FV365" s="13"/>
      <c r="FW365" s="12"/>
      <c r="FX365" s="13"/>
      <c r="FY365" s="12"/>
      <c r="FZ365" s="13"/>
      <c r="GA365" s="12"/>
      <c r="GB365" s="13"/>
      <c r="GC365" s="12"/>
      <c r="GD365" s="13"/>
      <c r="GE365" s="12"/>
      <c r="GF365" s="13"/>
      <c r="GG365" s="12"/>
      <c r="GH365" s="13"/>
      <c r="GI365" s="12"/>
      <c r="GJ365" s="13"/>
      <c r="GK365" s="12"/>
      <c r="GL365" s="13"/>
      <c r="GM365" s="12"/>
      <c r="GN365" s="13"/>
      <c r="GO365" s="12"/>
      <c r="GP365" s="13"/>
      <c r="GQ365" s="12"/>
      <c r="GR365" s="13"/>
      <c r="GS365" s="12"/>
      <c r="GT365" s="13"/>
      <c r="GU365" s="12"/>
      <c r="GV365" s="13"/>
      <c r="GW365" s="12"/>
      <c r="GX365" s="13"/>
      <c r="GY365" s="12"/>
      <c r="GZ365" s="13"/>
      <c r="HA365" s="12"/>
      <c r="HB365" s="13"/>
      <c r="HC365" s="12"/>
    </row>
    <row r="366" spans="1:211" x14ac:dyDescent="0.25">
      <c r="A366" s="9">
        <v>43461</v>
      </c>
      <c r="B366" s="10">
        <v>1</v>
      </c>
      <c r="C366" s="11">
        <v>2.1739000000000002</v>
      </c>
      <c r="D366" s="10">
        <v>10</v>
      </c>
      <c r="E366" s="11">
        <v>2.3712</v>
      </c>
      <c r="F366" s="10">
        <v>1</v>
      </c>
      <c r="G366" s="11">
        <v>2.1507000000000001</v>
      </c>
      <c r="H366" s="10">
        <v>100</v>
      </c>
      <c r="I366" s="11">
        <v>3.1132</v>
      </c>
      <c r="J366" s="23"/>
      <c r="K366" s="25">
        <v>43622</v>
      </c>
      <c r="L366" s="26">
        <v>100</v>
      </c>
      <c r="M366" s="10">
        <v>3.2248999999999999</v>
      </c>
      <c r="N366" s="13"/>
      <c r="O366" s="12"/>
      <c r="P366" s="13"/>
      <c r="Q366" s="12"/>
      <c r="R366" s="13"/>
      <c r="S366" s="12"/>
      <c r="T366" s="13"/>
      <c r="U366" s="12"/>
      <c r="V366" s="13"/>
      <c r="W366" s="12"/>
      <c r="X366" s="13"/>
      <c r="Y366" s="12"/>
      <c r="Z366" s="13"/>
      <c r="AA366" s="12"/>
      <c r="AB366" s="13"/>
      <c r="AC366" s="12"/>
      <c r="AD366" s="13"/>
      <c r="AE366" s="12"/>
      <c r="AF366" s="13"/>
      <c r="AG366" s="12"/>
      <c r="AH366" s="13"/>
      <c r="AI366" s="12"/>
      <c r="AJ366" s="13"/>
      <c r="AK366" s="12"/>
      <c r="AL366" s="13"/>
      <c r="AM366" s="12"/>
      <c r="AN366" s="13"/>
      <c r="AO366" s="12"/>
      <c r="AP366" s="13"/>
      <c r="AQ366" s="12"/>
      <c r="AR366" s="13"/>
      <c r="AS366" s="12"/>
      <c r="AT366" s="13"/>
      <c r="AU366" s="12"/>
      <c r="AV366" s="13"/>
      <c r="AW366" s="12"/>
      <c r="AX366" s="13"/>
      <c r="AY366" s="12"/>
      <c r="AZ366" s="13"/>
      <c r="BA366" s="12"/>
      <c r="BB366" s="13"/>
      <c r="BC366" s="12"/>
      <c r="BD366" s="13"/>
      <c r="BE366" s="12"/>
      <c r="BF366" s="13"/>
      <c r="BG366" s="12"/>
      <c r="BH366" s="13"/>
      <c r="BI366" s="12"/>
      <c r="BJ366" s="13"/>
      <c r="BK366" s="12"/>
      <c r="BL366" s="13"/>
      <c r="BM366" s="12"/>
      <c r="BN366" s="13"/>
      <c r="BO366" s="12"/>
      <c r="BP366" s="13"/>
      <c r="BQ366" s="12"/>
      <c r="BR366" s="13"/>
      <c r="BS366" s="12"/>
      <c r="BT366" s="13"/>
      <c r="BU366" s="12"/>
      <c r="BV366" s="13"/>
      <c r="BW366" s="12"/>
      <c r="BX366" s="13"/>
      <c r="BY366" s="12"/>
      <c r="BZ366" s="13"/>
      <c r="CA366" s="12"/>
      <c r="CB366" s="13"/>
      <c r="CC366" s="12"/>
      <c r="CD366" s="13"/>
      <c r="CE366" s="12"/>
      <c r="CF366" s="13"/>
      <c r="CG366" s="12"/>
      <c r="CH366" s="13"/>
      <c r="CI366" s="12"/>
      <c r="CJ366" s="13"/>
      <c r="CK366" s="12"/>
      <c r="CL366" s="13"/>
      <c r="CM366" s="12"/>
      <c r="CN366" s="13"/>
      <c r="CO366" s="12"/>
      <c r="CP366" s="13"/>
      <c r="CQ366" s="12"/>
      <c r="CR366" s="13"/>
      <c r="CS366" s="12"/>
      <c r="CT366" s="13"/>
      <c r="CU366" s="12"/>
      <c r="CV366" s="13"/>
      <c r="CW366" s="12"/>
      <c r="CX366" s="13"/>
      <c r="CY366" s="12"/>
      <c r="CZ366" s="13"/>
      <c r="DA366" s="12"/>
      <c r="DB366" s="13"/>
      <c r="DC366" s="12"/>
      <c r="DD366" s="13"/>
      <c r="DE366" s="12"/>
      <c r="DF366" s="13"/>
      <c r="DG366" s="12"/>
      <c r="DH366" s="13"/>
      <c r="DI366" s="12"/>
      <c r="DJ366" s="13"/>
      <c r="DK366" s="12"/>
      <c r="DL366" s="13"/>
      <c r="DM366" s="12"/>
      <c r="DN366" s="13"/>
      <c r="DO366" s="12"/>
      <c r="DP366" s="13"/>
      <c r="DQ366" s="12"/>
      <c r="DR366" s="13"/>
      <c r="DS366" s="12"/>
      <c r="DT366" s="13"/>
      <c r="DU366" s="12"/>
      <c r="DV366" s="13"/>
      <c r="DW366" s="12"/>
      <c r="DX366" s="13"/>
      <c r="DY366" s="12"/>
      <c r="DZ366" s="13"/>
      <c r="EA366" s="12"/>
      <c r="EB366" s="13"/>
      <c r="EC366" s="12"/>
      <c r="ED366" s="13"/>
      <c r="EE366" s="12"/>
      <c r="EF366" s="13"/>
      <c r="EG366" s="12"/>
      <c r="EH366" s="13"/>
      <c r="EI366" s="12"/>
      <c r="EJ366" s="13"/>
      <c r="EK366" s="12"/>
      <c r="EL366" s="13"/>
      <c r="EM366" s="12"/>
      <c r="EN366" s="13"/>
      <c r="EO366" s="12"/>
      <c r="EP366" s="13"/>
      <c r="EQ366" s="12"/>
      <c r="ER366" s="13"/>
      <c r="ES366" s="12"/>
      <c r="ET366" s="13"/>
      <c r="EU366" s="12"/>
      <c r="EV366" s="13"/>
      <c r="EW366" s="12"/>
      <c r="EX366" s="13"/>
      <c r="EY366" s="12"/>
      <c r="EZ366" s="13"/>
      <c r="FA366" s="12"/>
      <c r="FB366" s="13"/>
      <c r="FC366" s="12"/>
      <c r="FD366" s="13"/>
      <c r="FE366" s="12"/>
      <c r="FF366" s="13"/>
      <c r="FG366" s="12"/>
      <c r="FH366" s="13"/>
      <c r="FI366" s="12"/>
      <c r="FJ366" s="13"/>
      <c r="FK366" s="12"/>
      <c r="FL366" s="13"/>
      <c r="FM366" s="12"/>
      <c r="FN366" s="13"/>
      <c r="FO366" s="12"/>
      <c r="FP366" s="13"/>
      <c r="FQ366" s="12"/>
      <c r="FR366" s="13"/>
      <c r="FS366" s="12"/>
      <c r="FT366" s="13"/>
      <c r="FU366" s="12"/>
      <c r="FV366" s="13"/>
      <c r="FW366" s="12"/>
      <c r="FX366" s="13"/>
      <c r="FY366" s="12"/>
      <c r="FZ366" s="13"/>
      <c r="GA366" s="12"/>
      <c r="GB366" s="13"/>
      <c r="GC366" s="12"/>
      <c r="GD366" s="13"/>
      <c r="GE366" s="12"/>
      <c r="GF366" s="13"/>
      <c r="GG366" s="12"/>
      <c r="GH366" s="13"/>
      <c r="GI366" s="12"/>
      <c r="GJ366" s="13"/>
      <c r="GK366" s="12"/>
      <c r="GL366" s="13"/>
      <c r="GM366" s="12"/>
      <c r="GN366" s="13"/>
      <c r="GO366" s="12"/>
      <c r="GP366" s="13"/>
      <c r="GQ366" s="12"/>
      <c r="GR366" s="13"/>
      <c r="GS366" s="12"/>
      <c r="GT366" s="13"/>
      <c r="GU366" s="12"/>
      <c r="GV366" s="13"/>
      <c r="GW366" s="12"/>
      <c r="GX366" s="13"/>
      <c r="GY366" s="12"/>
      <c r="GZ366" s="13"/>
      <c r="HA366" s="12"/>
      <c r="HB366" s="13"/>
      <c r="HC366" s="12"/>
    </row>
    <row r="367" spans="1:211" x14ac:dyDescent="0.25">
      <c r="A367" s="9">
        <v>43462</v>
      </c>
      <c r="B367" s="10">
        <v>1</v>
      </c>
      <c r="C367" s="11">
        <v>2.1686999999999999</v>
      </c>
      <c r="D367" s="10">
        <v>10</v>
      </c>
      <c r="E367" s="11">
        <v>2.3792</v>
      </c>
      <c r="F367" s="10">
        <v>1</v>
      </c>
      <c r="G367" s="11">
        <v>2.1495000000000002</v>
      </c>
      <c r="H367" s="10">
        <v>100</v>
      </c>
      <c r="I367" s="11">
        <v>3.1141000000000001</v>
      </c>
      <c r="J367" s="23"/>
      <c r="K367" s="25">
        <v>43623</v>
      </c>
      <c r="L367" s="26">
        <v>100</v>
      </c>
      <c r="M367" s="10">
        <v>3.2206000000000001</v>
      </c>
      <c r="N367" s="13"/>
      <c r="O367" s="12"/>
      <c r="P367" s="13"/>
      <c r="Q367" s="12"/>
      <c r="R367" s="13"/>
      <c r="S367" s="12"/>
      <c r="T367" s="13"/>
      <c r="U367" s="12"/>
      <c r="V367" s="13"/>
      <c r="W367" s="12"/>
      <c r="X367" s="13"/>
      <c r="Y367" s="12"/>
      <c r="Z367" s="13"/>
      <c r="AA367" s="12"/>
      <c r="AB367" s="13"/>
      <c r="AC367" s="12"/>
      <c r="AD367" s="13"/>
      <c r="AE367" s="12"/>
      <c r="AF367" s="13"/>
      <c r="AG367" s="12"/>
      <c r="AH367" s="13"/>
      <c r="AI367" s="12"/>
      <c r="AJ367" s="13"/>
      <c r="AK367" s="12"/>
      <c r="AL367" s="13"/>
      <c r="AM367" s="12"/>
      <c r="AN367" s="13"/>
      <c r="AO367" s="12"/>
      <c r="AP367" s="13"/>
      <c r="AQ367" s="12"/>
      <c r="AR367" s="13"/>
      <c r="AS367" s="12"/>
      <c r="AT367" s="13"/>
      <c r="AU367" s="12"/>
      <c r="AV367" s="13"/>
      <c r="AW367" s="12"/>
      <c r="AX367" s="13"/>
      <c r="AY367" s="12"/>
      <c r="AZ367" s="13"/>
      <c r="BA367" s="12"/>
      <c r="BB367" s="13"/>
      <c r="BC367" s="12"/>
      <c r="BD367" s="13"/>
      <c r="BE367" s="12"/>
      <c r="BF367" s="13"/>
      <c r="BG367" s="12"/>
      <c r="BH367" s="13"/>
      <c r="BI367" s="12"/>
      <c r="BJ367" s="13"/>
      <c r="BK367" s="12"/>
      <c r="BL367" s="13"/>
      <c r="BM367" s="12"/>
      <c r="BN367" s="13"/>
      <c r="BO367" s="12"/>
      <c r="BP367" s="13"/>
      <c r="BQ367" s="12"/>
      <c r="BR367" s="13"/>
      <c r="BS367" s="12"/>
      <c r="BT367" s="13"/>
      <c r="BU367" s="12"/>
      <c r="BV367" s="13"/>
      <c r="BW367" s="12"/>
      <c r="BX367" s="13"/>
      <c r="BY367" s="12"/>
      <c r="BZ367" s="13"/>
      <c r="CA367" s="12"/>
      <c r="CB367" s="13"/>
      <c r="CC367" s="12"/>
      <c r="CD367" s="13"/>
      <c r="CE367" s="12"/>
      <c r="CF367" s="13"/>
      <c r="CG367" s="12"/>
      <c r="CH367" s="13"/>
      <c r="CI367" s="12"/>
      <c r="CJ367" s="13"/>
      <c r="CK367" s="12"/>
      <c r="CL367" s="13"/>
      <c r="CM367" s="12"/>
      <c r="CN367" s="13"/>
      <c r="CO367" s="12"/>
      <c r="CP367" s="13"/>
      <c r="CQ367" s="12"/>
      <c r="CR367" s="13"/>
      <c r="CS367" s="12"/>
      <c r="CT367" s="13"/>
      <c r="CU367" s="12"/>
      <c r="CV367" s="13"/>
      <c r="CW367" s="12"/>
      <c r="CX367" s="13"/>
      <c r="CY367" s="12"/>
      <c r="CZ367" s="13"/>
      <c r="DA367" s="12"/>
      <c r="DB367" s="13"/>
      <c r="DC367" s="12"/>
      <c r="DD367" s="13"/>
      <c r="DE367" s="12"/>
      <c r="DF367" s="13"/>
      <c r="DG367" s="12"/>
      <c r="DH367" s="13"/>
      <c r="DI367" s="12"/>
      <c r="DJ367" s="13"/>
      <c r="DK367" s="12"/>
      <c r="DL367" s="13"/>
      <c r="DM367" s="12"/>
      <c r="DN367" s="13"/>
      <c r="DO367" s="12"/>
      <c r="DP367" s="13"/>
      <c r="DQ367" s="12"/>
      <c r="DR367" s="13"/>
      <c r="DS367" s="12"/>
      <c r="DT367" s="13"/>
      <c r="DU367" s="12"/>
      <c r="DV367" s="13"/>
      <c r="DW367" s="12"/>
      <c r="DX367" s="13"/>
      <c r="DY367" s="12"/>
      <c r="DZ367" s="13"/>
      <c r="EA367" s="12"/>
      <c r="EB367" s="13"/>
      <c r="EC367" s="12"/>
      <c r="ED367" s="13"/>
      <c r="EE367" s="12"/>
      <c r="EF367" s="13"/>
      <c r="EG367" s="12"/>
      <c r="EH367" s="13"/>
      <c r="EI367" s="12"/>
      <c r="EJ367" s="13"/>
      <c r="EK367" s="12"/>
      <c r="EL367" s="13"/>
      <c r="EM367" s="12"/>
      <c r="EN367" s="13"/>
      <c r="EO367" s="12"/>
      <c r="EP367" s="13"/>
      <c r="EQ367" s="12"/>
      <c r="ER367" s="13"/>
      <c r="ES367" s="12"/>
      <c r="ET367" s="13"/>
      <c r="EU367" s="12"/>
      <c r="EV367" s="13"/>
      <c r="EW367" s="12"/>
      <c r="EX367" s="13"/>
      <c r="EY367" s="12"/>
      <c r="EZ367" s="13"/>
      <c r="FA367" s="12"/>
      <c r="FB367" s="13"/>
      <c r="FC367" s="12"/>
      <c r="FD367" s="13"/>
      <c r="FE367" s="12"/>
      <c r="FF367" s="13"/>
      <c r="FG367" s="12"/>
      <c r="FH367" s="13"/>
      <c r="FI367" s="12"/>
      <c r="FJ367" s="13"/>
      <c r="FK367" s="12"/>
      <c r="FL367" s="13"/>
      <c r="FM367" s="12"/>
      <c r="FN367" s="13"/>
      <c r="FO367" s="12"/>
      <c r="FP367" s="13"/>
      <c r="FQ367" s="12"/>
      <c r="FR367" s="13"/>
      <c r="FS367" s="12"/>
      <c r="FT367" s="13"/>
      <c r="FU367" s="12"/>
      <c r="FV367" s="13"/>
      <c r="FW367" s="12"/>
      <c r="FX367" s="13"/>
      <c r="FY367" s="12"/>
      <c r="FZ367" s="13"/>
      <c r="GA367" s="12"/>
      <c r="GB367" s="13"/>
      <c r="GC367" s="12"/>
      <c r="GD367" s="13"/>
      <c r="GE367" s="12"/>
      <c r="GF367" s="13"/>
      <c r="GG367" s="12"/>
      <c r="GH367" s="13"/>
      <c r="GI367" s="12"/>
      <c r="GJ367" s="13"/>
      <c r="GK367" s="12"/>
      <c r="GL367" s="13"/>
      <c r="GM367" s="12"/>
      <c r="GN367" s="13"/>
      <c r="GO367" s="12"/>
      <c r="GP367" s="13"/>
      <c r="GQ367" s="12"/>
      <c r="GR367" s="13"/>
      <c r="GS367" s="12"/>
      <c r="GT367" s="13"/>
      <c r="GU367" s="12"/>
      <c r="GV367" s="13"/>
      <c r="GW367" s="12"/>
      <c r="GX367" s="13"/>
      <c r="GY367" s="12"/>
      <c r="GZ367" s="13"/>
      <c r="HA367" s="12"/>
      <c r="HB367" s="13"/>
      <c r="HC367" s="12"/>
    </row>
    <row r="368" spans="1:211" x14ac:dyDescent="0.25">
      <c r="A368" s="9">
        <v>43463</v>
      </c>
      <c r="B368" s="10">
        <v>1</v>
      </c>
      <c r="C368" s="11">
        <v>2.1924999999999999</v>
      </c>
      <c r="D368" s="10">
        <v>10</v>
      </c>
      <c r="E368" s="11">
        <v>2.4112</v>
      </c>
      <c r="F368" s="10">
        <v>1</v>
      </c>
      <c r="G368" s="11">
        <v>2.1598000000000002</v>
      </c>
      <c r="H368" s="10">
        <v>100</v>
      </c>
      <c r="I368" s="11">
        <v>3.1128</v>
      </c>
      <c r="J368" s="23"/>
      <c r="K368" s="25">
        <v>43626</v>
      </c>
      <c r="L368" s="26">
        <v>100</v>
      </c>
      <c r="M368" s="10">
        <v>3.2170000000000001</v>
      </c>
      <c r="N368" s="13"/>
      <c r="O368" s="12"/>
      <c r="P368" s="13"/>
      <c r="Q368" s="12"/>
      <c r="R368" s="13"/>
      <c r="S368" s="12"/>
      <c r="T368" s="13"/>
      <c r="U368" s="12"/>
      <c r="V368" s="13"/>
      <c r="W368" s="12"/>
      <c r="X368" s="13"/>
      <c r="Y368" s="12"/>
      <c r="Z368" s="13"/>
      <c r="AA368" s="12"/>
      <c r="AB368" s="13"/>
      <c r="AC368" s="12"/>
      <c r="AD368" s="13"/>
      <c r="AE368" s="12"/>
      <c r="AF368" s="13"/>
      <c r="AG368" s="12"/>
      <c r="AH368" s="13"/>
      <c r="AI368" s="12"/>
      <c r="AJ368" s="13"/>
      <c r="AK368" s="12"/>
      <c r="AL368" s="13"/>
      <c r="AM368" s="12"/>
      <c r="AN368" s="13"/>
      <c r="AO368" s="12"/>
      <c r="AP368" s="13"/>
      <c r="AQ368" s="12"/>
      <c r="AR368" s="13"/>
      <c r="AS368" s="12"/>
      <c r="AT368" s="13"/>
      <c r="AU368" s="12"/>
      <c r="AV368" s="13"/>
      <c r="AW368" s="12"/>
      <c r="AX368" s="13"/>
      <c r="AY368" s="12"/>
      <c r="AZ368" s="13"/>
      <c r="BA368" s="12"/>
      <c r="BB368" s="13"/>
      <c r="BC368" s="12"/>
      <c r="BD368" s="13"/>
      <c r="BE368" s="12"/>
      <c r="BF368" s="13"/>
      <c r="BG368" s="12"/>
      <c r="BH368" s="13"/>
      <c r="BI368" s="12"/>
      <c r="BJ368" s="13"/>
      <c r="BK368" s="12"/>
      <c r="BL368" s="13"/>
      <c r="BM368" s="12"/>
      <c r="BN368" s="13"/>
      <c r="BO368" s="12"/>
      <c r="BP368" s="13"/>
      <c r="BQ368" s="12"/>
      <c r="BR368" s="13"/>
      <c r="BS368" s="12"/>
      <c r="BT368" s="13"/>
      <c r="BU368" s="12"/>
      <c r="BV368" s="13"/>
      <c r="BW368" s="12"/>
      <c r="BX368" s="13"/>
      <c r="BY368" s="12"/>
      <c r="BZ368" s="13"/>
      <c r="CA368" s="12"/>
      <c r="CB368" s="13"/>
      <c r="CC368" s="12"/>
      <c r="CD368" s="13"/>
      <c r="CE368" s="12"/>
      <c r="CF368" s="13"/>
      <c r="CG368" s="12"/>
      <c r="CH368" s="13"/>
      <c r="CI368" s="12"/>
      <c r="CJ368" s="13"/>
      <c r="CK368" s="12"/>
      <c r="CL368" s="13"/>
      <c r="CM368" s="12"/>
      <c r="CN368" s="13"/>
      <c r="CO368" s="12"/>
      <c r="CP368" s="13"/>
      <c r="CQ368" s="12"/>
      <c r="CR368" s="13"/>
      <c r="CS368" s="12"/>
      <c r="CT368" s="13"/>
      <c r="CU368" s="12"/>
      <c r="CV368" s="13"/>
      <c r="CW368" s="12"/>
      <c r="CX368" s="13"/>
      <c r="CY368" s="12"/>
      <c r="CZ368" s="13"/>
      <c r="DA368" s="12"/>
      <c r="DB368" s="13"/>
      <c r="DC368" s="12"/>
      <c r="DD368" s="13"/>
      <c r="DE368" s="12"/>
      <c r="DF368" s="13"/>
      <c r="DG368" s="12"/>
      <c r="DH368" s="13"/>
      <c r="DI368" s="12"/>
      <c r="DJ368" s="13"/>
      <c r="DK368" s="12"/>
      <c r="DL368" s="13"/>
      <c r="DM368" s="12"/>
      <c r="DN368" s="13"/>
      <c r="DO368" s="12"/>
      <c r="DP368" s="13"/>
      <c r="DQ368" s="12"/>
      <c r="DR368" s="13"/>
      <c r="DS368" s="12"/>
      <c r="DT368" s="13"/>
      <c r="DU368" s="12"/>
      <c r="DV368" s="13"/>
      <c r="DW368" s="12"/>
      <c r="DX368" s="13"/>
      <c r="DY368" s="12"/>
      <c r="DZ368" s="13"/>
      <c r="EA368" s="12"/>
      <c r="EB368" s="13"/>
      <c r="EC368" s="12"/>
      <c r="ED368" s="13"/>
      <c r="EE368" s="12"/>
      <c r="EF368" s="13"/>
      <c r="EG368" s="12"/>
      <c r="EH368" s="13"/>
      <c r="EI368" s="12"/>
      <c r="EJ368" s="13"/>
      <c r="EK368" s="12"/>
      <c r="EL368" s="13"/>
      <c r="EM368" s="12"/>
      <c r="EN368" s="13"/>
      <c r="EO368" s="12"/>
      <c r="EP368" s="13"/>
      <c r="EQ368" s="12"/>
      <c r="ER368" s="13"/>
      <c r="ES368" s="12"/>
      <c r="ET368" s="13"/>
      <c r="EU368" s="12"/>
      <c r="EV368" s="13"/>
      <c r="EW368" s="12"/>
      <c r="EX368" s="13"/>
      <c r="EY368" s="12"/>
      <c r="EZ368" s="13"/>
      <c r="FA368" s="12"/>
      <c r="FB368" s="13"/>
      <c r="FC368" s="12"/>
      <c r="FD368" s="13"/>
      <c r="FE368" s="12"/>
      <c r="FF368" s="13"/>
      <c r="FG368" s="12"/>
      <c r="FH368" s="13"/>
      <c r="FI368" s="12"/>
      <c r="FJ368" s="13"/>
      <c r="FK368" s="12"/>
      <c r="FL368" s="13"/>
      <c r="FM368" s="12"/>
      <c r="FN368" s="13"/>
      <c r="FO368" s="12"/>
      <c r="FP368" s="13"/>
      <c r="FQ368" s="12"/>
      <c r="FR368" s="13"/>
      <c r="FS368" s="12"/>
      <c r="FT368" s="13"/>
      <c r="FU368" s="12"/>
      <c r="FV368" s="13"/>
      <c r="FW368" s="12"/>
      <c r="FX368" s="13"/>
      <c r="FY368" s="12"/>
      <c r="FZ368" s="13"/>
      <c r="GA368" s="12"/>
      <c r="GB368" s="13"/>
      <c r="GC368" s="12"/>
      <c r="GD368" s="13"/>
      <c r="GE368" s="12"/>
      <c r="GF368" s="13"/>
      <c r="GG368" s="12"/>
      <c r="GH368" s="13"/>
      <c r="GI368" s="12"/>
      <c r="GJ368" s="13"/>
      <c r="GK368" s="12"/>
      <c r="GL368" s="13"/>
      <c r="GM368" s="12"/>
      <c r="GN368" s="13"/>
      <c r="GO368" s="12"/>
      <c r="GP368" s="13"/>
      <c r="GQ368" s="12"/>
      <c r="GR368" s="13"/>
      <c r="GS368" s="12"/>
      <c r="GT368" s="13"/>
      <c r="GU368" s="12"/>
      <c r="GV368" s="13"/>
      <c r="GW368" s="12"/>
      <c r="GX368" s="13"/>
      <c r="GY368" s="12"/>
      <c r="GZ368" s="13"/>
      <c r="HA368" s="12"/>
      <c r="HB368" s="13"/>
      <c r="HC368" s="12"/>
    </row>
    <row r="369" spans="1:211" x14ac:dyDescent="0.25">
      <c r="A369" s="9">
        <v>43464</v>
      </c>
      <c r="B369" s="10">
        <v>1</v>
      </c>
      <c r="C369" s="11">
        <v>2.1924999999999999</v>
      </c>
      <c r="D369" s="10">
        <v>10</v>
      </c>
      <c r="E369" s="11">
        <v>2.4112</v>
      </c>
      <c r="F369" s="10">
        <v>1</v>
      </c>
      <c r="G369" s="11">
        <v>2.1598000000000002</v>
      </c>
      <c r="H369" s="10">
        <v>100</v>
      </c>
      <c r="I369" s="11">
        <v>3.1128</v>
      </c>
      <c r="J369" s="23"/>
      <c r="K369" s="25">
        <v>43627</v>
      </c>
      <c r="L369" s="26">
        <v>100</v>
      </c>
      <c r="M369" s="10">
        <v>3.2124999999999999</v>
      </c>
      <c r="N369" s="13"/>
      <c r="O369" s="12"/>
      <c r="P369" s="13"/>
      <c r="Q369" s="12"/>
      <c r="R369" s="13"/>
      <c r="S369" s="12"/>
      <c r="T369" s="13"/>
      <c r="U369" s="12"/>
      <c r="V369" s="13"/>
      <c r="W369" s="12"/>
      <c r="X369" s="13"/>
      <c r="Y369" s="12"/>
      <c r="Z369" s="13"/>
      <c r="AA369" s="12"/>
      <c r="AB369" s="13"/>
      <c r="AC369" s="12"/>
      <c r="AD369" s="13"/>
      <c r="AE369" s="12"/>
      <c r="AF369" s="13"/>
      <c r="AG369" s="12"/>
      <c r="AH369" s="13"/>
      <c r="AI369" s="12"/>
      <c r="AJ369" s="13"/>
      <c r="AK369" s="12"/>
      <c r="AL369" s="13"/>
      <c r="AM369" s="12"/>
      <c r="AN369" s="13"/>
      <c r="AO369" s="12"/>
      <c r="AP369" s="13"/>
      <c r="AQ369" s="12"/>
      <c r="AR369" s="13"/>
      <c r="AS369" s="12"/>
      <c r="AT369" s="13"/>
      <c r="AU369" s="12"/>
      <c r="AV369" s="13"/>
      <c r="AW369" s="12"/>
      <c r="AX369" s="13"/>
      <c r="AY369" s="12"/>
      <c r="AZ369" s="13"/>
      <c r="BA369" s="12"/>
      <c r="BB369" s="13"/>
      <c r="BC369" s="12"/>
      <c r="BD369" s="13"/>
      <c r="BE369" s="12"/>
      <c r="BF369" s="13"/>
      <c r="BG369" s="12"/>
      <c r="BH369" s="13"/>
      <c r="BI369" s="12"/>
      <c r="BJ369" s="13"/>
      <c r="BK369" s="12"/>
      <c r="BL369" s="13"/>
      <c r="BM369" s="12"/>
      <c r="BN369" s="13"/>
      <c r="BO369" s="12"/>
      <c r="BP369" s="13"/>
      <c r="BQ369" s="12"/>
      <c r="BR369" s="13"/>
      <c r="BS369" s="12"/>
      <c r="BT369" s="13"/>
      <c r="BU369" s="12"/>
      <c r="BV369" s="13"/>
      <c r="BW369" s="12"/>
      <c r="BX369" s="13"/>
      <c r="BY369" s="12"/>
      <c r="BZ369" s="13"/>
      <c r="CA369" s="12"/>
      <c r="CB369" s="13"/>
      <c r="CC369" s="12"/>
      <c r="CD369" s="13"/>
      <c r="CE369" s="12"/>
      <c r="CF369" s="13"/>
      <c r="CG369" s="12"/>
      <c r="CH369" s="13"/>
      <c r="CI369" s="12"/>
      <c r="CJ369" s="13"/>
      <c r="CK369" s="12"/>
      <c r="CL369" s="13"/>
      <c r="CM369" s="12"/>
      <c r="CN369" s="13"/>
      <c r="CO369" s="12"/>
      <c r="CP369" s="13"/>
      <c r="CQ369" s="12"/>
      <c r="CR369" s="13"/>
      <c r="CS369" s="12"/>
      <c r="CT369" s="13"/>
      <c r="CU369" s="12"/>
      <c r="CV369" s="13"/>
      <c r="CW369" s="12"/>
      <c r="CX369" s="13"/>
      <c r="CY369" s="12"/>
      <c r="CZ369" s="13"/>
      <c r="DA369" s="12"/>
      <c r="DB369" s="13"/>
      <c r="DC369" s="12"/>
      <c r="DD369" s="13"/>
      <c r="DE369" s="12"/>
      <c r="DF369" s="13"/>
      <c r="DG369" s="12"/>
      <c r="DH369" s="13"/>
      <c r="DI369" s="12"/>
      <c r="DJ369" s="13"/>
      <c r="DK369" s="12"/>
      <c r="DL369" s="13"/>
      <c r="DM369" s="12"/>
      <c r="DN369" s="13"/>
      <c r="DO369" s="12"/>
      <c r="DP369" s="13"/>
      <c r="DQ369" s="12"/>
      <c r="DR369" s="13"/>
      <c r="DS369" s="12"/>
      <c r="DT369" s="13"/>
      <c r="DU369" s="12"/>
      <c r="DV369" s="13"/>
      <c r="DW369" s="12"/>
      <c r="DX369" s="13"/>
      <c r="DY369" s="12"/>
      <c r="DZ369" s="13"/>
      <c r="EA369" s="12"/>
      <c r="EB369" s="13"/>
      <c r="EC369" s="12"/>
      <c r="ED369" s="13"/>
      <c r="EE369" s="12"/>
      <c r="EF369" s="13"/>
      <c r="EG369" s="12"/>
      <c r="EH369" s="13"/>
      <c r="EI369" s="12"/>
      <c r="EJ369" s="13"/>
      <c r="EK369" s="12"/>
      <c r="EL369" s="13"/>
      <c r="EM369" s="12"/>
      <c r="EN369" s="13"/>
      <c r="EO369" s="12"/>
      <c r="EP369" s="13"/>
      <c r="EQ369" s="12"/>
      <c r="ER369" s="13"/>
      <c r="ES369" s="12"/>
      <c r="ET369" s="13"/>
      <c r="EU369" s="12"/>
      <c r="EV369" s="13"/>
      <c r="EW369" s="12"/>
      <c r="EX369" s="13"/>
      <c r="EY369" s="12"/>
      <c r="EZ369" s="13"/>
      <c r="FA369" s="12"/>
      <c r="FB369" s="13"/>
      <c r="FC369" s="12"/>
      <c r="FD369" s="13"/>
      <c r="FE369" s="12"/>
      <c r="FF369" s="13"/>
      <c r="FG369" s="12"/>
      <c r="FH369" s="13"/>
      <c r="FI369" s="12"/>
      <c r="FJ369" s="13"/>
      <c r="FK369" s="12"/>
      <c r="FL369" s="13"/>
      <c r="FM369" s="12"/>
      <c r="FN369" s="13"/>
      <c r="FO369" s="12"/>
      <c r="FP369" s="13"/>
      <c r="FQ369" s="12"/>
      <c r="FR369" s="13"/>
      <c r="FS369" s="12"/>
      <c r="FT369" s="13"/>
      <c r="FU369" s="12"/>
      <c r="FV369" s="13"/>
      <c r="FW369" s="12"/>
      <c r="FX369" s="13"/>
      <c r="FY369" s="12"/>
      <c r="FZ369" s="13"/>
      <c r="GA369" s="12"/>
      <c r="GB369" s="13"/>
      <c r="GC369" s="12"/>
      <c r="GD369" s="13"/>
      <c r="GE369" s="12"/>
      <c r="GF369" s="13"/>
      <c r="GG369" s="12"/>
      <c r="GH369" s="13"/>
      <c r="GI369" s="12"/>
      <c r="GJ369" s="13"/>
      <c r="GK369" s="12"/>
      <c r="GL369" s="13"/>
      <c r="GM369" s="12"/>
      <c r="GN369" s="13"/>
      <c r="GO369" s="12"/>
      <c r="GP369" s="13"/>
      <c r="GQ369" s="12"/>
      <c r="GR369" s="13"/>
      <c r="GS369" s="12"/>
      <c r="GT369" s="13"/>
      <c r="GU369" s="12"/>
      <c r="GV369" s="13"/>
      <c r="GW369" s="12"/>
      <c r="GX369" s="13"/>
      <c r="GY369" s="12"/>
      <c r="GZ369" s="13"/>
      <c r="HA369" s="12"/>
      <c r="HB369" s="13"/>
      <c r="HC369" s="12"/>
    </row>
    <row r="370" spans="1:211" x14ac:dyDescent="0.25">
      <c r="A370" s="9">
        <v>43465</v>
      </c>
      <c r="B370" s="10">
        <v>1</v>
      </c>
      <c r="C370" s="14">
        <v>2.1924999999999999</v>
      </c>
      <c r="D370" s="10">
        <v>10</v>
      </c>
      <c r="E370" s="14">
        <v>2.4112</v>
      </c>
      <c r="F370" s="10">
        <v>1</v>
      </c>
      <c r="G370" s="14">
        <v>2.1598000000000002</v>
      </c>
      <c r="H370" s="10">
        <v>100</v>
      </c>
      <c r="I370" s="14">
        <v>3.1128</v>
      </c>
      <c r="J370" s="24"/>
      <c r="K370" s="25">
        <v>43629</v>
      </c>
      <c r="L370" s="27">
        <v>100</v>
      </c>
      <c r="M370" s="10">
        <v>3.2021999999999999</v>
      </c>
      <c r="N370" s="15"/>
      <c r="O370" s="12"/>
      <c r="P370" s="15"/>
      <c r="Q370" s="12"/>
      <c r="R370" s="15"/>
      <c r="S370" s="12"/>
      <c r="T370" s="15"/>
      <c r="U370" s="12"/>
      <c r="V370" s="15"/>
      <c r="W370" s="12"/>
      <c r="X370" s="15"/>
      <c r="Y370" s="12"/>
      <c r="Z370" s="15"/>
      <c r="AA370" s="12"/>
      <c r="AB370" s="15"/>
      <c r="AC370" s="12"/>
      <c r="AD370" s="15"/>
      <c r="AE370" s="12"/>
      <c r="AF370" s="15"/>
      <c r="AG370" s="12"/>
      <c r="AH370" s="15"/>
      <c r="AI370" s="12"/>
      <c r="AJ370" s="15"/>
      <c r="AK370" s="12"/>
      <c r="AL370" s="15"/>
      <c r="AM370" s="12"/>
      <c r="AN370" s="15"/>
      <c r="AO370" s="12"/>
      <c r="AP370" s="15"/>
      <c r="AQ370" s="12"/>
      <c r="AR370" s="15"/>
      <c r="AS370" s="12"/>
      <c r="AT370" s="15"/>
      <c r="AU370" s="12"/>
      <c r="AV370" s="15"/>
      <c r="AW370" s="12"/>
      <c r="AX370" s="15"/>
      <c r="AY370" s="12"/>
      <c r="AZ370" s="15"/>
      <c r="BA370" s="12"/>
      <c r="BB370" s="15"/>
      <c r="BC370" s="12"/>
      <c r="BD370" s="15"/>
      <c r="BE370" s="12"/>
      <c r="BF370" s="15"/>
      <c r="BG370" s="12"/>
      <c r="BH370" s="15"/>
      <c r="BI370" s="12"/>
      <c r="BJ370" s="15"/>
      <c r="BK370" s="12"/>
      <c r="BL370" s="15"/>
      <c r="BM370" s="12"/>
      <c r="BN370" s="15"/>
      <c r="BO370" s="12"/>
      <c r="BP370" s="15"/>
      <c r="BQ370" s="12"/>
      <c r="BR370" s="15"/>
      <c r="BS370" s="12"/>
      <c r="BT370" s="15"/>
      <c r="BU370" s="12"/>
      <c r="BV370" s="15"/>
      <c r="BW370" s="12"/>
      <c r="BX370" s="15"/>
      <c r="BY370" s="12"/>
      <c r="BZ370" s="15"/>
      <c r="CA370" s="12"/>
      <c r="CB370" s="15"/>
      <c r="CC370" s="12"/>
      <c r="CD370" s="15"/>
      <c r="CE370" s="12"/>
      <c r="CF370" s="15"/>
      <c r="CG370" s="12"/>
      <c r="CH370" s="15"/>
      <c r="CI370" s="12"/>
      <c r="CJ370" s="15"/>
      <c r="CK370" s="12"/>
      <c r="CL370" s="15"/>
      <c r="CM370" s="12"/>
      <c r="CN370" s="15"/>
      <c r="CO370" s="12"/>
      <c r="CP370" s="15"/>
      <c r="CQ370" s="12"/>
      <c r="CR370" s="15"/>
      <c r="CS370" s="12"/>
      <c r="CT370" s="15"/>
      <c r="CU370" s="12"/>
      <c r="CV370" s="15"/>
      <c r="CW370" s="12"/>
      <c r="CX370" s="15"/>
      <c r="CY370" s="12"/>
      <c r="CZ370" s="15"/>
      <c r="DA370" s="12"/>
      <c r="DB370" s="15"/>
      <c r="DC370" s="12"/>
      <c r="DD370" s="15"/>
      <c r="DE370" s="12"/>
      <c r="DF370" s="15"/>
      <c r="DG370" s="12"/>
      <c r="DH370" s="15"/>
      <c r="DI370" s="12"/>
      <c r="DJ370" s="15"/>
      <c r="DK370" s="12"/>
      <c r="DL370" s="15"/>
      <c r="DM370" s="12"/>
      <c r="DN370" s="15"/>
      <c r="DO370" s="12"/>
      <c r="DP370" s="15"/>
      <c r="DQ370" s="12"/>
      <c r="DR370" s="15"/>
      <c r="DS370" s="12"/>
      <c r="DT370" s="15"/>
      <c r="DU370" s="12"/>
      <c r="DV370" s="15"/>
      <c r="DW370" s="12"/>
      <c r="DX370" s="15"/>
      <c r="DY370" s="12"/>
      <c r="DZ370" s="15"/>
      <c r="EA370" s="12"/>
      <c r="EB370" s="15"/>
      <c r="EC370" s="12"/>
      <c r="ED370" s="15"/>
      <c r="EE370" s="12"/>
      <c r="EF370" s="15"/>
      <c r="EG370" s="12"/>
      <c r="EH370" s="15"/>
      <c r="EI370" s="12"/>
      <c r="EJ370" s="15"/>
      <c r="EK370" s="12"/>
      <c r="EL370" s="15"/>
      <c r="EM370" s="12"/>
      <c r="EN370" s="15"/>
      <c r="EO370" s="12"/>
      <c r="EP370" s="15"/>
      <c r="EQ370" s="12"/>
      <c r="ER370" s="15"/>
      <c r="ES370" s="12"/>
      <c r="ET370" s="15"/>
      <c r="EU370" s="12"/>
      <c r="EV370" s="15"/>
      <c r="EW370" s="12"/>
      <c r="EX370" s="15"/>
      <c r="EY370" s="12"/>
      <c r="EZ370" s="15"/>
      <c r="FA370" s="12"/>
      <c r="FB370" s="15"/>
      <c r="FC370" s="12"/>
      <c r="FD370" s="15"/>
      <c r="FE370" s="12"/>
      <c r="FF370" s="15"/>
      <c r="FG370" s="12"/>
      <c r="FH370" s="15"/>
      <c r="FI370" s="12"/>
      <c r="FJ370" s="15"/>
      <c r="FK370" s="12"/>
      <c r="FL370" s="15"/>
      <c r="FM370" s="12"/>
      <c r="FN370" s="15"/>
      <c r="FO370" s="12"/>
      <c r="FP370" s="15"/>
      <c r="FQ370" s="12"/>
      <c r="FR370" s="15"/>
      <c r="FS370" s="12"/>
      <c r="FT370" s="15"/>
      <c r="FU370" s="12"/>
      <c r="FV370" s="15"/>
      <c r="FW370" s="12"/>
      <c r="FX370" s="15"/>
      <c r="FY370" s="12"/>
      <c r="FZ370" s="15"/>
      <c r="GA370" s="12"/>
      <c r="GB370" s="15"/>
      <c r="GC370" s="12"/>
      <c r="GD370" s="15"/>
      <c r="GE370" s="12"/>
      <c r="GF370" s="15"/>
      <c r="GG370" s="12"/>
      <c r="GH370" s="15"/>
      <c r="GI370" s="12"/>
      <c r="GJ370" s="15"/>
      <c r="GK370" s="12"/>
      <c r="GL370" s="15"/>
      <c r="GM370" s="12"/>
      <c r="GN370" s="15"/>
      <c r="GO370" s="12"/>
      <c r="GP370" s="15"/>
      <c r="GQ370" s="12"/>
      <c r="GR370" s="15"/>
      <c r="GS370" s="12"/>
      <c r="GT370" s="15"/>
      <c r="GU370" s="12"/>
      <c r="GV370" s="15"/>
      <c r="GW370" s="12"/>
      <c r="GX370" s="15"/>
      <c r="GY370" s="12"/>
      <c r="GZ370" s="15"/>
      <c r="HA370" s="12"/>
      <c r="HB370" s="15"/>
      <c r="HC370" s="12"/>
    </row>
    <row r="371" spans="1:211" x14ac:dyDescent="0.25">
      <c r="A371" s="9">
        <v>43466</v>
      </c>
      <c r="B371" s="10">
        <v>1</v>
      </c>
      <c r="C371" s="11">
        <v>2.1924999999999999</v>
      </c>
      <c r="D371" s="10">
        <v>10</v>
      </c>
      <c r="E371" s="11">
        <v>2.4112</v>
      </c>
      <c r="F371" s="10">
        <v>1</v>
      </c>
      <c r="G371" s="11">
        <v>2.1598000000000002</v>
      </c>
      <c r="H371" s="10">
        <v>100</v>
      </c>
      <c r="I371" s="11">
        <v>3.1128</v>
      </c>
      <c r="J371" s="23"/>
      <c r="K371" s="28">
        <v>43630</v>
      </c>
      <c r="L371" s="27">
        <v>100</v>
      </c>
      <c r="M371" s="19">
        <v>3.2046000000000001</v>
      </c>
      <c r="N371" s="15"/>
      <c r="O371" s="16"/>
      <c r="P371" s="15"/>
      <c r="Q371" s="16"/>
      <c r="R371" s="15"/>
      <c r="S371" s="16"/>
      <c r="T371" s="15"/>
      <c r="U371" s="16"/>
      <c r="V371" s="15"/>
      <c r="W371" s="16"/>
      <c r="X371" s="15"/>
      <c r="Y371" s="16"/>
      <c r="Z371" s="15"/>
      <c r="AA371" s="16"/>
      <c r="AB371" s="15"/>
      <c r="AC371" s="16"/>
      <c r="AD371" s="15"/>
      <c r="AE371" s="16"/>
      <c r="AF371" s="15"/>
      <c r="AG371" s="16"/>
      <c r="AH371" s="15"/>
      <c r="AI371" s="16"/>
      <c r="AJ371" s="15"/>
      <c r="AK371" s="16"/>
      <c r="AL371" s="15"/>
      <c r="AM371" s="16"/>
      <c r="AN371" s="15"/>
      <c r="AO371" s="16"/>
      <c r="AP371" s="15"/>
      <c r="AQ371" s="16"/>
      <c r="AR371" s="15"/>
      <c r="AS371" s="16"/>
      <c r="AT371" s="15"/>
      <c r="AU371" s="16"/>
      <c r="AV371" s="15"/>
      <c r="AW371" s="16"/>
      <c r="AX371" s="15"/>
      <c r="AY371" s="16"/>
      <c r="AZ371" s="15"/>
      <c r="BA371" s="16"/>
      <c r="BB371" s="15"/>
      <c r="BC371" s="16"/>
      <c r="BD371" s="15"/>
      <c r="BE371" s="16"/>
      <c r="BF371" s="15"/>
      <c r="BG371" s="16"/>
      <c r="BH371" s="15"/>
      <c r="BI371" s="16"/>
      <c r="BJ371" s="15"/>
      <c r="BK371" s="16"/>
      <c r="BL371" s="15"/>
      <c r="BM371" s="16"/>
      <c r="BN371" s="15"/>
      <c r="BO371" s="16"/>
      <c r="BP371" s="15"/>
      <c r="BQ371" s="16"/>
      <c r="BR371" s="15"/>
      <c r="BS371" s="16"/>
      <c r="BT371" s="15"/>
      <c r="BU371" s="16"/>
      <c r="BV371" s="15"/>
      <c r="BW371" s="16"/>
      <c r="BX371" s="15"/>
      <c r="BY371" s="16"/>
      <c r="BZ371" s="15"/>
      <c r="CA371" s="16"/>
      <c r="CB371" s="15"/>
      <c r="CC371" s="16"/>
      <c r="CD371" s="15"/>
      <c r="CE371" s="16"/>
      <c r="CF371" s="15"/>
      <c r="CG371" s="16"/>
      <c r="CH371" s="15"/>
      <c r="CI371" s="16"/>
      <c r="CJ371" s="15"/>
      <c r="CK371" s="16"/>
      <c r="CL371" s="15"/>
      <c r="CM371" s="16"/>
      <c r="CN371" s="15"/>
      <c r="CO371" s="16"/>
      <c r="CP371" s="15"/>
      <c r="CQ371" s="16"/>
      <c r="CR371" s="15"/>
      <c r="CS371" s="16"/>
      <c r="CT371" s="15"/>
      <c r="CU371" s="16"/>
      <c r="CV371" s="15"/>
      <c r="CW371" s="16"/>
      <c r="CX371" s="15"/>
      <c r="CY371" s="16"/>
      <c r="CZ371" s="15"/>
      <c r="DA371" s="16"/>
      <c r="DB371" s="15"/>
      <c r="DC371" s="16"/>
      <c r="DD371" s="15"/>
      <c r="DE371" s="16"/>
      <c r="DF371" s="15"/>
      <c r="DG371" s="16"/>
      <c r="DH371" s="15"/>
      <c r="DI371" s="16"/>
      <c r="DJ371" s="15"/>
      <c r="DK371" s="16"/>
      <c r="DL371" s="15"/>
      <c r="DM371" s="16"/>
      <c r="DN371" s="15"/>
      <c r="DO371" s="16"/>
      <c r="DP371" s="15"/>
      <c r="DQ371" s="16"/>
      <c r="DR371" s="15"/>
      <c r="DS371" s="16"/>
      <c r="DT371" s="15"/>
      <c r="DU371" s="16"/>
      <c r="DV371" s="15"/>
      <c r="DW371" s="16"/>
      <c r="DX371" s="15"/>
      <c r="DY371" s="16"/>
      <c r="DZ371" s="15"/>
      <c r="EA371" s="16"/>
      <c r="EB371" s="15"/>
      <c r="EC371" s="16"/>
      <c r="ED371" s="15"/>
      <c r="EE371" s="16"/>
      <c r="EF371" s="15"/>
      <c r="EG371" s="16"/>
      <c r="EH371" s="15"/>
      <c r="EI371" s="16"/>
      <c r="EJ371" s="15"/>
      <c r="EK371" s="16"/>
      <c r="EL371" s="15"/>
      <c r="EM371" s="16"/>
      <c r="EN371" s="15"/>
      <c r="EO371" s="16"/>
      <c r="EP371" s="15"/>
      <c r="EQ371" s="16"/>
      <c r="ER371" s="15"/>
      <c r="ES371" s="16"/>
      <c r="ET371" s="15"/>
      <c r="EU371" s="16"/>
      <c r="EV371" s="15"/>
      <c r="EW371" s="16"/>
      <c r="EX371" s="15"/>
      <c r="EY371" s="16"/>
      <c r="EZ371" s="15"/>
      <c r="FA371" s="16"/>
      <c r="FB371" s="15"/>
      <c r="FC371" s="16"/>
      <c r="FD371" s="15"/>
      <c r="FE371" s="16"/>
      <c r="FF371" s="15"/>
      <c r="FG371" s="16"/>
      <c r="FH371" s="15"/>
      <c r="FI371" s="16"/>
      <c r="FJ371" s="15"/>
      <c r="FK371" s="16"/>
      <c r="FL371" s="15"/>
      <c r="FM371" s="16"/>
      <c r="FN371" s="15"/>
      <c r="FO371" s="16"/>
      <c r="FP371" s="15"/>
      <c r="FQ371" s="16"/>
      <c r="FR371" s="15"/>
      <c r="FS371" s="16"/>
      <c r="FT371" s="15"/>
      <c r="FU371" s="16"/>
      <c r="FV371" s="15"/>
      <c r="FW371" s="16"/>
      <c r="FX371" s="15"/>
      <c r="FY371" s="16"/>
      <c r="FZ371" s="15"/>
      <c r="GA371" s="16"/>
      <c r="GB371" s="15"/>
      <c r="GC371" s="16"/>
      <c r="GD371" s="15"/>
      <c r="GE371" s="16"/>
      <c r="GF371" s="15"/>
      <c r="GG371" s="16"/>
      <c r="GH371" s="15"/>
      <c r="GI371" s="16"/>
      <c r="GJ371" s="15"/>
      <c r="GK371" s="16"/>
      <c r="GL371" s="15"/>
      <c r="GM371" s="16"/>
      <c r="GN371" s="15"/>
      <c r="GO371" s="16"/>
      <c r="GP371" s="15"/>
      <c r="GQ371" s="16"/>
      <c r="GR371" s="15"/>
      <c r="GS371" s="16"/>
      <c r="GT371" s="15"/>
      <c r="GU371" s="16"/>
      <c r="GV371" s="15"/>
      <c r="GW371" s="16"/>
      <c r="GX371" s="15"/>
      <c r="GY371" s="16"/>
      <c r="GZ371" s="15"/>
      <c r="HA371" s="16"/>
      <c r="HB371" s="15"/>
      <c r="HC371" s="16"/>
    </row>
    <row r="372" spans="1:211" x14ac:dyDescent="0.25">
      <c r="A372" s="9">
        <v>43467</v>
      </c>
      <c r="B372" s="10">
        <v>1</v>
      </c>
      <c r="C372" s="11">
        <v>2.1924999999999999</v>
      </c>
      <c r="D372" s="10">
        <v>10</v>
      </c>
      <c r="E372" s="11">
        <v>2.4112</v>
      </c>
      <c r="F372" s="10">
        <v>1</v>
      </c>
      <c r="G372" s="11">
        <v>2.1598000000000002</v>
      </c>
      <c r="H372" s="10">
        <v>100</v>
      </c>
      <c r="I372" s="11">
        <v>3.1128</v>
      </c>
      <c r="J372" s="23"/>
      <c r="K372" s="28">
        <v>43633</v>
      </c>
      <c r="L372" s="27">
        <v>100</v>
      </c>
      <c r="M372" s="19">
        <v>3.2077</v>
      </c>
      <c r="N372" s="15"/>
      <c r="O372" s="16"/>
      <c r="P372" s="15"/>
      <c r="Q372" s="16"/>
      <c r="R372" s="15"/>
      <c r="S372" s="16"/>
      <c r="T372" s="15"/>
      <c r="U372" s="16"/>
      <c r="V372" s="15"/>
      <c r="W372" s="16"/>
      <c r="X372" s="15"/>
      <c r="Y372" s="16"/>
      <c r="Z372" s="15"/>
      <c r="AA372" s="16"/>
      <c r="AB372" s="15"/>
      <c r="AC372" s="16"/>
      <c r="AD372" s="15"/>
      <c r="AE372" s="16"/>
      <c r="AF372" s="15"/>
      <c r="AG372" s="16"/>
      <c r="AH372" s="15"/>
      <c r="AI372" s="16"/>
      <c r="AJ372" s="15"/>
      <c r="AK372" s="16"/>
      <c r="AL372" s="15"/>
      <c r="AM372" s="16"/>
      <c r="AN372" s="15"/>
      <c r="AO372" s="16"/>
      <c r="AP372" s="15"/>
      <c r="AQ372" s="16"/>
      <c r="AR372" s="15"/>
      <c r="AS372" s="16"/>
      <c r="AT372" s="15"/>
      <c r="AU372" s="16"/>
      <c r="AV372" s="15"/>
      <c r="AW372" s="16"/>
      <c r="AX372" s="15"/>
      <c r="AY372" s="16"/>
      <c r="AZ372" s="15"/>
      <c r="BA372" s="16"/>
      <c r="BB372" s="15"/>
      <c r="BC372" s="16"/>
      <c r="BD372" s="15"/>
      <c r="BE372" s="16"/>
      <c r="BF372" s="15"/>
      <c r="BG372" s="16"/>
      <c r="BH372" s="15"/>
      <c r="BI372" s="16"/>
      <c r="BJ372" s="15"/>
      <c r="BK372" s="16"/>
      <c r="BL372" s="15"/>
      <c r="BM372" s="16"/>
      <c r="BN372" s="15"/>
      <c r="BO372" s="16"/>
      <c r="BP372" s="15"/>
      <c r="BQ372" s="16"/>
      <c r="BR372" s="15"/>
      <c r="BS372" s="16"/>
      <c r="BT372" s="15"/>
      <c r="BU372" s="16"/>
      <c r="BV372" s="15"/>
      <c r="BW372" s="16"/>
      <c r="BX372" s="15"/>
      <c r="BY372" s="16"/>
      <c r="BZ372" s="15"/>
      <c r="CA372" s="16"/>
      <c r="CB372" s="15"/>
      <c r="CC372" s="16"/>
      <c r="CD372" s="15"/>
      <c r="CE372" s="16"/>
      <c r="CF372" s="15"/>
      <c r="CG372" s="16"/>
      <c r="CH372" s="15"/>
      <c r="CI372" s="16"/>
      <c r="CJ372" s="15"/>
      <c r="CK372" s="16"/>
      <c r="CL372" s="15"/>
      <c r="CM372" s="16"/>
      <c r="CN372" s="15"/>
      <c r="CO372" s="16"/>
      <c r="CP372" s="15"/>
      <c r="CQ372" s="16"/>
      <c r="CR372" s="15"/>
      <c r="CS372" s="16"/>
      <c r="CT372" s="15"/>
      <c r="CU372" s="16"/>
      <c r="CV372" s="15"/>
      <c r="CW372" s="16"/>
      <c r="CX372" s="15"/>
      <c r="CY372" s="16"/>
      <c r="CZ372" s="15"/>
      <c r="DA372" s="16"/>
      <c r="DB372" s="15"/>
      <c r="DC372" s="16"/>
      <c r="DD372" s="15"/>
      <c r="DE372" s="16"/>
      <c r="DF372" s="15"/>
      <c r="DG372" s="16"/>
      <c r="DH372" s="15"/>
      <c r="DI372" s="16"/>
      <c r="DJ372" s="15"/>
      <c r="DK372" s="16"/>
      <c r="DL372" s="15"/>
      <c r="DM372" s="16"/>
      <c r="DN372" s="15"/>
      <c r="DO372" s="16"/>
      <c r="DP372" s="15"/>
      <c r="DQ372" s="16"/>
      <c r="DR372" s="15"/>
      <c r="DS372" s="16"/>
      <c r="DT372" s="15"/>
      <c r="DU372" s="16"/>
      <c r="DV372" s="15"/>
      <c r="DW372" s="16"/>
      <c r="DX372" s="15"/>
      <c r="DY372" s="16"/>
      <c r="DZ372" s="15"/>
      <c r="EA372" s="16"/>
      <c r="EB372" s="15"/>
      <c r="EC372" s="16"/>
      <c r="ED372" s="15"/>
      <c r="EE372" s="16"/>
      <c r="EF372" s="15"/>
      <c r="EG372" s="16"/>
      <c r="EH372" s="15"/>
      <c r="EI372" s="16"/>
      <c r="EJ372" s="15"/>
      <c r="EK372" s="16"/>
      <c r="EL372" s="15"/>
      <c r="EM372" s="16"/>
      <c r="EN372" s="15"/>
      <c r="EO372" s="16"/>
      <c r="EP372" s="15"/>
      <c r="EQ372" s="16"/>
      <c r="ER372" s="15"/>
      <c r="ES372" s="16"/>
      <c r="ET372" s="15"/>
      <c r="EU372" s="16"/>
      <c r="EV372" s="15"/>
      <c r="EW372" s="16"/>
      <c r="EX372" s="15"/>
      <c r="EY372" s="16"/>
      <c r="EZ372" s="15"/>
      <c r="FA372" s="16"/>
      <c r="FB372" s="15"/>
      <c r="FC372" s="16"/>
      <c r="FD372" s="15"/>
      <c r="FE372" s="16"/>
      <c r="FF372" s="15"/>
      <c r="FG372" s="16"/>
      <c r="FH372" s="15"/>
      <c r="FI372" s="16"/>
      <c r="FJ372" s="15"/>
      <c r="FK372" s="16"/>
      <c r="FL372" s="15"/>
      <c r="FM372" s="16"/>
      <c r="FN372" s="15"/>
      <c r="FO372" s="16"/>
      <c r="FP372" s="15"/>
      <c r="FQ372" s="16"/>
      <c r="FR372" s="15"/>
      <c r="FS372" s="16"/>
      <c r="FT372" s="15"/>
      <c r="FU372" s="16"/>
      <c r="FV372" s="15"/>
      <c r="FW372" s="16"/>
      <c r="FX372" s="15"/>
      <c r="FY372" s="16"/>
      <c r="FZ372" s="15"/>
      <c r="GA372" s="16"/>
      <c r="GB372" s="15"/>
      <c r="GC372" s="16"/>
      <c r="GD372" s="15"/>
      <c r="GE372" s="16"/>
      <c r="GF372" s="15"/>
      <c r="GG372" s="16"/>
      <c r="GH372" s="15"/>
      <c r="GI372" s="16"/>
      <c r="GJ372" s="15"/>
      <c r="GK372" s="16"/>
      <c r="GL372" s="15"/>
      <c r="GM372" s="16"/>
      <c r="GN372" s="15"/>
      <c r="GO372" s="16"/>
      <c r="GP372" s="15"/>
      <c r="GQ372" s="16"/>
      <c r="GR372" s="15"/>
      <c r="GS372" s="16"/>
      <c r="GT372" s="15"/>
      <c r="GU372" s="16"/>
      <c r="GV372" s="15"/>
      <c r="GW372" s="16"/>
      <c r="GX372" s="15"/>
      <c r="GY372" s="16"/>
      <c r="GZ372" s="15"/>
      <c r="HA372" s="16"/>
      <c r="HB372" s="15"/>
      <c r="HC372" s="16"/>
    </row>
    <row r="373" spans="1:211" x14ac:dyDescent="0.25">
      <c r="A373" s="9">
        <v>43468</v>
      </c>
      <c r="B373" s="10">
        <v>1</v>
      </c>
      <c r="C373" s="11">
        <v>2.2063000000000001</v>
      </c>
      <c r="D373" s="10">
        <v>10</v>
      </c>
      <c r="E373" s="11">
        <v>2.4285999999999999</v>
      </c>
      <c r="F373" s="10">
        <v>1</v>
      </c>
      <c r="G373" s="11">
        <v>2.1701000000000001</v>
      </c>
      <c r="H373" s="10">
        <v>100</v>
      </c>
      <c r="I373" s="11">
        <v>3.1175999999999999</v>
      </c>
      <c r="J373" s="23"/>
      <c r="K373" s="28">
        <v>43634</v>
      </c>
      <c r="L373" s="27">
        <v>100</v>
      </c>
      <c r="M373" s="19">
        <v>3.2084999999999999</v>
      </c>
      <c r="N373" s="15"/>
      <c r="O373" s="16"/>
      <c r="P373" s="15"/>
      <c r="Q373" s="16"/>
      <c r="R373" s="15"/>
      <c r="S373" s="16"/>
      <c r="T373" s="15"/>
      <c r="U373" s="16"/>
      <c r="V373" s="15"/>
      <c r="W373" s="16"/>
      <c r="X373" s="15"/>
      <c r="Y373" s="16"/>
      <c r="Z373" s="15"/>
      <c r="AA373" s="16"/>
      <c r="AB373" s="15"/>
      <c r="AC373" s="16"/>
      <c r="AD373" s="15"/>
      <c r="AE373" s="16"/>
      <c r="AF373" s="15"/>
      <c r="AG373" s="16"/>
      <c r="AH373" s="15"/>
      <c r="AI373" s="16"/>
      <c r="AJ373" s="15"/>
      <c r="AK373" s="16"/>
      <c r="AL373" s="15"/>
      <c r="AM373" s="16"/>
      <c r="AN373" s="15"/>
      <c r="AO373" s="16"/>
      <c r="AP373" s="15"/>
      <c r="AQ373" s="16"/>
      <c r="AR373" s="15"/>
      <c r="AS373" s="16"/>
      <c r="AT373" s="15"/>
      <c r="AU373" s="16"/>
      <c r="AV373" s="15"/>
      <c r="AW373" s="16"/>
      <c r="AX373" s="15"/>
      <c r="AY373" s="16"/>
      <c r="AZ373" s="15"/>
      <c r="BA373" s="16"/>
      <c r="BB373" s="15"/>
      <c r="BC373" s="16"/>
      <c r="BD373" s="15"/>
      <c r="BE373" s="16"/>
      <c r="BF373" s="15"/>
      <c r="BG373" s="16"/>
      <c r="BH373" s="15"/>
      <c r="BI373" s="16"/>
      <c r="BJ373" s="15"/>
      <c r="BK373" s="16"/>
      <c r="BL373" s="15"/>
      <c r="BM373" s="16"/>
      <c r="BN373" s="15"/>
      <c r="BO373" s="16"/>
      <c r="BP373" s="15"/>
      <c r="BQ373" s="16"/>
      <c r="BR373" s="15"/>
      <c r="BS373" s="16"/>
      <c r="BT373" s="15"/>
      <c r="BU373" s="16"/>
      <c r="BV373" s="15"/>
      <c r="BW373" s="16"/>
      <c r="BX373" s="15"/>
      <c r="BY373" s="16"/>
      <c r="BZ373" s="15"/>
      <c r="CA373" s="16"/>
      <c r="CB373" s="15"/>
      <c r="CC373" s="16"/>
      <c r="CD373" s="15"/>
      <c r="CE373" s="16"/>
      <c r="CF373" s="15"/>
      <c r="CG373" s="16"/>
      <c r="CH373" s="15"/>
      <c r="CI373" s="16"/>
      <c r="CJ373" s="15"/>
      <c r="CK373" s="16"/>
      <c r="CL373" s="15"/>
      <c r="CM373" s="16"/>
      <c r="CN373" s="15"/>
      <c r="CO373" s="16"/>
      <c r="CP373" s="15"/>
      <c r="CQ373" s="16"/>
      <c r="CR373" s="15"/>
      <c r="CS373" s="16"/>
      <c r="CT373" s="15"/>
      <c r="CU373" s="16"/>
      <c r="CV373" s="15"/>
      <c r="CW373" s="16"/>
      <c r="CX373" s="15"/>
      <c r="CY373" s="16"/>
      <c r="CZ373" s="15"/>
      <c r="DA373" s="16"/>
      <c r="DB373" s="15"/>
      <c r="DC373" s="16"/>
      <c r="DD373" s="15"/>
      <c r="DE373" s="16"/>
      <c r="DF373" s="15"/>
      <c r="DG373" s="16"/>
      <c r="DH373" s="15"/>
      <c r="DI373" s="16"/>
      <c r="DJ373" s="15"/>
      <c r="DK373" s="16"/>
      <c r="DL373" s="15"/>
      <c r="DM373" s="16"/>
      <c r="DN373" s="15"/>
      <c r="DO373" s="16"/>
      <c r="DP373" s="15"/>
      <c r="DQ373" s="16"/>
      <c r="DR373" s="15"/>
      <c r="DS373" s="16"/>
      <c r="DT373" s="15"/>
      <c r="DU373" s="16"/>
      <c r="DV373" s="15"/>
      <c r="DW373" s="16"/>
      <c r="DX373" s="15"/>
      <c r="DY373" s="16"/>
      <c r="DZ373" s="15"/>
      <c r="EA373" s="16"/>
      <c r="EB373" s="15"/>
      <c r="EC373" s="16"/>
      <c r="ED373" s="15"/>
      <c r="EE373" s="16"/>
      <c r="EF373" s="15"/>
      <c r="EG373" s="16"/>
      <c r="EH373" s="15"/>
      <c r="EI373" s="16"/>
      <c r="EJ373" s="15"/>
      <c r="EK373" s="16"/>
      <c r="EL373" s="15"/>
      <c r="EM373" s="16"/>
      <c r="EN373" s="15"/>
      <c r="EO373" s="16"/>
      <c r="EP373" s="15"/>
      <c r="EQ373" s="16"/>
      <c r="ER373" s="15"/>
      <c r="ES373" s="16"/>
      <c r="ET373" s="15"/>
      <c r="EU373" s="16"/>
      <c r="EV373" s="15"/>
      <c r="EW373" s="16"/>
      <c r="EX373" s="15"/>
      <c r="EY373" s="16"/>
      <c r="EZ373" s="15"/>
      <c r="FA373" s="16"/>
      <c r="FB373" s="15"/>
      <c r="FC373" s="16"/>
      <c r="FD373" s="15"/>
      <c r="FE373" s="16"/>
      <c r="FF373" s="15"/>
      <c r="FG373" s="16"/>
      <c r="FH373" s="15"/>
      <c r="FI373" s="16"/>
      <c r="FJ373" s="15"/>
      <c r="FK373" s="16"/>
      <c r="FL373" s="15"/>
      <c r="FM373" s="16"/>
      <c r="FN373" s="15"/>
      <c r="FO373" s="16"/>
      <c r="FP373" s="15"/>
      <c r="FQ373" s="16"/>
      <c r="FR373" s="15"/>
      <c r="FS373" s="16"/>
      <c r="FT373" s="15"/>
      <c r="FU373" s="16"/>
      <c r="FV373" s="15"/>
      <c r="FW373" s="16"/>
      <c r="FX373" s="15"/>
      <c r="FY373" s="16"/>
      <c r="FZ373" s="15"/>
      <c r="GA373" s="16"/>
      <c r="GB373" s="15"/>
      <c r="GC373" s="16"/>
      <c r="GD373" s="15"/>
      <c r="GE373" s="16"/>
      <c r="GF373" s="15"/>
      <c r="GG373" s="16"/>
      <c r="GH373" s="15"/>
      <c r="GI373" s="16"/>
      <c r="GJ373" s="15"/>
      <c r="GK373" s="16"/>
      <c r="GL373" s="15"/>
      <c r="GM373" s="16"/>
      <c r="GN373" s="15"/>
      <c r="GO373" s="16"/>
      <c r="GP373" s="15"/>
      <c r="GQ373" s="16"/>
      <c r="GR373" s="15"/>
      <c r="GS373" s="16"/>
      <c r="GT373" s="15"/>
      <c r="GU373" s="16"/>
      <c r="GV373" s="15"/>
      <c r="GW373" s="16"/>
      <c r="GX373" s="15"/>
      <c r="GY373" s="16"/>
      <c r="GZ373" s="15"/>
      <c r="HA373" s="16"/>
      <c r="HB373" s="15"/>
      <c r="HC373" s="16"/>
    </row>
    <row r="374" spans="1:211" x14ac:dyDescent="0.25">
      <c r="A374" s="9">
        <v>43469</v>
      </c>
      <c r="B374" s="10">
        <v>1</v>
      </c>
      <c r="C374" s="11">
        <v>2.2086000000000001</v>
      </c>
      <c r="D374" s="10">
        <v>10</v>
      </c>
      <c r="E374" s="11">
        <v>2.4125999999999999</v>
      </c>
      <c r="F374" s="10">
        <v>1</v>
      </c>
      <c r="G374" s="11">
        <v>2.1787999999999998</v>
      </c>
      <c r="H374" s="10">
        <v>100</v>
      </c>
      <c r="I374" s="11">
        <v>3.15</v>
      </c>
      <c r="J374" s="23"/>
      <c r="K374" s="28">
        <v>43635</v>
      </c>
      <c r="L374" s="27">
        <v>100</v>
      </c>
      <c r="M374" s="19">
        <v>3.2090999999999998</v>
      </c>
      <c r="N374" s="15"/>
      <c r="O374" s="16"/>
      <c r="P374" s="15"/>
      <c r="Q374" s="16"/>
      <c r="R374" s="15"/>
      <c r="S374" s="16"/>
      <c r="T374" s="15"/>
      <c r="U374" s="16"/>
      <c r="V374" s="15"/>
      <c r="W374" s="16"/>
      <c r="X374" s="15"/>
      <c r="Y374" s="16"/>
      <c r="Z374" s="15"/>
      <c r="AA374" s="16"/>
      <c r="AB374" s="15"/>
      <c r="AC374" s="16"/>
      <c r="AD374" s="15"/>
      <c r="AE374" s="16"/>
      <c r="AF374" s="15"/>
      <c r="AG374" s="16"/>
      <c r="AH374" s="15"/>
      <c r="AI374" s="16"/>
      <c r="AJ374" s="15"/>
      <c r="AK374" s="16"/>
      <c r="AL374" s="15"/>
      <c r="AM374" s="16"/>
      <c r="AN374" s="15"/>
      <c r="AO374" s="16"/>
      <c r="AP374" s="15"/>
      <c r="AQ374" s="16"/>
      <c r="AR374" s="15"/>
      <c r="AS374" s="16"/>
      <c r="AT374" s="15"/>
      <c r="AU374" s="16"/>
      <c r="AV374" s="15"/>
      <c r="AW374" s="16"/>
      <c r="AX374" s="15"/>
      <c r="AY374" s="16"/>
      <c r="AZ374" s="15"/>
      <c r="BA374" s="16"/>
      <c r="BB374" s="15"/>
      <c r="BC374" s="16"/>
      <c r="BD374" s="15"/>
      <c r="BE374" s="16"/>
      <c r="BF374" s="15"/>
      <c r="BG374" s="16"/>
      <c r="BH374" s="15"/>
      <c r="BI374" s="16"/>
      <c r="BJ374" s="15"/>
      <c r="BK374" s="16"/>
      <c r="BL374" s="15"/>
      <c r="BM374" s="16"/>
      <c r="BN374" s="15"/>
      <c r="BO374" s="16"/>
      <c r="BP374" s="15"/>
      <c r="BQ374" s="16"/>
      <c r="BR374" s="15"/>
      <c r="BS374" s="16"/>
      <c r="BT374" s="15"/>
      <c r="BU374" s="16"/>
      <c r="BV374" s="15"/>
      <c r="BW374" s="16"/>
      <c r="BX374" s="15"/>
      <c r="BY374" s="16"/>
      <c r="BZ374" s="15"/>
      <c r="CA374" s="16"/>
      <c r="CB374" s="15"/>
      <c r="CC374" s="16"/>
      <c r="CD374" s="15"/>
      <c r="CE374" s="16"/>
      <c r="CF374" s="15"/>
      <c r="CG374" s="16"/>
      <c r="CH374" s="15"/>
      <c r="CI374" s="16"/>
      <c r="CJ374" s="15"/>
      <c r="CK374" s="16"/>
      <c r="CL374" s="15"/>
      <c r="CM374" s="16"/>
      <c r="CN374" s="15"/>
      <c r="CO374" s="16"/>
      <c r="CP374" s="15"/>
      <c r="CQ374" s="16"/>
      <c r="CR374" s="15"/>
      <c r="CS374" s="16"/>
      <c r="CT374" s="15"/>
      <c r="CU374" s="16"/>
      <c r="CV374" s="15"/>
      <c r="CW374" s="16"/>
      <c r="CX374" s="15"/>
      <c r="CY374" s="16"/>
      <c r="CZ374" s="15"/>
      <c r="DA374" s="16"/>
      <c r="DB374" s="15"/>
      <c r="DC374" s="16"/>
      <c r="DD374" s="15"/>
      <c r="DE374" s="16"/>
      <c r="DF374" s="15"/>
      <c r="DG374" s="16"/>
      <c r="DH374" s="15"/>
      <c r="DI374" s="16"/>
      <c r="DJ374" s="15"/>
      <c r="DK374" s="16"/>
      <c r="DL374" s="15"/>
      <c r="DM374" s="16"/>
      <c r="DN374" s="15"/>
      <c r="DO374" s="16"/>
      <c r="DP374" s="15"/>
      <c r="DQ374" s="16"/>
      <c r="DR374" s="15"/>
      <c r="DS374" s="16"/>
      <c r="DT374" s="15"/>
      <c r="DU374" s="16"/>
      <c r="DV374" s="15"/>
      <c r="DW374" s="16"/>
      <c r="DX374" s="15"/>
      <c r="DY374" s="16"/>
      <c r="DZ374" s="15"/>
      <c r="EA374" s="16"/>
      <c r="EB374" s="15"/>
      <c r="EC374" s="16"/>
      <c r="ED374" s="15"/>
      <c r="EE374" s="16"/>
      <c r="EF374" s="15"/>
      <c r="EG374" s="16"/>
      <c r="EH374" s="15"/>
      <c r="EI374" s="16"/>
      <c r="EJ374" s="15"/>
      <c r="EK374" s="16"/>
      <c r="EL374" s="15"/>
      <c r="EM374" s="16"/>
      <c r="EN374" s="15"/>
      <c r="EO374" s="16"/>
      <c r="EP374" s="15"/>
      <c r="EQ374" s="16"/>
      <c r="ER374" s="15"/>
      <c r="ES374" s="16"/>
      <c r="ET374" s="15"/>
      <c r="EU374" s="16"/>
      <c r="EV374" s="15"/>
      <c r="EW374" s="16"/>
      <c r="EX374" s="15"/>
      <c r="EY374" s="16"/>
      <c r="EZ374" s="15"/>
      <c r="FA374" s="16"/>
      <c r="FB374" s="15"/>
      <c r="FC374" s="16"/>
      <c r="FD374" s="15"/>
      <c r="FE374" s="16"/>
      <c r="FF374" s="15"/>
      <c r="FG374" s="16"/>
      <c r="FH374" s="15"/>
      <c r="FI374" s="16"/>
      <c r="FJ374" s="15"/>
      <c r="FK374" s="16"/>
      <c r="FL374" s="15"/>
      <c r="FM374" s="16"/>
      <c r="FN374" s="15"/>
      <c r="FO374" s="16"/>
      <c r="FP374" s="15"/>
      <c r="FQ374" s="16"/>
      <c r="FR374" s="15"/>
      <c r="FS374" s="16"/>
      <c r="FT374" s="15"/>
      <c r="FU374" s="16"/>
      <c r="FV374" s="15"/>
      <c r="FW374" s="16"/>
      <c r="FX374" s="15"/>
      <c r="FY374" s="16"/>
      <c r="FZ374" s="15"/>
      <c r="GA374" s="16"/>
      <c r="GB374" s="15"/>
      <c r="GC374" s="16"/>
      <c r="GD374" s="15"/>
      <c r="GE374" s="16"/>
      <c r="GF374" s="15"/>
      <c r="GG374" s="16"/>
      <c r="GH374" s="15"/>
      <c r="GI374" s="16"/>
      <c r="GJ374" s="15"/>
      <c r="GK374" s="16"/>
      <c r="GL374" s="15"/>
      <c r="GM374" s="16"/>
      <c r="GN374" s="15"/>
      <c r="GO374" s="16"/>
      <c r="GP374" s="15"/>
      <c r="GQ374" s="16"/>
      <c r="GR374" s="15"/>
      <c r="GS374" s="16"/>
      <c r="GT374" s="15"/>
      <c r="GU374" s="16"/>
      <c r="GV374" s="15"/>
      <c r="GW374" s="16"/>
      <c r="GX374" s="15"/>
      <c r="GY374" s="16"/>
      <c r="GZ374" s="15"/>
      <c r="HA374" s="16"/>
      <c r="HB374" s="15"/>
      <c r="HC374" s="16"/>
    </row>
    <row r="375" spans="1:211" x14ac:dyDescent="0.25">
      <c r="A375" s="9">
        <v>43470</v>
      </c>
      <c r="B375" s="10">
        <v>1</v>
      </c>
      <c r="C375" s="11">
        <v>2.2002000000000002</v>
      </c>
      <c r="D375" s="10">
        <v>10</v>
      </c>
      <c r="E375" s="11">
        <v>2.4148000000000001</v>
      </c>
      <c r="F375" s="10">
        <v>1</v>
      </c>
      <c r="G375" s="11">
        <v>2.1726999999999999</v>
      </c>
      <c r="H375" s="10">
        <v>100</v>
      </c>
      <c r="I375" s="11">
        <v>3.1781000000000001</v>
      </c>
      <c r="J375" s="23"/>
      <c r="K375" s="28">
        <v>43636</v>
      </c>
      <c r="L375" s="27">
        <v>100</v>
      </c>
      <c r="M375" s="19">
        <v>3.2250999999999999</v>
      </c>
      <c r="N375" s="15"/>
      <c r="O375" s="16"/>
      <c r="P375" s="15"/>
      <c r="Q375" s="16"/>
      <c r="R375" s="15"/>
      <c r="S375" s="16"/>
      <c r="T375" s="15"/>
      <c r="U375" s="16"/>
      <c r="V375" s="15"/>
      <c r="W375" s="16"/>
      <c r="X375" s="15"/>
      <c r="Y375" s="16"/>
      <c r="Z375" s="15"/>
      <c r="AA375" s="16"/>
      <c r="AB375" s="15"/>
      <c r="AC375" s="16"/>
      <c r="AD375" s="15"/>
      <c r="AE375" s="16"/>
      <c r="AF375" s="15"/>
      <c r="AG375" s="16"/>
      <c r="AH375" s="15"/>
      <c r="AI375" s="16"/>
      <c r="AJ375" s="15"/>
      <c r="AK375" s="16"/>
      <c r="AL375" s="15"/>
      <c r="AM375" s="16"/>
      <c r="AN375" s="15"/>
      <c r="AO375" s="16"/>
      <c r="AP375" s="15"/>
      <c r="AQ375" s="16"/>
      <c r="AR375" s="15"/>
      <c r="AS375" s="16"/>
      <c r="AT375" s="15"/>
      <c r="AU375" s="16"/>
      <c r="AV375" s="15"/>
      <c r="AW375" s="16"/>
      <c r="AX375" s="15"/>
      <c r="AY375" s="16"/>
      <c r="AZ375" s="15"/>
      <c r="BA375" s="16"/>
      <c r="BB375" s="15"/>
      <c r="BC375" s="16"/>
      <c r="BD375" s="15"/>
      <c r="BE375" s="16"/>
      <c r="BF375" s="15"/>
      <c r="BG375" s="16"/>
      <c r="BH375" s="15"/>
      <c r="BI375" s="16"/>
      <c r="BJ375" s="15"/>
      <c r="BK375" s="16"/>
      <c r="BL375" s="15"/>
      <c r="BM375" s="16"/>
      <c r="BN375" s="15"/>
      <c r="BO375" s="16"/>
      <c r="BP375" s="15"/>
      <c r="BQ375" s="16"/>
      <c r="BR375" s="15"/>
      <c r="BS375" s="16"/>
      <c r="BT375" s="15"/>
      <c r="BU375" s="16"/>
      <c r="BV375" s="15"/>
      <c r="BW375" s="16"/>
      <c r="BX375" s="15"/>
      <c r="BY375" s="16"/>
      <c r="BZ375" s="15"/>
      <c r="CA375" s="16"/>
      <c r="CB375" s="15"/>
      <c r="CC375" s="16"/>
      <c r="CD375" s="15"/>
      <c r="CE375" s="16"/>
      <c r="CF375" s="15"/>
      <c r="CG375" s="16"/>
      <c r="CH375" s="15"/>
      <c r="CI375" s="16"/>
      <c r="CJ375" s="15"/>
      <c r="CK375" s="16"/>
      <c r="CL375" s="15"/>
      <c r="CM375" s="16"/>
      <c r="CN375" s="15"/>
      <c r="CO375" s="16"/>
      <c r="CP375" s="15"/>
      <c r="CQ375" s="16"/>
      <c r="CR375" s="15"/>
      <c r="CS375" s="16"/>
      <c r="CT375" s="15"/>
      <c r="CU375" s="16"/>
      <c r="CV375" s="15"/>
      <c r="CW375" s="16"/>
      <c r="CX375" s="15"/>
      <c r="CY375" s="16"/>
      <c r="CZ375" s="15"/>
      <c r="DA375" s="16"/>
      <c r="DB375" s="15"/>
      <c r="DC375" s="16"/>
      <c r="DD375" s="15"/>
      <c r="DE375" s="16"/>
      <c r="DF375" s="15"/>
      <c r="DG375" s="16"/>
      <c r="DH375" s="15"/>
      <c r="DI375" s="16"/>
      <c r="DJ375" s="15"/>
      <c r="DK375" s="16"/>
      <c r="DL375" s="15"/>
      <c r="DM375" s="16"/>
      <c r="DN375" s="15"/>
      <c r="DO375" s="16"/>
      <c r="DP375" s="15"/>
      <c r="DQ375" s="16"/>
      <c r="DR375" s="15"/>
      <c r="DS375" s="16"/>
      <c r="DT375" s="15"/>
      <c r="DU375" s="16"/>
      <c r="DV375" s="15"/>
      <c r="DW375" s="16"/>
      <c r="DX375" s="15"/>
      <c r="DY375" s="16"/>
      <c r="DZ375" s="15"/>
      <c r="EA375" s="16"/>
      <c r="EB375" s="15"/>
      <c r="EC375" s="16"/>
      <c r="ED375" s="15"/>
      <c r="EE375" s="16"/>
      <c r="EF375" s="15"/>
      <c r="EG375" s="16"/>
      <c r="EH375" s="15"/>
      <c r="EI375" s="16"/>
      <c r="EJ375" s="15"/>
      <c r="EK375" s="16"/>
      <c r="EL375" s="15"/>
      <c r="EM375" s="16"/>
      <c r="EN375" s="15"/>
      <c r="EO375" s="16"/>
      <c r="EP375" s="15"/>
      <c r="EQ375" s="16"/>
      <c r="ER375" s="15"/>
      <c r="ES375" s="16"/>
      <c r="ET375" s="15"/>
      <c r="EU375" s="16"/>
      <c r="EV375" s="15"/>
      <c r="EW375" s="16"/>
      <c r="EX375" s="15"/>
      <c r="EY375" s="16"/>
      <c r="EZ375" s="15"/>
      <c r="FA375" s="16"/>
      <c r="FB375" s="15"/>
      <c r="FC375" s="16"/>
      <c r="FD375" s="15"/>
      <c r="FE375" s="16"/>
      <c r="FF375" s="15"/>
      <c r="FG375" s="16"/>
      <c r="FH375" s="15"/>
      <c r="FI375" s="16"/>
      <c r="FJ375" s="15"/>
      <c r="FK375" s="16"/>
      <c r="FL375" s="15"/>
      <c r="FM375" s="16"/>
      <c r="FN375" s="15"/>
      <c r="FO375" s="16"/>
      <c r="FP375" s="15"/>
      <c r="FQ375" s="16"/>
      <c r="FR375" s="15"/>
      <c r="FS375" s="16"/>
      <c r="FT375" s="15"/>
      <c r="FU375" s="16"/>
      <c r="FV375" s="15"/>
      <c r="FW375" s="16"/>
      <c r="FX375" s="15"/>
      <c r="FY375" s="16"/>
      <c r="FZ375" s="15"/>
      <c r="GA375" s="16"/>
      <c r="GB375" s="15"/>
      <c r="GC375" s="16"/>
      <c r="GD375" s="15"/>
      <c r="GE375" s="16"/>
      <c r="GF375" s="15"/>
      <c r="GG375" s="16"/>
      <c r="GH375" s="15"/>
      <c r="GI375" s="16"/>
      <c r="GJ375" s="15"/>
      <c r="GK375" s="16"/>
      <c r="GL375" s="15"/>
      <c r="GM375" s="16"/>
      <c r="GN375" s="15"/>
      <c r="GO375" s="16"/>
      <c r="GP375" s="15"/>
      <c r="GQ375" s="16"/>
      <c r="GR375" s="15"/>
      <c r="GS375" s="16"/>
      <c r="GT375" s="15"/>
      <c r="GU375" s="16"/>
      <c r="GV375" s="15"/>
      <c r="GW375" s="16"/>
      <c r="GX375" s="15"/>
      <c r="GY375" s="16"/>
      <c r="GZ375" s="15"/>
      <c r="HA375" s="16"/>
      <c r="HB375" s="15"/>
      <c r="HC375" s="16"/>
    </row>
    <row r="376" spans="1:211" x14ac:dyDescent="0.25">
      <c r="A376" s="9">
        <v>43471</v>
      </c>
      <c r="B376" s="10">
        <v>1</v>
      </c>
      <c r="C376" s="11">
        <v>2.2002000000000002</v>
      </c>
      <c r="D376" s="10">
        <v>10</v>
      </c>
      <c r="E376" s="11">
        <v>2.4148000000000001</v>
      </c>
      <c r="F376" s="10">
        <v>1</v>
      </c>
      <c r="G376" s="11">
        <v>2.1726999999999999</v>
      </c>
      <c r="H376" s="10">
        <v>100</v>
      </c>
      <c r="I376" s="11">
        <v>3.1781000000000001</v>
      </c>
      <c r="J376" s="23"/>
      <c r="K376" s="28">
        <v>43637</v>
      </c>
      <c r="L376" s="27">
        <v>100</v>
      </c>
      <c r="M376" s="19">
        <v>3.2343999999999999</v>
      </c>
      <c r="N376" s="15"/>
      <c r="O376" s="16"/>
      <c r="P376" s="15"/>
      <c r="Q376" s="16"/>
      <c r="R376" s="15"/>
      <c r="S376" s="16"/>
      <c r="T376" s="15"/>
      <c r="U376" s="16"/>
      <c r="V376" s="15"/>
      <c r="W376" s="16"/>
      <c r="X376" s="15"/>
      <c r="Y376" s="16"/>
      <c r="Z376" s="15"/>
      <c r="AA376" s="16"/>
      <c r="AB376" s="15"/>
      <c r="AC376" s="16"/>
      <c r="AD376" s="15"/>
      <c r="AE376" s="16"/>
      <c r="AF376" s="15"/>
      <c r="AG376" s="16"/>
      <c r="AH376" s="15"/>
      <c r="AI376" s="16"/>
      <c r="AJ376" s="15"/>
      <c r="AK376" s="16"/>
      <c r="AL376" s="15"/>
      <c r="AM376" s="16"/>
      <c r="AN376" s="15"/>
      <c r="AO376" s="16"/>
      <c r="AP376" s="15"/>
      <c r="AQ376" s="16"/>
      <c r="AR376" s="15"/>
      <c r="AS376" s="16"/>
      <c r="AT376" s="15"/>
      <c r="AU376" s="16"/>
      <c r="AV376" s="15"/>
      <c r="AW376" s="16"/>
      <c r="AX376" s="15"/>
      <c r="AY376" s="16"/>
      <c r="AZ376" s="15"/>
      <c r="BA376" s="16"/>
      <c r="BB376" s="15"/>
      <c r="BC376" s="16"/>
      <c r="BD376" s="15"/>
      <c r="BE376" s="16"/>
      <c r="BF376" s="15"/>
      <c r="BG376" s="16"/>
      <c r="BH376" s="15"/>
      <c r="BI376" s="16"/>
      <c r="BJ376" s="15"/>
      <c r="BK376" s="16"/>
      <c r="BL376" s="15"/>
      <c r="BM376" s="16"/>
      <c r="BN376" s="15"/>
      <c r="BO376" s="16"/>
      <c r="BP376" s="15"/>
      <c r="BQ376" s="16"/>
      <c r="BR376" s="15"/>
      <c r="BS376" s="16"/>
      <c r="BT376" s="15"/>
      <c r="BU376" s="16"/>
      <c r="BV376" s="15"/>
      <c r="BW376" s="16"/>
      <c r="BX376" s="15"/>
      <c r="BY376" s="16"/>
      <c r="BZ376" s="15"/>
      <c r="CA376" s="16"/>
      <c r="CB376" s="15"/>
      <c r="CC376" s="16"/>
      <c r="CD376" s="15"/>
      <c r="CE376" s="16"/>
      <c r="CF376" s="15"/>
      <c r="CG376" s="16"/>
      <c r="CH376" s="15"/>
      <c r="CI376" s="16"/>
      <c r="CJ376" s="15"/>
      <c r="CK376" s="16"/>
      <c r="CL376" s="15"/>
      <c r="CM376" s="16"/>
      <c r="CN376" s="15"/>
      <c r="CO376" s="16"/>
      <c r="CP376" s="15"/>
      <c r="CQ376" s="16"/>
      <c r="CR376" s="15"/>
      <c r="CS376" s="16"/>
      <c r="CT376" s="15"/>
      <c r="CU376" s="16"/>
      <c r="CV376" s="15"/>
      <c r="CW376" s="16"/>
      <c r="CX376" s="15"/>
      <c r="CY376" s="16"/>
      <c r="CZ376" s="15"/>
      <c r="DA376" s="16"/>
      <c r="DB376" s="15"/>
      <c r="DC376" s="16"/>
      <c r="DD376" s="15"/>
      <c r="DE376" s="16"/>
      <c r="DF376" s="15"/>
      <c r="DG376" s="16"/>
      <c r="DH376" s="15"/>
      <c r="DI376" s="16"/>
      <c r="DJ376" s="15"/>
      <c r="DK376" s="16"/>
      <c r="DL376" s="15"/>
      <c r="DM376" s="16"/>
      <c r="DN376" s="15"/>
      <c r="DO376" s="16"/>
      <c r="DP376" s="15"/>
      <c r="DQ376" s="16"/>
      <c r="DR376" s="15"/>
      <c r="DS376" s="16"/>
      <c r="DT376" s="15"/>
      <c r="DU376" s="16"/>
      <c r="DV376" s="15"/>
      <c r="DW376" s="16"/>
      <c r="DX376" s="15"/>
      <c r="DY376" s="16"/>
      <c r="DZ376" s="15"/>
      <c r="EA376" s="16"/>
      <c r="EB376" s="15"/>
      <c r="EC376" s="16"/>
      <c r="ED376" s="15"/>
      <c r="EE376" s="16"/>
      <c r="EF376" s="15"/>
      <c r="EG376" s="16"/>
      <c r="EH376" s="15"/>
      <c r="EI376" s="16"/>
      <c r="EJ376" s="15"/>
      <c r="EK376" s="16"/>
      <c r="EL376" s="15"/>
      <c r="EM376" s="16"/>
      <c r="EN376" s="15"/>
      <c r="EO376" s="16"/>
      <c r="EP376" s="15"/>
      <c r="EQ376" s="16"/>
      <c r="ER376" s="15"/>
      <c r="ES376" s="16"/>
      <c r="ET376" s="15"/>
      <c r="EU376" s="16"/>
      <c r="EV376" s="15"/>
      <c r="EW376" s="16"/>
      <c r="EX376" s="15"/>
      <c r="EY376" s="16"/>
      <c r="EZ376" s="15"/>
      <c r="FA376" s="16"/>
      <c r="FB376" s="15"/>
      <c r="FC376" s="16"/>
      <c r="FD376" s="15"/>
      <c r="FE376" s="16"/>
      <c r="FF376" s="15"/>
      <c r="FG376" s="16"/>
      <c r="FH376" s="15"/>
      <c r="FI376" s="16"/>
      <c r="FJ376" s="15"/>
      <c r="FK376" s="16"/>
      <c r="FL376" s="15"/>
      <c r="FM376" s="16"/>
      <c r="FN376" s="15"/>
      <c r="FO376" s="16"/>
      <c r="FP376" s="15"/>
      <c r="FQ376" s="16"/>
      <c r="FR376" s="15"/>
      <c r="FS376" s="16"/>
      <c r="FT376" s="15"/>
      <c r="FU376" s="16"/>
      <c r="FV376" s="15"/>
      <c r="FW376" s="16"/>
      <c r="FX376" s="15"/>
      <c r="FY376" s="16"/>
      <c r="FZ376" s="15"/>
      <c r="GA376" s="16"/>
      <c r="GB376" s="15"/>
      <c r="GC376" s="16"/>
      <c r="GD376" s="15"/>
      <c r="GE376" s="16"/>
      <c r="GF376" s="15"/>
      <c r="GG376" s="16"/>
      <c r="GH376" s="15"/>
      <c r="GI376" s="16"/>
      <c r="GJ376" s="15"/>
      <c r="GK376" s="16"/>
      <c r="GL376" s="15"/>
      <c r="GM376" s="16"/>
      <c r="GN376" s="15"/>
      <c r="GO376" s="16"/>
      <c r="GP376" s="15"/>
      <c r="GQ376" s="16"/>
      <c r="GR376" s="15"/>
      <c r="GS376" s="16"/>
      <c r="GT376" s="15"/>
      <c r="GU376" s="16"/>
      <c r="GV376" s="15"/>
      <c r="GW376" s="16"/>
      <c r="GX376" s="15"/>
      <c r="GY376" s="16"/>
      <c r="GZ376" s="15"/>
      <c r="HA376" s="16"/>
      <c r="HB376" s="15"/>
      <c r="HC376" s="16"/>
    </row>
    <row r="377" spans="1:211" x14ac:dyDescent="0.25">
      <c r="A377" s="9">
        <v>43472</v>
      </c>
      <c r="B377" s="10">
        <v>1</v>
      </c>
      <c r="C377" s="11">
        <v>2.2002000000000002</v>
      </c>
      <c r="D377" s="10">
        <v>10</v>
      </c>
      <c r="E377" s="11">
        <v>2.4148000000000001</v>
      </c>
      <c r="F377" s="10">
        <v>1</v>
      </c>
      <c r="G377" s="11">
        <v>2.1726999999999999</v>
      </c>
      <c r="H377" s="10">
        <v>100</v>
      </c>
      <c r="I377" s="11">
        <v>3.1781000000000001</v>
      </c>
      <c r="J377" s="23"/>
      <c r="K377" s="28">
        <v>43640</v>
      </c>
      <c r="L377" s="27">
        <v>100</v>
      </c>
      <c r="M377" s="19">
        <v>3.2351999999999999</v>
      </c>
      <c r="N377" s="15"/>
      <c r="O377" s="16"/>
      <c r="P377" s="15"/>
      <c r="Q377" s="16"/>
      <c r="R377" s="15"/>
      <c r="S377" s="16"/>
      <c r="T377" s="15"/>
      <c r="U377" s="16"/>
      <c r="V377" s="15"/>
      <c r="W377" s="16"/>
      <c r="X377" s="15"/>
      <c r="Y377" s="16"/>
      <c r="Z377" s="15"/>
      <c r="AA377" s="16"/>
      <c r="AB377" s="15"/>
      <c r="AC377" s="16"/>
      <c r="AD377" s="15"/>
      <c r="AE377" s="16"/>
      <c r="AF377" s="15"/>
      <c r="AG377" s="16"/>
      <c r="AH377" s="15"/>
      <c r="AI377" s="16"/>
      <c r="AJ377" s="15"/>
      <c r="AK377" s="16"/>
      <c r="AL377" s="15"/>
      <c r="AM377" s="16"/>
      <c r="AN377" s="15"/>
      <c r="AO377" s="16"/>
      <c r="AP377" s="15"/>
      <c r="AQ377" s="16"/>
      <c r="AR377" s="15"/>
      <c r="AS377" s="16"/>
      <c r="AT377" s="15"/>
      <c r="AU377" s="16"/>
      <c r="AV377" s="15"/>
      <c r="AW377" s="16"/>
      <c r="AX377" s="15"/>
      <c r="AY377" s="16"/>
      <c r="AZ377" s="15"/>
      <c r="BA377" s="16"/>
      <c r="BB377" s="15"/>
      <c r="BC377" s="16"/>
      <c r="BD377" s="15"/>
      <c r="BE377" s="16"/>
      <c r="BF377" s="15"/>
      <c r="BG377" s="16"/>
      <c r="BH377" s="15"/>
      <c r="BI377" s="16"/>
      <c r="BJ377" s="15"/>
      <c r="BK377" s="16"/>
      <c r="BL377" s="15"/>
      <c r="BM377" s="16"/>
      <c r="BN377" s="15"/>
      <c r="BO377" s="16"/>
      <c r="BP377" s="15"/>
      <c r="BQ377" s="16"/>
      <c r="BR377" s="15"/>
      <c r="BS377" s="16"/>
      <c r="BT377" s="15"/>
      <c r="BU377" s="16"/>
      <c r="BV377" s="15"/>
      <c r="BW377" s="16"/>
      <c r="BX377" s="15"/>
      <c r="BY377" s="16"/>
      <c r="BZ377" s="15"/>
      <c r="CA377" s="16"/>
      <c r="CB377" s="15"/>
      <c r="CC377" s="16"/>
      <c r="CD377" s="15"/>
      <c r="CE377" s="16"/>
      <c r="CF377" s="15"/>
      <c r="CG377" s="16"/>
      <c r="CH377" s="15"/>
      <c r="CI377" s="16"/>
      <c r="CJ377" s="15"/>
      <c r="CK377" s="16"/>
      <c r="CL377" s="15"/>
      <c r="CM377" s="16"/>
      <c r="CN377" s="15"/>
      <c r="CO377" s="16"/>
      <c r="CP377" s="15"/>
      <c r="CQ377" s="16"/>
      <c r="CR377" s="15"/>
      <c r="CS377" s="16"/>
      <c r="CT377" s="15"/>
      <c r="CU377" s="16"/>
      <c r="CV377" s="15"/>
      <c r="CW377" s="16"/>
      <c r="CX377" s="15"/>
      <c r="CY377" s="16"/>
      <c r="CZ377" s="15"/>
      <c r="DA377" s="16"/>
      <c r="DB377" s="15"/>
      <c r="DC377" s="16"/>
      <c r="DD377" s="15"/>
      <c r="DE377" s="16"/>
      <c r="DF377" s="15"/>
      <c r="DG377" s="16"/>
      <c r="DH377" s="15"/>
      <c r="DI377" s="16"/>
      <c r="DJ377" s="15"/>
      <c r="DK377" s="16"/>
      <c r="DL377" s="15"/>
      <c r="DM377" s="16"/>
      <c r="DN377" s="15"/>
      <c r="DO377" s="16"/>
      <c r="DP377" s="15"/>
      <c r="DQ377" s="16"/>
      <c r="DR377" s="15"/>
      <c r="DS377" s="16"/>
      <c r="DT377" s="15"/>
      <c r="DU377" s="16"/>
      <c r="DV377" s="15"/>
      <c r="DW377" s="16"/>
      <c r="DX377" s="15"/>
      <c r="DY377" s="16"/>
      <c r="DZ377" s="15"/>
      <c r="EA377" s="16"/>
      <c r="EB377" s="15"/>
      <c r="EC377" s="16"/>
      <c r="ED377" s="15"/>
      <c r="EE377" s="16"/>
      <c r="EF377" s="15"/>
      <c r="EG377" s="16"/>
      <c r="EH377" s="15"/>
      <c r="EI377" s="16"/>
      <c r="EJ377" s="15"/>
      <c r="EK377" s="16"/>
      <c r="EL377" s="15"/>
      <c r="EM377" s="16"/>
      <c r="EN377" s="15"/>
      <c r="EO377" s="16"/>
      <c r="EP377" s="15"/>
      <c r="EQ377" s="16"/>
      <c r="ER377" s="15"/>
      <c r="ES377" s="16"/>
      <c r="ET377" s="15"/>
      <c r="EU377" s="16"/>
      <c r="EV377" s="15"/>
      <c r="EW377" s="16"/>
      <c r="EX377" s="15"/>
      <c r="EY377" s="16"/>
      <c r="EZ377" s="15"/>
      <c r="FA377" s="16"/>
      <c r="FB377" s="15"/>
      <c r="FC377" s="16"/>
      <c r="FD377" s="15"/>
      <c r="FE377" s="16"/>
      <c r="FF377" s="15"/>
      <c r="FG377" s="16"/>
      <c r="FH377" s="15"/>
      <c r="FI377" s="16"/>
      <c r="FJ377" s="15"/>
      <c r="FK377" s="16"/>
      <c r="FL377" s="15"/>
      <c r="FM377" s="16"/>
      <c r="FN377" s="15"/>
      <c r="FO377" s="16"/>
      <c r="FP377" s="15"/>
      <c r="FQ377" s="16"/>
      <c r="FR377" s="15"/>
      <c r="FS377" s="16"/>
      <c r="FT377" s="15"/>
      <c r="FU377" s="16"/>
      <c r="FV377" s="15"/>
      <c r="FW377" s="16"/>
      <c r="FX377" s="15"/>
      <c r="FY377" s="16"/>
      <c r="FZ377" s="15"/>
      <c r="GA377" s="16"/>
      <c r="GB377" s="15"/>
      <c r="GC377" s="16"/>
      <c r="GD377" s="15"/>
      <c r="GE377" s="16"/>
      <c r="GF377" s="15"/>
      <c r="GG377" s="16"/>
      <c r="GH377" s="15"/>
      <c r="GI377" s="16"/>
      <c r="GJ377" s="15"/>
      <c r="GK377" s="16"/>
      <c r="GL377" s="15"/>
      <c r="GM377" s="16"/>
      <c r="GN377" s="15"/>
      <c r="GO377" s="16"/>
      <c r="GP377" s="15"/>
      <c r="GQ377" s="16"/>
      <c r="GR377" s="15"/>
      <c r="GS377" s="16"/>
      <c r="GT377" s="15"/>
      <c r="GU377" s="16"/>
      <c r="GV377" s="15"/>
      <c r="GW377" s="16"/>
      <c r="GX377" s="15"/>
      <c r="GY377" s="16"/>
      <c r="GZ377" s="15"/>
      <c r="HA377" s="16"/>
      <c r="HB377" s="15"/>
      <c r="HC377" s="16"/>
    </row>
    <row r="378" spans="1:211" x14ac:dyDescent="0.25">
      <c r="A378" s="9">
        <v>43473</v>
      </c>
      <c r="B378" s="10">
        <v>1</v>
      </c>
      <c r="C378" s="11">
        <v>2.2002000000000002</v>
      </c>
      <c r="D378" s="10">
        <v>10</v>
      </c>
      <c r="E378" s="11">
        <v>2.4148000000000001</v>
      </c>
      <c r="F378" s="10">
        <v>1</v>
      </c>
      <c r="G378" s="11">
        <v>2.1726999999999999</v>
      </c>
      <c r="H378" s="10">
        <v>100</v>
      </c>
      <c r="I378" s="11">
        <v>3.1781000000000001</v>
      </c>
      <c r="J378" s="23"/>
      <c r="K378" s="28">
        <v>43641</v>
      </c>
      <c r="L378" s="27">
        <v>100</v>
      </c>
      <c r="M378" s="19">
        <v>3.2364999999999999</v>
      </c>
      <c r="N378" s="15"/>
      <c r="O378" s="16"/>
      <c r="P378" s="15"/>
      <c r="Q378" s="16"/>
      <c r="R378" s="15"/>
      <c r="S378" s="16"/>
      <c r="T378" s="15"/>
      <c r="U378" s="16"/>
      <c r="V378" s="15"/>
      <c r="W378" s="16"/>
      <c r="X378" s="15"/>
      <c r="Y378" s="16"/>
      <c r="Z378" s="15"/>
      <c r="AA378" s="16"/>
      <c r="AB378" s="15"/>
      <c r="AC378" s="16"/>
      <c r="AD378" s="15"/>
      <c r="AE378" s="16"/>
      <c r="AF378" s="15"/>
      <c r="AG378" s="16"/>
      <c r="AH378" s="15"/>
      <c r="AI378" s="16"/>
      <c r="AJ378" s="15"/>
      <c r="AK378" s="16"/>
      <c r="AL378" s="15"/>
      <c r="AM378" s="16"/>
      <c r="AN378" s="15"/>
      <c r="AO378" s="16"/>
      <c r="AP378" s="15"/>
      <c r="AQ378" s="16"/>
      <c r="AR378" s="15"/>
      <c r="AS378" s="16"/>
      <c r="AT378" s="15"/>
      <c r="AU378" s="16"/>
      <c r="AV378" s="15"/>
      <c r="AW378" s="16"/>
      <c r="AX378" s="15"/>
      <c r="AY378" s="16"/>
      <c r="AZ378" s="15"/>
      <c r="BA378" s="16"/>
      <c r="BB378" s="15"/>
      <c r="BC378" s="16"/>
      <c r="BD378" s="15"/>
      <c r="BE378" s="16"/>
      <c r="BF378" s="15"/>
      <c r="BG378" s="16"/>
      <c r="BH378" s="15"/>
      <c r="BI378" s="16"/>
      <c r="BJ378" s="15"/>
      <c r="BK378" s="16"/>
      <c r="BL378" s="15"/>
      <c r="BM378" s="16"/>
      <c r="BN378" s="15"/>
      <c r="BO378" s="16"/>
      <c r="BP378" s="15"/>
      <c r="BQ378" s="16"/>
      <c r="BR378" s="15"/>
      <c r="BS378" s="16"/>
      <c r="BT378" s="15"/>
      <c r="BU378" s="16"/>
      <c r="BV378" s="15"/>
      <c r="BW378" s="16"/>
      <c r="BX378" s="15"/>
      <c r="BY378" s="16"/>
      <c r="BZ378" s="15"/>
      <c r="CA378" s="16"/>
      <c r="CB378" s="15"/>
      <c r="CC378" s="16"/>
      <c r="CD378" s="15"/>
      <c r="CE378" s="16"/>
      <c r="CF378" s="15"/>
      <c r="CG378" s="16"/>
      <c r="CH378" s="15"/>
      <c r="CI378" s="16"/>
      <c r="CJ378" s="15"/>
      <c r="CK378" s="16"/>
      <c r="CL378" s="15"/>
      <c r="CM378" s="16"/>
      <c r="CN378" s="15"/>
      <c r="CO378" s="16"/>
      <c r="CP378" s="15"/>
      <c r="CQ378" s="16"/>
      <c r="CR378" s="15"/>
      <c r="CS378" s="16"/>
      <c r="CT378" s="15"/>
      <c r="CU378" s="16"/>
      <c r="CV378" s="15"/>
      <c r="CW378" s="16"/>
      <c r="CX378" s="15"/>
      <c r="CY378" s="16"/>
      <c r="CZ378" s="15"/>
      <c r="DA378" s="16"/>
      <c r="DB378" s="15"/>
      <c r="DC378" s="16"/>
      <c r="DD378" s="15"/>
      <c r="DE378" s="16"/>
      <c r="DF378" s="15"/>
      <c r="DG378" s="16"/>
      <c r="DH378" s="15"/>
      <c r="DI378" s="16"/>
      <c r="DJ378" s="15"/>
      <c r="DK378" s="16"/>
      <c r="DL378" s="15"/>
      <c r="DM378" s="16"/>
      <c r="DN378" s="15"/>
      <c r="DO378" s="16"/>
      <c r="DP378" s="15"/>
      <c r="DQ378" s="16"/>
      <c r="DR378" s="15"/>
      <c r="DS378" s="16"/>
      <c r="DT378" s="15"/>
      <c r="DU378" s="16"/>
      <c r="DV378" s="15"/>
      <c r="DW378" s="16"/>
      <c r="DX378" s="15"/>
      <c r="DY378" s="16"/>
      <c r="DZ378" s="15"/>
      <c r="EA378" s="16"/>
      <c r="EB378" s="15"/>
      <c r="EC378" s="16"/>
      <c r="ED378" s="15"/>
      <c r="EE378" s="16"/>
      <c r="EF378" s="15"/>
      <c r="EG378" s="16"/>
      <c r="EH378" s="15"/>
      <c r="EI378" s="16"/>
      <c r="EJ378" s="15"/>
      <c r="EK378" s="16"/>
      <c r="EL378" s="15"/>
      <c r="EM378" s="16"/>
      <c r="EN378" s="15"/>
      <c r="EO378" s="16"/>
      <c r="EP378" s="15"/>
      <c r="EQ378" s="16"/>
      <c r="ER378" s="15"/>
      <c r="ES378" s="16"/>
      <c r="ET378" s="15"/>
      <c r="EU378" s="16"/>
      <c r="EV378" s="15"/>
      <c r="EW378" s="16"/>
      <c r="EX378" s="15"/>
      <c r="EY378" s="16"/>
      <c r="EZ378" s="15"/>
      <c r="FA378" s="16"/>
      <c r="FB378" s="15"/>
      <c r="FC378" s="16"/>
      <c r="FD378" s="15"/>
      <c r="FE378" s="16"/>
      <c r="FF378" s="15"/>
      <c r="FG378" s="16"/>
      <c r="FH378" s="15"/>
      <c r="FI378" s="16"/>
      <c r="FJ378" s="15"/>
      <c r="FK378" s="16"/>
      <c r="FL378" s="15"/>
      <c r="FM378" s="16"/>
      <c r="FN378" s="15"/>
      <c r="FO378" s="16"/>
      <c r="FP378" s="15"/>
      <c r="FQ378" s="16"/>
      <c r="FR378" s="15"/>
      <c r="FS378" s="16"/>
      <c r="FT378" s="15"/>
      <c r="FU378" s="16"/>
      <c r="FV378" s="15"/>
      <c r="FW378" s="16"/>
      <c r="FX378" s="15"/>
      <c r="FY378" s="16"/>
      <c r="FZ378" s="15"/>
      <c r="GA378" s="16"/>
      <c r="GB378" s="15"/>
      <c r="GC378" s="16"/>
      <c r="GD378" s="15"/>
      <c r="GE378" s="16"/>
      <c r="GF378" s="15"/>
      <c r="GG378" s="16"/>
      <c r="GH378" s="15"/>
      <c r="GI378" s="16"/>
      <c r="GJ378" s="15"/>
      <c r="GK378" s="16"/>
      <c r="GL378" s="15"/>
      <c r="GM378" s="16"/>
      <c r="GN378" s="15"/>
      <c r="GO378" s="16"/>
      <c r="GP378" s="15"/>
      <c r="GQ378" s="16"/>
      <c r="GR378" s="15"/>
      <c r="GS378" s="16"/>
      <c r="GT378" s="15"/>
      <c r="GU378" s="16"/>
      <c r="GV378" s="15"/>
      <c r="GW378" s="16"/>
      <c r="GX378" s="15"/>
      <c r="GY378" s="16"/>
      <c r="GZ378" s="15"/>
      <c r="HA378" s="16"/>
      <c r="HB378" s="15"/>
      <c r="HC378" s="16"/>
    </row>
    <row r="379" spans="1:211" x14ac:dyDescent="0.25">
      <c r="A379" s="9">
        <v>43474</v>
      </c>
      <c r="B379" s="10">
        <v>1</v>
      </c>
      <c r="C379" s="11">
        <v>2.2014999999999998</v>
      </c>
      <c r="D379" s="10">
        <v>10</v>
      </c>
      <c r="E379" s="11">
        <v>2.4260000000000002</v>
      </c>
      <c r="F379" s="10">
        <v>1</v>
      </c>
      <c r="G379" s="11">
        <v>2.1589999999999998</v>
      </c>
      <c r="H379" s="10">
        <v>100</v>
      </c>
      <c r="I379" s="11">
        <v>3.2181999999999999</v>
      </c>
      <c r="J379" s="23"/>
      <c r="K379" s="28">
        <v>43642</v>
      </c>
      <c r="L379" s="27">
        <v>100</v>
      </c>
      <c r="M379" s="19">
        <v>3.2524999999999999</v>
      </c>
      <c r="N379" s="15"/>
      <c r="O379" s="16"/>
      <c r="P379" s="15"/>
      <c r="Q379" s="16"/>
      <c r="R379" s="15"/>
      <c r="S379" s="16"/>
      <c r="T379" s="15"/>
      <c r="U379" s="16"/>
      <c r="V379" s="15"/>
      <c r="W379" s="16"/>
      <c r="X379" s="15"/>
      <c r="Y379" s="16"/>
      <c r="Z379" s="15"/>
      <c r="AA379" s="16"/>
      <c r="AB379" s="15"/>
      <c r="AC379" s="16"/>
      <c r="AD379" s="15"/>
      <c r="AE379" s="16"/>
      <c r="AF379" s="15"/>
      <c r="AG379" s="16"/>
      <c r="AH379" s="15"/>
      <c r="AI379" s="16"/>
      <c r="AJ379" s="15"/>
      <c r="AK379" s="16"/>
      <c r="AL379" s="15"/>
      <c r="AM379" s="16"/>
      <c r="AN379" s="15"/>
      <c r="AO379" s="16"/>
      <c r="AP379" s="15"/>
      <c r="AQ379" s="16"/>
      <c r="AR379" s="15"/>
      <c r="AS379" s="16"/>
      <c r="AT379" s="15"/>
      <c r="AU379" s="16"/>
      <c r="AV379" s="15"/>
      <c r="AW379" s="16"/>
      <c r="AX379" s="15"/>
      <c r="AY379" s="16"/>
      <c r="AZ379" s="15"/>
      <c r="BA379" s="16"/>
      <c r="BB379" s="15"/>
      <c r="BC379" s="16"/>
      <c r="BD379" s="15"/>
      <c r="BE379" s="16"/>
      <c r="BF379" s="15"/>
      <c r="BG379" s="16"/>
      <c r="BH379" s="15"/>
      <c r="BI379" s="16"/>
      <c r="BJ379" s="15"/>
      <c r="BK379" s="16"/>
      <c r="BL379" s="15"/>
      <c r="BM379" s="16"/>
      <c r="BN379" s="15"/>
      <c r="BO379" s="16"/>
      <c r="BP379" s="15"/>
      <c r="BQ379" s="16"/>
      <c r="BR379" s="15"/>
      <c r="BS379" s="16"/>
      <c r="BT379" s="15"/>
      <c r="BU379" s="16"/>
      <c r="BV379" s="15"/>
      <c r="BW379" s="16"/>
      <c r="BX379" s="15"/>
      <c r="BY379" s="16"/>
      <c r="BZ379" s="15"/>
      <c r="CA379" s="16"/>
      <c r="CB379" s="15"/>
      <c r="CC379" s="16"/>
      <c r="CD379" s="15"/>
      <c r="CE379" s="16"/>
      <c r="CF379" s="15"/>
      <c r="CG379" s="16"/>
      <c r="CH379" s="15"/>
      <c r="CI379" s="16"/>
      <c r="CJ379" s="15"/>
      <c r="CK379" s="16"/>
      <c r="CL379" s="15"/>
      <c r="CM379" s="16"/>
      <c r="CN379" s="15"/>
      <c r="CO379" s="16"/>
      <c r="CP379" s="15"/>
      <c r="CQ379" s="16"/>
      <c r="CR379" s="15"/>
      <c r="CS379" s="16"/>
      <c r="CT379" s="15"/>
      <c r="CU379" s="16"/>
      <c r="CV379" s="15"/>
      <c r="CW379" s="16"/>
      <c r="CX379" s="15"/>
      <c r="CY379" s="16"/>
      <c r="CZ379" s="15"/>
      <c r="DA379" s="16"/>
      <c r="DB379" s="15"/>
      <c r="DC379" s="16"/>
      <c r="DD379" s="15"/>
      <c r="DE379" s="16"/>
      <c r="DF379" s="15"/>
      <c r="DG379" s="16"/>
      <c r="DH379" s="15"/>
      <c r="DI379" s="16"/>
      <c r="DJ379" s="15"/>
      <c r="DK379" s="16"/>
      <c r="DL379" s="15"/>
      <c r="DM379" s="16"/>
      <c r="DN379" s="15"/>
      <c r="DO379" s="16"/>
      <c r="DP379" s="15"/>
      <c r="DQ379" s="16"/>
      <c r="DR379" s="15"/>
      <c r="DS379" s="16"/>
      <c r="DT379" s="15"/>
      <c r="DU379" s="16"/>
      <c r="DV379" s="15"/>
      <c r="DW379" s="16"/>
      <c r="DX379" s="15"/>
      <c r="DY379" s="16"/>
      <c r="DZ379" s="15"/>
      <c r="EA379" s="16"/>
      <c r="EB379" s="15"/>
      <c r="EC379" s="16"/>
      <c r="ED379" s="15"/>
      <c r="EE379" s="16"/>
      <c r="EF379" s="15"/>
      <c r="EG379" s="16"/>
      <c r="EH379" s="15"/>
      <c r="EI379" s="16"/>
      <c r="EJ379" s="15"/>
      <c r="EK379" s="16"/>
      <c r="EL379" s="15"/>
      <c r="EM379" s="16"/>
      <c r="EN379" s="15"/>
      <c r="EO379" s="16"/>
      <c r="EP379" s="15"/>
      <c r="EQ379" s="16"/>
      <c r="ER379" s="15"/>
      <c r="ES379" s="16"/>
      <c r="ET379" s="15"/>
      <c r="EU379" s="16"/>
      <c r="EV379" s="15"/>
      <c r="EW379" s="16"/>
      <c r="EX379" s="15"/>
      <c r="EY379" s="16"/>
      <c r="EZ379" s="15"/>
      <c r="FA379" s="16"/>
      <c r="FB379" s="15"/>
      <c r="FC379" s="16"/>
      <c r="FD379" s="15"/>
      <c r="FE379" s="16"/>
      <c r="FF379" s="15"/>
      <c r="FG379" s="16"/>
      <c r="FH379" s="15"/>
      <c r="FI379" s="16"/>
      <c r="FJ379" s="15"/>
      <c r="FK379" s="16"/>
      <c r="FL379" s="15"/>
      <c r="FM379" s="16"/>
      <c r="FN379" s="15"/>
      <c r="FO379" s="16"/>
      <c r="FP379" s="15"/>
      <c r="FQ379" s="16"/>
      <c r="FR379" s="15"/>
      <c r="FS379" s="16"/>
      <c r="FT379" s="15"/>
      <c r="FU379" s="16"/>
      <c r="FV379" s="15"/>
      <c r="FW379" s="16"/>
      <c r="FX379" s="15"/>
      <c r="FY379" s="16"/>
      <c r="FZ379" s="15"/>
      <c r="GA379" s="16"/>
      <c r="GB379" s="15"/>
      <c r="GC379" s="16"/>
      <c r="GD379" s="15"/>
      <c r="GE379" s="16"/>
      <c r="GF379" s="15"/>
      <c r="GG379" s="16"/>
      <c r="GH379" s="15"/>
      <c r="GI379" s="16"/>
      <c r="GJ379" s="15"/>
      <c r="GK379" s="16"/>
      <c r="GL379" s="15"/>
      <c r="GM379" s="16"/>
      <c r="GN379" s="15"/>
      <c r="GO379" s="16"/>
      <c r="GP379" s="15"/>
      <c r="GQ379" s="16"/>
      <c r="GR379" s="15"/>
      <c r="GS379" s="16"/>
      <c r="GT379" s="15"/>
      <c r="GU379" s="16"/>
      <c r="GV379" s="15"/>
      <c r="GW379" s="16"/>
      <c r="GX379" s="15"/>
      <c r="GY379" s="16"/>
      <c r="GZ379" s="15"/>
      <c r="HA379" s="16"/>
      <c r="HB379" s="15"/>
      <c r="HC379" s="16"/>
    </row>
    <row r="380" spans="1:211" x14ac:dyDescent="0.25">
      <c r="A380" s="9">
        <v>43475</v>
      </c>
      <c r="B380" s="10">
        <v>1</v>
      </c>
      <c r="C380" s="11">
        <v>2.2014999999999998</v>
      </c>
      <c r="D380" s="10">
        <v>10</v>
      </c>
      <c r="E380" s="11">
        <v>2.4171999999999998</v>
      </c>
      <c r="F380" s="10">
        <v>1</v>
      </c>
      <c r="G380" s="11">
        <v>2.1568999999999998</v>
      </c>
      <c r="H380" s="10">
        <v>100</v>
      </c>
      <c r="I380" s="11">
        <v>3.2166000000000001</v>
      </c>
      <c r="J380" s="23"/>
      <c r="K380" s="28">
        <v>43643</v>
      </c>
      <c r="L380" s="27">
        <v>100</v>
      </c>
      <c r="M380" s="19">
        <v>3.2437</v>
      </c>
      <c r="N380" s="15"/>
      <c r="O380" s="16"/>
      <c r="P380" s="15"/>
      <c r="Q380" s="16"/>
      <c r="R380" s="15"/>
      <c r="S380" s="16"/>
      <c r="T380" s="15"/>
      <c r="U380" s="16"/>
      <c r="V380" s="15"/>
      <c r="W380" s="16"/>
      <c r="X380" s="15"/>
      <c r="Y380" s="16"/>
      <c r="Z380" s="15"/>
      <c r="AA380" s="16"/>
      <c r="AB380" s="15"/>
      <c r="AC380" s="16"/>
      <c r="AD380" s="15"/>
      <c r="AE380" s="16"/>
      <c r="AF380" s="15"/>
      <c r="AG380" s="16"/>
      <c r="AH380" s="15"/>
      <c r="AI380" s="16"/>
      <c r="AJ380" s="15"/>
      <c r="AK380" s="16"/>
      <c r="AL380" s="15"/>
      <c r="AM380" s="16"/>
      <c r="AN380" s="15"/>
      <c r="AO380" s="16"/>
      <c r="AP380" s="15"/>
      <c r="AQ380" s="16"/>
      <c r="AR380" s="15"/>
      <c r="AS380" s="16"/>
      <c r="AT380" s="15"/>
      <c r="AU380" s="16"/>
      <c r="AV380" s="15"/>
      <c r="AW380" s="16"/>
      <c r="AX380" s="15"/>
      <c r="AY380" s="16"/>
      <c r="AZ380" s="15"/>
      <c r="BA380" s="16"/>
      <c r="BB380" s="15"/>
      <c r="BC380" s="16"/>
      <c r="BD380" s="15"/>
      <c r="BE380" s="16"/>
      <c r="BF380" s="15"/>
      <c r="BG380" s="16"/>
      <c r="BH380" s="15"/>
      <c r="BI380" s="16"/>
      <c r="BJ380" s="15"/>
      <c r="BK380" s="16"/>
      <c r="BL380" s="15"/>
      <c r="BM380" s="16"/>
      <c r="BN380" s="15"/>
      <c r="BO380" s="16"/>
      <c r="BP380" s="15"/>
      <c r="BQ380" s="16"/>
      <c r="BR380" s="15"/>
      <c r="BS380" s="16"/>
      <c r="BT380" s="15"/>
      <c r="BU380" s="16"/>
      <c r="BV380" s="15"/>
      <c r="BW380" s="16"/>
      <c r="BX380" s="15"/>
      <c r="BY380" s="16"/>
      <c r="BZ380" s="15"/>
      <c r="CA380" s="16"/>
      <c r="CB380" s="15"/>
      <c r="CC380" s="16"/>
      <c r="CD380" s="15"/>
      <c r="CE380" s="16"/>
      <c r="CF380" s="15"/>
      <c r="CG380" s="16"/>
      <c r="CH380" s="15"/>
      <c r="CI380" s="16"/>
      <c r="CJ380" s="15"/>
      <c r="CK380" s="16"/>
      <c r="CL380" s="15"/>
      <c r="CM380" s="16"/>
      <c r="CN380" s="15"/>
      <c r="CO380" s="16"/>
      <c r="CP380" s="15"/>
      <c r="CQ380" s="16"/>
      <c r="CR380" s="15"/>
      <c r="CS380" s="16"/>
      <c r="CT380" s="15"/>
      <c r="CU380" s="16"/>
      <c r="CV380" s="15"/>
      <c r="CW380" s="16"/>
      <c r="CX380" s="15"/>
      <c r="CY380" s="16"/>
      <c r="CZ380" s="15"/>
      <c r="DA380" s="16"/>
      <c r="DB380" s="15"/>
      <c r="DC380" s="16"/>
      <c r="DD380" s="15"/>
      <c r="DE380" s="16"/>
      <c r="DF380" s="15"/>
      <c r="DG380" s="16"/>
      <c r="DH380" s="15"/>
      <c r="DI380" s="16"/>
      <c r="DJ380" s="15"/>
      <c r="DK380" s="16"/>
      <c r="DL380" s="15"/>
      <c r="DM380" s="16"/>
      <c r="DN380" s="15"/>
      <c r="DO380" s="16"/>
      <c r="DP380" s="15"/>
      <c r="DQ380" s="16"/>
      <c r="DR380" s="15"/>
      <c r="DS380" s="16"/>
      <c r="DT380" s="15"/>
      <c r="DU380" s="16"/>
      <c r="DV380" s="15"/>
      <c r="DW380" s="16"/>
      <c r="DX380" s="15"/>
      <c r="DY380" s="16"/>
      <c r="DZ380" s="15"/>
      <c r="EA380" s="16"/>
      <c r="EB380" s="15"/>
      <c r="EC380" s="16"/>
      <c r="ED380" s="15"/>
      <c r="EE380" s="16"/>
      <c r="EF380" s="15"/>
      <c r="EG380" s="16"/>
      <c r="EH380" s="15"/>
      <c r="EI380" s="16"/>
      <c r="EJ380" s="15"/>
      <c r="EK380" s="16"/>
      <c r="EL380" s="15"/>
      <c r="EM380" s="16"/>
      <c r="EN380" s="15"/>
      <c r="EO380" s="16"/>
      <c r="EP380" s="15"/>
      <c r="EQ380" s="16"/>
      <c r="ER380" s="15"/>
      <c r="ES380" s="16"/>
      <c r="ET380" s="15"/>
      <c r="EU380" s="16"/>
      <c r="EV380" s="15"/>
      <c r="EW380" s="16"/>
      <c r="EX380" s="15"/>
      <c r="EY380" s="16"/>
      <c r="EZ380" s="15"/>
      <c r="FA380" s="16"/>
      <c r="FB380" s="15"/>
      <c r="FC380" s="16"/>
      <c r="FD380" s="15"/>
      <c r="FE380" s="16"/>
      <c r="FF380" s="15"/>
      <c r="FG380" s="16"/>
      <c r="FH380" s="15"/>
      <c r="FI380" s="16"/>
      <c r="FJ380" s="15"/>
      <c r="FK380" s="16"/>
      <c r="FL380" s="15"/>
      <c r="FM380" s="16"/>
      <c r="FN380" s="15"/>
      <c r="FO380" s="16"/>
      <c r="FP380" s="15"/>
      <c r="FQ380" s="16"/>
      <c r="FR380" s="15"/>
      <c r="FS380" s="16"/>
      <c r="FT380" s="15"/>
      <c r="FU380" s="16"/>
      <c r="FV380" s="15"/>
      <c r="FW380" s="16"/>
      <c r="FX380" s="15"/>
      <c r="FY380" s="16"/>
      <c r="FZ380" s="15"/>
      <c r="GA380" s="16"/>
      <c r="GB380" s="15"/>
      <c r="GC380" s="16"/>
      <c r="GD380" s="15"/>
      <c r="GE380" s="16"/>
      <c r="GF380" s="15"/>
      <c r="GG380" s="16"/>
      <c r="GH380" s="15"/>
      <c r="GI380" s="16"/>
      <c r="GJ380" s="15"/>
      <c r="GK380" s="16"/>
      <c r="GL380" s="15"/>
      <c r="GM380" s="16"/>
      <c r="GN380" s="15"/>
      <c r="GO380" s="16"/>
      <c r="GP380" s="15"/>
      <c r="GQ380" s="16"/>
      <c r="GR380" s="15"/>
      <c r="GS380" s="16"/>
      <c r="GT380" s="15"/>
      <c r="GU380" s="16"/>
      <c r="GV380" s="15"/>
      <c r="GW380" s="16"/>
      <c r="GX380" s="15"/>
      <c r="GY380" s="16"/>
      <c r="GZ380" s="15"/>
      <c r="HA380" s="16"/>
      <c r="HB380" s="15"/>
      <c r="HC380" s="16"/>
    </row>
    <row r="381" spans="1:211" x14ac:dyDescent="0.25">
      <c r="A381" s="9">
        <v>43476</v>
      </c>
      <c r="B381" s="10">
        <v>1</v>
      </c>
      <c r="C381" s="11">
        <v>2.2059000000000002</v>
      </c>
      <c r="D381" s="10">
        <v>10</v>
      </c>
      <c r="E381" s="11">
        <v>2.4211</v>
      </c>
      <c r="F381" s="10">
        <v>1</v>
      </c>
      <c r="G381" s="11">
        <v>2.1532</v>
      </c>
      <c r="H381" s="10">
        <v>100</v>
      </c>
      <c r="I381" s="11">
        <v>3.2147999999999999</v>
      </c>
      <c r="J381" s="23"/>
      <c r="K381" s="28">
        <v>43644</v>
      </c>
      <c r="L381" s="27">
        <v>100</v>
      </c>
      <c r="M381" s="19">
        <v>3.2423999999999999</v>
      </c>
      <c r="N381" s="15"/>
      <c r="O381" s="16"/>
      <c r="P381" s="15"/>
      <c r="Q381" s="16"/>
      <c r="R381" s="15"/>
      <c r="S381" s="16"/>
      <c r="T381" s="15"/>
      <c r="U381" s="16"/>
      <c r="V381" s="15"/>
      <c r="W381" s="16"/>
      <c r="X381" s="15"/>
      <c r="Y381" s="16"/>
      <c r="Z381" s="15"/>
      <c r="AA381" s="16"/>
      <c r="AB381" s="15"/>
      <c r="AC381" s="16"/>
      <c r="AD381" s="15"/>
      <c r="AE381" s="16"/>
      <c r="AF381" s="15"/>
      <c r="AG381" s="16"/>
      <c r="AH381" s="15"/>
      <c r="AI381" s="16"/>
      <c r="AJ381" s="15"/>
      <c r="AK381" s="16"/>
      <c r="AL381" s="15"/>
      <c r="AM381" s="16"/>
      <c r="AN381" s="15"/>
      <c r="AO381" s="16"/>
      <c r="AP381" s="15"/>
      <c r="AQ381" s="16"/>
      <c r="AR381" s="15"/>
      <c r="AS381" s="16"/>
      <c r="AT381" s="15"/>
      <c r="AU381" s="16"/>
      <c r="AV381" s="15"/>
      <c r="AW381" s="16"/>
      <c r="AX381" s="15"/>
      <c r="AY381" s="16"/>
      <c r="AZ381" s="15"/>
      <c r="BA381" s="16"/>
      <c r="BB381" s="15"/>
      <c r="BC381" s="16"/>
      <c r="BD381" s="15"/>
      <c r="BE381" s="16"/>
      <c r="BF381" s="15"/>
      <c r="BG381" s="16"/>
      <c r="BH381" s="15"/>
      <c r="BI381" s="16"/>
      <c r="BJ381" s="15"/>
      <c r="BK381" s="16"/>
      <c r="BL381" s="15"/>
      <c r="BM381" s="16"/>
      <c r="BN381" s="15"/>
      <c r="BO381" s="16"/>
      <c r="BP381" s="15"/>
      <c r="BQ381" s="16"/>
      <c r="BR381" s="15"/>
      <c r="BS381" s="16"/>
      <c r="BT381" s="15"/>
      <c r="BU381" s="16"/>
      <c r="BV381" s="15"/>
      <c r="BW381" s="16"/>
      <c r="BX381" s="15"/>
      <c r="BY381" s="16"/>
      <c r="BZ381" s="15"/>
      <c r="CA381" s="16"/>
      <c r="CB381" s="15"/>
      <c r="CC381" s="16"/>
      <c r="CD381" s="15"/>
      <c r="CE381" s="16"/>
      <c r="CF381" s="15"/>
      <c r="CG381" s="16"/>
      <c r="CH381" s="15"/>
      <c r="CI381" s="16"/>
      <c r="CJ381" s="15"/>
      <c r="CK381" s="16"/>
      <c r="CL381" s="15"/>
      <c r="CM381" s="16"/>
      <c r="CN381" s="15"/>
      <c r="CO381" s="16"/>
      <c r="CP381" s="15"/>
      <c r="CQ381" s="16"/>
      <c r="CR381" s="15"/>
      <c r="CS381" s="16"/>
      <c r="CT381" s="15"/>
      <c r="CU381" s="16"/>
      <c r="CV381" s="15"/>
      <c r="CW381" s="16"/>
      <c r="CX381" s="15"/>
      <c r="CY381" s="16"/>
      <c r="CZ381" s="15"/>
      <c r="DA381" s="16"/>
      <c r="DB381" s="15"/>
      <c r="DC381" s="16"/>
      <c r="DD381" s="15"/>
      <c r="DE381" s="16"/>
      <c r="DF381" s="15"/>
      <c r="DG381" s="16"/>
      <c r="DH381" s="15"/>
      <c r="DI381" s="16"/>
      <c r="DJ381" s="15"/>
      <c r="DK381" s="16"/>
      <c r="DL381" s="15"/>
      <c r="DM381" s="16"/>
      <c r="DN381" s="15"/>
      <c r="DO381" s="16"/>
      <c r="DP381" s="15"/>
      <c r="DQ381" s="16"/>
      <c r="DR381" s="15"/>
      <c r="DS381" s="16"/>
      <c r="DT381" s="15"/>
      <c r="DU381" s="16"/>
      <c r="DV381" s="15"/>
      <c r="DW381" s="16"/>
      <c r="DX381" s="15"/>
      <c r="DY381" s="16"/>
      <c r="DZ381" s="15"/>
      <c r="EA381" s="16"/>
      <c r="EB381" s="15"/>
      <c r="EC381" s="16"/>
      <c r="ED381" s="15"/>
      <c r="EE381" s="16"/>
      <c r="EF381" s="15"/>
      <c r="EG381" s="16"/>
      <c r="EH381" s="15"/>
      <c r="EI381" s="16"/>
      <c r="EJ381" s="15"/>
      <c r="EK381" s="16"/>
      <c r="EL381" s="15"/>
      <c r="EM381" s="16"/>
      <c r="EN381" s="15"/>
      <c r="EO381" s="16"/>
      <c r="EP381" s="15"/>
      <c r="EQ381" s="16"/>
      <c r="ER381" s="15"/>
      <c r="ES381" s="16"/>
      <c r="ET381" s="15"/>
      <c r="EU381" s="16"/>
      <c r="EV381" s="15"/>
      <c r="EW381" s="16"/>
      <c r="EX381" s="15"/>
      <c r="EY381" s="16"/>
      <c r="EZ381" s="15"/>
      <c r="FA381" s="16"/>
      <c r="FB381" s="15"/>
      <c r="FC381" s="16"/>
      <c r="FD381" s="15"/>
      <c r="FE381" s="16"/>
      <c r="FF381" s="15"/>
      <c r="FG381" s="16"/>
      <c r="FH381" s="15"/>
      <c r="FI381" s="16"/>
      <c r="FJ381" s="15"/>
      <c r="FK381" s="16"/>
      <c r="FL381" s="15"/>
      <c r="FM381" s="16"/>
      <c r="FN381" s="15"/>
      <c r="FO381" s="16"/>
      <c r="FP381" s="15"/>
      <c r="FQ381" s="16"/>
      <c r="FR381" s="15"/>
      <c r="FS381" s="16"/>
      <c r="FT381" s="15"/>
      <c r="FU381" s="16"/>
      <c r="FV381" s="15"/>
      <c r="FW381" s="16"/>
      <c r="FX381" s="15"/>
      <c r="FY381" s="16"/>
      <c r="FZ381" s="15"/>
      <c r="GA381" s="16"/>
      <c r="GB381" s="15"/>
      <c r="GC381" s="16"/>
      <c r="GD381" s="15"/>
      <c r="GE381" s="16"/>
      <c r="GF381" s="15"/>
      <c r="GG381" s="16"/>
      <c r="GH381" s="15"/>
      <c r="GI381" s="16"/>
      <c r="GJ381" s="15"/>
      <c r="GK381" s="16"/>
      <c r="GL381" s="15"/>
      <c r="GM381" s="16"/>
      <c r="GN381" s="15"/>
      <c r="GO381" s="16"/>
      <c r="GP381" s="15"/>
      <c r="GQ381" s="16"/>
      <c r="GR381" s="15"/>
      <c r="GS381" s="16"/>
      <c r="GT381" s="15"/>
      <c r="GU381" s="16"/>
      <c r="GV381" s="15"/>
      <c r="GW381" s="16"/>
      <c r="GX381" s="15"/>
      <c r="GY381" s="16"/>
      <c r="GZ381" s="15"/>
      <c r="HA381" s="16"/>
      <c r="HB381" s="15"/>
      <c r="HC381" s="16"/>
    </row>
    <row r="382" spans="1:211" x14ac:dyDescent="0.25">
      <c r="A382" s="9">
        <v>43477</v>
      </c>
      <c r="B382" s="10">
        <v>1</v>
      </c>
      <c r="C382" s="11">
        <v>2.1882999999999999</v>
      </c>
      <c r="D382" s="10">
        <v>10</v>
      </c>
      <c r="E382" s="11">
        <v>2.4207000000000001</v>
      </c>
      <c r="F382" s="10">
        <v>1</v>
      </c>
      <c r="G382" s="11">
        <v>2.1503000000000001</v>
      </c>
      <c r="H382" s="10">
        <v>100</v>
      </c>
      <c r="I382" s="11">
        <v>3.2143999999999999</v>
      </c>
      <c r="J382" s="23"/>
      <c r="K382" s="28">
        <v>43647</v>
      </c>
      <c r="L382" s="27">
        <v>100</v>
      </c>
      <c r="M382" s="19">
        <v>3.2387000000000001</v>
      </c>
      <c r="N382" s="15"/>
      <c r="O382" s="16"/>
      <c r="P382" s="15"/>
      <c r="Q382" s="16"/>
      <c r="R382" s="15"/>
      <c r="S382" s="16"/>
      <c r="T382" s="15"/>
      <c r="U382" s="16"/>
      <c r="V382" s="15"/>
      <c r="W382" s="16"/>
      <c r="X382" s="15"/>
      <c r="Y382" s="16"/>
      <c r="Z382" s="15"/>
      <c r="AA382" s="16"/>
      <c r="AB382" s="15"/>
      <c r="AC382" s="16"/>
      <c r="AD382" s="15"/>
      <c r="AE382" s="16"/>
      <c r="AF382" s="15"/>
      <c r="AG382" s="16"/>
      <c r="AH382" s="15"/>
      <c r="AI382" s="16"/>
      <c r="AJ382" s="15"/>
      <c r="AK382" s="16"/>
      <c r="AL382" s="15"/>
      <c r="AM382" s="16"/>
      <c r="AN382" s="15"/>
      <c r="AO382" s="16"/>
      <c r="AP382" s="15"/>
      <c r="AQ382" s="16"/>
      <c r="AR382" s="15"/>
      <c r="AS382" s="16"/>
      <c r="AT382" s="15"/>
      <c r="AU382" s="16"/>
      <c r="AV382" s="15"/>
      <c r="AW382" s="16"/>
      <c r="AX382" s="15"/>
      <c r="AY382" s="16"/>
      <c r="AZ382" s="15"/>
      <c r="BA382" s="16"/>
      <c r="BB382" s="15"/>
      <c r="BC382" s="16"/>
      <c r="BD382" s="15"/>
      <c r="BE382" s="16"/>
      <c r="BF382" s="15"/>
      <c r="BG382" s="16"/>
      <c r="BH382" s="15"/>
      <c r="BI382" s="16"/>
      <c r="BJ382" s="15"/>
      <c r="BK382" s="16"/>
      <c r="BL382" s="15"/>
      <c r="BM382" s="16"/>
      <c r="BN382" s="15"/>
      <c r="BO382" s="16"/>
      <c r="BP382" s="15"/>
      <c r="BQ382" s="16"/>
      <c r="BR382" s="15"/>
      <c r="BS382" s="16"/>
      <c r="BT382" s="15"/>
      <c r="BU382" s="16"/>
      <c r="BV382" s="15"/>
      <c r="BW382" s="16"/>
      <c r="BX382" s="15"/>
      <c r="BY382" s="16"/>
      <c r="BZ382" s="15"/>
      <c r="CA382" s="16"/>
      <c r="CB382" s="15"/>
      <c r="CC382" s="16"/>
      <c r="CD382" s="15"/>
      <c r="CE382" s="16"/>
      <c r="CF382" s="15"/>
      <c r="CG382" s="16"/>
      <c r="CH382" s="15"/>
      <c r="CI382" s="16"/>
      <c r="CJ382" s="15"/>
      <c r="CK382" s="16"/>
      <c r="CL382" s="15"/>
      <c r="CM382" s="16"/>
      <c r="CN382" s="15"/>
      <c r="CO382" s="16"/>
      <c r="CP382" s="15"/>
      <c r="CQ382" s="16"/>
      <c r="CR382" s="15"/>
      <c r="CS382" s="16"/>
      <c r="CT382" s="15"/>
      <c r="CU382" s="16"/>
      <c r="CV382" s="15"/>
      <c r="CW382" s="16"/>
      <c r="CX382" s="15"/>
      <c r="CY382" s="16"/>
      <c r="CZ382" s="15"/>
      <c r="DA382" s="16"/>
      <c r="DB382" s="15"/>
      <c r="DC382" s="16"/>
      <c r="DD382" s="15"/>
      <c r="DE382" s="16"/>
      <c r="DF382" s="15"/>
      <c r="DG382" s="16"/>
      <c r="DH382" s="15"/>
      <c r="DI382" s="16"/>
      <c r="DJ382" s="15"/>
      <c r="DK382" s="16"/>
      <c r="DL382" s="15"/>
      <c r="DM382" s="16"/>
      <c r="DN382" s="15"/>
      <c r="DO382" s="16"/>
      <c r="DP382" s="15"/>
      <c r="DQ382" s="16"/>
      <c r="DR382" s="15"/>
      <c r="DS382" s="16"/>
      <c r="DT382" s="15"/>
      <c r="DU382" s="16"/>
      <c r="DV382" s="15"/>
      <c r="DW382" s="16"/>
      <c r="DX382" s="15"/>
      <c r="DY382" s="16"/>
      <c r="DZ382" s="15"/>
      <c r="EA382" s="16"/>
      <c r="EB382" s="15"/>
      <c r="EC382" s="16"/>
      <c r="ED382" s="15"/>
      <c r="EE382" s="16"/>
      <c r="EF382" s="15"/>
      <c r="EG382" s="16"/>
      <c r="EH382" s="15"/>
      <c r="EI382" s="16"/>
      <c r="EJ382" s="15"/>
      <c r="EK382" s="16"/>
      <c r="EL382" s="15"/>
      <c r="EM382" s="16"/>
      <c r="EN382" s="15"/>
      <c r="EO382" s="16"/>
      <c r="EP382" s="15"/>
      <c r="EQ382" s="16"/>
      <c r="ER382" s="15"/>
      <c r="ES382" s="16"/>
      <c r="ET382" s="15"/>
      <c r="EU382" s="16"/>
      <c r="EV382" s="15"/>
      <c r="EW382" s="16"/>
      <c r="EX382" s="15"/>
      <c r="EY382" s="16"/>
      <c r="EZ382" s="15"/>
      <c r="FA382" s="16"/>
      <c r="FB382" s="15"/>
      <c r="FC382" s="16"/>
      <c r="FD382" s="15"/>
      <c r="FE382" s="16"/>
      <c r="FF382" s="15"/>
      <c r="FG382" s="16"/>
      <c r="FH382" s="15"/>
      <c r="FI382" s="16"/>
      <c r="FJ382" s="15"/>
      <c r="FK382" s="16"/>
      <c r="FL382" s="15"/>
      <c r="FM382" s="16"/>
      <c r="FN382" s="15"/>
      <c r="FO382" s="16"/>
      <c r="FP382" s="15"/>
      <c r="FQ382" s="16"/>
      <c r="FR382" s="15"/>
      <c r="FS382" s="16"/>
      <c r="FT382" s="15"/>
      <c r="FU382" s="16"/>
      <c r="FV382" s="15"/>
      <c r="FW382" s="16"/>
      <c r="FX382" s="15"/>
      <c r="FY382" s="16"/>
      <c r="FZ382" s="15"/>
      <c r="GA382" s="16"/>
      <c r="GB382" s="15"/>
      <c r="GC382" s="16"/>
      <c r="GD382" s="15"/>
      <c r="GE382" s="16"/>
      <c r="GF382" s="15"/>
      <c r="GG382" s="16"/>
      <c r="GH382" s="15"/>
      <c r="GI382" s="16"/>
      <c r="GJ382" s="15"/>
      <c r="GK382" s="16"/>
      <c r="GL382" s="15"/>
      <c r="GM382" s="16"/>
      <c r="GN382" s="15"/>
      <c r="GO382" s="16"/>
      <c r="GP382" s="15"/>
      <c r="GQ382" s="16"/>
      <c r="GR382" s="15"/>
      <c r="GS382" s="16"/>
      <c r="GT382" s="15"/>
      <c r="GU382" s="16"/>
      <c r="GV382" s="15"/>
      <c r="GW382" s="16"/>
      <c r="GX382" s="15"/>
      <c r="GY382" s="16"/>
      <c r="GZ382" s="15"/>
      <c r="HA382" s="16"/>
      <c r="HB382" s="15"/>
      <c r="HC382" s="16"/>
    </row>
    <row r="383" spans="1:211" x14ac:dyDescent="0.25">
      <c r="A383" s="9">
        <v>43478</v>
      </c>
      <c r="B383" s="10">
        <v>1</v>
      </c>
      <c r="C383" s="11">
        <v>2.1882999999999999</v>
      </c>
      <c r="D383" s="10">
        <v>10</v>
      </c>
      <c r="E383" s="11">
        <v>2.4207000000000001</v>
      </c>
      <c r="F383" s="10">
        <v>1</v>
      </c>
      <c r="G383" s="11">
        <v>2.1503000000000001</v>
      </c>
      <c r="H383" s="10">
        <v>100</v>
      </c>
      <c r="I383" s="11">
        <v>3.2143999999999999</v>
      </c>
      <c r="J383" s="23"/>
      <c r="K383" s="28">
        <v>43648</v>
      </c>
      <c r="L383" s="27">
        <v>100</v>
      </c>
      <c r="M383" s="19">
        <v>3.2387000000000001</v>
      </c>
      <c r="N383" s="15"/>
      <c r="O383" s="16"/>
      <c r="P383" s="15"/>
      <c r="Q383" s="16"/>
      <c r="R383" s="15"/>
      <c r="S383" s="16"/>
      <c r="T383" s="15"/>
      <c r="U383" s="16"/>
      <c r="V383" s="15"/>
      <c r="W383" s="16"/>
      <c r="X383" s="15"/>
      <c r="Y383" s="16"/>
      <c r="Z383" s="15"/>
      <c r="AA383" s="16"/>
      <c r="AB383" s="15"/>
      <c r="AC383" s="16"/>
      <c r="AD383" s="15"/>
      <c r="AE383" s="16"/>
      <c r="AF383" s="15"/>
      <c r="AG383" s="16"/>
      <c r="AH383" s="15"/>
      <c r="AI383" s="16"/>
      <c r="AJ383" s="15"/>
      <c r="AK383" s="16"/>
      <c r="AL383" s="15"/>
      <c r="AM383" s="16"/>
      <c r="AN383" s="15"/>
      <c r="AO383" s="16"/>
      <c r="AP383" s="15"/>
      <c r="AQ383" s="16"/>
      <c r="AR383" s="15"/>
      <c r="AS383" s="16"/>
      <c r="AT383" s="15"/>
      <c r="AU383" s="16"/>
      <c r="AV383" s="15"/>
      <c r="AW383" s="16"/>
      <c r="AX383" s="15"/>
      <c r="AY383" s="16"/>
      <c r="AZ383" s="15"/>
      <c r="BA383" s="16"/>
      <c r="BB383" s="15"/>
      <c r="BC383" s="16"/>
      <c r="BD383" s="15"/>
      <c r="BE383" s="16"/>
      <c r="BF383" s="15"/>
      <c r="BG383" s="16"/>
      <c r="BH383" s="15"/>
      <c r="BI383" s="16"/>
      <c r="BJ383" s="15"/>
      <c r="BK383" s="16"/>
      <c r="BL383" s="15"/>
      <c r="BM383" s="16"/>
      <c r="BN383" s="15"/>
      <c r="BO383" s="16"/>
      <c r="BP383" s="15"/>
      <c r="BQ383" s="16"/>
      <c r="BR383" s="15"/>
      <c r="BS383" s="16"/>
      <c r="BT383" s="15"/>
      <c r="BU383" s="16"/>
      <c r="BV383" s="15"/>
      <c r="BW383" s="16"/>
      <c r="BX383" s="15"/>
      <c r="BY383" s="16"/>
      <c r="BZ383" s="15"/>
      <c r="CA383" s="16"/>
      <c r="CB383" s="15"/>
      <c r="CC383" s="16"/>
      <c r="CD383" s="15"/>
      <c r="CE383" s="16"/>
      <c r="CF383" s="15"/>
      <c r="CG383" s="16"/>
      <c r="CH383" s="15"/>
      <c r="CI383" s="16"/>
      <c r="CJ383" s="15"/>
      <c r="CK383" s="16"/>
      <c r="CL383" s="15"/>
      <c r="CM383" s="16"/>
      <c r="CN383" s="15"/>
      <c r="CO383" s="16"/>
      <c r="CP383" s="15"/>
      <c r="CQ383" s="16"/>
      <c r="CR383" s="15"/>
      <c r="CS383" s="16"/>
      <c r="CT383" s="15"/>
      <c r="CU383" s="16"/>
      <c r="CV383" s="15"/>
      <c r="CW383" s="16"/>
      <c r="CX383" s="15"/>
      <c r="CY383" s="16"/>
      <c r="CZ383" s="15"/>
      <c r="DA383" s="16"/>
      <c r="DB383" s="15"/>
      <c r="DC383" s="16"/>
      <c r="DD383" s="15"/>
      <c r="DE383" s="16"/>
      <c r="DF383" s="15"/>
      <c r="DG383" s="16"/>
      <c r="DH383" s="15"/>
      <c r="DI383" s="16"/>
      <c r="DJ383" s="15"/>
      <c r="DK383" s="16"/>
      <c r="DL383" s="15"/>
      <c r="DM383" s="16"/>
      <c r="DN383" s="15"/>
      <c r="DO383" s="16"/>
      <c r="DP383" s="15"/>
      <c r="DQ383" s="16"/>
      <c r="DR383" s="15"/>
      <c r="DS383" s="16"/>
      <c r="DT383" s="15"/>
      <c r="DU383" s="16"/>
      <c r="DV383" s="15"/>
      <c r="DW383" s="16"/>
      <c r="DX383" s="15"/>
      <c r="DY383" s="16"/>
      <c r="DZ383" s="15"/>
      <c r="EA383" s="16"/>
      <c r="EB383" s="15"/>
      <c r="EC383" s="16"/>
      <c r="ED383" s="15"/>
      <c r="EE383" s="16"/>
      <c r="EF383" s="15"/>
      <c r="EG383" s="16"/>
      <c r="EH383" s="15"/>
      <c r="EI383" s="16"/>
      <c r="EJ383" s="15"/>
      <c r="EK383" s="16"/>
      <c r="EL383" s="15"/>
      <c r="EM383" s="16"/>
      <c r="EN383" s="15"/>
      <c r="EO383" s="16"/>
      <c r="EP383" s="15"/>
      <c r="EQ383" s="16"/>
      <c r="ER383" s="15"/>
      <c r="ES383" s="16"/>
      <c r="ET383" s="15"/>
      <c r="EU383" s="16"/>
      <c r="EV383" s="15"/>
      <c r="EW383" s="16"/>
      <c r="EX383" s="15"/>
      <c r="EY383" s="16"/>
      <c r="EZ383" s="15"/>
      <c r="FA383" s="16"/>
      <c r="FB383" s="15"/>
      <c r="FC383" s="16"/>
      <c r="FD383" s="15"/>
      <c r="FE383" s="16"/>
      <c r="FF383" s="15"/>
      <c r="FG383" s="16"/>
      <c r="FH383" s="15"/>
      <c r="FI383" s="16"/>
      <c r="FJ383" s="15"/>
      <c r="FK383" s="16"/>
      <c r="FL383" s="15"/>
      <c r="FM383" s="16"/>
      <c r="FN383" s="15"/>
      <c r="FO383" s="16"/>
      <c r="FP383" s="15"/>
      <c r="FQ383" s="16"/>
      <c r="FR383" s="15"/>
      <c r="FS383" s="16"/>
      <c r="FT383" s="15"/>
      <c r="FU383" s="16"/>
      <c r="FV383" s="15"/>
      <c r="FW383" s="16"/>
      <c r="FX383" s="15"/>
      <c r="FY383" s="16"/>
      <c r="FZ383" s="15"/>
      <c r="GA383" s="16"/>
      <c r="GB383" s="15"/>
      <c r="GC383" s="16"/>
      <c r="GD383" s="15"/>
      <c r="GE383" s="16"/>
      <c r="GF383" s="15"/>
      <c r="GG383" s="16"/>
      <c r="GH383" s="15"/>
      <c r="GI383" s="16"/>
      <c r="GJ383" s="15"/>
      <c r="GK383" s="16"/>
      <c r="GL383" s="15"/>
      <c r="GM383" s="16"/>
      <c r="GN383" s="15"/>
      <c r="GO383" s="16"/>
      <c r="GP383" s="15"/>
      <c r="GQ383" s="16"/>
      <c r="GR383" s="15"/>
      <c r="GS383" s="16"/>
      <c r="GT383" s="15"/>
      <c r="GU383" s="16"/>
      <c r="GV383" s="15"/>
      <c r="GW383" s="16"/>
      <c r="GX383" s="15"/>
      <c r="GY383" s="16"/>
      <c r="GZ383" s="15"/>
      <c r="HA383" s="16"/>
      <c r="HB383" s="15"/>
      <c r="HC383" s="16"/>
    </row>
    <row r="384" spans="1:211" x14ac:dyDescent="0.25">
      <c r="A384" s="9">
        <v>43479</v>
      </c>
      <c r="B384" s="10">
        <v>1</v>
      </c>
      <c r="C384" s="11">
        <v>2.1882999999999999</v>
      </c>
      <c r="D384" s="10">
        <v>10</v>
      </c>
      <c r="E384" s="11">
        <v>2.4207000000000001</v>
      </c>
      <c r="F384" s="10">
        <v>1</v>
      </c>
      <c r="G384" s="11">
        <v>2.1503000000000001</v>
      </c>
      <c r="H384" s="10">
        <v>100</v>
      </c>
      <c r="I384" s="11">
        <v>3.2143999999999999</v>
      </c>
      <c r="J384" s="23"/>
      <c r="K384" s="28">
        <v>43649</v>
      </c>
      <c r="L384" s="27">
        <v>100</v>
      </c>
      <c r="M384" s="19">
        <v>3.2370999999999999</v>
      </c>
      <c r="N384" s="15"/>
      <c r="O384" s="16"/>
      <c r="P384" s="15"/>
      <c r="Q384" s="16"/>
      <c r="R384" s="15"/>
      <c r="S384" s="16"/>
      <c r="T384" s="15"/>
      <c r="U384" s="16"/>
      <c r="V384" s="15"/>
      <c r="W384" s="16"/>
      <c r="X384" s="15"/>
      <c r="Y384" s="16"/>
      <c r="Z384" s="15"/>
      <c r="AA384" s="16"/>
      <c r="AB384" s="15"/>
      <c r="AC384" s="16"/>
      <c r="AD384" s="15"/>
      <c r="AE384" s="16"/>
      <c r="AF384" s="15"/>
      <c r="AG384" s="16"/>
      <c r="AH384" s="15"/>
      <c r="AI384" s="16"/>
      <c r="AJ384" s="15"/>
      <c r="AK384" s="16"/>
      <c r="AL384" s="15"/>
      <c r="AM384" s="16"/>
      <c r="AN384" s="15"/>
      <c r="AO384" s="16"/>
      <c r="AP384" s="15"/>
      <c r="AQ384" s="16"/>
      <c r="AR384" s="15"/>
      <c r="AS384" s="16"/>
      <c r="AT384" s="15"/>
      <c r="AU384" s="16"/>
      <c r="AV384" s="15"/>
      <c r="AW384" s="16"/>
      <c r="AX384" s="15"/>
      <c r="AY384" s="16"/>
      <c r="AZ384" s="15"/>
      <c r="BA384" s="16"/>
      <c r="BB384" s="15"/>
      <c r="BC384" s="16"/>
      <c r="BD384" s="15"/>
      <c r="BE384" s="16"/>
      <c r="BF384" s="15"/>
      <c r="BG384" s="16"/>
      <c r="BH384" s="15"/>
      <c r="BI384" s="16"/>
      <c r="BJ384" s="15"/>
      <c r="BK384" s="16"/>
      <c r="BL384" s="15"/>
      <c r="BM384" s="16"/>
      <c r="BN384" s="15"/>
      <c r="BO384" s="16"/>
      <c r="BP384" s="15"/>
      <c r="BQ384" s="16"/>
      <c r="BR384" s="15"/>
      <c r="BS384" s="16"/>
      <c r="BT384" s="15"/>
      <c r="BU384" s="16"/>
      <c r="BV384" s="15"/>
      <c r="BW384" s="16"/>
      <c r="BX384" s="15"/>
      <c r="BY384" s="16"/>
      <c r="BZ384" s="15"/>
      <c r="CA384" s="16"/>
      <c r="CB384" s="15"/>
      <c r="CC384" s="16"/>
      <c r="CD384" s="15"/>
      <c r="CE384" s="16"/>
      <c r="CF384" s="15"/>
      <c r="CG384" s="16"/>
      <c r="CH384" s="15"/>
      <c r="CI384" s="16"/>
      <c r="CJ384" s="15"/>
      <c r="CK384" s="16"/>
      <c r="CL384" s="15"/>
      <c r="CM384" s="16"/>
      <c r="CN384" s="15"/>
      <c r="CO384" s="16"/>
      <c r="CP384" s="15"/>
      <c r="CQ384" s="16"/>
      <c r="CR384" s="15"/>
      <c r="CS384" s="16"/>
      <c r="CT384" s="15"/>
      <c r="CU384" s="16"/>
      <c r="CV384" s="15"/>
      <c r="CW384" s="16"/>
      <c r="CX384" s="15"/>
      <c r="CY384" s="16"/>
      <c r="CZ384" s="15"/>
      <c r="DA384" s="16"/>
      <c r="DB384" s="15"/>
      <c r="DC384" s="16"/>
      <c r="DD384" s="15"/>
      <c r="DE384" s="16"/>
      <c r="DF384" s="15"/>
      <c r="DG384" s="16"/>
      <c r="DH384" s="15"/>
      <c r="DI384" s="16"/>
      <c r="DJ384" s="15"/>
      <c r="DK384" s="16"/>
      <c r="DL384" s="15"/>
      <c r="DM384" s="16"/>
      <c r="DN384" s="15"/>
      <c r="DO384" s="16"/>
      <c r="DP384" s="15"/>
      <c r="DQ384" s="16"/>
      <c r="DR384" s="15"/>
      <c r="DS384" s="16"/>
      <c r="DT384" s="15"/>
      <c r="DU384" s="16"/>
      <c r="DV384" s="15"/>
      <c r="DW384" s="16"/>
      <c r="DX384" s="15"/>
      <c r="DY384" s="16"/>
      <c r="DZ384" s="15"/>
      <c r="EA384" s="16"/>
      <c r="EB384" s="15"/>
      <c r="EC384" s="16"/>
      <c r="ED384" s="15"/>
      <c r="EE384" s="16"/>
      <c r="EF384" s="15"/>
      <c r="EG384" s="16"/>
      <c r="EH384" s="15"/>
      <c r="EI384" s="16"/>
      <c r="EJ384" s="15"/>
      <c r="EK384" s="16"/>
      <c r="EL384" s="15"/>
      <c r="EM384" s="16"/>
      <c r="EN384" s="15"/>
      <c r="EO384" s="16"/>
      <c r="EP384" s="15"/>
      <c r="EQ384" s="16"/>
      <c r="ER384" s="15"/>
      <c r="ES384" s="16"/>
      <c r="ET384" s="15"/>
      <c r="EU384" s="16"/>
      <c r="EV384" s="15"/>
      <c r="EW384" s="16"/>
      <c r="EX384" s="15"/>
      <c r="EY384" s="16"/>
      <c r="EZ384" s="15"/>
      <c r="FA384" s="16"/>
      <c r="FB384" s="15"/>
      <c r="FC384" s="16"/>
      <c r="FD384" s="15"/>
      <c r="FE384" s="16"/>
      <c r="FF384" s="15"/>
      <c r="FG384" s="16"/>
      <c r="FH384" s="15"/>
      <c r="FI384" s="16"/>
      <c r="FJ384" s="15"/>
      <c r="FK384" s="16"/>
      <c r="FL384" s="15"/>
      <c r="FM384" s="16"/>
      <c r="FN384" s="15"/>
      <c r="FO384" s="16"/>
      <c r="FP384" s="15"/>
      <c r="FQ384" s="16"/>
      <c r="FR384" s="15"/>
      <c r="FS384" s="16"/>
      <c r="FT384" s="15"/>
      <c r="FU384" s="16"/>
      <c r="FV384" s="15"/>
      <c r="FW384" s="16"/>
      <c r="FX384" s="15"/>
      <c r="FY384" s="16"/>
      <c r="FZ384" s="15"/>
      <c r="GA384" s="16"/>
      <c r="GB384" s="15"/>
      <c r="GC384" s="16"/>
      <c r="GD384" s="15"/>
      <c r="GE384" s="16"/>
      <c r="GF384" s="15"/>
      <c r="GG384" s="16"/>
      <c r="GH384" s="15"/>
      <c r="GI384" s="16"/>
      <c r="GJ384" s="15"/>
      <c r="GK384" s="16"/>
      <c r="GL384" s="15"/>
      <c r="GM384" s="16"/>
      <c r="GN384" s="15"/>
      <c r="GO384" s="16"/>
      <c r="GP384" s="15"/>
      <c r="GQ384" s="16"/>
      <c r="GR384" s="15"/>
      <c r="GS384" s="16"/>
      <c r="GT384" s="15"/>
      <c r="GU384" s="16"/>
      <c r="GV384" s="15"/>
      <c r="GW384" s="16"/>
      <c r="GX384" s="15"/>
      <c r="GY384" s="16"/>
      <c r="GZ384" s="15"/>
      <c r="HA384" s="16"/>
      <c r="HB384" s="15"/>
      <c r="HC384" s="16"/>
    </row>
    <row r="385" spans="1:211" x14ac:dyDescent="0.25">
      <c r="A385" s="9">
        <v>43480</v>
      </c>
      <c r="B385" s="10">
        <v>1</v>
      </c>
      <c r="C385" s="11">
        <v>2.1919</v>
      </c>
      <c r="D385" s="10">
        <v>10</v>
      </c>
      <c r="E385" s="11">
        <v>2.4077999999999999</v>
      </c>
      <c r="F385" s="10">
        <v>1</v>
      </c>
      <c r="G385" s="11">
        <v>2.1541999999999999</v>
      </c>
      <c r="H385" s="10">
        <v>100</v>
      </c>
      <c r="I385" s="11">
        <v>3.2063999999999999</v>
      </c>
      <c r="J385" s="23"/>
      <c r="K385" s="28">
        <v>43650</v>
      </c>
      <c r="L385" s="27">
        <v>100</v>
      </c>
      <c r="M385" s="19">
        <v>3.2370999999999999</v>
      </c>
      <c r="N385" s="15"/>
      <c r="O385" s="16"/>
      <c r="P385" s="15"/>
      <c r="Q385" s="16"/>
      <c r="R385" s="15"/>
      <c r="S385" s="16"/>
      <c r="T385" s="15"/>
      <c r="U385" s="16"/>
      <c r="V385" s="15"/>
      <c r="W385" s="16"/>
      <c r="X385" s="15"/>
      <c r="Y385" s="16"/>
      <c r="Z385" s="15"/>
      <c r="AA385" s="16"/>
      <c r="AB385" s="15"/>
      <c r="AC385" s="16"/>
      <c r="AD385" s="15"/>
      <c r="AE385" s="16"/>
      <c r="AF385" s="15"/>
      <c r="AG385" s="16"/>
      <c r="AH385" s="15"/>
      <c r="AI385" s="16"/>
      <c r="AJ385" s="15"/>
      <c r="AK385" s="16"/>
      <c r="AL385" s="15"/>
      <c r="AM385" s="16"/>
      <c r="AN385" s="15"/>
      <c r="AO385" s="16"/>
      <c r="AP385" s="15"/>
      <c r="AQ385" s="16"/>
      <c r="AR385" s="15"/>
      <c r="AS385" s="16"/>
      <c r="AT385" s="15"/>
      <c r="AU385" s="16"/>
      <c r="AV385" s="15"/>
      <c r="AW385" s="16"/>
      <c r="AX385" s="15"/>
      <c r="AY385" s="16"/>
      <c r="AZ385" s="15"/>
      <c r="BA385" s="16"/>
      <c r="BB385" s="15"/>
      <c r="BC385" s="16"/>
      <c r="BD385" s="15"/>
      <c r="BE385" s="16"/>
      <c r="BF385" s="15"/>
      <c r="BG385" s="16"/>
      <c r="BH385" s="15"/>
      <c r="BI385" s="16"/>
      <c r="BJ385" s="15"/>
      <c r="BK385" s="16"/>
      <c r="BL385" s="15"/>
      <c r="BM385" s="16"/>
      <c r="BN385" s="15"/>
      <c r="BO385" s="16"/>
      <c r="BP385" s="15"/>
      <c r="BQ385" s="16"/>
      <c r="BR385" s="15"/>
      <c r="BS385" s="16"/>
      <c r="BT385" s="15"/>
      <c r="BU385" s="16"/>
      <c r="BV385" s="15"/>
      <c r="BW385" s="16"/>
      <c r="BX385" s="15"/>
      <c r="BY385" s="16"/>
      <c r="BZ385" s="15"/>
      <c r="CA385" s="16"/>
      <c r="CB385" s="15"/>
      <c r="CC385" s="16"/>
      <c r="CD385" s="15"/>
      <c r="CE385" s="16"/>
      <c r="CF385" s="15"/>
      <c r="CG385" s="16"/>
      <c r="CH385" s="15"/>
      <c r="CI385" s="16"/>
      <c r="CJ385" s="15"/>
      <c r="CK385" s="16"/>
      <c r="CL385" s="15"/>
      <c r="CM385" s="16"/>
      <c r="CN385" s="15"/>
      <c r="CO385" s="16"/>
      <c r="CP385" s="15"/>
      <c r="CQ385" s="16"/>
      <c r="CR385" s="15"/>
      <c r="CS385" s="16"/>
      <c r="CT385" s="15"/>
      <c r="CU385" s="16"/>
      <c r="CV385" s="15"/>
      <c r="CW385" s="16"/>
      <c r="CX385" s="15"/>
      <c r="CY385" s="16"/>
      <c r="CZ385" s="15"/>
      <c r="DA385" s="16"/>
      <c r="DB385" s="15"/>
      <c r="DC385" s="16"/>
      <c r="DD385" s="15"/>
      <c r="DE385" s="16"/>
      <c r="DF385" s="15"/>
      <c r="DG385" s="16"/>
      <c r="DH385" s="15"/>
      <c r="DI385" s="16"/>
      <c r="DJ385" s="15"/>
      <c r="DK385" s="16"/>
      <c r="DL385" s="15"/>
      <c r="DM385" s="16"/>
      <c r="DN385" s="15"/>
      <c r="DO385" s="16"/>
      <c r="DP385" s="15"/>
      <c r="DQ385" s="16"/>
      <c r="DR385" s="15"/>
      <c r="DS385" s="16"/>
      <c r="DT385" s="15"/>
      <c r="DU385" s="16"/>
      <c r="DV385" s="15"/>
      <c r="DW385" s="16"/>
      <c r="DX385" s="15"/>
      <c r="DY385" s="16"/>
      <c r="DZ385" s="15"/>
      <c r="EA385" s="16"/>
      <c r="EB385" s="15"/>
      <c r="EC385" s="16"/>
      <c r="ED385" s="15"/>
      <c r="EE385" s="16"/>
      <c r="EF385" s="15"/>
      <c r="EG385" s="16"/>
      <c r="EH385" s="15"/>
      <c r="EI385" s="16"/>
      <c r="EJ385" s="15"/>
      <c r="EK385" s="16"/>
      <c r="EL385" s="15"/>
      <c r="EM385" s="16"/>
      <c r="EN385" s="15"/>
      <c r="EO385" s="16"/>
      <c r="EP385" s="15"/>
      <c r="EQ385" s="16"/>
      <c r="ER385" s="15"/>
      <c r="ES385" s="16"/>
      <c r="ET385" s="15"/>
      <c r="EU385" s="16"/>
      <c r="EV385" s="15"/>
      <c r="EW385" s="16"/>
      <c r="EX385" s="15"/>
      <c r="EY385" s="16"/>
      <c r="EZ385" s="15"/>
      <c r="FA385" s="16"/>
      <c r="FB385" s="15"/>
      <c r="FC385" s="16"/>
      <c r="FD385" s="15"/>
      <c r="FE385" s="16"/>
      <c r="FF385" s="15"/>
      <c r="FG385" s="16"/>
      <c r="FH385" s="15"/>
      <c r="FI385" s="16"/>
      <c r="FJ385" s="15"/>
      <c r="FK385" s="16"/>
      <c r="FL385" s="15"/>
      <c r="FM385" s="16"/>
      <c r="FN385" s="15"/>
      <c r="FO385" s="16"/>
      <c r="FP385" s="15"/>
      <c r="FQ385" s="16"/>
      <c r="FR385" s="15"/>
      <c r="FS385" s="16"/>
      <c r="FT385" s="15"/>
      <c r="FU385" s="16"/>
      <c r="FV385" s="15"/>
      <c r="FW385" s="16"/>
      <c r="FX385" s="15"/>
      <c r="FY385" s="16"/>
      <c r="FZ385" s="15"/>
      <c r="GA385" s="16"/>
      <c r="GB385" s="15"/>
      <c r="GC385" s="16"/>
      <c r="GD385" s="15"/>
      <c r="GE385" s="16"/>
      <c r="GF385" s="15"/>
      <c r="GG385" s="16"/>
      <c r="GH385" s="15"/>
      <c r="GI385" s="16"/>
      <c r="GJ385" s="15"/>
      <c r="GK385" s="16"/>
      <c r="GL385" s="15"/>
      <c r="GM385" s="16"/>
      <c r="GN385" s="15"/>
      <c r="GO385" s="16"/>
      <c r="GP385" s="15"/>
      <c r="GQ385" s="16"/>
      <c r="GR385" s="15"/>
      <c r="GS385" s="16"/>
      <c r="GT385" s="15"/>
      <c r="GU385" s="16"/>
      <c r="GV385" s="15"/>
      <c r="GW385" s="16"/>
      <c r="GX385" s="15"/>
      <c r="GY385" s="16"/>
      <c r="GZ385" s="15"/>
      <c r="HA385" s="16"/>
      <c r="HB385" s="15"/>
      <c r="HC385" s="16"/>
    </row>
    <row r="386" spans="1:211" x14ac:dyDescent="0.25">
      <c r="A386" s="9">
        <v>43481</v>
      </c>
      <c r="B386" s="10">
        <v>1</v>
      </c>
      <c r="C386" s="11">
        <v>2.1899000000000002</v>
      </c>
      <c r="D386" s="10">
        <v>10</v>
      </c>
      <c r="E386" s="11">
        <v>2.4079999999999999</v>
      </c>
      <c r="F386" s="10">
        <v>1</v>
      </c>
      <c r="G386" s="11">
        <v>2.1570999999999998</v>
      </c>
      <c r="H386" s="10">
        <v>100</v>
      </c>
      <c r="I386" s="11">
        <v>3.2149000000000001</v>
      </c>
      <c r="J386" s="23"/>
      <c r="K386" s="28">
        <v>43651</v>
      </c>
      <c r="L386" s="27">
        <v>100</v>
      </c>
      <c r="M386" s="19">
        <v>3.2296</v>
      </c>
      <c r="N386" s="15"/>
      <c r="O386" s="16"/>
      <c r="P386" s="15"/>
      <c r="Q386" s="16"/>
      <c r="R386" s="15"/>
      <c r="S386" s="16"/>
      <c r="T386" s="15"/>
      <c r="U386" s="16"/>
      <c r="V386" s="15"/>
      <c r="W386" s="16"/>
      <c r="X386" s="15"/>
      <c r="Y386" s="16"/>
      <c r="Z386" s="15"/>
      <c r="AA386" s="16"/>
      <c r="AB386" s="15"/>
      <c r="AC386" s="16"/>
      <c r="AD386" s="15"/>
      <c r="AE386" s="16"/>
      <c r="AF386" s="15"/>
      <c r="AG386" s="16"/>
      <c r="AH386" s="15"/>
      <c r="AI386" s="16"/>
      <c r="AJ386" s="15"/>
      <c r="AK386" s="16"/>
      <c r="AL386" s="15"/>
      <c r="AM386" s="16"/>
      <c r="AN386" s="15"/>
      <c r="AO386" s="16"/>
      <c r="AP386" s="15"/>
      <c r="AQ386" s="16"/>
      <c r="AR386" s="15"/>
      <c r="AS386" s="16"/>
      <c r="AT386" s="15"/>
      <c r="AU386" s="16"/>
      <c r="AV386" s="15"/>
      <c r="AW386" s="16"/>
      <c r="AX386" s="15"/>
      <c r="AY386" s="16"/>
      <c r="AZ386" s="15"/>
      <c r="BA386" s="16"/>
      <c r="BB386" s="15"/>
      <c r="BC386" s="16"/>
      <c r="BD386" s="15"/>
      <c r="BE386" s="16"/>
      <c r="BF386" s="15"/>
      <c r="BG386" s="16"/>
      <c r="BH386" s="15"/>
      <c r="BI386" s="16"/>
      <c r="BJ386" s="15"/>
      <c r="BK386" s="16"/>
      <c r="BL386" s="15"/>
      <c r="BM386" s="16"/>
      <c r="BN386" s="15"/>
      <c r="BO386" s="16"/>
      <c r="BP386" s="15"/>
      <c r="BQ386" s="16"/>
      <c r="BR386" s="15"/>
      <c r="BS386" s="16"/>
      <c r="BT386" s="15"/>
      <c r="BU386" s="16"/>
      <c r="BV386" s="15"/>
      <c r="BW386" s="16"/>
      <c r="BX386" s="15"/>
      <c r="BY386" s="16"/>
      <c r="BZ386" s="15"/>
      <c r="CA386" s="16"/>
      <c r="CB386" s="15"/>
      <c r="CC386" s="16"/>
      <c r="CD386" s="15"/>
      <c r="CE386" s="16"/>
      <c r="CF386" s="15"/>
      <c r="CG386" s="16"/>
      <c r="CH386" s="15"/>
      <c r="CI386" s="16"/>
      <c r="CJ386" s="15"/>
      <c r="CK386" s="16"/>
      <c r="CL386" s="15"/>
      <c r="CM386" s="16"/>
      <c r="CN386" s="15"/>
      <c r="CO386" s="16"/>
      <c r="CP386" s="15"/>
      <c r="CQ386" s="16"/>
      <c r="CR386" s="15"/>
      <c r="CS386" s="16"/>
      <c r="CT386" s="15"/>
      <c r="CU386" s="16"/>
      <c r="CV386" s="15"/>
      <c r="CW386" s="16"/>
      <c r="CX386" s="15"/>
      <c r="CY386" s="16"/>
      <c r="CZ386" s="15"/>
      <c r="DA386" s="16"/>
      <c r="DB386" s="15"/>
      <c r="DC386" s="16"/>
      <c r="DD386" s="15"/>
      <c r="DE386" s="16"/>
      <c r="DF386" s="15"/>
      <c r="DG386" s="16"/>
      <c r="DH386" s="15"/>
      <c r="DI386" s="16"/>
      <c r="DJ386" s="15"/>
      <c r="DK386" s="16"/>
      <c r="DL386" s="15"/>
      <c r="DM386" s="16"/>
      <c r="DN386" s="15"/>
      <c r="DO386" s="16"/>
      <c r="DP386" s="15"/>
      <c r="DQ386" s="16"/>
      <c r="DR386" s="15"/>
      <c r="DS386" s="16"/>
      <c r="DT386" s="15"/>
      <c r="DU386" s="16"/>
      <c r="DV386" s="15"/>
      <c r="DW386" s="16"/>
      <c r="DX386" s="15"/>
      <c r="DY386" s="16"/>
      <c r="DZ386" s="15"/>
      <c r="EA386" s="16"/>
      <c r="EB386" s="15"/>
      <c r="EC386" s="16"/>
      <c r="ED386" s="15"/>
      <c r="EE386" s="16"/>
      <c r="EF386" s="15"/>
      <c r="EG386" s="16"/>
      <c r="EH386" s="15"/>
      <c r="EI386" s="16"/>
      <c r="EJ386" s="15"/>
      <c r="EK386" s="16"/>
      <c r="EL386" s="15"/>
      <c r="EM386" s="16"/>
      <c r="EN386" s="15"/>
      <c r="EO386" s="16"/>
      <c r="EP386" s="15"/>
      <c r="EQ386" s="16"/>
      <c r="ER386" s="15"/>
      <c r="ES386" s="16"/>
      <c r="ET386" s="15"/>
      <c r="EU386" s="16"/>
      <c r="EV386" s="15"/>
      <c r="EW386" s="16"/>
      <c r="EX386" s="15"/>
      <c r="EY386" s="16"/>
      <c r="EZ386" s="15"/>
      <c r="FA386" s="16"/>
      <c r="FB386" s="15"/>
      <c r="FC386" s="16"/>
      <c r="FD386" s="15"/>
      <c r="FE386" s="16"/>
      <c r="FF386" s="15"/>
      <c r="FG386" s="16"/>
      <c r="FH386" s="15"/>
      <c r="FI386" s="16"/>
      <c r="FJ386" s="15"/>
      <c r="FK386" s="16"/>
      <c r="FL386" s="15"/>
      <c r="FM386" s="16"/>
      <c r="FN386" s="15"/>
      <c r="FO386" s="16"/>
      <c r="FP386" s="15"/>
      <c r="FQ386" s="16"/>
      <c r="FR386" s="15"/>
      <c r="FS386" s="16"/>
      <c r="FT386" s="15"/>
      <c r="FU386" s="16"/>
      <c r="FV386" s="15"/>
      <c r="FW386" s="16"/>
      <c r="FX386" s="15"/>
      <c r="FY386" s="16"/>
      <c r="FZ386" s="15"/>
      <c r="GA386" s="16"/>
      <c r="GB386" s="15"/>
      <c r="GC386" s="16"/>
      <c r="GD386" s="15"/>
      <c r="GE386" s="16"/>
      <c r="GF386" s="15"/>
      <c r="GG386" s="16"/>
      <c r="GH386" s="15"/>
      <c r="GI386" s="16"/>
      <c r="GJ386" s="15"/>
      <c r="GK386" s="16"/>
      <c r="GL386" s="15"/>
      <c r="GM386" s="16"/>
      <c r="GN386" s="15"/>
      <c r="GO386" s="16"/>
      <c r="GP386" s="15"/>
      <c r="GQ386" s="16"/>
      <c r="GR386" s="15"/>
      <c r="GS386" s="16"/>
      <c r="GT386" s="15"/>
      <c r="GU386" s="16"/>
      <c r="GV386" s="15"/>
      <c r="GW386" s="16"/>
      <c r="GX386" s="15"/>
      <c r="GY386" s="16"/>
      <c r="GZ386" s="15"/>
      <c r="HA386" s="16"/>
      <c r="HB386" s="15"/>
      <c r="HC386" s="16"/>
    </row>
    <row r="387" spans="1:211" x14ac:dyDescent="0.25">
      <c r="A387" s="9">
        <v>43482</v>
      </c>
      <c r="B387" s="10">
        <v>1</v>
      </c>
      <c r="C387" s="11">
        <v>2.1810999999999998</v>
      </c>
      <c r="D387" s="10">
        <v>10</v>
      </c>
      <c r="E387" s="11">
        <v>2.403</v>
      </c>
      <c r="F387" s="10">
        <v>1</v>
      </c>
      <c r="G387" s="11">
        <v>2.1556000000000002</v>
      </c>
      <c r="H387" s="10">
        <v>100</v>
      </c>
      <c r="I387" s="11">
        <v>3.2282000000000002</v>
      </c>
      <c r="J387" s="23"/>
      <c r="K387" s="28">
        <v>43654</v>
      </c>
      <c r="L387" s="27">
        <v>100</v>
      </c>
      <c r="M387" s="19">
        <v>3.2231999999999998</v>
      </c>
      <c r="N387" s="15"/>
      <c r="O387" s="16"/>
      <c r="P387" s="15"/>
      <c r="Q387" s="16"/>
      <c r="R387" s="15"/>
      <c r="S387" s="16"/>
      <c r="T387" s="15"/>
      <c r="U387" s="16"/>
      <c r="V387" s="15"/>
      <c r="W387" s="16"/>
      <c r="X387" s="15"/>
      <c r="Y387" s="16"/>
      <c r="Z387" s="15"/>
      <c r="AA387" s="16"/>
      <c r="AB387" s="15"/>
      <c r="AC387" s="16"/>
      <c r="AD387" s="15"/>
      <c r="AE387" s="16"/>
      <c r="AF387" s="15"/>
      <c r="AG387" s="16"/>
      <c r="AH387" s="15"/>
      <c r="AI387" s="16"/>
      <c r="AJ387" s="15"/>
      <c r="AK387" s="16"/>
      <c r="AL387" s="15"/>
      <c r="AM387" s="16"/>
      <c r="AN387" s="15"/>
      <c r="AO387" s="16"/>
      <c r="AP387" s="15"/>
      <c r="AQ387" s="16"/>
      <c r="AR387" s="15"/>
      <c r="AS387" s="16"/>
      <c r="AT387" s="15"/>
      <c r="AU387" s="16"/>
      <c r="AV387" s="15"/>
      <c r="AW387" s="16"/>
      <c r="AX387" s="15"/>
      <c r="AY387" s="16"/>
      <c r="AZ387" s="15"/>
      <c r="BA387" s="16"/>
      <c r="BB387" s="15"/>
      <c r="BC387" s="16"/>
      <c r="BD387" s="15"/>
      <c r="BE387" s="16"/>
      <c r="BF387" s="15"/>
      <c r="BG387" s="16"/>
      <c r="BH387" s="15"/>
      <c r="BI387" s="16"/>
      <c r="BJ387" s="15"/>
      <c r="BK387" s="16"/>
      <c r="BL387" s="15"/>
      <c r="BM387" s="16"/>
      <c r="BN387" s="15"/>
      <c r="BO387" s="16"/>
      <c r="BP387" s="15"/>
      <c r="BQ387" s="16"/>
      <c r="BR387" s="15"/>
      <c r="BS387" s="16"/>
      <c r="BT387" s="15"/>
      <c r="BU387" s="16"/>
      <c r="BV387" s="15"/>
      <c r="BW387" s="16"/>
      <c r="BX387" s="15"/>
      <c r="BY387" s="16"/>
      <c r="BZ387" s="15"/>
      <c r="CA387" s="16"/>
      <c r="CB387" s="15"/>
      <c r="CC387" s="16"/>
      <c r="CD387" s="15"/>
      <c r="CE387" s="16"/>
      <c r="CF387" s="15"/>
      <c r="CG387" s="16"/>
      <c r="CH387" s="15"/>
      <c r="CI387" s="16"/>
      <c r="CJ387" s="15"/>
      <c r="CK387" s="16"/>
      <c r="CL387" s="15"/>
      <c r="CM387" s="16"/>
      <c r="CN387" s="15"/>
      <c r="CO387" s="16"/>
      <c r="CP387" s="15"/>
      <c r="CQ387" s="16"/>
      <c r="CR387" s="15"/>
      <c r="CS387" s="16"/>
      <c r="CT387" s="15"/>
      <c r="CU387" s="16"/>
      <c r="CV387" s="15"/>
      <c r="CW387" s="16"/>
      <c r="CX387" s="15"/>
      <c r="CY387" s="16"/>
      <c r="CZ387" s="15"/>
      <c r="DA387" s="16"/>
      <c r="DB387" s="15"/>
      <c r="DC387" s="16"/>
      <c r="DD387" s="15"/>
      <c r="DE387" s="16"/>
      <c r="DF387" s="15"/>
      <c r="DG387" s="16"/>
      <c r="DH387" s="15"/>
      <c r="DI387" s="16"/>
      <c r="DJ387" s="15"/>
      <c r="DK387" s="16"/>
      <c r="DL387" s="15"/>
      <c r="DM387" s="16"/>
      <c r="DN387" s="15"/>
      <c r="DO387" s="16"/>
      <c r="DP387" s="15"/>
      <c r="DQ387" s="16"/>
      <c r="DR387" s="15"/>
      <c r="DS387" s="16"/>
      <c r="DT387" s="15"/>
      <c r="DU387" s="16"/>
      <c r="DV387" s="15"/>
      <c r="DW387" s="16"/>
      <c r="DX387" s="15"/>
      <c r="DY387" s="16"/>
      <c r="DZ387" s="15"/>
      <c r="EA387" s="16"/>
      <c r="EB387" s="15"/>
      <c r="EC387" s="16"/>
      <c r="ED387" s="15"/>
      <c r="EE387" s="16"/>
      <c r="EF387" s="15"/>
      <c r="EG387" s="16"/>
      <c r="EH387" s="15"/>
      <c r="EI387" s="16"/>
      <c r="EJ387" s="15"/>
      <c r="EK387" s="16"/>
      <c r="EL387" s="15"/>
      <c r="EM387" s="16"/>
      <c r="EN387" s="15"/>
      <c r="EO387" s="16"/>
      <c r="EP387" s="15"/>
      <c r="EQ387" s="16"/>
      <c r="ER387" s="15"/>
      <c r="ES387" s="16"/>
      <c r="ET387" s="15"/>
      <c r="EU387" s="16"/>
      <c r="EV387" s="15"/>
      <c r="EW387" s="16"/>
      <c r="EX387" s="15"/>
      <c r="EY387" s="16"/>
      <c r="EZ387" s="15"/>
      <c r="FA387" s="16"/>
      <c r="FB387" s="15"/>
      <c r="FC387" s="16"/>
      <c r="FD387" s="15"/>
      <c r="FE387" s="16"/>
      <c r="FF387" s="15"/>
      <c r="FG387" s="16"/>
      <c r="FH387" s="15"/>
      <c r="FI387" s="16"/>
      <c r="FJ387" s="15"/>
      <c r="FK387" s="16"/>
      <c r="FL387" s="15"/>
      <c r="FM387" s="16"/>
      <c r="FN387" s="15"/>
      <c r="FO387" s="16"/>
      <c r="FP387" s="15"/>
      <c r="FQ387" s="16"/>
      <c r="FR387" s="15"/>
      <c r="FS387" s="16"/>
      <c r="FT387" s="15"/>
      <c r="FU387" s="16"/>
      <c r="FV387" s="15"/>
      <c r="FW387" s="16"/>
      <c r="FX387" s="15"/>
      <c r="FY387" s="16"/>
      <c r="FZ387" s="15"/>
      <c r="GA387" s="16"/>
      <c r="GB387" s="15"/>
      <c r="GC387" s="16"/>
      <c r="GD387" s="15"/>
      <c r="GE387" s="16"/>
      <c r="GF387" s="15"/>
      <c r="GG387" s="16"/>
      <c r="GH387" s="15"/>
      <c r="GI387" s="16"/>
      <c r="GJ387" s="15"/>
      <c r="GK387" s="16"/>
      <c r="GL387" s="15"/>
      <c r="GM387" s="16"/>
      <c r="GN387" s="15"/>
      <c r="GO387" s="16"/>
      <c r="GP387" s="15"/>
      <c r="GQ387" s="16"/>
      <c r="GR387" s="15"/>
      <c r="GS387" s="16"/>
      <c r="GT387" s="15"/>
      <c r="GU387" s="16"/>
      <c r="GV387" s="15"/>
      <c r="GW387" s="16"/>
      <c r="GX387" s="15"/>
      <c r="GY387" s="16"/>
      <c r="GZ387" s="15"/>
      <c r="HA387" s="16"/>
      <c r="HB387" s="15"/>
      <c r="HC387" s="16"/>
    </row>
    <row r="388" spans="1:211" x14ac:dyDescent="0.25">
      <c r="A388" s="9">
        <v>43483</v>
      </c>
      <c r="B388" s="10">
        <v>1</v>
      </c>
      <c r="C388" s="11">
        <v>2.1711999999999998</v>
      </c>
      <c r="D388" s="10">
        <v>10</v>
      </c>
      <c r="E388" s="11">
        <v>2.3866000000000001</v>
      </c>
      <c r="F388" s="10">
        <v>1</v>
      </c>
      <c r="G388" s="11">
        <v>2.1545999999999998</v>
      </c>
      <c r="H388" s="10">
        <v>100</v>
      </c>
      <c r="I388" s="11">
        <v>3.2408000000000001</v>
      </c>
      <c r="J388" s="23"/>
      <c r="K388" s="28">
        <v>43655</v>
      </c>
      <c r="L388" s="27">
        <v>100</v>
      </c>
      <c r="M388" s="19">
        <v>3.2138</v>
      </c>
      <c r="N388" s="15"/>
      <c r="O388" s="16"/>
      <c r="P388" s="15"/>
      <c r="Q388" s="16"/>
      <c r="R388" s="15"/>
      <c r="S388" s="16"/>
      <c r="T388" s="15"/>
      <c r="U388" s="16"/>
      <c r="V388" s="15"/>
      <c r="W388" s="16"/>
      <c r="X388" s="15"/>
      <c r="Y388" s="16"/>
      <c r="Z388" s="15"/>
      <c r="AA388" s="16"/>
      <c r="AB388" s="15"/>
      <c r="AC388" s="16"/>
      <c r="AD388" s="15"/>
      <c r="AE388" s="16"/>
      <c r="AF388" s="15"/>
      <c r="AG388" s="16"/>
      <c r="AH388" s="15"/>
      <c r="AI388" s="16"/>
      <c r="AJ388" s="15"/>
      <c r="AK388" s="16"/>
      <c r="AL388" s="15"/>
      <c r="AM388" s="16"/>
      <c r="AN388" s="15"/>
      <c r="AO388" s="16"/>
      <c r="AP388" s="15"/>
      <c r="AQ388" s="16"/>
      <c r="AR388" s="15"/>
      <c r="AS388" s="16"/>
      <c r="AT388" s="15"/>
      <c r="AU388" s="16"/>
      <c r="AV388" s="15"/>
      <c r="AW388" s="16"/>
      <c r="AX388" s="15"/>
      <c r="AY388" s="16"/>
      <c r="AZ388" s="15"/>
      <c r="BA388" s="16"/>
      <c r="BB388" s="15"/>
      <c r="BC388" s="16"/>
      <c r="BD388" s="15"/>
      <c r="BE388" s="16"/>
      <c r="BF388" s="15"/>
      <c r="BG388" s="16"/>
      <c r="BH388" s="15"/>
      <c r="BI388" s="16"/>
      <c r="BJ388" s="15"/>
      <c r="BK388" s="16"/>
      <c r="BL388" s="15"/>
      <c r="BM388" s="16"/>
      <c r="BN388" s="15"/>
      <c r="BO388" s="16"/>
      <c r="BP388" s="15"/>
      <c r="BQ388" s="16"/>
      <c r="BR388" s="15"/>
      <c r="BS388" s="16"/>
      <c r="BT388" s="15"/>
      <c r="BU388" s="16"/>
      <c r="BV388" s="15"/>
      <c r="BW388" s="16"/>
      <c r="BX388" s="15"/>
      <c r="BY388" s="16"/>
      <c r="BZ388" s="15"/>
      <c r="CA388" s="16"/>
      <c r="CB388" s="15"/>
      <c r="CC388" s="16"/>
      <c r="CD388" s="15"/>
      <c r="CE388" s="16"/>
      <c r="CF388" s="15"/>
      <c r="CG388" s="16"/>
      <c r="CH388" s="15"/>
      <c r="CI388" s="16"/>
      <c r="CJ388" s="15"/>
      <c r="CK388" s="16"/>
      <c r="CL388" s="15"/>
      <c r="CM388" s="16"/>
      <c r="CN388" s="15"/>
      <c r="CO388" s="16"/>
      <c r="CP388" s="15"/>
      <c r="CQ388" s="16"/>
      <c r="CR388" s="15"/>
      <c r="CS388" s="16"/>
      <c r="CT388" s="15"/>
      <c r="CU388" s="16"/>
      <c r="CV388" s="15"/>
      <c r="CW388" s="16"/>
      <c r="CX388" s="15"/>
      <c r="CY388" s="16"/>
      <c r="CZ388" s="15"/>
      <c r="DA388" s="16"/>
      <c r="DB388" s="15"/>
      <c r="DC388" s="16"/>
      <c r="DD388" s="15"/>
      <c r="DE388" s="16"/>
      <c r="DF388" s="15"/>
      <c r="DG388" s="16"/>
      <c r="DH388" s="15"/>
      <c r="DI388" s="16"/>
      <c r="DJ388" s="15"/>
      <c r="DK388" s="16"/>
      <c r="DL388" s="15"/>
      <c r="DM388" s="16"/>
      <c r="DN388" s="15"/>
      <c r="DO388" s="16"/>
      <c r="DP388" s="15"/>
      <c r="DQ388" s="16"/>
      <c r="DR388" s="15"/>
      <c r="DS388" s="16"/>
      <c r="DT388" s="15"/>
      <c r="DU388" s="16"/>
      <c r="DV388" s="15"/>
      <c r="DW388" s="16"/>
      <c r="DX388" s="15"/>
      <c r="DY388" s="16"/>
      <c r="DZ388" s="15"/>
      <c r="EA388" s="16"/>
      <c r="EB388" s="15"/>
      <c r="EC388" s="16"/>
      <c r="ED388" s="15"/>
      <c r="EE388" s="16"/>
      <c r="EF388" s="15"/>
      <c r="EG388" s="16"/>
      <c r="EH388" s="15"/>
      <c r="EI388" s="16"/>
      <c r="EJ388" s="15"/>
      <c r="EK388" s="16"/>
      <c r="EL388" s="15"/>
      <c r="EM388" s="16"/>
      <c r="EN388" s="15"/>
      <c r="EO388" s="16"/>
      <c r="EP388" s="15"/>
      <c r="EQ388" s="16"/>
      <c r="ER388" s="15"/>
      <c r="ES388" s="16"/>
      <c r="ET388" s="15"/>
      <c r="EU388" s="16"/>
      <c r="EV388" s="15"/>
      <c r="EW388" s="16"/>
      <c r="EX388" s="15"/>
      <c r="EY388" s="16"/>
      <c r="EZ388" s="15"/>
      <c r="FA388" s="16"/>
      <c r="FB388" s="15"/>
      <c r="FC388" s="16"/>
      <c r="FD388" s="15"/>
      <c r="FE388" s="16"/>
      <c r="FF388" s="15"/>
      <c r="FG388" s="16"/>
      <c r="FH388" s="15"/>
      <c r="FI388" s="16"/>
      <c r="FJ388" s="15"/>
      <c r="FK388" s="16"/>
      <c r="FL388" s="15"/>
      <c r="FM388" s="16"/>
      <c r="FN388" s="15"/>
      <c r="FO388" s="16"/>
      <c r="FP388" s="15"/>
      <c r="FQ388" s="16"/>
      <c r="FR388" s="15"/>
      <c r="FS388" s="16"/>
      <c r="FT388" s="15"/>
      <c r="FU388" s="16"/>
      <c r="FV388" s="15"/>
      <c r="FW388" s="16"/>
      <c r="FX388" s="15"/>
      <c r="FY388" s="16"/>
      <c r="FZ388" s="15"/>
      <c r="GA388" s="16"/>
      <c r="GB388" s="15"/>
      <c r="GC388" s="16"/>
      <c r="GD388" s="15"/>
      <c r="GE388" s="16"/>
      <c r="GF388" s="15"/>
      <c r="GG388" s="16"/>
      <c r="GH388" s="15"/>
      <c r="GI388" s="16"/>
      <c r="GJ388" s="15"/>
      <c r="GK388" s="16"/>
      <c r="GL388" s="15"/>
      <c r="GM388" s="16"/>
      <c r="GN388" s="15"/>
      <c r="GO388" s="16"/>
      <c r="GP388" s="15"/>
      <c r="GQ388" s="16"/>
      <c r="GR388" s="15"/>
      <c r="GS388" s="16"/>
      <c r="GT388" s="15"/>
      <c r="GU388" s="16"/>
      <c r="GV388" s="15"/>
      <c r="GW388" s="16"/>
      <c r="GX388" s="15"/>
      <c r="GY388" s="16"/>
      <c r="GZ388" s="15"/>
      <c r="HA388" s="16"/>
      <c r="HB388" s="15"/>
      <c r="HC388" s="16"/>
    </row>
    <row r="389" spans="1:211" x14ac:dyDescent="0.25">
      <c r="A389" s="9">
        <v>43484</v>
      </c>
      <c r="B389" s="10">
        <v>1</v>
      </c>
      <c r="C389" s="11">
        <v>2.1627999999999998</v>
      </c>
      <c r="D389" s="10">
        <v>10</v>
      </c>
      <c r="E389" s="11">
        <v>2.3875000000000002</v>
      </c>
      <c r="F389" s="10">
        <v>1</v>
      </c>
      <c r="G389" s="11">
        <v>2.1499000000000001</v>
      </c>
      <c r="H389" s="10">
        <v>100</v>
      </c>
      <c r="I389" s="11">
        <v>3.2408999999999999</v>
      </c>
      <c r="J389" s="23"/>
      <c r="K389" s="28">
        <v>43656</v>
      </c>
      <c r="L389" s="27">
        <v>100</v>
      </c>
      <c r="M389" s="19">
        <v>3.2124999999999999</v>
      </c>
      <c r="N389" s="15"/>
      <c r="O389" s="16"/>
      <c r="P389" s="15"/>
      <c r="Q389" s="16"/>
      <c r="R389" s="15"/>
      <c r="S389" s="16"/>
      <c r="T389" s="15"/>
      <c r="U389" s="16"/>
      <c r="V389" s="15"/>
      <c r="W389" s="16"/>
      <c r="X389" s="15"/>
      <c r="Y389" s="16"/>
      <c r="Z389" s="15"/>
      <c r="AA389" s="16"/>
      <c r="AB389" s="15"/>
      <c r="AC389" s="16"/>
      <c r="AD389" s="15"/>
      <c r="AE389" s="16"/>
      <c r="AF389" s="15"/>
      <c r="AG389" s="16"/>
      <c r="AH389" s="15"/>
      <c r="AI389" s="16"/>
      <c r="AJ389" s="15"/>
      <c r="AK389" s="16"/>
      <c r="AL389" s="15"/>
      <c r="AM389" s="16"/>
      <c r="AN389" s="15"/>
      <c r="AO389" s="16"/>
      <c r="AP389" s="15"/>
      <c r="AQ389" s="16"/>
      <c r="AR389" s="15"/>
      <c r="AS389" s="16"/>
      <c r="AT389" s="15"/>
      <c r="AU389" s="16"/>
      <c r="AV389" s="15"/>
      <c r="AW389" s="16"/>
      <c r="AX389" s="15"/>
      <c r="AY389" s="16"/>
      <c r="AZ389" s="15"/>
      <c r="BA389" s="16"/>
      <c r="BB389" s="15"/>
      <c r="BC389" s="16"/>
      <c r="BD389" s="15"/>
      <c r="BE389" s="16"/>
      <c r="BF389" s="15"/>
      <c r="BG389" s="16"/>
      <c r="BH389" s="15"/>
      <c r="BI389" s="16"/>
      <c r="BJ389" s="15"/>
      <c r="BK389" s="16"/>
      <c r="BL389" s="15"/>
      <c r="BM389" s="16"/>
      <c r="BN389" s="15"/>
      <c r="BO389" s="16"/>
      <c r="BP389" s="15"/>
      <c r="BQ389" s="16"/>
      <c r="BR389" s="15"/>
      <c r="BS389" s="16"/>
      <c r="BT389" s="15"/>
      <c r="BU389" s="16"/>
      <c r="BV389" s="15"/>
      <c r="BW389" s="16"/>
      <c r="BX389" s="15"/>
      <c r="BY389" s="16"/>
      <c r="BZ389" s="15"/>
      <c r="CA389" s="16"/>
      <c r="CB389" s="15"/>
      <c r="CC389" s="16"/>
      <c r="CD389" s="15"/>
      <c r="CE389" s="16"/>
      <c r="CF389" s="15"/>
      <c r="CG389" s="16"/>
      <c r="CH389" s="15"/>
      <c r="CI389" s="16"/>
      <c r="CJ389" s="15"/>
      <c r="CK389" s="16"/>
      <c r="CL389" s="15"/>
      <c r="CM389" s="16"/>
      <c r="CN389" s="15"/>
      <c r="CO389" s="16"/>
      <c r="CP389" s="15"/>
      <c r="CQ389" s="16"/>
      <c r="CR389" s="15"/>
      <c r="CS389" s="16"/>
      <c r="CT389" s="15"/>
      <c r="CU389" s="16"/>
      <c r="CV389" s="15"/>
      <c r="CW389" s="16"/>
      <c r="CX389" s="15"/>
      <c r="CY389" s="16"/>
      <c r="CZ389" s="15"/>
      <c r="DA389" s="16"/>
      <c r="DB389" s="15"/>
      <c r="DC389" s="16"/>
      <c r="DD389" s="15"/>
      <c r="DE389" s="16"/>
      <c r="DF389" s="15"/>
      <c r="DG389" s="16"/>
      <c r="DH389" s="15"/>
      <c r="DI389" s="16"/>
      <c r="DJ389" s="15"/>
      <c r="DK389" s="16"/>
      <c r="DL389" s="15"/>
      <c r="DM389" s="16"/>
      <c r="DN389" s="15"/>
      <c r="DO389" s="16"/>
      <c r="DP389" s="15"/>
      <c r="DQ389" s="16"/>
      <c r="DR389" s="15"/>
      <c r="DS389" s="16"/>
      <c r="DT389" s="15"/>
      <c r="DU389" s="16"/>
      <c r="DV389" s="15"/>
      <c r="DW389" s="16"/>
      <c r="DX389" s="15"/>
      <c r="DY389" s="16"/>
      <c r="DZ389" s="15"/>
      <c r="EA389" s="16"/>
      <c r="EB389" s="15"/>
      <c r="EC389" s="16"/>
      <c r="ED389" s="15"/>
      <c r="EE389" s="16"/>
      <c r="EF389" s="15"/>
      <c r="EG389" s="16"/>
      <c r="EH389" s="15"/>
      <c r="EI389" s="16"/>
      <c r="EJ389" s="15"/>
      <c r="EK389" s="16"/>
      <c r="EL389" s="15"/>
      <c r="EM389" s="16"/>
      <c r="EN389" s="15"/>
      <c r="EO389" s="16"/>
      <c r="EP389" s="15"/>
      <c r="EQ389" s="16"/>
      <c r="ER389" s="15"/>
      <c r="ES389" s="16"/>
      <c r="ET389" s="15"/>
      <c r="EU389" s="16"/>
      <c r="EV389" s="15"/>
      <c r="EW389" s="16"/>
      <c r="EX389" s="15"/>
      <c r="EY389" s="16"/>
      <c r="EZ389" s="15"/>
      <c r="FA389" s="16"/>
      <c r="FB389" s="15"/>
      <c r="FC389" s="16"/>
      <c r="FD389" s="15"/>
      <c r="FE389" s="16"/>
      <c r="FF389" s="15"/>
      <c r="FG389" s="16"/>
      <c r="FH389" s="15"/>
      <c r="FI389" s="16"/>
      <c r="FJ389" s="15"/>
      <c r="FK389" s="16"/>
      <c r="FL389" s="15"/>
      <c r="FM389" s="16"/>
      <c r="FN389" s="15"/>
      <c r="FO389" s="16"/>
      <c r="FP389" s="15"/>
      <c r="FQ389" s="16"/>
      <c r="FR389" s="15"/>
      <c r="FS389" s="16"/>
      <c r="FT389" s="15"/>
      <c r="FU389" s="16"/>
      <c r="FV389" s="15"/>
      <c r="FW389" s="16"/>
      <c r="FX389" s="15"/>
      <c r="FY389" s="16"/>
      <c r="FZ389" s="15"/>
      <c r="GA389" s="16"/>
      <c r="GB389" s="15"/>
      <c r="GC389" s="16"/>
      <c r="GD389" s="15"/>
      <c r="GE389" s="16"/>
      <c r="GF389" s="15"/>
      <c r="GG389" s="16"/>
      <c r="GH389" s="15"/>
      <c r="GI389" s="16"/>
      <c r="GJ389" s="15"/>
      <c r="GK389" s="16"/>
      <c r="GL389" s="15"/>
      <c r="GM389" s="16"/>
      <c r="GN389" s="15"/>
      <c r="GO389" s="16"/>
      <c r="GP389" s="15"/>
      <c r="GQ389" s="16"/>
      <c r="GR389" s="15"/>
      <c r="GS389" s="16"/>
      <c r="GT389" s="15"/>
      <c r="GU389" s="16"/>
      <c r="GV389" s="15"/>
      <c r="GW389" s="16"/>
      <c r="GX389" s="15"/>
      <c r="GY389" s="16"/>
      <c r="GZ389" s="15"/>
      <c r="HA389" s="16"/>
      <c r="HB389" s="15"/>
      <c r="HC389" s="16"/>
    </row>
    <row r="390" spans="1:211" x14ac:dyDescent="0.25">
      <c r="A390" s="9">
        <v>43485</v>
      </c>
      <c r="B390" s="10">
        <v>1</v>
      </c>
      <c r="C390" s="11">
        <v>2.1627999999999998</v>
      </c>
      <c r="D390" s="10">
        <v>10</v>
      </c>
      <c r="E390" s="11">
        <v>2.3875000000000002</v>
      </c>
      <c r="F390" s="10">
        <v>1</v>
      </c>
      <c r="G390" s="11">
        <v>2.1499000000000001</v>
      </c>
      <c r="H390" s="10">
        <v>100</v>
      </c>
      <c r="I390" s="11">
        <v>3.2408999999999999</v>
      </c>
      <c r="J390" s="23"/>
      <c r="K390" s="28">
        <v>43657</v>
      </c>
      <c r="L390" s="27">
        <v>100</v>
      </c>
      <c r="M390" s="19">
        <v>3.2090999999999998</v>
      </c>
      <c r="N390" s="15"/>
      <c r="O390" s="16"/>
      <c r="P390" s="15"/>
      <c r="Q390" s="16"/>
      <c r="R390" s="15"/>
      <c r="S390" s="16"/>
      <c r="T390" s="15"/>
      <c r="U390" s="16"/>
      <c r="V390" s="15"/>
      <c r="W390" s="16"/>
      <c r="X390" s="15"/>
      <c r="Y390" s="16"/>
      <c r="Z390" s="15"/>
      <c r="AA390" s="16"/>
      <c r="AB390" s="15"/>
      <c r="AC390" s="16"/>
      <c r="AD390" s="15"/>
      <c r="AE390" s="16"/>
      <c r="AF390" s="15"/>
      <c r="AG390" s="16"/>
      <c r="AH390" s="15"/>
      <c r="AI390" s="16"/>
      <c r="AJ390" s="15"/>
      <c r="AK390" s="16"/>
      <c r="AL390" s="15"/>
      <c r="AM390" s="16"/>
      <c r="AN390" s="15"/>
      <c r="AO390" s="16"/>
      <c r="AP390" s="15"/>
      <c r="AQ390" s="16"/>
      <c r="AR390" s="15"/>
      <c r="AS390" s="16"/>
      <c r="AT390" s="15"/>
      <c r="AU390" s="16"/>
      <c r="AV390" s="15"/>
      <c r="AW390" s="16"/>
      <c r="AX390" s="15"/>
      <c r="AY390" s="16"/>
      <c r="AZ390" s="15"/>
      <c r="BA390" s="16"/>
      <c r="BB390" s="15"/>
      <c r="BC390" s="16"/>
      <c r="BD390" s="15"/>
      <c r="BE390" s="16"/>
      <c r="BF390" s="15"/>
      <c r="BG390" s="16"/>
      <c r="BH390" s="15"/>
      <c r="BI390" s="16"/>
      <c r="BJ390" s="15"/>
      <c r="BK390" s="16"/>
      <c r="BL390" s="15"/>
      <c r="BM390" s="16"/>
      <c r="BN390" s="15"/>
      <c r="BO390" s="16"/>
      <c r="BP390" s="15"/>
      <c r="BQ390" s="16"/>
      <c r="BR390" s="15"/>
      <c r="BS390" s="16"/>
      <c r="BT390" s="15"/>
      <c r="BU390" s="16"/>
      <c r="BV390" s="15"/>
      <c r="BW390" s="16"/>
      <c r="BX390" s="15"/>
      <c r="BY390" s="16"/>
      <c r="BZ390" s="15"/>
      <c r="CA390" s="16"/>
      <c r="CB390" s="15"/>
      <c r="CC390" s="16"/>
      <c r="CD390" s="15"/>
      <c r="CE390" s="16"/>
      <c r="CF390" s="15"/>
      <c r="CG390" s="16"/>
      <c r="CH390" s="15"/>
      <c r="CI390" s="16"/>
      <c r="CJ390" s="15"/>
      <c r="CK390" s="16"/>
      <c r="CL390" s="15"/>
      <c r="CM390" s="16"/>
      <c r="CN390" s="15"/>
      <c r="CO390" s="16"/>
      <c r="CP390" s="15"/>
      <c r="CQ390" s="16"/>
      <c r="CR390" s="15"/>
      <c r="CS390" s="16"/>
      <c r="CT390" s="15"/>
      <c r="CU390" s="16"/>
      <c r="CV390" s="15"/>
      <c r="CW390" s="16"/>
      <c r="CX390" s="15"/>
      <c r="CY390" s="16"/>
      <c r="CZ390" s="15"/>
      <c r="DA390" s="16"/>
      <c r="DB390" s="15"/>
      <c r="DC390" s="16"/>
      <c r="DD390" s="15"/>
      <c r="DE390" s="16"/>
      <c r="DF390" s="15"/>
      <c r="DG390" s="16"/>
      <c r="DH390" s="15"/>
      <c r="DI390" s="16"/>
      <c r="DJ390" s="15"/>
      <c r="DK390" s="16"/>
      <c r="DL390" s="15"/>
      <c r="DM390" s="16"/>
      <c r="DN390" s="15"/>
      <c r="DO390" s="16"/>
      <c r="DP390" s="15"/>
      <c r="DQ390" s="16"/>
      <c r="DR390" s="15"/>
      <c r="DS390" s="16"/>
      <c r="DT390" s="15"/>
      <c r="DU390" s="16"/>
      <c r="DV390" s="15"/>
      <c r="DW390" s="16"/>
      <c r="DX390" s="15"/>
      <c r="DY390" s="16"/>
      <c r="DZ390" s="15"/>
      <c r="EA390" s="16"/>
      <c r="EB390" s="15"/>
      <c r="EC390" s="16"/>
      <c r="ED390" s="15"/>
      <c r="EE390" s="16"/>
      <c r="EF390" s="15"/>
      <c r="EG390" s="16"/>
      <c r="EH390" s="15"/>
      <c r="EI390" s="16"/>
      <c r="EJ390" s="15"/>
      <c r="EK390" s="16"/>
      <c r="EL390" s="15"/>
      <c r="EM390" s="16"/>
      <c r="EN390" s="15"/>
      <c r="EO390" s="16"/>
      <c r="EP390" s="15"/>
      <c r="EQ390" s="16"/>
      <c r="ER390" s="15"/>
      <c r="ES390" s="16"/>
      <c r="ET390" s="15"/>
      <c r="EU390" s="16"/>
      <c r="EV390" s="15"/>
      <c r="EW390" s="16"/>
      <c r="EX390" s="15"/>
      <c r="EY390" s="16"/>
      <c r="EZ390" s="15"/>
      <c r="FA390" s="16"/>
      <c r="FB390" s="15"/>
      <c r="FC390" s="16"/>
      <c r="FD390" s="15"/>
      <c r="FE390" s="16"/>
      <c r="FF390" s="15"/>
      <c r="FG390" s="16"/>
      <c r="FH390" s="15"/>
      <c r="FI390" s="16"/>
      <c r="FJ390" s="15"/>
      <c r="FK390" s="16"/>
      <c r="FL390" s="15"/>
      <c r="FM390" s="16"/>
      <c r="FN390" s="15"/>
      <c r="FO390" s="16"/>
      <c r="FP390" s="15"/>
      <c r="FQ390" s="16"/>
      <c r="FR390" s="15"/>
      <c r="FS390" s="16"/>
      <c r="FT390" s="15"/>
      <c r="FU390" s="16"/>
      <c r="FV390" s="15"/>
      <c r="FW390" s="16"/>
      <c r="FX390" s="15"/>
      <c r="FY390" s="16"/>
      <c r="FZ390" s="15"/>
      <c r="GA390" s="16"/>
      <c r="GB390" s="15"/>
      <c r="GC390" s="16"/>
      <c r="GD390" s="15"/>
      <c r="GE390" s="16"/>
      <c r="GF390" s="15"/>
      <c r="GG390" s="16"/>
      <c r="GH390" s="15"/>
      <c r="GI390" s="16"/>
      <c r="GJ390" s="15"/>
      <c r="GK390" s="16"/>
      <c r="GL390" s="15"/>
      <c r="GM390" s="16"/>
      <c r="GN390" s="15"/>
      <c r="GO390" s="16"/>
      <c r="GP390" s="15"/>
      <c r="GQ390" s="16"/>
      <c r="GR390" s="15"/>
      <c r="GS390" s="16"/>
      <c r="GT390" s="15"/>
      <c r="GU390" s="16"/>
      <c r="GV390" s="15"/>
      <c r="GW390" s="16"/>
      <c r="GX390" s="15"/>
      <c r="GY390" s="16"/>
      <c r="GZ390" s="15"/>
      <c r="HA390" s="16"/>
      <c r="HB390" s="15"/>
      <c r="HC390" s="16"/>
    </row>
    <row r="391" spans="1:211" x14ac:dyDescent="0.25">
      <c r="A391" s="9">
        <v>43486</v>
      </c>
      <c r="B391" s="10">
        <v>1</v>
      </c>
      <c r="C391" s="11">
        <v>2.1627999999999998</v>
      </c>
      <c r="D391" s="10">
        <v>10</v>
      </c>
      <c r="E391" s="11">
        <v>2.3875000000000002</v>
      </c>
      <c r="F391" s="10">
        <v>1</v>
      </c>
      <c r="G391" s="11">
        <v>2.1499000000000001</v>
      </c>
      <c r="H391" s="10">
        <v>100</v>
      </c>
      <c r="I391" s="11">
        <v>3.2408999999999999</v>
      </c>
      <c r="J391" s="23"/>
      <c r="K391" s="28">
        <v>43658</v>
      </c>
      <c r="L391" s="27">
        <v>100</v>
      </c>
      <c r="M391" s="19">
        <v>3.2294</v>
      </c>
      <c r="N391" s="15"/>
      <c r="O391" s="16"/>
      <c r="P391" s="15"/>
      <c r="Q391" s="16"/>
      <c r="R391" s="15"/>
      <c r="S391" s="16"/>
      <c r="T391" s="15"/>
      <c r="U391" s="16"/>
      <c r="V391" s="15"/>
      <c r="W391" s="16"/>
      <c r="X391" s="15"/>
      <c r="Y391" s="16"/>
      <c r="Z391" s="15"/>
      <c r="AA391" s="16"/>
      <c r="AB391" s="15"/>
      <c r="AC391" s="16"/>
      <c r="AD391" s="15"/>
      <c r="AE391" s="16"/>
      <c r="AF391" s="15"/>
      <c r="AG391" s="16"/>
      <c r="AH391" s="15"/>
      <c r="AI391" s="16"/>
      <c r="AJ391" s="15"/>
      <c r="AK391" s="16"/>
      <c r="AL391" s="15"/>
      <c r="AM391" s="16"/>
      <c r="AN391" s="15"/>
      <c r="AO391" s="16"/>
      <c r="AP391" s="15"/>
      <c r="AQ391" s="16"/>
      <c r="AR391" s="15"/>
      <c r="AS391" s="16"/>
      <c r="AT391" s="15"/>
      <c r="AU391" s="16"/>
      <c r="AV391" s="15"/>
      <c r="AW391" s="16"/>
      <c r="AX391" s="15"/>
      <c r="AY391" s="16"/>
      <c r="AZ391" s="15"/>
      <c r="BA391" s="16"/>
      <c r="BB391" s="15"/>
      <c r="BC391" s="16"/>
      <c r="BD391" s="15"/>
      <c r="BE391" s="16"/>
      <c r="BF391" s="15"/>
      <c r="BG391" s="16"/>
      <c r="BH391" s="15"/>
      <c r="BI391" s="16"/>
      <c r="BJ391" s="15"/>
      <c r="BK391" s="16"/>
      <c r="BL391" s="15"/>
      <c r="BM391" s="16"/>
      <c r="BN391" s="15"/>
      <c r="BO391" s="16"/>
      <c r="BP391" s="15"/>
      <c r="BQ391" s="16"/>
      <c r="BR391" s="15"/>
      <c r="BS391" s="16"/>
      <c r="BT391" s="15"/>
      <c r="BU391" s="16"/>
      <c r="BV391" s="15"/>
      <c r="BW391" s="16"/>
      <c r="BX391" s="15"/>
      <c r="BY391" s="16"/>
      <c r="BZ391" s="15"/>
      <c r="CA391" s="16"/>
      <c r="CB391" s="15"/>
      <c r="CC391" s="16"/>
      <c r="CD391" s="15"/>
      <c r="CE391" s="16"/>
      <c r="CF391" s="15"/>
      <c r="CG391" s="16"/>
      <c r="CH391" s="15"/>
      <c r="CI391" s="16"/>
      <c r="CJ391" s="15"/>
      <c r="CK391" s="16"/>
      <c r="CL391" s="15"/>
      <c r="CM391" s="16"/>
      <c r="CN391" s="15"/>
      <c r="CO391" s="16"/>
      <c r="CP391" s="15"/>
      <c r="CQ391" s="16"/>
      <c r="CR391" s="15"/>
      <c r="CS391" s="16"/>
      <c r="CT391" s="15"/>
      <c r="CU391" s="16"/>
      <c r="CV391" s="15"/>
      <c r="CW391" s="16"/>
      <c r="CX391" s="15"/>
      <c r="CY391" s="16"/>
      <c r="CZ391" s="15"/>
      <c r="DA391" s="16"/>
      <c r="DB391" s="15"/>
      <c r="DC391" s="16"/>
      <c r="DD391" s="15"/>
      <c r="DE391" s="16"/>
      <c r="DF391" s="15"/>
      <c r="DG391" s="16"/>
      <c r="DH391" s="15"/>
      <c r="DI391" s="16"/>
      <c r="DJ391" s="15"/>
      <c r="DK391" s="16"/>
      <c r="DL391" s="15"/>
      <c r="DM391" s="16"/>
      <c r="DN391" s="15"/>
      <c r="DO391" s="16"/>
      <c r="DP391" s="15"/>
      <c r="DQ391" s="16"/>
      <c r="DR391" s="15"/>
      <c r="DS391" s="16"/>
      <c r="DT391" s="15"/>
      <c r="DU391" s="16"/>
      <c r="DV391" s="15"/>
      <c r="DW391" s="16"/>
      <c r="DX391" s="15"/>
      <c r="DY391" s="16"/>
      <c r="DZ391" s="15"/>
      <c r="EA391" s="16"/>
      <c r="EB391" s="15"/>
      <c r="EC391" s="16"/>
      <c r="ED391" s="15"/>
      <c r="EE391" s="16"/>
      <c r="EF391" s="15"/>
      <c r="EG391" s="16"/>
      <c r="EH391" s="15"/>
      <c r="EI391" s="16"/>
      <c r="EJ391" s="15"/>
      <c r="EK391" s="16"/>
      <c r="EL391" s="15"/>
      <c r="EM391" s="16"/>
      <c r="EN391" s="15"/>
      <c r="EO391" s="16"/>
      <c r="EP391" s="15"/>
      <c r="EQ391" s="16"/>
      <c r="ER391" s="15"/>
      <c r="ES391" s="16"/>
      <c r="ET391" s="15"/>
      <c r="EU391" s="16"/>
      <c r="EV391" s="15"/>
      <c r="EW391" s="16"/>
      <c r="EX391" s="15"/>
      <c r="EY391" s="16"/>
      <c r="EZ391" s="15"/>
      <c r="FA391" s="16"/>
      <c r="FB391" s="15"/>
      <c r="FC391" s="16"/>
      <c r="FD391" s="15"/>
      <c r="FE391" s="16"/>
      <c r="FF391" s="15"/>
      <c r="FG391" s="16"/>
      <c r="FH391" s="15"/>
      <c r="FI391" s="16"/>
      <c r="FJ391" s="15"/>
      <c r="FK391" s="16"/>
      <c r="FL391" s="15"/>
      <c r="FM391" s="16"/>
      <c r="FN391" s="15"/>
      <c r="FO391" s="16"/>
      <c r="FP391" s="15"/>
      <c r="FQ391" s="16"/>
      <c r="FR391" s="15"/>
      <c r="FS391" s="16"/>
      <c r="FT391" s="15"/>
      <c r="FU391" s="16"/>
      <c r="FV391" s="15"/>
      <c r="FW391" s="16"/>
      <c r="FX391" s="15"/>
      <c r="FY391" s="16"/>
      <c r="FZ391" s="15"/>
      <c r="GA391" s="16"/>
      <c r="GB391" s="15"/>
      <c r="GC391" s="16"/>
      <c r="GD391" s="15"/>
      <c r="GE391" s="16"/>
      <c r="GF391" s="15"/>
      <c r="GG391" s="16"/>
      <c r="GH391" s="15"/>
      <c r="GI391" s="16"/>
      <c r="GJ391" s="15"/>
      <c r="GK391" s="16"/>
      <c r="GL391" s="15"/>
      <c r="GM391" s="16"/>
      <c r="GN391" s="15"/>
      <c r="GO391" s="16"/>
      <c r="GP391" s="15"/>
      <c r="GQ391" s="16"/>
      <c r="GR391" s="15"/>
      <c r="GS391" s="16"/>
      <c r="GT391" s="15"/>
      <c r="GU391" s="16"/>
      <c r="GV391" s="15"/>
      <c r="GW391" s="16"/>
      <c r="GX391" s="15"/>
      <c r="GY391" s="16"/>
      <c r="GZ391" s="15"/>
      <c r="HA391" s="16"/>
      <c r="HB391" s="15"/>
      <c r="HC391" s="16"/>
    </row>
    <row r="392" spans="1:211" x14ac:dyDescent="0.25">
      <c r="A392" s="9">
        <v>43487</v>
      </c>
      <c r="B392" s="10">
        <v>1</v>
      </c>
      <c r="C392" s="11">
        <v>2.1558000000000002</v>
      </c>
      <c r="D392" s="10">
        <v>10</v>
      </c>
      <c r="E392" s="11">
        <v>2.3843000000000001</v>
      </c>
      <c r="F392" s="10">
        <v>1</v>
      </c>
      <c r="G392" s="11">
        <v>2.1505999999999998</v>
      </c>
      <c r="H392" s="10">
        <v>100</v>
      </c>
      <c r="I392" s="11">
        <v>3.2401</v>
      </c>
      <c r="J392" s="23"/>
      <c r="K392" s="28">
        <v>43661</v>
      </c>
      <c r="L392" s="27">
        <v>100</v>
      </c>
      <c r="M392" s="19">
        <v>3.2269000000000001</v>
      </c>
      <c r="N392" s="15"/>
      <c r="O392" s="16"/>
      <c r="P392" s="15"/>
      <c r="Q392" s="16"/>
      <c r="R392" s="15"/>
      <c r="S392" s="16"/>
      <c r="T392" s="15"/>
      <c r="U392" s="16"/>
      <c r="V392" s="15"/>
      <c r="W392" s="16"/>
      <c r="X392" s="15"/>
      <c r="Y392" s="16"/>
      <c r="Z392" s="15"/>
      <c r="AA392" s="16"/>
      <c r="AB392" s="15"/>
      <c r="AC392" s="16"/>
      <c r="AD392" s="15"/>
      <c r="AE392" s="16"/>
      <c r="AF392" s="15"/>
      <c r="AG392" s="16"/>
      <c r="AH392" s="15"/>
      <c r="AI392" s="16"/>
      <c r="AJ392" s="15"/>
      <c r="AK392" s="16"/>
      <c r="AL392" s="15"/>
      <c r="AM392" s="16"/>
      <c r="AN392" s="15"/>
      <c r="AO392" s="16"/>
      <c r="AP392" s="15"/>
      <c r="AQ392" s="16"/>
      <c r="AR392" s="15"/>
      <c r="AS392" s="16"/>
      <c r="AT392" s="15"/>
      <c r="AU392" s="16"/>
      <c r="AV392" s="15"/>
      <c r="AW392" s="16"/>
      <c r="AX392" s="15"/>
      <c r="AY392" s="16"/>
      <c r="AZ392" s="15"/>
      <c r="BA392" s="16"/>
      <c r="BB392" s="15"/>
      <c r="BC392" s="16"/>
      <c r="BD392" s="15"/>
      <c r="BE392" s="16"/>
      <c r="BF392" s="15"/>
      <c r="BG392" s="16"/>
      <c r="BH392" s="15"/>
      <c r="BI392" s="16"/>
      <c r="BJ392" s="15"/>
      <c r="BK392" s="16"/>
      <c r="BL392" s="15"/>
      <c r="BM392" s="16"/>
      <c r="BN392" s="15"/>
      <c r="BO392" s="16"/>
      <c r="BP392" s="15"/>
      <c r="BQ392" s="16"/>
      <c r="BR392" s="15"/>
      <c r="BS392" s="16"/>
      <c r="BT392" s="15"/>
      <c r="BU392" s="16"/>
      <c r="BV392" s="15"/>
      <c r="BW392" s="16"/>
      <c r="BX392" s="15"/>
      <c r="BY392" s="16"/>
      <c r="BZ392" s="15"/>
      <c r="CA392" s="16"/>
      <c r="CB392" s="15"/>
      <c r="CC392" s="16"/>
      <c r="CD392" s="15"/>
      <c r="CE392" s="16"/>
      <c r="CF392" s="15"/>
      <c r="CG392" s="16"/>
      <c r="CH392" s="15"/>
      <c r="CI392" s="16"/>
      <c r="CJ392" s="15"/>
      <c r="CK392" s="16"/>
      <c r="CL392" s="15"/>
      <c r="CM392" s="16"/>
      <c r="CN392" s="15"/>
      <c r="CO392" s="16"/>
      <c r="CP392" s="15"/>
      <c r="CQ392" s="16"/>
      <c r="CR392" s="15"/>
      <c r="CS392" s="16"/>
      <c r="CT392" s="15"/>
      <c r="CU392" s="16"/>
      <c r="CV392" s="15"/>
      <c r="CW392" s="16"/>
      <c r="CX392" s="15"/>
      <c r="CY392" s="16"/>
      <c r="CZ392" s="15"/>
      <c r="DA392" s="16"/>
      <c r="DB392" s="15"/>
      <c r="DC392" s="16"/>
      <c r="DD392" s="15"/>
      <c r="DE392" s="16"/>
      <c r="DF392" s="15"/>
      <c r="DG392" s="16"/>
      <c r="DH392" s="15"/>
      <c r="DI392" s="16"/>
      <c r="DJ392" s="15"/>
      <c r="DK392" s="16"/>
      <c r="DL392" s="15"/>
      <c r="DM392" s="16"/>
      <c r="DN392" s="15"/>
      <c r="DO392" s="16"/>
      <c r="DP392" s="15"/>
      <c r="DQ392" s="16"/>
      <c r="DR392" s="15"/>
      <c r="DS392" s="16"/>
      <c r="DT392" s="15"/>
      <c r="DU392" s="16"/>
      <c r="DV392" s="15"/>
      <c r="DW392" s="16"/>
      <c r="DX392" s="15"/>
      <c r="DY392" s="16"/>
      <c r="DZ392" s="15"/>
      <c r="EA392" s="16"/>
      <c r="EB392" s="15"/>
      <c r="EC392" s="16"/>
      <c r="ED392" s="15"/>
      <c r="EE392" s="16"/>
      <c r="EF392" s="15"/>
      <c r="EG392" s="16"/>
      <c r="EH392" s="15"/>
      <c r="EI392" s="16"/>
      <c r="EJ392" s="15"/>
      <c r="EK392" s="16"/>
      <c r="EL392" s="15"/>
      <c r="EM392" s="16"/>
      <c r="EN392" s="15"/>
      <c r="EO392" s="16"/>
      <c r="EP392" s="15"/>
      <c r="EQ392" s="16"/>
      <c r="ER392" s="15"/>
      <c r="ES392" s="16"/>
      <c r="ET392" s="15"/>
      <c r="EU392" s="16"/>
      <c r="EV392" s="15"/>
      <c r="EW392" s="16"/>
      <c r="EX392" s="15"/>
      <c r="EY392" s="16"/>
      <c r="EZ392" s="15"/>
      <c r="FA392" s="16"/>
      <c r="FB392" s="15"/>
      <c r="FC392" s="16"/>
      <c r="FD392" s="15"/>
      <c r="FE392" s="16"/>
      <c r="FF392" s="15"/>
      <c r="FG392" s="16"/>
      <c r="FH392" s="15"/>
      <c r="FI392" s="16"/>
      <c r="FJ392" s="15"/>
      <c r="FK392" s="16"/>
      <c r="FL392" s="15"/>
      <c r="FM392" s="16"/>
      <c r="FN392" s="15"/>
      <c r="FO392" s="16"/>
      <c r="FP392" s="15"/>
      <c r="FQ392" s="16"/>
      <c r="FR392" s="15"/>
      <c r="FS392" s="16"/>
      <c r="FT392" s="15"/>
      <c r="FU392" s="16"/>
      <c r="FV392" s="15"/>
      <c r="FW392" s="16"/>
      <c r="FX392" s="15"/>
      <c r="FY392" s="16"/>
      <c r="FZ392" s="15"/>
      <c r="GA392" s="16"/>
      <c r="GB392" s="15"/>
      <c r="GC392" s="16"/>
      <c r="GD392" s="15"/>
      <c r="GE392" s="16"/>
      <c r="GF392" s="15"/>
      <c r="GG392" s="16"/>
      <c r="GH392" s="15"/>
      <c r="GI392" s="16"/>
      <c r="GJ392" s="15"/>
      <c r="GK392" s="16"/>
      <c r="GL392" s="15"/>
      <c r="GM392" s="16"/>
      <c r="GN392" s="15"/>
      <c r="GO392" s="16"/>
      <c r="GP392" s="15"/>
      <c r="GQ392" s="16"/>
      <c r="GR392" s="15"/>
      <c r="GS392" s="16"/>
      <c r="GT392" s="15"/>
      <c r="GU392" s="16"/>
      <c r="GV392" s="15"/>
      <c r="GW392" s="16"/>
      <c r="GX392" s="15"/>
      <c r="GY392" s="16"/>
      <c r="GZ392" s="15"/>
      <c r="HA392" s="16"/>
      <c r="HB392" s="15"/>
      <c r="HC392" s="16"/>
    </row>
    <row r="393" spans="1:211" x14ac:dyDescent="0.25">
      <c r="A393" s="9">
        <v>43488</v>
      </c>
      <c r="B393" s="10">
        <v>1</v>
      </c>
      <c r="C393" s="11">
        <v>2.1617000000000002</v>
      </c>
      <c r="D393" s="10">
        <v>10</v>
      </c>
      <c r="E393" s="11">
        <v>2.3874</v>
      </c>
      <c r="F393" s="10">
        <v>1</v>
      </c>
      <c r="G393" s="11">
        <v>2.1556000000000002</v>
      </c>
      <c r="H393" s="10">
        <v>100</v>
      </c>
      <c r="I393" s="11">
        <v>3.2401</v>
      </c>
      <c r="J393" s="23"/>
      <c r="K393" s="28">
        <v>43662</v>
      </c>
      <c r="L393" s="27">
        <v>100</v>
      </c>
      <c r="M393" s="19">
        <v>3.234</v>
      </c>
      <c r="N393" s="15"/>
      <c r="O393" s="16"/>
      <c r="P393" s="15"/>
      <c r="Q393" s="16"/>
      <c r="R393" s="15"/>
      <c r="S393" s="16"/>
      <c r="T393" s="15"/>
      <c r="U393" s="16"/>
      <c r="V393" s="15"/>
      <c r="W393" s="16"/>
      <c r="X393" s="15"/>
      <c r="Y393" s="16"/>
      <c r="Z393" s="15"/>
      <c r="AA393" s="16"/>
      <c r="AB393" s="15"/>
      <c r="AC393" s="16"/>
      <c r="AD393" s="15"/>
      <c r="AE393" s="16"/>
      <c r="AF393" s="15"/>
      <c r="AG393" s="16"/>
      <c r="AH393" s="15"/>
      <c r="AI393" s="16"/>
      <c r="AJ393" s="15"/>
      <c r="AK393" s="16"/>
      <c r="AL393" s="15"/>
      <c r="AM393" s="16"/>
      <c r="AN393" s="15"/>
      <c r="AO393" s="16"/>
      <c r="AP393" s="15"/>
      <c r="AQ393" s="16"/>
      <c r="AR393" s="15"/>
      <c r="AS393" s="16"/>
      <c r="AT393" s="15"/>
      <c r="AU393" s="16"/>
      <c r="AV393" s="15"/>
      <c r="AW393" s="16"/>
      <c r="AX393" s="15"/>
      <c r="AY393" s="16"/>
      <c r="AZ393" s="15"/>
      <c r="BA393" s="16"/>
      <c r="BB393" s="15"/>
      <c r="BC393" s="16"/>
      <c r="BD393" s="15"/>
      <c r="BE393" s="16"/>
      <c r="BF393" s="15"/>
      <c r="BG393" s="16"/>
      <c r="BH393" s="15"/>
      <c r="BI393" s="16"/>
      <c r="BJ393" s="15"/>
      <c r="BK393" s="16"/>
      <c r="BL393" s="15"/>
      <c r="BM393" s="16"/>
      <c r="BN393" s="15"/>
      <c r="BO393" s="16"/>
      <c r="BP393" s="15"/>
      <c r="BQ393" s="16"/>
      <c r="BR393" s="15"/>
      <c r="BS393" s="16"/>
      <c r="BT393" s="15"/>
      <c r="BU393" s="16"/>
      <c r="BV393" s="15"/>
      <c r="BW393" s="16"/>
      <c r="BX393" s="15"/>
      <c r="BY393" s="16"/>
      <c r="BZ393" s="15"/>
      <c r="CA393" s="16"/>
      <c r="CB393" s="15"/>
      <c r="CC393" s="16"/>
      <c r="CD393" s="15"/>
      <c r="CE393" s="16"/>
      <c r="CF393" s="15"/>
      <c r="CG393" s="16"/>
      <c r="CH393" s="15"/>
      <c r="CI393" s="16"/>
      <c r="CJ393" s="15"/>
      <c r="CK393" s="16"/>
      <c r="CL393" s="15"/>
      <c r="CM393" s="16"/>
      <c r="CN393" s="15"/>
      <c r="CO393" s="16"/>
      <c r="CP393" s="15"/>
      <c r="CQ393" s="16"/>
      <c r="CR393" s="15"/>
      <c r="CS393" s="16"/>
      <c r="CT393" s="15"/>
      <c r="CU393" s="16"/>
      <c r="CV393" s="15"/>
      <c r="CW393" s="16"/>
      <c r="CX393" s="15"/>
      <c r="CY393" s="16"/>
      <c r="CZ393" s="15"/>
      <c r="DA393" s="16"/>
      <c r="DB393" s="15"/>
      <c r="DC393" s="16"/>
      <c r="DD393" s="15"/>
      <c r="DE393" s="16"/>
      <c r="DF393" s="15"/>
      <c r="DG393" s="16"/>
      <c r="DH393" s="15"/>
      <c r="DI393" s="16"/>
      <c r="DJ393" s="15"/>
      <c r="DK393" s="16"/>
      <c r="DL393" s="15"/>
      <c r="DM393" s="16"/>
      <c r="DN393" s="15"/>
      <c r="DO393" s="16"/>
      <c r="DP393" s="15"/>
      <c r="DQ393" s="16"/>
      <c r="DR393" s="15"/>
      <c r="DS393" s="16"/>
      <c r="DT393" s="15"/>
      <c r="DU393" s="16"/>
      <c r="DV393" s="15"/>
      <c r="DW393" s="16"/>
      <c r="DX393" s="15"/>
      <c r="DY393" s="16"/>
      <c r="DZ393" s="15"/>
      <c r="EA393" s="16"/>
      <c r="EB393" s="15"/>
      <c r="EC393" s="16"/>
      <c r="ED393" s="15"/>
      <c r="EE393" s="16"/>
      <c r="EF393" s="15"/>
      <c r="EG393" s="16"/>
      <c r="EH393" s="15"/>
      <c r="EI393" s="16"/>
      <c r="EJ393" s="15"/>
      <c r="EK393" s="16"/>
      <c r="EL393" s="15"/>
      <c r="EM393" s="16"/>
      <c r="EN393" s="15"/>
      <c r="EO393" s="16"/>
      <c r="EP393" s="15"/>
      <c r="EQ393" s="16"/>
      <c r="ER393" s="15"/>
      <c r="ES393" s="16"/>
      <c r="ET393" s="15"/>
      <c r="EU393" s="16"/>
      <c r="EV393" s="15"/>
      <c r="EW393" s="16"/>
      <c r="EX393" s="15"/>
      <c r="EY393" s="16"/>
      <c r="EZ393" s="15"/>
      <c r="FA393" s="16"/>
      <c r="FB393" s="15"/>
      <c r="FC393" s="16"/>
      <c r="FD393" s="15"/>
      <c r="FE393" s="16"/>
      <c r="FF393" s="15"/>
      <c r="FG393" s="16"/>
      <c r="FH393" s="15"/>
      <c r="FI393" s="16"/>
      <c r="FJ393" s="15"/>
      <c r="FK393" s="16"/>
      <c r="FL393" s="15"/>
      <c r="FM393" s="16"/>
      <c r="FN393" s="15"/>
      <c r="FO393" s="16"/>
      <c r="FP393" s="15"/>
      <c r="FQ393" s="16"/>
      <c r="FR393" s="15"/>
      <c r="FS393" s="16"/>
      <c r="FT393" s="15"/>
      <c r="FU393" s="16"/>
      <c r="FV393" s="15"/>
      <c r="FW393" s="16"/>
      <c r="FX393" s="15"/>
      <c r="FY393" s="16"/>
      <c r="FZ393" s="15"/>
      <c r="GA393" s="16"/>
      <c r="GB393" s="15"/>
      <c r="GC393" s="16"/>
      <c r="GD393" s="15"/>
      <c r="GE393" s="16"/>
      <c r="GF393" s="15"/>
      <c r="GG393" s="16"/>
      <c r="GH393" s="15"/>
      <c r="GI393" s="16"/>
      <c r="GJ393" s="15"/>
      <c r="GK393" s="16"/>
      <c r="GL393" s="15"/>
      <c r="GM393" s="16"/>
      <c r="GN393" s="15"/>
      <c r="GO393" s="16"/>
      <c r="GP393" s="15"/>
      <c r="GQ393" s="16"/>
      <c r="GR393" s="15"/>
      <c r="GS393" s="16"/>
      <c r="GT393" s="15"/>
      <c r="GU393" s="16"/>
      <c r="GV393" s="15"/>
      <c r="GW393" s="16"/>
      <c r="GX393" s="15"/>
      <c r="GY393" s="16"/>
      <c r="GZ393" s="15"/>
      <c r="HA393" s="16"/>
      <c r="HB393" s="15"/>
      <c r="HC393" s="16"/>
    </row>
    <row r="394" spans="1:211" x14ac:dyDescent="0.25">
      <c r="A394" s="9">
        <v>43489</v>
      </c>
      <c r="B394" s="10">
        <v>1</v>
      </c>
      <c r="C394" s="11">
        <v>2.1576</v>
      </c>
      <c r="D394" s="10">
        <v>10</v>
      </c>
      <c r="E394" s="11">
        <v>2.3862000000000001</v>
      </c>
      <c r="F394" s="10">
        <v>1</v>
      </c>
      <c r="G394" s="11">
        <v>2.1539000000000001</v>
      </c>
      <c r="H394" s="10">
        <v>100</v>
      </c>
      <c r="I394" s="11">
        <v>3.2488999999999999</v>
      </c>
      <c r="J394" s="23"/>
      <c r="K394" s="28">
        <v>43663</v>
      </c>
      <c r="L394" s="27">
        <v>100</v>
      </c>
      <c r="M394" s="19">
        <v>3.2347000000000001</v>
      </c>
      <c r="N394" s="15"/>
      <c r="O394" s="16"/>
      <c r="P394" s="15"/>
      <c r="Q394" s="16"/>
      <c r="R394" s="15"/>
      <c r="S394" s="16"/>
      <c r="T394" s="15"/>
      <c r="U394" s="16"/>
      <c r="V394" s="15"/>
      <c r="W394" s="16"/>
      <c r="X394" s="15"/>
      <c r="Y394" s="16"/>
      <c r="Z394" s="15"/>
      <c r="AA394" s="16"/>
      <c r="AB394" s="15"/>
      <c r="AC394" s="16"/>
      <c r="AD394" s="15"/>
      <c r="AE394" s="16"/>
      <c r="AF394" s="15"/>
      <c r="AG394" s="16"/>
      <c r="AH394" s="15"/>
      <c r="AI394" s="16"/>
      <c r="AJ394" s="15"/>
      <c r="AK394" s="16"/>
      <c r="AL394" s="15"/>
      <c r="AM394" s="16"/>
      <c r="AN394" s="15"/>
      <c r="AO394" s="16"/>
      <c r="AP394" s="15"/>
      <c r="AQ394" s="16"/>
      <c r="AR394" s="15"/>
      <c r="AS394" s="16"/>
      <c r="AT394" s="15"/>
      <c r="AU394" s="16"/>
      <c r="AV394" s="15"/>
      <c r="AW394" s="16"/>
      <c r="AX394" s="15"/>
      <c r="AY394" s="16"/>
      <c r="AZ394" s="15"/>
      <c r="BA394" s="16"/>
      <c r="BB394" s="15"/>
      <c r="BC394" s="16"/>
      <c r="BD394" s="15"/>
      <c r="BE394" s="16"/>
      <c r="BF394" s="15"/>
      <c r="BG394" s="16"/>
      <c r="BH394" s="15"/>
      <c r="BI394" s="16"/>
      <c r="BJ394" s="15"/>
      <c r="BK394" s="16"/>
      <c r="BL394" s="15"/>
      <c r="BM394" s="16"/>
      <c r="BN394" s="15"/>
      <c r="BO394" s="16"/>
      <c r="BP394" s="15"/>
      <c r="BQ394" s="16"/>
      <c r="BR394" s="15"/>
      <c r="BS394" s="16"/>
      <c r="BT394" s="15"/>
      <c r="BU394" s="16"/>
      <c r="BV394" s="15"/>
      <c r="BW394" s="16"/>
      <c r="BX394" s="15"/>
      <c r="BY394" s="16"/>
      <c r="BZ394" s="15"/>
      <c r="CA394" s="16"/>
      <c r="CB394" s="15"/>
      <c r="CC394" s="16"/>
      <c r="CD394" s="15"/>
      <c r="CE394" s="16"/>
      <c r="CF394" s="15"/>
      <c r="CG394" s="16"/>
      <c r="CH394" s="15"/>
      <c r="CI394" s="16"/>
      <c r="CJ394" s="15"/>
      <c r="CK394" s="16"/>
      <c r="CL394" s="15"/>
      <c r="CM394" s="16"/>
      <c r="CN394" s="15"/>
      <c r="CO394" s="16"/>
      <c r="CP394" s="15"/>
      <c r="CQ394" s="16"/>
      <c r="CR394" s="15"/>
      <c r="CS394" s="16"/>
      <c r="CT394" s="15"/>
      <c r="CU394" s="16"/>
      <c r="CV394" s="15"/>
      <c r="CW394" s="16"/>
      <c r="CX394" s="15"/>
      <c r="CY394" s="16"/>
      <c r="CZ394" s="15"/>
      <c r="DA394" s="16"/>
      <c r="DB394" s="15"/>
      <c r="DC394" s="16"/>
      <c r="DD394" s="15"/>
      <c r="DE394" s="16"/>
      <c r="DF394" s="15"/>
      <c r="DG394" s="16"/>
      <c r="DH394" s="15"/>
      <c r="DI394" s="16"/>
      <c r="DJ394" s="15"/>
      <c r="DK394" s="16"/>
      <c r="DL394" s="15"/>
      <c r="DM394" s="16"/>
      <c r="DN394" s="15"/>
      <c r="DO394" s="16"/>
      <c r="DP394" s="15"/>
      <c r="DQ394" s="16"/>
      <c r="DR394" s="15"/>
      <c r="DS394" s="16"/>
      <c r="DT394" s="15"/>
      <c r="DU394" s="16"/>
      <c r="DV394" s="15"/>
      <c r="DW394" s="16"/>
      <c r="DX394" s="15"/>
      <c r="DY394" s="16"/>
      <c r="DZ394" s="15"/>
      <c r="EA394" s="16"/>
      <c r="EB394" s="15"/>
      <c r="EC394" s="16"/>
      <c r="ED394" s="15"/>
      <c r="EE394" s="16"/>
      <c r="EF394" s="15"/>
      <c r="EG394" s="16"/>
      <c r="EH394" s="15"/>
      <c r="EI394" s="16"/>
      <c r="EJ394" s="15"/>
      <c r="EK394" s="16"/>
      <c r="EL394" s="15"/>
      <c r="EM394" s="16"/>
      <c r="EN394" s="15"/>
      <c r="EO394" s="16"/>
      <c r="EP394" s="15"/>
      <c r="EQ394" s="16"/>
      <c r="ER394" s="15"/>
      <c r="ES394" s="16"/>
      <c r="ET394" s="15"/>
      <c r="EU394" s="16"/>
      <c r="EV394" s="15"/>
      <c r="EW394" s="16"/>
      <c r="EX394" s="15"/>
      <c r="EY394" s="16"/>
      <c r="EZ394" s="15"/>
      <c r="FA394" s="16"/>
      <c r="FB394" s="15"/>
      <c r="FC394" s="16"/>
      <c r="FD394" s="15"/>
      <c r="FE394" s="16"/>
      <c r="FF394" s="15"/>
      <c r="FG394" s="16"/>
      <c r="FH394" s="15"/>
      <c r="FI394" s="16"/>
      <c r="FJ394" s="15"/>
      <c r="FK394" s="16"/>
      <c r="FL394" s="15"/>
      <c r="FM394" s="16"/>
      <c r="FN394" s="15"/>
      <c r="FO394" s="16"/>
      <c r="FP394" s="15"/>
      <c r="FQ394" s="16"/>
      <c r="FR394" s="15"/>
      <c r="FS394" s="16"/>
      <c r="FT394" s="15"/>
      <c r="FU394" s="16"/>
      <c r="FV394" s="15"/>
      <c r="FW394" s="16"/>
      <c r="FX394" s="15"/>
      <c r="FY394" s="16"/>
      <c r="FZ394" s="15"/>
      <c r="GA394" s="16"/>
      <c r="GB394" s="15"/>
      <c r="GC394" s="16"/>
      <c r="GD394" s="15"/>
      <c r="GE394" s="16"/>
      <c r="GF394" s="15"/>
      <c r="GG394" s="16"/>
      <c r="GH394" s="15"/>
      <c r="GI394" s="16"/>
      <c r="GJ394" s="15"/>
      <c r="GK394" s="16"/>
      <c r="GL394" s="15"/>
      <c r="GM394" s="16"/>
      <c r="GN394" s="15"/>
      <c r="GO394" s="16"/>
      <c r="GP394" s="15"/>
      <c r="GQ394" s="16"/>
      <c r="GR394" s="15"/>
      <c r="GS394" s="16"/>
      <c r="GT394" s="15"/>
      <c r="GU394" s="16"/>
      <c r="GV394" s="15"/>
      <c r="GW394" s="16"/>
      <c r="GX394" s="15"/>
      <c r="GY394" s="16"/>
      <c r="GZ394" s="15"/>
      <c r="HA394" s="16"/>
      <c r="HB394" s="15"/>
      <c r="HC394" s="16"/>
    </row>
    <row r="395" spans="1:211" x14ac:dyDescent="0.25">
      <c r="A395" s="9">
        <v>43490</v>
      </c>
      <c r="B395" s="10">
        <v>1</v>
      </c>
      <c r="C395" s="11">
        <v>2.1661000000000001</v>
      </c>
      <c r="D395" s="10">
        <v>10</v>
      </c>
      <c r="E395" s="11">
        <v>2.3763999999999998</v>
      </c>
      <c r="F395" s="10">
        <v>1</v>
      </c>
      <c r="G395" s="11">
        <v>2.1526999999999998</v>
      </c>
      <c r="H395" s="10">
        <v>100</v>
      </c>
      <c r="I395" s="11">
        <v>3.2612999999999999</v>
      </c>
      <c r="J395" s="23"/>
      <c r="K395" s="28">
        <v>43664</v>
      </c>
      <c r="L395" s="27">
        <v>100</v>
      </c>
      <c r="M395" s="19">
        <v>3.2311000000000001</v>
      </c>
      <c r="N395" s="15"/>
      <c r="O395" s="16"/>
      <c r="P395" s="15"/>
      <c r="Q395" s="16"/>
      <c r="R395" s="15"/>
      <c r="S395" s="16"/>
      <c r="T395" s="15"/>
      <c r="U395" s="16"/>
      <c r="V395" s="15"/>
      <c r="W395" s="16"/>
      <c r="X395" s="15"/>
      <c r="Y395" s="16"/>
      <c r="Z395" s="15"/>
      <c r="AA395" s="16"/>
      <c r="AB395" s="15"/>
      <c r="AC395" s="16"/>
      <c r="AD395" s="15"/>
      <c r="AE395" s="16"/>
      <c r="AF395" s="15"/>
      <c r="AG395" s="16"/>
      <c r="AH395" s="15"/>
      <c r="AI395" s="16"/>
      <c r="AJ395" s="15"/>
      <c r="AK395" s="16"/>
      <c r="AL395" s="15"/>
      <c r="AM395" s="16"/>
      <c r="AN395" s="15"/>
      <c r="AO395" s="16"/>
      <c r="AP395" s="15"/>
      <c r="AQ395" s="16"/>
      <c r="AR395" s="15"/>
      <c r="AS395" s="16"/>
      <c r="AT395" s="15"/>
      <c r="AU395" s="16"/>
      <c r="AV395" s="15"/>
      <c r="AW395" s="16"/>
      <c r="AX395" s="15"/>
      <c r="AY395" s="16"/>
      <c r="AZ395" s="15"/>
      <c r="BA395" s="16"/>
      <c r="BB395" s="15"/>
      <c r="BC395" s="16"/>
      <c r="BD395" s="15"/>
      <c r="BE395" s="16"/>
      <c r="BF395" s="15"/>
      <c r="BG395" s="16"/>
      <c r="BH395" s="15"/>
      <c r="BI395" s="16"/>
      <c r="BJ395" s="15"/>
      <c r="BK395" s="16"/>
      <c r="BL395" s="15"/>
      <c r="BM395" s="16"/>
      <c r="BN395" s="15"/>
      <c r="BO395" s="16"/>
      <c r="BP395" s="15"/>
      <c r="BQ395" s="16"/>
      <c r="BR395" s="15"/>
      <c r="BS395" s="16"/>
      <c r="BT395" s="15"/>
      <c r="BU395" s="16"/>
      <c r="BV395" s="15"/>
      <c r="BW395" s="16"/>
      <c r="BX395" s="15"/>
      <c r="BY395" s="16"/>
      <c r="BZ395" s="15"/>
      <c r="CA395" s="16"/>
      <c r="CB395" s="15"/>
      <c r="CC395" s="16"/>
      <c r="CD395" s="15"/>
      <c r="CE395" s="16"/>
      <c r="CF395" s="15"/>
      <c r="CG395" s="16"/>
      <c r="CH395" s="15"/>
      <c r="CI395" s="16"/>
      <c r="CJ395" s="15"/>
      <c r="CK395" s="16"/>
      <c r="CL395" s="15"/>
      <c r="CM395" s="16"/>
      <c r="CN395" s="15"/>
      <c r="CO395" s="16"/>
      <c r="CP395" s="15"/>
      <c r="CQ395" s="16"/>
      <c r="CR395" s="15"/>
      <c r="CS395" s="16"/>
      <c r="CT395" s="15"/>
      <c r="CU395" s="16"/>
      <c r="CV395" s="15"/>
      <c r="CW395" s="16"/>
      <c r="CX395" s="15"/>
      <c r="CY395" s="16"/>
      <c r="CZ395" s="15"/>
      <c r="DA395" s="16"/>
      <c r="DB395" s="15"/>
      <c r="DC395" s="16"/>
      <c r="DD395" s="15"/>
      <c r="DE395" s="16"/>
      <c r="DF395" s="15"/>
      <c r="DG395" s="16"/>
      <c r="DH395" s="15"/>
      <c r="DI395" s="16"/>
      <c r="DJ395" s="15"/>
      <c r="DK395" s="16"/>
      <c r="DL395" s="15"/>
      <c r="DM395" s="16"/>
      <c r="DN395" s="15"/>
      <c r="DO395" s="16"/>
      <c r="DP395" s="15"/>
      <c r="DQ395" s="16"/>
      <c r="DR395" s="15"/>
      <c r="DS395" s="16"/>
      <c r="DT395" s="15"/>
      <c r="DU395" s="16"/>
      <c r="DV395" s="15"/>
      <c r="DW395" s="16"/>
      <c r="DX395" s="15"/>
      <c r="DY395" s="16"/>
      <c r="DZ395" s="15"/>
      <c r="EA395" s="16"/>
      <c r="EB395" s="15"/>
      <c r="EC395" s="16"/>
      <c r="ED395" s="15"/>
      <c r="EE395" s="16"/>
      <c r="EF395" s="15"/>
      <c r="EG395" s="16"/>
      <c r="EH395" s="15"/>
      <c r="EI395" s="16"/>
      <c r="EJ395" s="15"/>
      <c r="EK395" s="16"/>
      <c r="EL395" s="15"/>
      <c r="EM395" s="16"/>
      <c r="EN395" s="15"/>
      <c r="EO395" s="16"/>
      <c r="EP395" s="15"/>
      <c r="EQ395" s="16"/>
      <c r="ER395" s="15"/>
      <c r="ES395" s="16"/>
      <c r="ET395" s="15"/>
      <c r="EU395" s="16"/>
      <c r="EV395" s="15"/>
      <c r="EW395" s="16"/>
      <c r="EX395" s="15"/>
      <c r="EY395" s="16"/>
      <c r="EZ395" s="15"/>
      <c r="FA395" s="16"/>
      <c r="FB395" s="15"/>
      <c r="FC395" s="16"/>
      <c r="FD395" s="15"/>
      <c r="FE395" s="16"/>
      <c r="FF395" s="15"/>
      <c r="FG395" s="16"/>
      <c r="FH395" s="15"/>
      <c r="FI395" s="16"/>
      <c r="FJ395" s="15"/>
      <c r="FK395" s="16"/>
      <c r="FL395" s="15"/>
      <c r="FM395" s="16"/>
      <c r="FN395" s="15"/>
      <c r="FO395" s="16"/>
      <c r="FP395" s="15"/>
      <c r="FQ395" s="16"/>
      <c r="FR395" s="15"/>
      <c r="FS395" s="16"/>
      <c r="FT395" s="15"/>
      <c r="FU395" s="16"/>
      <c r="FV395" s="15"/>
      <c r="FW395" s="16"/>
      <c r="FX395" s="15"/>
      <c r="FY395" s="16"/>
      <c r="FZ395" s="15"/>
      <c r="GA395" s="16"/>
      <c r="GB395" s="15"/>
      <c r="GC395" s="16"/>
      <c r="GD395" s="15"/>
      <c r="GE395" s="16"/>
      <c r="GF395" s="15"/>
      <c r="GG395" s="16"/>
      <c r="GH395" s="15"/>
      <c r="GI395" s="16"/>
      <c r="GJ395" s="15"/>
      <c r="GK395" s="16"/>
      <c r="GL395" s="15"/>
      <c r="GM395" s="16"/>
      <c r="GN395" s="15"/>
      <c r="GO395" s="16"/>
      <c r="GP395" s="15"/>
      <c r="GQ395" s="16"/>
      <c r="GR395" s="15"/>
      <c r="GS395" s="16"/>
      <c r="GT395" s="15"/>
      <c r="GU395" s="16"/>
      <c r="GV395" s="15"/>
      <c r="GW395" s="16"/>
      <c r="GX395" s="15"/>
      <c r="GY395" s="16"/>
      <c r="GZ395" s="15"/>
      <c r="HA395" s="16"/>
      <c r="HB395" s="15"/>
      <c r="HC395" s="16"/>
    </row>
    <row r="396" spans="1:211" x14ac:dyDescent="0.25">
      <c r="A396" s="9">
        <v>43491</v>
      </c>
      <c r="B396" s="10">
        <v>1</v>
      </c>
      <c r="C396" s="11">
        <v>2.1606999999999998</v>
      </c>
      <c r="D396" s="10">
        <v>10</v>
      </c>
      <c r="E396" s="11">
        <v>2.3717000000000001</v>
      </c>
      <c r="F396" s="10">
        <v>1</v>
      </c>
      <c r="G396" s="11">
        <v>2.1516000000000002</v>
      </c>
      <c r="H396" s="10">
        <v>100</v>
      </c>
      <c r="I396" s="11">
        <v>3.2660999999999998</v>
      </c>
      <c r="J396" s="23"/>
      <c r="K396" s="28">
        <v>43665</v>
      </c>
      <c r="L396" s="27">
        <v>100</v>
      </c>
      <c r="M396" s="19">
        <v>3.2313999999999998</v>
      </c>
      <c r="N396" s="15"/>
      <c r="O396" s="16"/>
      <c r="P396" s="15"/>
      <c r="Q396" s="16"/>
      <c r="R396" s="15"/>
      <c r="S396" s="16"/>
      <c r="T396" s="15"/>
      <c r="U396" s="16"/>
      <c r="V396" s="15"/>
      <c r="W396" s="16"/>
      <c r="X396" s="15"/>
      <c r="Y396" s="16"/>
      <c r="Z396" s="15"/>
      <c r="AA396" s="16"/>
      <c r="AB396" s="15"/>
      <c r="AC396" s="16"/>
      <c r="AD396" s="15"/>
      <c r="AE396" s="16"/>
      <c r="AF396" s="15"/>
      <c r="AG396" s="16"/>
      <c r="AH396" s="15"/>
      <c r="AI396" s="16"/>
      <c r="AJ396" s="15"/>
      <c r="AK396" s="16"/>
      <c r="AL396" s="15"/>
      <c r="AM396" s="16"/>
      <c r="AN396" s="15"/>
      <c r="AO396" s="16"/>
      <c r="AP396" s="15"/>
      <c r="AQ396" s="16"/>
      <c r="AR396" s="15"/>
      <c r="AS396" s="16"/>
      <c r="AT396" s="15"/>
      <c r="AU396" s="16"/>
      <c r="AV396" s="15"/>
      <c r="AW396" s="16"/>
      <c r="AX396" s="15"/>
      <c r="AY396" s="16"/>
      <c r="AZ396" s="15"/>
      <c r="BA396" s="16"/>
      <c r="BB396" s="15"/>
      <c r="BC396" s="16"/>
      <c r="BD396" s="15"/>
      <c r="BE396" s="16"/>
      <c r="BF396" s="15"/>
      <c r="BG396" s="16"/>
      <c r="BH396" s="15"/>
      <c r="BI396" s="16"/>
      <c r="BJ396" s="15"/>
      <c r="BK396" s="16"/>
      <c r="BL396" s="15"/>
      <c r="BM396" s="16"/>
      <c r="BN396" s="15"/>
      <c r="BO396" s="16"/>
      <c r="BP396" s="15"/>
      <c r="BQ396" s="16"/>
      <c r="BR396" s="15"/>
      <c r="BS396" s="16"/>
      <c r="BT396" s="15"/>
      <c r="BU396" s="16"/>
      <c r="BV396" s="15"/>
      <c r="BW396" s="16"/>
      <c r="BX396" s="15"/>
      <c r="BY396" s="16"/>
      <c r="BZ396" s="15"/>
      <c r="CA396" s="16"/>
      <c r="CB396" s="15"/>
      <c r="CC396" s="16"/>
      <c r="CD396" s="15"/>
      <c r="CE396" s="16"/>
      <c r="CF396" s="15"/>
      <c r="CG396" s="16"/>
      <c r="CH396" s="15"/>
      <c r="CI396" s="16"/>
      <c r="CJ396" s="15"/>
      <c r="CK396" s="16"/>
      <c r="CL396" s="15"/>
      <c r="CM396" s="16"/>
      <c r="CN396" s="15"/>
      <c r="CO396" s="16"/>
      <c r="CP396" s="15"/>
      <c r="CQ396" s="16"/>
      <c r="CR396" s="15"/>
      <c r="CS396" s="16"/>
      <c r="CT396" s="15"/>
      <c r="CU396" s="16"/>
      <c r="CV396" s="15"/>
      <c r="CW396" s="16"/>
      <c r="CX396" s="15"/>
      <c r="CY396" s="16"/>
      <c r="CZ396" s="15"/>
      <c r="DA396" s="16"/>
      <c r="DB396" s="15"/>
      <c r="DC396" s="16"/>
      <c r="DD396" s="15"/>
      <c r="DE396" s="16"/>
      <c r="DF396" s="15"/>
      <c r="DG396" s="16"/>
      <c r="DH396" s="15"/>
      <c r="DI396" s="16"/>
      <c r="DJ396" s="15"/>
      <c r="DK396" s="16"/>
      <c r="DL396" s="15"/>
      <c r="DM396" s="16"/>
      <c r="DN396" s="15"/>
      <c r="DO396" s="16"/>
      <c r="DP396" s="15"/>
      <c r="DQ396" s="16"/>
      <c r="DR396" s="15"/>
      <c r="DS396" s="16"/>
      <c r="DT396" s="15"/>
      <c r="DU396" s="16"/>
      <c r="DV396" s="15"/>
      <c r="DW396" s="16"/>
      <c r="DX396" s="15"/>
      <c r="DY396" s="16"/>
      <c r="DZ396" s="15"/>
      <c r="EA396" s="16"/>
      <c r="EB396" s="15"/>
      <c r="EC396" s="16"/>
      <c r="ED396" s="15"/>
      <c r="EE396" s="16"/>
      <c r="EF396" s="15"/>
      <c r="EG396" s="16"/>
      <c r="EH396" s="15"/>
      <c r="EI396" s="16"/>
      <c r="EJ396" s="15"/>
      <c r="EK396" s="16"/>
      <c r="EL396" s="15"/>
      <c r="EM396" s="16"/>
      <c r="EN396" s="15"/>
      <c r="EO396" s="16"/>
      <c r="EP396" s="15"/>
      <c r="EQ396" s="16"/>
      <c r="ER396" s="15"/>
      <c r="ES396" s="16"/>
      <c r="ET396" s="15"/>
      <c r="EU396" s="16"/>
      <c r="EV396" s="15"/>
      <c r="EW396" s="16"/>
      <c r="EX396" s="15"/>
      <c r="EY396" s="16"/>
      <c r="EZ396" s="15"/>
      <c r="FA396" s="16"/>
      <c r="FB396" s="15"/>
      <c r="FC396" s="16"/>
      <c r="FD396" s="15"/>
      <c r="FE396" s="16"/>
      <c r="FF396" s="15"/>
      <c r="FG396" s="16"/>
      <c r="FH396" s="15"/>
      <c r="FI396" s="16"/>
      <c r="FJ396" s="15"/>
      <c r="FK396" s="16"/>
      <c r="FL396" s="15"/>
      <c r="FM396" s="16"/>
      <c r="FN396" s="15"/>
      <c r="FO396" s="16"/>
      <c r="FP396" s="15"/>
      <c r="FQ396" s="16"/>
      <c r="FR396" s="15"/>
      <c r="FS396" s="16"/>
      <c r="FT396" s="15"/>
      <c r="FU396" s="16"/>
      <c r="FV396" s="15"/>
      <c r="FW396" s="16"/>
      <c r="FX396" s="15"/>
      <c r="FY396" s="16"/>
      <c r="FZ396" s="15"/>
      <c r="GA396" s="16"/>
      <c r="GB396" s="15"/>
      <c r="GC396" s="16"/>
      <c r="GD396" s="15"/>
      <c r="GE396" s="16"/>
      <c r="GF396" s="15"/>
      <c r="GG396" s="16"/>
      <c r="GH396" s="15"/>
      <c r="GI396" s="16"/>
      <c r="GJ396" s="15"/>
      <c r="GK396" s="16"/>
      <c r="GL396" s="15"/>
      <c r="GM396" s="16"/>
      <c r="GN396" s="15"/>
      <c r="GO396" s="16"/>
      <c r="GP396" s="15"/>
      <c r="GQ396" s="16"/>
      <c r="GR396" s="15"/>
      <c r="GS396" s="16"/>
      <c r="GT396" s="15"/>
      <c r="GU396" s="16"/>
      <c r="GV396" s="15"/>
      <c r="GW396" s="16"/>
      <c r="GX396" s="15"/>
      <c r="GY396" s="16"/>
      <c r="GZ396" s="15"/>
      <c r="HA396" s="16"/>
      <c r="HB396" s="15"/>
      <c r="HC396" s="16"/>
    </row>
    <row r="397" spans="1:211" x14ac:dyDescent="0.25">
      <c r="A397" s="9">
        <v>43492</v>
      </c>
      <c r="B397" s="10">
        <v>1</v>
      </c>
      <c r="C397" s="11">
        <v>2.1606999999999998</v>
      </c>
      <c r="D397" s="10">
        <v>10</v>
      </c>
      <c r="E397" s="11">
        <v>2.3717000000000001</v>
      </c>
      <c r="F397" s="10">
        <v>1</v>
      </c>
      <c r="G397" s="11">
        <v>2.1516000000000002</v>
      </c>
      <c r="H397" s="10">
        <v>100</v>
      </c>
      <c r="I397" s="11">
        <v>3.2660999999999998</v>
      </c>
      <c r="J397" s="23"/>
      <c r="K397" s="28">
        <v>43668</v>
      </c>
      <c r="L397" s="27">
        <v>100</v>
      </c>
      <c r="M397" s="19">
        <v>3.2149999999999999</v>
      </c>
      <c r="N397" s="15"/>
      <c r="O397" s="16"/>
      <c r="P397" s="15"/>
      <c r="Q397" s="16"/>
      <c r="R397" s="15"/>
      <c r="S397" s="16"/>
      <c r="T397" s="15"/>
      <c r="U397" s="16"/>
      <c r="V397" s="15"/>
      <c r="W397" s="16"/>
      <c r="X397" s="15"/>
      <c r="Y397" s="16"/>
      <c r="Z397" s="15"/>
      <c r="AA397" s="16"/>
      <c r="AB397" s="15"/>
      <c r="AC397" s="16"/>
      <c r="AD397" s="15"/>
      <c r="AE397" s="16"/>
      <c r="AF397" s="15"/>
      <c r="AG397" s="16"/>
      <c r="AH397" s="15"/>
      <c r="AI397" s="16"/>
      <c r="AJ397" s="15"/>
      <c r="AK397" s="16"/>
      <c r="AL397" s="15"/>
      <c r="AM397" s="16"/>
      <c r="AN397" s="15"/>
      <c r="AO397" s="16"/>
      <c r="AP397" s="15"/>
      <c r="AQ397" s="16"/>
      <c r="AR397" s="15"/>
      <c r="AS397" s="16"/>
      <c r="AT397" s="15"/>
      <c r="AU397" s="16"/>
      <c r="AV397" s="15"/>
      <c r="AW397" s="16"/>
      <c r="AX397" s="15"/>
      <c r="AY397" s="16"/>
      <c r="AZ397" s="15"/>
      <c r="BA397" s="16"/>
      <c r="BB397" s="15"/>
      <c r="BC397" s="16"/>
      <c r="BD397" s="15"/>
      <c r="BE397" s="16"/>
      <c r="BF397" s="15"/>
      <c r="BG397" s="16"/>
      <c r="BH397" s="15"/>
      <c r="BI397" s="16"/>
      <c r="BJ397" s="15"/>
      <c r="BK397" s="16"/>
      <c r="BL397" s="15"/>
      <c r="BM397" s="16"/>
      <c r="BN397" s="15"/>
      <c r="BO397" s="16"/>
      <c r="BP397" s="15"/>
      <c r="BQ397" s="16"/>
      <c r="BR397" s="15"/>
      <c r="BS397" s="16"/>
      <c r="BT397" s="15"/>
      <c r="BU397" s="16"/>
      <c r="BV397" s="15"/>
      <c r="BW397" s="16"/>
      <c r="BX397" s="15"/>
      <c r="BY397" s="16"/>
      <c r="BZ397" s="15"/>
      <c r="CA397" s="16"/>
      <c r="CB397" s="15"/>
      <c r="CC397" s="16"/>
      <c r="CD397" s="15"/>
      <c r="CE397" s="16"/>
      <c r="CF397" s="15"/>
      <c r="CG397" s="16"/>
      <c r="CH397" s="15"/>
      <c r="CI397" s="16"/>
      <c r="CJ397" s="15"/>
      <c r="CK397" s="16"/>
      <c r="CL397" s="15"/>
      <c r="CM397" s="16"/>
      <c r="CN397" s="15"/>
      <c r="CO397" s="16"/>
      <c r="CP397" s="15"/>
      <c r="CQ397" s="16"/>
      <c r="CR397" s="15"/>
      <c r="CS397" s="16"/>
      <c r="CT397" s="15"/>
      <c r="CU397" s="16"/>
      <c r="CV397" s="15"/>
      <c r="CW397" s="16"/>
      <c r="CX397" s="15"/>
      <c r="CY397" s="16"/>
      <c r="CZ397" s="15"/>
      <c r="DA397" s="16"/>
      <c r="DB397" s="15"/>
      <c r="DC397" s="16"/>
      <c r="DD397" s="15"/>
      <c r="DE397" s="16"/>
      <c r="DF397" s="15"/>
      <c r="DG397" s="16"/>
      <c r="DH397" s="15"/>
      <c r="DI397" s="16"/>
      <c r="DJ397" s="15"/>
      <c r="DK397" s="16"/>
      <c r="DL397" s="15"/>
      <c r="DM397" s="16"/>
      <c r="DN397" s="15"/>
      <c r="DO397" s="16"/>
      <c r="DP397" s="15"/>
      <c r="DQ397" s="16"/>
      <c r="DR397" s="15"/>
      <c r="DS397" s="16"/>
      <c r="DT397" s="15"/>
      <c r="DU397" s="16"/>
      <c r="DV397" s="15"/>
      <c r="DW397" s="16"/>
      <c r="DX397" s="15"/>
      <c r="DY397" s="16"/>
      <c r="DZ397" s="15"/>
      <c r="EA397" s="16"/>
      <c r="EB397" s="15"/>
      <c r="EC397" s="16"/>
      <c r="ED397" s="15"/>
      <c r="EE397" s="16"/>
      <c r="EF397" s="15"/>
      <c r="EG397" s="16"/>
      <c r="EH397" s="15"/>
      <c r="EI397" s="16"/>
      <c r="EJ397" s="15"/>
      <c r="EK397" s="16"/>
      <c r="EL397" s="15"/>
      <c r="EM397" s="16"/>
      <c r="EN397" s="15"/>
      <c r="EO397" s="16"/>
      <c r="EP397" s="15"/>
      <c r="EQ397" s="16"/>
      <c r="ER397" s="15"/>
      <c r="ES397" s="16"/>
      <c r="ET397" s="15"/>
      <c r="EU397" s="16"/>
      <c r="EV397" s="15"/>
      <c r="EW397" s="16"/>
      <c r="EX397" s="15"/>
      <c r="EY397" s="16"/>
      <c r="EZ397" s="15"/>
      <c r="FA397" s="16"/>
      <c r="FB397" s="15"/>
      <c r="FC397" s="16"/>
      <c r="FD397" s="15"/>
      <c r="FE397" s="16"/>
      <c r="FF397" s="15"/>
      <c r="FG397" s="16"/>
      <c r="FH397" s="15"/>
      <c r="FI397" s="16"/>
      <c r="FJ397" s="15"/>
      <c r="FK397" s="16"/>
      <c r="FL397" s="15"/>
      <c r="FM397" s="16"/>
      <c r="FN397" s="15"/>
      <c r="FO397" s="16"/>
      <c r="FP397" s="15"/>
      <c r="FQ397" s="16"/>
      <c r="FR397" s="15"/>
      <c r="FS397" s="16"/>
      <c r="FT397" s="15"/>
      <c r="FU397" s="16"/>
      <c r="FV397" s="15"/>
      <c r="FW397" s="16"/>
      <c r="FX397" s="15"/>
      <c r="FY397" s="16"/>
      <c r="FZ397" s="15"/>
      <c r="GA397" s="16"/>
      <c r="GB397" s="15"/>
      <c r="GC397" s="16"/>
      <c r="GD397" s="15"/>
      <c r="GE397" s="16"/>
      <c r="GF397" s="15"/>
      <c r="GG397" s="16"/>
      <c r="GH397" s="15"/>
      <c r="GI397" s="16"/>
      <c r="GJ397" s="15"/>
      <c r="GK397" s="16"/>
      <c r="GL397" s="15"/>
      <c r="GM397" s="16"/>
      <c r="GN397" s="15"/>
      <c r="GO397" s="16"/>
      <c r="GP397" s="15"/>
      <c r="GQ397" s="16"/>
      <c r="GR397" s="15"/>
      <c r="GS397" s="16"/>
      <c r="GT397" s="15"/>
      <c r="GU397" s="16"/>
      <c r="GV397" s="15"/>
      <c r="GW397" s="16"/>
      <c r="GX397" s="15"/>
      <c r="GY397" s="16"/>
      <c r="GZ397" s="15"/>
      <c r="HA397" s="16"/>
      <c r="HB397" s="15"/>
      <c r="HC397" s="16"/>
    </row>
    <row r="398" spans="1:211" x14ac:dyDescent="0.25">
      <c r="A398" s="9">
        <v>43493</v>
      </c>
      <c r="B398" s="10">
        <v>1</v>
      </c>
      <c r="C398" s="11">
        <v>2.1606999999999998</v>
      </c>
      <c r="D398" s="10">
        <v>10</v>
      </c>
      <c r="E398" s="11">
        <v>2.3717000000000001</v>
      </c>
      <c r="F398" s="10">
        <v>1</v>
      </c>
      <c r="G398" s="11">
        <v>2.1516000000000002</v>
      </c>
      <c r="H398" s="10">
        <v>100</v>
      </c>
      <c r="I398" s="11">
        <v>3.2660999999999998</v>
      </c>
      <c r="J398" s="23"/>
      <c r="K398" s="28">
        <v>43669</v>
      </c>
      <c r="L398" s="27">
        <v>100</v>
      </c>
      <c r="M398" s="19">
        <v>3.2098</v>
      </c>
      <c r="N398" s="15"/>
      <c r="O398" s="16"/>
      <c r="P398" s="15"/>
      <c r="Q398" s="16"/>
      <c r="R398" s="15"/>
      <c r="S398" s="16"/>
      <c r="T398" s="15"/>
      <c r="U398" s="16"/>
      <c r="V398" s="15"/>
      <c r="W398" s="16"/>
      <c r="X398" s="15"/>
      <c r="Y398" s="16"/>
      <c r="Z398" s="15"/>
      <c r="AA398" s="16"/>
      <c r="AB398" s="15"/>
      <c r="AC398" s="16"/>
      <c r="AD398" s="15"/>
      <c r="AE398" s="16"/>
      <c r="AF398" s="15"/>
      <c r="AG398" s="16"/>
      <c r="AH398" s="15"/>
      <c r="AI398" s="16"/>
      <c r="AJ398" s="15"/>
      <c r="AK398" s="16"/>
      <c r="AL398" s="15"/>
      <c r="AM398" s="16"/>
      <c r="AN398" s="15"/>
      <c r="AO398" s="16"/>
      <c r="AP398" s="15"/>
      <c r="AQ398" s="16"/>
      <c r="AR398" s="15"/>
      <c r="AS398" s="16"/>
      <c r="AT398" s="15"/>
      <c r="AU398" s="16"/>
      <c r="AV398" s="15"/>
      <c r="AW398" s="16"/>
      <c r="AX398" s="15"/>
      <c r="AY398" s="16"/>
      <c r="AZ398" s="15"/>
      <c r="BA398" s="16"/>
      <c r="BB398" s="15"/>
      <c r="BC398" s="16"/>
      <c r="BD398" s="15"/>
      <c r="BE398" s="16"/>
      <c r="BF398" s="15"/>
      <c r="BG398" s="16"/>
      <c r="BH398" s="15"/>
      <c r="BI398" s="16"/>
      <c r="BJ398" s="15"/>
      <c r="BK398" s="16"/>
      <c r="BL398" s="15"/>
      <c r="BM398" s="16"/>
      <c r="BN398" s="15"/>
      <c r="BO398" s="16"/>
      <c r="BP398" s="15"/>
      <c r="BQ398" s="16"/>
      <c r="BR398" s="15"/>
      <c r="BS398" s="16"/>
      <c r="BT398" s="15"/>
      <c r="BU398" s="16"/>
      <c r="BV398" s="15"/>
      <c r="BW398" s="16"/>
      <c r="BX398" s="15"/>
      <c r="BY398" s="16"/>
      <c r="BZ398" s="15"/>
      <c r="CA398" s="16"/>
      <c r="CB398" s="15"/>
      <c r="CC398" s="16"/>
      <c r="CD398" s="15"/>
      <c r="CE398" s="16"/>
      <c r="CF398" s="15"/>
      <c r="CG398" s="16"/>
      <c r="CH398" s="15"/>
      <c r="CI398" s="16"/>
      <c r="CJ398" s="15"/>
      <c r="CK398" s="16"/>
      <c r="CL398" s="15"/>
      <c r="CM398" s="16"/>
      <c r="CN398" s="15"/>
      <c r="CO398" s="16"/>
      <c r="CP398" s="15"/>
      <c r="CQ398" s="16"/>
      <c r="CR398" s="15"/>
      <c r="CS398" s="16"/>
      <c r="CT398" s="15"/>
      <c r="CU398" s="16"/>
      <c r="CV398" s="15"/>
      <c r="CW398" s="16"/>
      <c r="CX398" s="15"/>
      <c r="CY398" s="16"/>
      <c r="CZ398" s="15"/>
      <c r="DA398" s="16"/>
      <c r="DB398" s="15"/>
      <c r="DC398" s="16"/>
      <c r="DD398" s="15"/>
      <c r="DE398" s="16"/>
      <c r="DF398" s="15"/>
      <c r="DG398" s="16"/>
      <c r="DH398" s="15"/>
      <c r="DI398" s="16"/>
      <c r="DJ398" s="15"/>
      <c r="DK398" s="16"/>
      <c r="DL398" s="15"/>
      <c r="DM398" s="16"/>
      <c r="DN398" s="15"/>
      <c r="DO398" s="16"/>
      <c r="DP398" s="15"/>
      <c r="DQ398" s="16"/>
      <c r="DR398" s="15"/>
      <c r="DS398" s="16"/>
      <c r="DT398" s="15"/>
      <c r="DU398" s="16"/>
      <c r="DV398" s="15"/>
      <c r="DW398" s="16"/>
      <c r="DX398" s="15"/>
      <c r="DY398" s="16"/>
      <c r="DZ398" s="15"/>
      <c r="EA398" s="16"/>
      <c r="EB398" s="15"/>
      <c r="EC398" s="16"/>
      <c r="ED398" s="15"/>
      <c r="EE398" s="16"/>
      <c r="EF398" s="15"/>
      <c r="EG398" s="16"/>
      <c r="EH398" s="15"/>
      <c r="EI398" s="16"/>
      <c r="EJ398" s="15"/>
      <c r="EK398" s="16"/>
      <c r="EL398" s="15"/>
      <c r="EM398" s="16"/>
      <c r="EN398" s="15"/>
      <c r="EO398" s="16"/>
      <c r="EP398" s="15"/>
      <c r="EQ398" s="16"/>
      <c r="ER398" s="15"/>
      <c r="ES398" s="16"/>
      <c r="ET398" s="15"/>
      <c r="EU398" s="16"/>
      <c r="EV398" s="15"/>
      <c r="EW398" s="16"/>
      <c r="EX398" s="15"/>
      <c r="EY398" s="16"/>
      <c r="EZ398" s="15"/>
      <c r="FA398" s="16"/>
      <c r="FB398" s="15"/>
      <c r="FC398" s="16"/>
      <c r="FD398" s="15"/>
      <c r="FE398" s="16"/>
      <c r="FF398" s="15"/>
      <c r="FG398" s="16"/>
      <c r="FH398" s="15"/>
      <c r="FI398" s="16"/>
      <c r="FJ398" s="15"/>
      <c r="FK398" s="16"/>
      <c r="FL398" s="15"/>
      <c r="FM398" s="16"/>
      <c r="FN398" s="15"/>
      <c r="FO398" s="16"/>
      <c r="FP398" s="15"/>
      <c r="FQ398" s="16"/>
      <c r="FR398" s="15"/>
      <c r="FS398" s="16"/>
      <c r="FT398" s="15"/>
      <c r="FU398" s="16"/>
      <c r="FV398" s="15"/>
      <c r="FW398" s="16"/>
      <c r="FX398" s="15"/>
      <c r="FY398" s="16"/>
      <c r="FZ398" s="15"/>
      <c r="GA398" s="16"/>
      <c r="GB398" s="15"/>
      <c r="GC398" s="16"/>
      <c r="GD398" s="15"/>
      <c r="GE398" s="16"/>
      <c r="GF398" s="15"/>
      <c r="GG398" s="16"/>
      <c r="GH398" s="15"/>
      <c r="GI398" s="16"/>
      <c r="GJ398" s="15"/>
      <c r="GK398" s="16"/>
      <c r="GL398" s="15"/>
      <c r="GM398" s="16"/>
      <c r="GN398" s="15"/>
      <c r="GO398" s="16"/>
      <c r="GP398" s="15"/>
      <c r="GQ398" s="16"/>
      <c r="GR398" s="15"/>
      <c r="GS398" s="16"/>
      <c r="GT398" s="15"/>
      <c r="GU398" s="16"/>
      <c r="GV398" s="15"/>
      <c r="GW398" s="16"/>
      <c r="GX398" s="15"/>
      <c r="GY398" s="16"/>
      <c r="GZ398" s="15"/>
      <c r="HA398" s="16"/>
      <c r="HB398" s="15"/>
      <c r="HC398" s="16"/>
    </row>
    <row r="399" spans="1:211" x14ac:dyDescent="0.25">
      <c r="A399" s="9">
        <v>43494</v>
      </c>
      <c r="B399" s="10">
        <v>1</v>
      </c>
      <c r="C399" s="11">
        <v>2.1698</v>
      </c>
      <c r="D399" s="10">
        <v>10</v>
      </c>
      <c r="E399" s="11">
        <v>2.3799000000000001</v>
      </c>
      <c r="F399" s="10">
        <v>1</v>
      </c>
      <c r="G399" s="11">
        <v>2.1522999999999999</v>
      </c>
      <c r="H399" s="10">
        <v>100</v>
      </c>
      <c r="I399" s="11">
        <v>3.2648999999999999</v>
      </c>
      <c r="J399" s="23"/>
      <c r="K399" s="28">
        <v>43670</v>
      </c>
      <c r="L399" s="27">
        <v>100</v>
      </c>
      <c r="M399" s="19">
        <v>3.2039</v>
      </c>
      <c r="N399" s="15"/>
      <c r="O399" s="16"/>
      <c r="P399" s="15"/>
      <c r="Q399" s="16"/>
      <c r="R399" s="15"/>
      <c r="S399" s="16"/>
      <c r="T399" s="15"/>
      <c r="U399" s="16"/>
      <c r="V399" s="15"/>
      <c r="W399" s="16"/>
      <c r="X399" s="15"/>
      <c r="Y399" s="16"/>
      <c r="Z399" s="15"/>
      <c r="AA399" s="16"/>
      <c r="AB399" s="15"/>
      <c r="AC399" s="16"/>
      <c r="AD399" s="15"/>
      <c r="AE399" s="16"/>
      <c r="AF399" s="15"/>
      <c r="AG399" s="16"/>
      <c r="AH399" s="15"/>
      <c r="AI399" s="16"/>
      <c r="AJ399" s="15"/>
      <c r="AK399" s="16"/>
      <c r="AL399" s="15"/>
      <c r="AM399" s="16"/>
      <c r="AN399" s="15"/>
      <c r="AO399" s="16"/>
      <c r="AP399" s="15"/>
      <c r="AQ399" s="16"/>
      <c r="AR399" s="15"/>
      <c r="AS399" s="16"/>
      <c r="AT399" s="15"/>
      <c r="AU399" s="16"/>
      <c r="AV399" s="15"/>
      <c r="AW399" s="16"/>
      <c r="AX399" s="15"/>
      <c r="AY399" s="16"/>
      <c r="AZ399" s="15"/>
      <c r="BA399" s="16"/>
      <c r="BB399" s="15"/>
      <c r="BC399" s="16"/>
      <c r="BD399" s="15"/>
      <c r="BE399" s="16"/>
      <c r="BF399" s="15"/>
      <c r="BG399" s="16"/>
      <c r="BH399" s="15"/>
      <c r="BI399" s="16"/>
      <c r="BJ399" s="15"/>
      <c r="BK399" s="16"/>
      <c r="BL399" s="15"/>
      <c r="BM399" s="16"/>
      <c r="BN399" s="15"/>
      <c r="BO399" s="16"/>
      <c r="BP399" s="15"/>
      <c r="BQ399" s="16"/>
      <c r="BR399" s="15"/>
      <c r="BS399" s="16"/>
      <c r="BT399" s="15"/>
      <c r="BU399" s="16"/>
      <c r="BV399" s="15"/>
      <c r="BW399" s="16"/>
      <c r="BX399" s="15"/>
      <c r="BY399" s="16"/>
      <c r="BZ399" s="15"/>
      <c r="CA399" s="16"/>
      <c r="CB399" s="15"/>
      <c r="CC399" s="16"/>
      <c r="CD399" s="15"/>
      <c r="CE399" s="16"/>
      <c r="CF399" s="15"/>
      <c r="CG399" s="16"/>
      <c r="CH399" s="15"/>
      <c r="CI399" s="16"/>
      <c r="CJ399" s="15"/>
      <c r="CK399" s="16"/>
      <c r="CL399" s="15"/>
      <c r="CM399" s="16"/>
      <c r="CN399" s="15"/>
      <c r="CO399" s="16"/>
      <c r="CP399" s="15"/>
      <c r="CQ399" s="16"/>
      <c r="CR399" s="15"/>
      <c r="CS399" s="16"/>
      <c r="CT399" s="15"/>
      <c r="CU399" s="16"/>
      <c r="CV399" s="15"/>
      <c r="CW399" s="16"/>
      <c r="CX399" s="15"/>
      <c r="CY399" s="16"/>
      <c r="CZ399" s="15"/>
      <c r="DA399" s="16"/>
      <c r="DB399" s="15"/>
      <c r="DC399" s="16"/>
      <c r="DD399" s="15"/>
      <c r="DE399" s="16"/>
      <c r="DF399" s="15"/>
      <c r="DG399" s="16"/>
      <c r="DH399" s="15"/>
      <c r="DI399" s="16"/>
      <c r="DJ399" s="15"/>
      <c r="DK399" s="16"/>
      <c r="DL399" s="15"/>
      <c r="DM399" s="16"/>
      <c r="DN399" s="15"/>
      <c r="DO399" s="16"/>
      <c r="DP399" s="15"/>
      <c r="DQ399" s="16"/>
      <c r="DR399" s="15"/>
      <c r="DS399" s="16"/>
      <c r="DT399" s="15"/>
      <c r="DU399" s="16"/>
      <c r="DV399" s="15"/>
      <c r="DW399" s="16"/>
      <c r="DX399" s="15"/>
      <c r="DY399" s="16"/>
      <c r="DZ399" s="15"/>
      <c r="EA399" s="16"/>
      <c r="EB399" s="15"/>
      <c r="EC399" s="16"/>
      <c r="ED399" s="15"/>
      <c r="EE399" s="16"/>
      <c r="EF399" s="15"/>
      <c r="EG399" s="16"/>
      <c r="EH399" s="15"/>
      <c r="EI399" s="16"/>
      <c r="EJ399" s="15"/>
      <c r="EK399" s="16"/>
      <c r="EL399" s="15"/>
      <c r="EM399" s="16"/>
      <c r="EN399" s="15"/>
      <c r="EO399" s="16"/>
      <c r="EP399" s="15"/>
      <c r="EQ399" s="16"/>
      <c r="ER399" s="15"/>
      <c r="ES399" s="16"/>
      <c r="ET399" s="15"/>
      <c r="EU399" s="16"/>
      <c r="EV399" s="15"/>
      <c r="EW399" s="16"/>
      <c r="EX399" s="15"/>
      <c r="EY399" s="16"/>
      <c r="EZ399" s="15"/>
      <c r="FA399" s="16"/>
      <c r="FB399" s="15"/>
      <c r="FC399" s="16"/>
      <c r="FD399" s="15"/>
      <c r="FE399" s="16"/>
      <c r="FF399" s="15"/>
      <c r="FG399" s="16"/>
      <c r="FH399" s="15"/>
      <c r="FI399" s="16"/>
      <c r="FJ399" s="15"/>
      <c r="FK399" s="16"/>
      <c r="FL399" s="15"/>
      <c r="FM399" s="16"/>
      <c r="FN399" s="15"/>
      <c r="FO399" s="16"/>
      <c r="FP399" s="15"/>
      <c r="FQ399" s="16"/>
      <c r="FR399" s="15"/>
      <c r="FS399" s="16"/>
      <c r="FT399" s="15"/>
      <c r="FU399" s="16"/>
      <c r="FV399" s="15"/>
      <c r="FW399" s="16"/>
      <c r="FX399" s="15"/>
      <c r="FY399" s="16"/>
      <c r="FZ399" s="15"/>
      <c r="GA399" s="16"/>
      <c r="GB399" s="15"/>
      <c r="GC399" s="16"/>
      <c r="GD399" s="15"/>
      <c r="GE399" s="16"/>
      <c r="GF399" s="15"/>
      <c r="GG399" s="16"/>
      <c r="GH399" s="15"/>
      <c r="GI399" s="16"/>
      <c r="GJ399" s="15"/>
      <c r="GK399" s="16"/>
      <c r="GL399" s="15"/>
      <c r="GM399" s="16"/>
      <c r="GN399" s="15"/>
      <c r="GO399" s="16"/>
      <c r="GP399" s="15"/>
      <c r="GQ399" s="16"/>
      <c r="GR399" s="15"/>
      <c r="GS399" s="16"/>
      <c r="GT399" s="15"/>
      <c r="GU399" s="16"/>
      <c r="GV399" s="15"/>
      <c r="GW399" s="16"/>
      <c r="GX399" s="15"/>
      <c r="GY399" s="16"/>
      <c r="GZ399" s="15"/>
      <c r="HA399" s="16"/>
      <c r="HB399" s="15"/>
      <c r="HC399" s="16"/>
    </row>
    <row r="400" spans="1:211" x14ac:dyDescent="0.25">
      <c r="A400" s="9">
        <v>43495</v>
      </c>
      <c r="B400" s="10">
        <v>1</v>
      </c>
      <c r="C400" s="11">
        <v>2.1768000000000001</v>
      </c>
      <c r="D400" s="10">
        <v>10</v>
      </c>
      <c r="E400" s="11">
        <v>2.3879000000000001</v>
      </c>
      <c r="F400" s="10">
        <v>1</v>
      </c>
      <c r="G400" s="11">
        <v>2.1593</v>
      </c>
      <c r="H400" s="10">
        <v>100</v>
      </c>
      <c r="I400" s="11">
        <v>3.2557999999999998</v>
      </c>
      <c r="J400" s="23"/>
      <c r="K400" s="28">
        <v>43671</v>
      </c>
      <c r="L400" s="27">
        <v>100</v>
      </c>
      <c r="M400" s="19">
        <v>3.2128999999999999</v>
      </c>
      <c r="N400" s="15"/>
      <c r="O400" s="16"/>
      <c r="P400" s="15"/>
      <c r="Q400" s="16"/>
      <c r="R400" s="15"/>
      <c r="S400" s="16"/>
      <c r="T400" s="15"/>
      <c r="U400" s="16"/>
      <c r="V400" s="15"/>
      <c r="W400" s="16"/>
      <c r="X400" s="15"/>
      <c r="Y400" s="16"/>
      <c r="Z400" s="15"/>
      <c r="AA400" s="16"/>
      <c r="AB400" s="15"/>
      <c r="AC400" s="16"/>
      <c r="AD400" s="15"/>
      <c r="AE400" s="16"/>
      <c r="AF400" s="15"/>
      <c r="AG400" s="16"/>
      <c r="AH400" s="15"/>
      <c r="AI400" s="16"/>
      <c r="AJ400" s="15"/>
      <c r="AK400" s="16"/>
      <c r="AL400" s="15"/>
      <c r="AM400" s="16"/>
      <c r="AN400" s="15"/>
      <c r="AO400" s="16"/>
      <c r="AP400" s="15"/>
      <c r="AQ400" s="16"/>
      <c r="AR400" s="15"/>
      <c r="AS400" s="16"/>
      <c r="AT400" s="15"/>
      <c r="AU400" s="16"/>
      <c r="AV400" s="15"/>
      <c r="AW400" s="16"/>
      <c r="AX400" s="15"/>
      <c r="AY400" s="16"/>
      <c r="AZ400" s="15"/>
      <c r="BA400" s="16"/>
      <c r="BB400" s="15"/>
      <c r="BC400" s="16"/>
      <c r="BD400" s="15"/>
      <c r="BE400" s="16"/>
      <c r="BF400" s="15"/>
      <c r="BG400" s="16"/>
      <c r="BH400" s="15"/>
      <c r="BI400" s="16"/>
      <c r="BJ400" s="15"/>
      <c r="BK400" s="16"/>
      <c r="BL400" s="15"/>
      <c r="BM400" s="16"/>
      <c r="BN400" s="15"/>
      <c r="BO400" s="16"/>
      <c r="BP400" s="15"/>
      <c r="BQ400" s="16"/>
      <c r="BR400" s="15"/>
      <c r="BS400" s="16"/>
      <c r="BT400" s="15"/>
      <c r="BU400" s="16"/>
      <c r="BV400" s="15"/>
      <c r="BW400" s="16"/>
      <c r="BX400" s="15"/>
      <c r="BY400" s="16"/>
      <c r="BZ400" s="15"/>
      <c r="CA400" s="16"/>
      <c r="CB400" s="15"/>
      <c r="CC400" s="16"/>
      <c r="CD400" s="15"/>
      <c r="CE400" s="16"/>
      <c r="CF400" s="15"/>
      <c r="CG400" s="16"/>
      <c r="CH400" s="15"/>
      <c r="CI400" s="16"/>
      <c r="CJ400" s="15"/>
      <c r="CK400" s="16"/>
      <c r="CL400" s="15"/>
      <c r="CM400" s="16"/>
      <c r="CN400" s="15"/>
      <c r="CO400" s="16"/>
      <c r="CP400" s="15"/>
      <c r="CQ400" s="16"/>
      <c r="CR400" s="15"/>
      <c r="CS400" s="16"/>
      <c r="CT400" s="15"/>
      <c r="CU400" s="16"/>
      <c r="CV400" s="15"/>
      <c r="CW400" s="16"/>
      <c r="CX400" s="15"/>
      <c r="CY400" s="16"/>
      <c r="CZ400" s="15"/>
      <c r="DA400" s="16"/>
      <c r="DB400" s="15"/>
      <c r="DC400" s="16"/>
      <c r="DD400" s="15"/>
      <c r="DE400" s="16"/>
      <c r="DF400" s="15"/>
      <c r="DG400" s="16"/>
      <c r="DH400" s="15"/>
      <c r="DI400" s="16"/>
      <c r="DJ400" s="15"/>
      <c r="DK400" s="16"/>
      <c r="DL400" s="15"/>
      <c r="DM400" s="16"/>
      <c r="DN400" s="15"/>
      <c r="DO400" s="16"/>
      <c r="DP400" s="15"/>
      <c r="DQ400" s="16"/>
      <c r="DR400" s="15"/>
      <c r="DS400" s="16"/>
      <c r="DT400" s="15"/>
      <c r="DU400" s="16"/>
      <c r="DV400" s="15"/>
      <c r="DW400" s="16"/>
      <c r="DX400" s="15"/>
      <c r="DY400" s="16"/>
      <c r="DZ400" s="15"/>
      <c r="EA400" s="16"/>
      <c r="EB400" s="15"/>
      <c r="EC400" s="16"/>
      <c r="ED400" s="15"/>
      <c r="EE400" s="16"/>
      <c r="EF400" s="15"/>
      <c r="EG400" s="16"/>
      <c r="EH400" s="15"/>
      <c r="EI400" s="16"/>
      <c r="EJ400" s="15"/>
      <c r="EK400" s="16"/>
      <c r="EL400" s="15"/>
      <c r="EM400" s="16"/>
      <c r="EN400" s="15"/>
      <c r="EO400" s="16"/>
      <c r="EP400" s="15"/>
      <c r="EQ400" s="16"/>
      <c r="ER400" s="15"/>
      <c r="ES400" s="16"/>
      <c r="ET400" s="15"/>
      <c r="EU400" s="16"/>
      <c r="EV400" s="15"/>
      <c r="EW400" s="16"/>
      <c r="EX400" s="15"/>
      <c r="EY400" s="16"/>
      <c r="EZ400" s="15"/>
      <c r="FA400" s="16"/>
      <c r="FB400" s="15"/>
      <c r="FC400" s="16"/>
      <c r="FD400" s="15"/>
      <c r="FE400" s="16"/>
      <c r="FF400" s="15"/>
      <c r="FG400" s="16"/>
      <c r="FH400" s="15"/>
      <c r="FI400" s="16"/>
      <c r="FJ400" s="15"/>
      <c r="FK400" s="16"/>
      <c r="FL400" s="15"/>
      <c r="FM400" s="16"/>
      <c r="FN400" s="15"/>
      <c r="FO400" s="16"/>
      <c r="FP400" s="15"/>
      <c r="FQ400" s="16"/>
      <c r="FR400" s="15"/>
      <c r="FS400" s="16"/>
      <c r="FT400" s="15"/>
      <c r="FU400" s="16"/>
      <c r="FV400" s="15"/>
      <c r="FW400" s="16"/>
      <c r="FX400" s="15"/>
      <c r="FY400" s="16"/>
      <c r="FZ400" s="15"/>
      <c r="GA400" s="16"/>
      <c r="GB400" s="15"/>
      <c r="GC400" s="16"/>
      <c r="GD400" s="15"/>
      <c r="GE400" s="16"/>
      <c r="GF400" s="15"/>
      <c r="GG400" s="16"/>
      <c r="GH400" s="15"/>
      <c r="GI400" s="16"/>
      <c r="GJ400" s="15"/>
      <c r="GK400" s="16"/>
      <c r="GL400" s="15"/>
      <c r="GM400" s="16"/>
      <c r="GN400" s="15"/>
      <c r="GO400" s="16"/>
      <c r="GP400" s="15"/>
      <c r="GQ400" s="16"/>
      <c r="GR400" s="15"/>
      <c r="GS400" s="16"/>
      <c r="GT400" s="15"/>
      <c r="GU400" s="16"/>
      <c r="GV400" s="15"/>
      <c r="GW400" s="16"/>
      <c r="GX400" s="15"/>
      <c r="GY400" s="16"/>
      <c r="GZ400" s="15"/>
      <c r="HA400" s="16"/>
      <c r="HB400" s="15"/>
      <c r="HC400" s="16"/>
    </row>
    <row r="401" spans="1:211" x14ac:dyDescent="0.25">
      <c r="A401" s="9">
        <v>43496</v>
      </c>
      <c r="B401" s="10">
        <v>1</v>
      </c>
      <c r="C401" s="11">
        <v>2.1669</v>
      </c>
      <c r="D401" s="10">
        <v>10</v>
      </c>
      <c r="E401" s="11">
        <v>2.3761999999999999</v>
      </c>
      <c r="F401" s="10">
        <v>1</v>
      </c>
      <c r="G401" s="11">
        <v>2.1583999999999999</v>
      </c>
      <c r="H401" s="10">
        <v>100</v>
      </c>
      <c r="I401" s="11">
        <v>3.2671999999999999</v>
      </c>
      <c r="J401" s="23"/>
      <c r="K401" s="28">
        <v>43672</v>
      </c>
      <c r="L401" s="27">
        <v>100</v>
      </c>
      <c r="M401" s="19">
        <v>3.2128999999999999</v>
      </c>
      <c r="N401" s="15"/>
      <c r="O401" s="16"/>
      <c r="P401" s="15"/>
      <c r="Q401" s="16"/>
      <c r="R401" s="15"/>
      <c r="S401" s="16"/>
      <c r="T401" s="15"/>
      <c r="U401" s="16"/>
      <c r="V401" s="15"/>
      <c r="W401" s="16"/>
      <c r="X401" s="15"/>
      <c r="Y401" s="16"/>
      <c r="Z401" s="15"/>
      <c r="AA401" s="16"/>
      <c r="AB401" s="15"/>
      <c r="AC401" s="16"/>
      <c r="AD401" s="15"/>
      <c r="AE401" s="16"/>
      <c r="AF401" s="15"/>
      <c r="AG401" s="16"/>
      <c r="AH401" s="15"/>
      <c r="AI401" s="16"/>
      <c r="AJ401" s="15"/>
      <c r="AK401" s="16"/>
      <c r="AL401" s="15"/>
      <c r="AM401" s="16"/>
      <c r="AN401" s="15"/>
      <c r="AO401" s="16"/>
      <c r="AP401" s="15"/>
      <c r="AQ401" s="16"/>
      <c r="AR401" s="15"/>
      <c r="AS401" s="16"/>
      <c r="AT401" s="15"/>
      <c r="AU401" s="16"/>
      <c r="AV401" s="15"/>
      <c r="AW401" s="16"/>
      <c r="AX401" s="15"/>
      <c r="AY401" s="16"/>
      <c r="AZ401" s="15"/>
      <c r="BA401" s="16"/>
      <c r="BB401" s="15"/>
      <c r="BC401" s="16"/>
      <c r="BD401" s="15"/>
      <c r="BE401" s="16"/>
      <c r="BF401" s="15"/>
      <c r="BG401" s="16"/>
      <c r="BH401" s="15"/>
      <c r="BI401" s="16"/>
      <c r="BJ401" s="15"/>
      <c r="BK401" s="16"/>
      <c r="BL401" s="15"/>
      <c r="BM401" s="16"/>
      <c r="BN401" s="15"/>
      <c r="BO401" s="16"/>
      <c r="BP401" s="15"/>
      <c r="BQ401" s="16"/>
      <c r="BR401" s="15"/>
      <c r="BS401" s="16"/>
      <c r="BT401" s="15"/>
      <c r="BU401" s="16"/>
      <c r="BV401" s="15"/>
      <c r="BW401" s="16"/>
      <c r="BX401" s="15"/>
      <c r="BY401" s="16"/>
      <c r="BZ401" s="15"/>
      <c r="CA401" s="16"/>
      <c r="CB401" s="15"/>
      <c r="CC401" s="16"/>
      <c r="CD401" s="15"/>
      <c r="CE401" s="16"/>
      <c r="CF401" s="15"/>
      <c r="CG401" s="16"/>
      <c r="CH401" s="15"/>
      <c r="CI401" s="16"/>
      <c r="CJ401" s="15"/>
      <c r="CK401" s="16"/>
      <c r="CL401" s="15"/>
      <c r="CM401" s="16"/>
      <c r="CN401" s="15"/>
      <c r="CO401" s="16"/>
      <c r="CP401" s="15"/>
      <c r="CQ401" s="16"/>
      <c r="CR401" s="15"/>
      <c r="CS401" s="16"/>
      <c r="CT401" s="15"/>
      <c r="CU401" s="16"/>
      <c r="CV401" s="15"/>
      <c r="CW401" s="16"/>
      <c r="CX401" s="15"/>
      <c r="CY401" s="16"/>
      <c r="CZ401" s="15"/>
      <c r="DA401" s="16"/>
      <c r="DB401" s="15"/>
      <c r="DC401" s="16"/>
      <c r="DD401" s="15"/>
      <c r="DE401" s="16"/>
      <c r="DF401" s="15"/>
      <c r="DG401" s="16"/>
      <c r="DH401" s="15"/>
      <c r="DI401" s="16"/>
      <c r="DJ401" s="15"/>
      <c r="DK401" s="16"/>
      <c r="DL401" s="15"/>
      <c r="DM401" s="16"/>
      <c r="DN401" s="15"/>
      <c r="DO401" s="16"/>
      <c r="DP401" s="15"/>
      <c r="DQ401" s="16"/>
      <c r="DR401" s="15"/>
      <c r="DS401" s="16"/>
      <c r="DT401" s="15"/>
      <c r="DU401" s="16"/>
      <c r="DV401" s="15"/>
      <c r="DW401" s="16"/>
      <c r="DX401" s="15"/>
      <c r="DY401" s="16"/>
      <c r="DZ401" s="15"/>
      <c r="EA401" s="16"/>
      <c r="EB401" s="15"/>
      <c r="EC401" s="16"/>
      <c r="ED401" s="15"/>
      <c r="EE401" s="16"/>
      <c r="EF401" s="15"/>
      <c r="EG401" s="16"/>
      <c r="EH401" s="15"/>
      <c r="EI401" s="16"/>
      <c r="EJ401" s="15"/>
      <c r="EK401" s="16"/>
      <c r="EL401" s="15"/>
      <c r="EM401" s="16"/>
      <c r="EN401" s="15"/>
      <c r="EO401" s="16"/>
      <c r="EP401" s="15"/>
      <c r="EQ401" s="16"/>
      <c r="ER401" s="15"/>
      <c r="ES401" s="16"/>
      <c r="ET401" s="15"/>
      <c r="EU401" s="16"/>
      <c r="EV401" s="15"/>
      <c r="EW401" s="16"/>
      <c r="EX401" s="15"/>
      <c r="EY401" s="16"/>
      <c r="EZ401" s="15"/>
      <c r="FA401" s="16"/>
      <c r="FB401" s="15"/>
      <c r="FC401" s="16"/>
      <c r="FD401" s="15"/>
      <c r="FE401" s="16"/>
      <c r="FF401" s="15"/>
      <c r="FG401" s="16"/>
      <c r="FH401" s="15"/>
      <c r="FI401" s="16"/>
      <c r="FJ401" s="15"/>
      <c r="FK401" s="16"/>
      <c r="FL401" s="15"/>
      <c r="FM401" s="16"/>
      <c r="FN401" s="15"/>
      <c r="FO401" s="16"/>
      <c r="FP401" s="15"/>
      <c r="FQ401" s="16"/>
      <c r="FR401" s="15"/>
      <c r="FS401" s="16"/>
      <c r="FT401" s="15"/>
      <c r="FU401" s="16"/>
      <c r="FV401" s="15"/>
      <c r="FW401" s="16"/>
      <c r="FX401" s="15"/>
      <c r="FY401" s="16"/>
      <c r="FZ401" s="15"/>
      <c r="GA401" s="16"/>
      <c r="GB401" s="15"/>
      <c r="GC401" s="16"/>
      <c r="GD401" s="15"/>
      <c r="GE401" s="16"/>
      <c r="GF401" s="15"/>
      <c r="GG401" s="16"/>
      <c r="GH401" s="15"/>
      <c r="GI401" s="16"/>
      <c r="GJ401" s="15"/>
      <c r="GK401" s="16"/>
      <c r="GL401" s="15"/>
      <c r="GM401" s="16"/>
      <c r="GN401" s="15"/>
      <c r="GO401" s="16"/>
      <c r="GP401" s="15"/>
      <c r="GQ401" s="16"/>
      <c r="GR401" s="15"/>
      <c r="GS401" s="16"/>
      <c r="GT401" s="15"/>
      <c r="GU401" s="16"/>
      <c r="GV401" s="15"/>
      <c r="GW401" s="16"/>
      <c r="GX401" s="15"/>
      <c r="GY401" s="16"/>
      <c r="GZ401" s="15"/>
      <c r="HA401" s="16"/>
      <c r="HB401" s="15"/>
      <c r="HC401" s="16"/>
    </row>
    <row r="402" spans="1:211" x14ac:dyDescent="0.25">
      <c r="A402" s="9">
        <v>43497</v>
      </c>
      <c r="B402" s="10">
        <v>1</v>
      </c>
      <c r="C402" s="11">
        <v>2.1646999999999998</v>
      </c>
      <c r="D402" s="10">
        <v>10</v>
      </c>
      <c r="E402" s="11">
        <v>2.3832</v>
      </c>
      <c r="F402" s="10">
        <v>1</v>
      </c>
      <c r="G402" s="11">
        <v>2.1499000000000001</v>
      </c>
      <c r="H402" s="10">
        <v>100</v>
      </c>
      <c r="I402" s="11">
        <v>3.2898000000000001</v>
      </c>
      <c r="J402" s="23"/>
      <c r="K402" s="28">
        <v>43675</v>
      </c>
      <c r="L402" s="27">
        <v>100</v>
      </c>
      <c r="M402" s="19">
        <v>3.2128000000000001</v>
      </c>
      <c r="N402" s="15"/>
      <c r="O402" s="16"/>
      <c r="P402" s="15"/>
      <c r="Q402" s="16"/>
      <c r="R402" s="15"/>
      <c r="S402" s="16"/>
      <c r="T402" s="15"/>
      <c r="U402" s="16"/>
      <c r="V402" s="15"/>
      <c r="W402" s="16"/>
      <c r="X402" s="15"/>
      <c r="Y402" s="16"/>
      <c r="Z402" s="15"/>
      <c r="AA402" s="16"/>
      <c r="AB402" s="15"/>
      <c r="AC402" s="16"/>
      <c r="AD402" s="15"/>
      <c r="AE402" s="16"/>
      <c r="AF402" s="15"/>
      <c r="AG402" s="16"/>
      <c r="AH402" s="15"/>
      <c r="AI402" s="16"/>
      <c r="AJ402" s="15"/>
      <c r="AK402" s="16"/>
      <c r="AL402" s="15"/>
      <c r="AM402" s="16"/>
      <c r="AN402" s="15"/>
      <c r="AO402" s="16"/>
      <c r="AP402" s="15"/>
      <c r="AQ402" s="16"/>
      <c r="AR402" s="15"/>
      <c r="AS402" s="16"/>
      <c r="AT402" s="15"/>
      <c r="AU402" s="16"/>
      <c r="AV402" s="15"/>
      <c r="AW402" s="16"/>
      <c r="AX402" s="15"/>
      <c r="AY402" s="16"/>
      <c r="AZ402" s="15"/>
      <c r="BA402" s="16"/>
      <c r="BB402" s="15"/>
      <c r="BC402" s="16"/>
      <c r="BD402" s="15"/>
      <c r="BE402" s="16"/>
      <c r="BF402" s="15"/>
      <c r="BG402" s="16"/>
      <c r="BH402" s="15"/>
      <c r="BI402" s="16"/>
      <c r="BJ402" s="15"/>
      <c r="BK402" s="16"/>
      <c r="BL402" s="15"/>
      <c r="BM402" s="16"/>
      <c r="BN402" s="15"/>
      <c r="BO402" s="16"/>
      <c r="BP402" s="15"/>
      <c r="BQ402" s="16"/>
      <c r="BR402" s="15"/>
      <c r="BS402" s="16"/>
      <c r="BT402" s="15"/>
      <c r="BU402" s="16"/>
      <c r="BV402" s="15"/>
      <c r="BW402" s="16"/>
      <c r="BX402" s="15"/>
      <c r="BY402" s="16"/>
      <c r="BZ402" s="15"/>
      <c r="CA402" s="16"/>
      <c r="CB402" s="15"/>
      <c r="CC402" s="16"/>
      <c r="CD402" s="15"/>
      <c r="CE402" s="16"/>
      <c r="CF402" s="15"/>
      <c r="CG402" s="16"/>
      <c r="CH402" s="15"/>
      <c r="CI402" s="16"/>
      <c r="CJ402" s="15"/>
      <c r="CK402" s="16"/>
      <c r="CL402" s="15"/>
      <c r="CM402" s="16"/>
      <c r="CN402" s="15"/>
      <c r="CO402" s="16"/>
      <c r="CP402" s="15"/>
      <c r="CQ402" s="16"/>
      <c r="CR402" s="15"/>
      <c r="CS402" s="16"/>
      <c r="CT402" s="15"/>
      <c r="CU402" s="16"/>
      <c r="CV402" s="15"/>
      <c r="CW402" s="16"/>
      <c r="CX402" s="15"/>
      <c r="CY402" s="16"/>
      <c r="CZ402" s="15"/>
      <c r="DA402" s="16"/>
      <c r="DB402" s="15"/>
      <c r="DC402" s="16"/>
      <c r="DD402" s="15"/>
      <c r="DE402" s="16"/>
      <c r="DF402" s="15"/>
      <c r="DG402" s="16"/>
      <c r="DH402" s="15"/>
      <c r="DI402" s="16"/>
      <c r="DJ402" s="15"/>
      <c r="DK402" s="16"/>
      <c r="DL402" s="15"/>
      <c r="DM402" s="16"/>
      <c r="DN402" s="15"/>
      <c r="DO402" s="16"/>
      <c r="DP402" s="15"/>
      <c r="DQ402" s="16"/>
      <c r="DR402" s="15"/>
      <c r="DS402" s="16"/>
      <c r="DT402" s="15"/>
      <c r="DU402" s="16"/>
      <c r="DV402" s="15"/>
      <c r="DW402" s="16"/>
      <c r="DX402" s="15"/>
      <c r="DY402" s="16"/>
      <c r="DZ402" s="15"/>
      <c r="EA402" s="16"/>
      <c r="EB402" s="15"/>
      <c r="EC402" s="16"/>
      <c r="ED402" s="15"/>
      <c r="EE402" s="16"/>
      <c r="EF402" s="15"/>
      <c r="EG402" s="16"/>
      <c r="EH402" s="15"/>
      <c r="EI402" s="16"/>
      <c r="EJ402" s="15"/>
      <c r="EK402" s="16"/>
      <c r="EL402" s="15"/>
      <c r="EM402" s="16"/>
      <c r="EN402" s="15"/>
      <c r="EO402" s="16"/>
      <c r="EP402" s="15"/>
      <c r="EQ402" s="16"/>
      <c r="ER402" s="15"/>
      <c r="ES402" s="16"/>
      <c r="ET402" s="15"/>
      <c r="EU402" s="16"/>
      <c r="EV402" s="15"/>
      <c r="EW402" s="16"/>
      <c r="EX402" s="15"/>
      <c r="EY402" s="16"/>
      <c r="EZ402" s="15"/>
      <c r="FA402" s="16"/>
      <c r="FB402" s="15"/>
      <c r="FC402" s="16"/>
      <c r="FD402" s="15"/>
      <c r="FE402" s="16"/>
      <c r="FF402" s="15"/>
      <c r="FG402" s="16"/>
      <c r="FH402" s="15"/>
      <c r="FI402" s="16"/>
      <c r="FJ402" s="15"/>
      <c r="FK402" s="16"/>
      <c r="FL402" s="15"/>
      <c r="FM402" s="16"/>
      <c r="FN402" s="15"/>
      <c r="FO402" s="16"/>
      <c r="FP402" s="15"/>
      <c r="FQ402" s="16"/>
      <c r="FR402" s="15"/>
      <c r="FS402" s="16"/>
      <c r="FT402" s="15"/>
      <c r="FU402" s="16"/>
      <c r="FV402" s="15"/>
      <c r="FW402" s="16"/>
      <c r="FX402" s="15"/>
      <c r="FY402" s="16"/>
      <c r="FZ402" s="15"/>
      <c r="GA402" s="16"/>
      <c r="GB402" s="15"/>
      <c r="GC402" s="16"/>
      <c r="GD402" s="15"/>
      <c r="GE402" s="16"/>
      <c r="GF402" s="15"/>
      <c r="GG402" s="16"/>
      <c r="GH402" s="15"/>
      <c r="GI402" s="16"/>
      <c r="GJ402" s="15"/>
      <c r="GK402" s="16"/>
      <c r="GL402" s="15"/>
      <c r="GM402" s="16"/>
      <c r="GN402" s="15"/>
      <c r="GO402" s="16"/>
      <c r="GP402" s="15"/>
      <c r="GQ402" s="16"/>
      <c r="GR402" s="15"/>
      <c r="GS402" s="16"/>
      <c r="GT402" s="15"/>
      <c r="GU402" s="16"/>
      <c r="GV402" s="15"/>
      <c r="GW402" s="16"/>
      <c r="GX402" s="15"/>
      <c r="GY402" s="16"/>
      <c r="GZ402" s="15"/>
      <c r="HA402" s="16"/>
      <c r="HB402" s="15"/>
      <c r="HC402" s="16"/>
    </row>
    <row r="403" spans="1:211" x14ac:dyDescent="0.25">
      <c r="A403" s="9">
        <v>43498</v>
      </c>
      <c r="B403" s="10">
        <v>1</v>
      </c>
      <c r="C403" s="11">
        <v>2.1728000000000001</v>
      </c>
      <c r="D403" s="10">
        <v>10</v>
      </c>
      <c r="E403" s="11">
        <v>2.3831000000000002</v>
      </c>
      <c r="F403" s="10">
        <v>1</v>
      </c>
      <c r="G403" s="11">
        <v>2.1575000000000002</v>
      </c>
      <c r="H403" s="10">
        <v>100</v>
      </c>
      <c r="I403" s="11">
        <v>3.2884000000000002</v>
      </c>
      <c r="J403" s="23"/>
      <c r="K403" s="28">
        <v>43676</v>
      </c>
      <c r="L403" s="27">
        <v>100</v>
      </c>
      <c r="M403" s="19">
        <v>3.2044000000000001</v>
      </c>
      <c r="N403" s="15"/>
      <c r="O403" s="16"/>
      <c r="P403" s="15"/>
      <c r="Q403" s="16"/>
      <c r="R403" s="15"/>
      <c r="S403" s="16"/>
      <c r="T403" s="15"/>
      <c r="U403" s="16"/>
      <c r="V403" s="15"/>
      <c r="W403" s="16"/>
      <c r="X403" s="15"/>
      <c r="Y403" s="16"/>
      <c r="Z403" s="15"/>
      <c r="AA403" s="16"/>
      <c r="AB403" s="15"/>
      <c r="AC403" s="16"/>
      <c r="AD403" s="15"/>
      <c r="AE403" s="16"/>
      <c r="AF403" s="15"/>
      <c r="AG403" s="16"/>
      <c r="AH403" s="15"/>
      <c r="AI403" s="16"/>
      <c r="AJ403" s="15"/>
      <c r="AK403" s="16"/>
      <c r="AL403" s="15"/>
      <c r="AM403" s="16"/>
      <c r="AN403" s="15"/>
      <c r="AO403" s="16"/>
      <c r="AP403" s="15"/>
      <c r="AQ403" s="16"/>
      <c r="AR403" s="15"/>
      <c r="AS403" s="16"/>
      <c r="AT403" s="15"/>
      <c r="AU403" s="16"/>
      <c r="AV403" s="15"/>
      <c r="AW403" s="16"/>
      <c r="AX403" s="15"/>
      <c r="AY403" s="16"/>
      <c r="AZ403" s="15"/>
      <c r="BA403" s="16"/>
      <c r="BB403" s="15"/>
      <c r="BC403" s="16"/>
      <c r="BD403" s="15"/>
      <c r="BE403" s="16"/>
      <c r="BF403" s="15"/>
      <c r="BG403" s="16"/>
      <c r="BH403" s="15"/>
      <c r="BI403" s="16"/>
      <c r="BJ403" s="15"/>
      <c r="BK403" s="16"/>
      <c r="BL403" s="15"/>
      <c r="BM403" s="16"/>
      <c r="BN403" s="15"/>
      <c r="BO403" s="16"/>
      <c r="BP403" s="15"/>
      <c r="BQ403" s="16"/>
      <c r="BR403" s="15"/>
      <c r="BS403" s="16"/>
      <c r="BT403" s="15"/>
      <c r="BU403" s="16"/>
      <c r="BV403" s="15"/>
      <c r="BW403" s="16"/>
      <c r="BX403" s="15"/>
      <c r="BY403" s="16"/>
      <c r="BZ403" s="15"/>
      <c r="CA403" s="16"/>
      <c r="CB403" s="15"/>
      <c r="CC403" s="16"/>
      <c r="CD403" s="15"/>
      <c r="CE403" s="16"/>
      <c r="CF403" s="15"/>
      <c r="CG403" s="16"/>
      <c r="CH403" s="15"/>
      <c r="CI403" s="16"/>
      <c r="CJ403" s="15"/>
      <c r="CK403" s="16"/>
      <c r="CL403" s="15"/>
      <c r="CM403" s="16"/>
      <c r="CN403" s="15"/>
      <c r="CO403" s="16"/>
      <c r="CP403" s="15"/>
      <c r="CQ403" s="16"/>
      <c r="CR403" s="15"/>
      <c r="CS403" s="16"/>
      <c r="CT403" s="15"/>
      <c r="CU403" s="16"/>
      <c r="CV403" s="15"/>
      <c r="CW403" s="16"/>
      <c r="CX403" s="15"/>
      <c r="CY403" s="16"/>
      <c r="CZ403" s="15"/>
      <c r="DA403" s="16"/>
      <c r="DB403" s="15"/>
      <c r="DC403" s="16"/>
      <c r="DD403" s="15"/>
      <c r="DE403" s="16"/>
      <c r="DF403" s="15"/>
      <c r="DG403" s="16"/>
      <c r="DH403" s="15"/>
      <c r="DI403" s="16"/>
      <c r="DJ403" s="15"/>
      <c r="DK403" s="16"/>
      <c r="DL403" s="15"/>
      <c r="DM403" s="16"/>
      <c r="DN403" s="15"/>
      <c r="DO403" s="16"/>
      <c r="DP403" s="15"/>
      <c r="DQ403" s="16"/>
      <c r="DR403" s="15"/>
      <c r="DS403" s="16"/>
      <c r="DT403" s="15"/>
      <c r="DU403" s="16"/>
      <c r="DV403" s="15"/>
      <c r="DW403" s="16"/>
      <c r="DX403" s="15"/>
      <c r="DY403" s="16"/>
      <c r="DZ403" s="15"/>
      <c r="EA403" s="16"/>
      <c r="EB403" s="15"/>
      <c r="EC403" s="16"/>
      <c r="ED403" s="15"/>
      <c r="EE403" s="16"/>
      <c r="EF403" s="15"/>
      <c r="EG403" s="16"/>
      <c r="EH403" s="15"/>
      <c r="EI403" s="16"/>
      <c r="EJ403" s="15"/>
      <c r="EK403" s="16"/>
      <c r="EL403" s="15"/>
      <c r="EM403" s="16"/>
      <c r="EN403" s="15"/>
      <c r="EO403" s="16"/>
      <c r="EP403" s="15"/>
      <c r="EQ403" s="16"/>
      <c r="ER403" s="15"/>
      <c r="ES403" s="16"/>
      <c r="ET403" s="15"/>
      <c r="EU403" s="16"/>
      <c r="EV403" s="15"/>
      <c r="EW403" s="16"/>
      <c r="EX403" s="15"/>
      <c r="EY403" s="16"/>
      <c r="EZ403" s="15"/>
      <c r="FA403" s="16"/>
      <c r="FB403" s="15"/>
      <c r="FC403" s="16"/>
      <c r="FD403" s="15"/>
      <c r="FE403" s="16"/>
      <c r="FF403" s="15"/>
      <c r="FG403" s="16"/>
      <c r="FH403" s="15"/>
      <c r="FI403" s="16"/>
      <c r="FJ403" s="15"/>
      <c r="FK403" s="16"/>
      <c r="FL403" s="15"/>
      <c r="FM403" s="16"/>
      <c r="FN403" s="15"/>
      <c r="FO403" s="16"/>
      <c r="FP403" s="15"/>
      <c r="FQ403" s="16"/>
      <c r="FR403" s="15"/>
      <c r="FS403" s="16"/>
      <c r="FT403" s="15"/>
      <c r="FU403" s="16"/>
      <c r="FV403" s="15"/>
      <c r="FW403" s="16"/>
      <c r="FX403" s="15"/>
      <c r="FY403" s="16"/>
      <c r="FZ403" s="15"/>
      <c r="GA403" s="16"/>
      <c r="GB403" s="15"/>
      <c r="GC403" s="16"/>
      <c r="GD403" s="15"/>
      <c r="GE403" s="16"/>
      <c r="GF403" s="15"/>
      <c r="GG403" s="16"/>
      <c r="GH403" s="15"/>
      <c r="GI403" s="16"/>
      <c r="GJ403" s="15"/>
      <c r="GK403" s="16"/>
      <c r="GL403" s="15"/>
      <c r="GM403" s="16"/>
      <c r="GN403" s="15"/>
      <c r="GO403" s="16"/>
      <c r="GP403" s="15"/>
      <c r="GQ403" s="16"/>
      <c r="GR403" s="15"/>
      <c r="GS403" s="16"/>
      <c r="GT403" s="15"/>
      <c r="GU403" s="16"/>
      <c r="GV403" s="15"/>
      <c r="GW403" s="16"/>
      <c r="GX403" s="15"/>
      <c r="GY403" s="16"/>
      <c r="GZ403" s="15"/>
      <c r="HA403" s="16"/>
      <c r="HB403" s="15"/>
      <c r="HC403" s="16"/>
    </row>
    <row r="404" spans="1:211" x14ac:dyDescent="0.25">
      <c r="A404" s="9">
        <v>43499</v>
      </c>
      <c r="B404" s="10">
        <v>1</v>
      </c>
      <c r="C404" s="11">
        <v>2.1728000000000001</v>
      </c>
      <c r="D404" s="10">
        <v>10</v>
      </c>
      <c r="E404" s="11">
        <v>2.3831000000000002</v>
      </c>
      <c r="F404" s="10">
        <v>1</v>
      </c>
      <c r="G404" s="11">
        <v>2.1575000000000002</v>
      </c>
      <c r="H404" s="10">
        <v>100</v>
      </c>
      <c r="I404" s="11">
        <v>3.2884000000000002</v>
      </c>
      <c r="J404" s="23"/>
      <c r="K404" s="28">
        <v>43677</v>
      </c>
      <c r="L404" s="27">
        <v>100</v>
      </c>
      <c r="M404" s="19">
        <v>3.2120000000000002</v>
      </c>
      <c r="N404" s="15"/>
      <c r="O404" s="16"/>
      <c r="P404" s="15"/>
      <c r="Q404" s="16"/>
      <c r="R404" s="15"/>
      <c r="S404" s="16"/>
      <c r="T404" s="15"/>
      <c r="U404" s="16"/>
      <c r="V404" s="15"/>
      <c r="W404" s="16"/>
      <c r="X404" s="15"/>
      <c r="Y404" s="16"/>
      <c r="Z404" s="15"/>
      <c r="AA404" s="16"/>
      <c r="AB404" s="15"/>
      <c r="AC404" s="16"/>
      <c r="AD404" s="15"/>
      <c r="AE404" s="16"/>
      <c r="AF404" s="15"/>
      <c r="AG404" s="16"/>
      <c r="AH404" s="15"/>
      <c r="AI404" s="16"/>
      <c r="AJ404" s="15"/>
      <c r="AK404" s="16"/>
      <c r="AL404" s="15"/>
      <c r="AM404" s="16"/>
      <c r="AN404" s="15"/>
      <c r="AO404" s="16"/>
      <c r="AP404" s="15"/>
      <c r="AQ404" s="16"/>
      <c r="AR404" s="15"/>
      <c r="AS404" s="16"/>
      <c r="AT404" s="15"/>
      <c r="AU404" s="16"/>
      <c r="AV404" s="15"/>
      <c r="AW404" s="16"/>
      <c r="AX404" s="15"/>
      <c r="AY404" s="16"/>
      <c r="AZ404" s="15"/>
      <c r="BA404" s="16"/>
      <c r="BB404" s="15"/>
      <c r="BC404" s="16"/>
      <c r="BD404" s="15"/>
      <c r="BE404" s="16"/>
      <c r="BF404" s="15"/>
      <c r="BG404" s="16"/>
      <c r="BH404" s="15"/>
      <c r="BI404" s="16"/>
      <c r="BJ404" s="15"/>
      <c r="BK404" s="16"/>
      <c r="BL404" s="15"/>
      <c r="BM404" s="16"/>
      <c r="BN404" s="15"/>
      <c r="BO404" s="16"/>
      <c r="BP404" s="15"/>
      <c r="BQ404" s="16"/>
      <c r="BR404" s="15"/>
      <c r="BS404" s="16"/>
      <c r="BT404" s="15"/>
      <c r="BU404" s="16"/>
      <c r="BV404" s="15"/>
      <c r="BW404" s="16"/>
      <c r="BX404" s="15"/>
      <c r="BY404" s="16"/>
      <c r="BZ404" s="15"/>
      <c r="CA404" s="16"/>
      <c r="CB404" s="15"/>
      <c r="CC404" s="16"/>
      <c r="CD404" s="15"/>
      <c r="CE404" s="16"/>
      <c r="CF404" s="15"/>
      <c r="CG404" s="16"/>
      <c r="CH404" s="15"/>
      <c r="CI404" s="16"/>
      <c r="CJ404" s="15"/>
      <c r="CK404" s="16"/>
      <c r="CL404" s="15"/>
      <c r="CM404" s="16"/>
      <c r="CN404" s="15"/>
      <c r="CO404" s="16"/>
      <c r="CP404" s="15"/>
      <c r="CQ404" s="16"/>
      <c r="CR404" s="15"/>
      <c r="CS404" s="16"/>
      <c r="CT404" s="15"/>
      <c r="CU404" s="16"/>
      <c r="CV404" s="15"/>
      <c r="CW404" s="16"/>
      <c r="CX404" s="15"/>
      <c r="CY404" s="16"/>
      <c r="CZ404" s="15"/>
      <c r="DA404" s="16"/>
      <c r="DB404" s="15"/>
      <c r="DC404" s="16"/>
      <c r="DD404" s="15"/>
      <c r="DE404" s="16"/>
      <c r="DF404" s="15"/>
      <c r="DG404" s="16"/>
      <c r="DH404" s="15"/>
      <c r="DI404" s="16"/>
      <c r="DJ404" s="15"/>
      <c r="DK404" s="16"/>
      <c r="DL404" s="15"/>
      <c r="DM404" s="16"/>
      <c r="DN404" s="15"/>
      <c r="DO404" s="16"/>
      <c r="DP404" s="15"/>
      <c r="DQ404" s="16"/>
      <c r="DR404" s="15"/>
      <c r="DS404" s="16"/>
      <c r="DT404" s="15"/>
      <c r="DU404" s="16"/>
      <c r="DV404" s="15"/>
      <c r="DW404" s="16"/>
      <c r="DX404" s="15"/>
      <c r="DY404" s="16"/>
      <c r="DZ404" s="15"/>
      <c r="EA404" s="16"/>
      <c r="EB404" s="15"/>
      <c r="EC404" s="16"/>
      <c r="ED404" s="15"/>
      <c r="EE404" s="16"/>
      <c r="EF404" s="15"/>
      <c r="EG404" s="16"/>
      <c r="EH404" s="15"/>
      <c r="EI404" s="16"/>
      <c r="EJ404" s="15"/>
      <c r="EK404" s="16"/>
      <c r="EL404" s="15"/>
      <c r="EM404" s="16"/>
      <c r="EN404" s="15"/>
      <c r="EO404" s="16"/>
      <c r="EP404" s="15"/>
      <c r="EQ404" s="16"/>
      <c r="ER404" s="15"/>
      <c r="ES404" s="16"/>
      <c r="ET404" s="15"/>
      <c r="EU404" s="16"/>
      <c r="EV404" s="15"/>
      <c r="EW404" s="16"/>
      <c r="EX404" s="15"/>
      <c r="EY404" s="16"/>
      <c r="EZ404" s="15"/>
      <c r="FA404" s="16"/>
      <c r="FB404" s="15"/>
      <c r="FC404" s="16"/>
      <c r="FD404" s="15"/>
      <c r="FE404" s="16"/>
      <c r="FF404" s="15"/>
      <c r="FG404" s="16"/>
      <c r="FH404" s="15"/>
      <c r="FI404" s="16"/>
      <c r="FJ404" s="15"/>
      <c r="FK404" s="16"/>
      <c r="FL404" s="15"/>
      <c r="FM404" s="16"/>
      <c r="FN404" s="15"/>
      <c r="FO404" s="16"/>
      <c r="FP404" s="15"/>
      <c r="FQ404" s="16"/>
      <c r="FR404" s="15"/>
      <c r="FS404" s="16"/>
      <c r="FT404" s="15"/>
      <c r="FU404" s="16"/>
      <c r="FV404" s="15"/>
      <c r="FW404" s="16"/>
      <c r="FX404" s="15"/>
      <c r="FY404" s="16"/>
      <c r="FZ404" s="15"/>
      <c r="GA404" s="16"/>
      <c r="GB404" s="15"/>
      <c r="GC404" s="16"/>
      <c r="GD404" s="15"/>
      <c r="GE404" s="16"/>
      <c r="GF404" s="15"/>
      <c r="GG404" s="16"/>
      <c r="GH404" s="15"/>
      <c r="GI404" s="16"/>
      <c r="GJ404" s="15"/>
      <c r="GK404" s="16"/>
      <c r="GL404" s="15"/>
      <c r="GM404" s="16"/>
      <c r="GN404" s="15"/>
      <c r="GO404" s="16"/>
      <c r="GP404" s="15"/>
      <c r="GQ404" s="16"/>
      <c r="GR404" s="15"/>
      <c r="GS404" s="16"/>
      <c r="GT404" s="15"/>
      <c r="GU404" s="16"/>
      <c r="GV404" s="15"/>
      <c r="GW404" s="16"/>
      <c r="GX404" s="15"/>
      <c r="GY404" s="16"/>
      <c r="GZ404" s="15"/>
      <c r="HA404" s="16"/>
      <c r="HB404" s="15"/>
      <c r="HC404" s="16"/>
    </row>
    <row r="405" spans="1:211" x14ac:dyDescent="0.25">
      <c r="A405" s="9">
        <v>43500</v>
      </c>
      <c r="B405" s="10">
        <v>1</v>
      </c>
      <c r="C405" s="11">
        <v>2.1728000000000001</v>
      </c>
      <c r="D405" s="10">
        <v>10</v>
      </c>
      <c r="E405" s="11">
        <v>2.3831000000000002</v>
      </c>
      <c r="F405" s="10">
        <v>1</v>
      </c>
      <c r="G405" s="11">
        <v>2.1575000000000002</v>
      </c>
      <c r="H405" s="10">
        <v>100</v>
      </c>
      <c r="I405" s="11">
        <v>3.2884000000000002</v>
      </c>
      <c r="J405" s="23"/>
      <c r="K405" s="28">
        <v>43678</v>
      </c>
      <c r="L405" s="27">
        <v>100</v>
      </c>
      <c r="M405" s="19">
        <v>3.2079</v>
      </c>
      <c r="N405" s="15"/>
      <c r="O405" s="16"/>
      <c r="P405" s="15"/>
      <c r="Q405" s="16"/>
      <c r="R405" s="15"/>
      <c r="S405" s="16"/>
      <c r="T405" s="15"/>
      <c r="U405" s="16"/>
      <c r="V405" s="15"/>
      <c r="W405" s="16"/>
      <c r="X405" s="15"/>
      <c r="Y405" s="16"/>
      <c r="Z405" s="15"/>
      <c r="AA405" s="16"/>
      <c r="AB405" s="15"/>
      <c r="AC405" s="16"/>
      <c r="AD405" s="15"/>
      <c r="AE405" s="16"/>
      <c r="AF405" s="15"/>
      <c r="AG405" s="16"/>
      <c r="AH405" s="15"/>
      <c r="AI405" s="16"/>
      <c r="AJ405" s="15"/>
      <c r="AK405" s="16"/>
      <c r="AL405" s="15"/>
      <c r="AM405" s="16"/>
      <c r="AN405" s="15"/>
      <c r="AO405" s="16"/>
      <c r="AP405" s="15"/>
      <c r="AQ405" s="16"/>
      <c r="AR405" s="15"/>
      <c r="AS405" s="16"/>
      <c r="AT405" s="15"/>
      <c r="AU405" s="16"/>
      <c r="AV405" s="15"/>
      <c r="AW405" s="16"/>
      <c r="AX405" s="15"/>
      <c r="AY405" s="16"/>
      <c r="AZ405" s="15"/>
      <c r="BA405" s="16"/>
      <c r="BB405" s="15"/>
      <c r="BC405" s="16"/>
      <c r="BD405" s="15"/>
      <c r="BE405" s="16"/>
      <c r="BF405" s="15"/>
      <c r="BG405" s="16"/>
      <c r="BH405" s="15"/>
      <c r="BI405" s="16"/>
      <c r="BJ405" s="15"/>
      <c r="BK405" s="16"/>
      <c r="BL405" s="15"/>
      <c r="BM405" s="16"/>
      <c r="BN405" s="15"/>
      <c r="BO405" s="16"/>
      <c r="BP405" s="15"/>
      <c r="BQ405" s="16"/>
      <c r="BR405" s="15"/>
      <c r="BS405" s="16"/>
      <c r="BT405" s="15"/>
      <c r="BU405" s="16"/>
      <c r="BV405" s="15"/>
      <c r="BW405" s="16"/>
      <c r="BX405" s="15"/>
      <c r="BY405" s="16"/>
      <c r="BZ405" s="15"/>
      <c r="CA405" s="16"/>
      <c r="CB405" s="15"/>
      <c r="CC405" s="16"/>
      <c r="CD405" s="15"/>
      <c r="CE405" s="16"/>
      <c r="CF405" s="15"/>
      <c r="CG405" s="16"/>
      <c r="CH405" s="15"/>
      <c r="CI405" s="16"/>
      <c r="CJ405" s="15"/>
      <c r="CK405" s="16"/>
      <c r="CL405" s="15"/>
      <c r="CM405" s="16"/>
      <c r="CN405" s="15"/>
      <c r="CO405" s="16"/>
      <c r="CP405" s="15"/>
      <c r="CQ405" s="16"/>
      <c r="CR405" s="15"/>
      <c r="CS405" s="16"/>
      <c r="CT405" s="15"/>
      <c r="CU405" s="16"/>
      <c r="CV405" s="15"/>
      <c r="CW405" s="16"/>
      <c r="CX405" s="15"/>
      <c r="CY405" s="16"/>
      <c r="CZ405" s="15"/>
      <c r="DA405" s="16"/>
      <c r="DB405" s="15"/>
      <c r="DC405" s="16"/>
      <c r="DD405" s="15"/>
      <c r="DE405" s="16"/>
      <c r="DF405" s="15"/>
      <c r="DG405" s="16"/>
      <c r="DH405" s="15"/>
      <c r="DI405" s="16"/>
      <c r="DJ405" s="15"/>
      <c r="DK405" s="16"/>
      <c r="DL405" s="15"/>
      <c r="DM405" s="16"/>
      <c r="DN405" s="15"/>
      <c r="DO405" s="16"/>
      <c r="DP405" s="15"/>
      <c r="DQ405" s="16"/>
      <c r="DR405" s="15"/>
      <c r="DS405" s="16"/>
      <c r="DT405" s="15"/>
      <c r="DU405" s="16"/>
      <c r="DV405" s="15"/>
      <c r="DW405" s="16"/>
      <c r="DX405" s="15"/>
      <c r="DY405" s="16"/>
      <c r="DZ405" s="15"/>
      <c r="EA405" s="16"/>
      <c r="EB405" s="15"/>
      <c r="EC405" s="16"/>
      <c r="ED405" s="15"/>
      <c r="EE405" s="16"/>
      <c r="EF405" s="15"/>
      <c r="EG405" s="16"/>
      <c r="EH405" s="15"/>
      <c r="EI405" s="16"/>
      <c r="EJ405" s="15"/>
      <c r="EK405" s="16"/>
      <c r="EL405" s="15"/>
      <c r="EM405" s="16"/>
      <c r="EN405" s="15"/>
      <c r="EO405" s="16"/>
      <c r="EP405" s="15"/>
      <c r="EQ405" s="16"/>
      <c r="ER405" s="15"/>
      <c r="ES405" s="16"/>
      <c r="ET405" s="15"/>
      <c r="EU405" s="16"/>
      <c r="EV405" s="15"/>
      <c r="EW405" s="16"/>
      <c r="EX405" s="15"/>
      <c r="EY405" s="16"/>
      <c r="EZ405" s="15"/>
      <c r="FA405" s="16"/>
      <c r="FB405" s="15"/>
      <c r="FC405" s="16"/>
      <c r="FD405" s="15"/>
      <c r="FE405" s="16"/>
      <c r="FF405" s="15"/>
      <c r="FG405" s="16"/>
      <c r="FH405" s="15"/>
      <c r="FI405" s="16"/>
      <c r="FJ405" s="15"/>
      <c r="FK405" s="16"/>
      <c r="FL405" s="15"/>
      <c r="FM405" s="16"/>
      <c r="FN405" s="15"/>
      <c r="FO405" s="16"/>
      <c r="FP405" s="15"/>
      <c r="FQ405" s="16"/>
      <c r="FR405" s="15"/>
      <c r="FS405" s="16"/>
      <c r="FT405" s="15"/>
      <c r="FU405" s="16"/>
      <c r="FV405" s="15"/>
      <c r="FW405" s="16"/>
      <c r="FX405" s="15"/>
      <c r="FY405" s="16"/>
      <c r="FZ405" s="15"/>
      <c r="GA405" s="16"/>
      <c r="GB405" s="15"/>
      <c r="GC405" s="16"/>
      <c r="GD405" s="15"/>
      <c r="GE405" s="16"/>
      <c r="GF405" s="15"/>
      <c r="GG405" s="16"/>
      <c r="GH405" s="15"/>
      <c r="GI405" s="16"/>
      <c r="GJ405" s="15"/>
      <c r="GK405" s="16"/>
      <c r="GL405" s="15"/>
      <c r="GM405" s="16"/>
      <c r="GN405" s="15"/>
      <c r="GO405" s="16"/>
      <c r="GP405" s="15"/>
      <c r="GQ405" s="16"/>
      <c r="GR405" s="15"/>
      <c r="GS405" s="16"/>
      <c r="GT405" s="15"/>
      <c r="GU405" s="16"/>
      <c r="GV405" s="15"/>
      <c r="GW405" s="16"/>
      <c r="GX405" s="15"/>
      <c r="GY405" s="16"/>
      <c r="GZ405" s="15"/>
      <c r="HA405" s="16"/>
      <c r="HB405" s="15"/>
      <c r="HC405" s="16"/>
    </row>
    <row r="406" spans="1:211" x14ac:dyDescent="0.25">
      <c r="A406" s="9">
        <v>43501</v>
      </c>
      <c r="B406" s="10">
        <v>1</v>
      </c>
      <c r="C406" s="11">
        <v>2.1640999999999999</v>
      </c>
      <c r="D406" s="10">
        <v>10</v>
      </c>
      <c r="E406" s="11">
        <v>2.3794</v>
      </c>
      <c r="F406" s="10">
        <v>1</v>
      </c>
      <c r="G406" s="11">
        <v>2.1583000000000001</v>
      </c>
      <c r="H406" s="10">
        <v>100</v>
      </c>
      <c r="I406" s="11">
        <v>3.2898999999999998</v>
      </c>
      <c r="J406" s="23"/>
      <c r="K406" s="28">
        <v>43679</v>
      </c>
      <c r="L406" s="27">
        <v>100</v>
      </c>
      <c r="M406" s="19">
        <v>3.2054</v>
      </c>
      <c r="N406" s="15"/>
      <c r="O406" s="16"/>
      <c r="P406" s="15"/>
      <c r="Q406" s="16"/>
      <c r="R406" s="15"/>
      <c r="S406" s="16"/>
      <c r="T406" s="15"/>
      <c r="U406" s="16"/>
      <c r="V406" s="15"/>
      <c r="W406" s="16"/>
      <c r="X406" s="15"/>
      <c r="Y406" s="16"/>
      <c r="Z406" s="15"/>
      <c r="AA406" s="16"/>
      <c r="AB406" s="15"/>
      <c r="AC406" s="16"/>
      <c r="AD406" s="15"/>
      <c r="AE406" s="16"/>
      <c r="AF406" s="15"/>
      <c r="AG406" s="16"/>
      <c r="AH406" s="15"/>
      <c r="AI406" s="16"/>
      <c r="AJ406" s="15"/>
      <c r="AK406" s="16"/>
      <c r="AL406" s="15"/>
      <c r="AM406" s="16"/>
      <c r="AN406" s="15"/>
      <c r="AO406" s="16"/>
      <c r="AP406" s="15"/>
      <c r="AQ406" s="16"/>
      <c r="AR406" s="15"/>
      <c r="AS406" s="16"/>
      <c r="AT406" s="15"/>
      <c r="AU406" s="16"/>
      <c r="AV406" s="15"/>
      <c r="AW406" s="16"/>
      <c r="AX406" s="15"/>
      <c r="AY406" s="16"/>
      <c r="AZ406" s="15"/>
      <c r="BA406" s="16"/>
      <c r="BB406" s="15"/>
      <c r="BC406" s="16"/>
      <c r="BD406" s="15"/>
      <c r="BE406" s="16"/>
      <c r="BF406" s="15"/>
      <c r="BG406" s="16"/>
      <c r="BH406" s="15"/>
      <c r="BI406" s="16"/>
      <c r="BJ406" s="15"/>
      <c r="BK406" s="16"/>
      <c r="BL406" s="15"/>
      <c r="BM406" s="16"/>
      <c r="BN406" s="15"/>
      <c r="BO406" s="16"/>
      <c r="BP406" s="15"/>
      <c r="BQ406" s="16"/>
      <c r="BR406" s="15"/>
      <c r="BS406" s="16"/>
      <c r="BT406" s="15"/>
      <c r="BU406" s="16"/>
      <c r="BV406" s="15"/>
      <c r="BW406" s="16"/>
      <c r="BX406" s="15"/>
      <c r="BY406" s="16"/>
      <c r="BZ406" s="15"/>
      <c r="CA406" s="16"/>
      <c r="CB406" s="15"/>
      <c r="CC406" s="16"/>
      <c r="CD406" s="15"/>
      <c r="CE406" s="16"/>
      <c r="CF406" s="15"/>
      <c r="CG406" s="16"/>
      <c r="CH406" s="15"/>
      <c r="CI406" s="16"/>
      <c r="CJ406" s="15"/>
      <c r="CK406" s="16"/>
      <c r="CL406" s="15"/>
      <c r="CM406" s="16"/>
      <c r="CN406" s="15"/>
      <c r="CO406" s="16"/>
      <c r="CP406" s="15"/>
      <c r="CQ406" s="16"/>
      <c r="CR406" s="15"/>
      <c r="CS406" s="16"/>
      <c r="CT406" s="15"/>
      <c r="CU406" s="16"/>
      <c r="CV406" s="15"/>
      <c r="CW406" s="16"/>
      <c r="CX406" s="15"/>
      <c r="CY406" s="16"/>
      <c r="CZ406" s="15"/>
      <c r="DA406" s="16"/>
      <c r="DB406" s="15"/>
      <c r="DC406" s="16"/>
      <c r="DD406" s="15"/>
      <c r="DE406" s="16"/>
      <c r="DF406" s="15"/>
      <c r="DG406" s="16"/>
      <c r="DH406" s="15"/>
      <c r="DI406" s="16"/>
      <c r="DJ406" s="15"/>
      <c r="DK406" s="16"/>
      <c r="DL406" s="15"/>
      <c r="DM406" s="16"/>
      <c r="DN406" s="15"/>
      <c r="DO406" s="16"/>
      <c r="DP406" s="15"/>
      <c r="DQ406" s="16"/>
      <c r="DR406" s="15"/>
      <c r="DS406" s="16"/>
      <c r="DT406" s="15"/>
      <c r="DU406" s="16"/>
      <c r="DV406" s="15"/>
      <c r="DW406" s="16"/>
      <c r="DX406" s="15"/>
      <c r="DY406" s="16"/>
      <c r="DZ406" s="15"/>
      <c r="EA406" s="16"/>
      <c r="EB406" s="15"/>
      <c r="EC406" s="16"/>
      <c r="ED406" s="15"/>
      <c r="EE406" s="16"/>
      <c r="EF406" s="15"/>
      <c r="EG406" s="16"/>
      <c r="EH406" s="15"/>
      <c r="EI406" s="16"/>
      <c r="EJ406" s="15"/>
      <c r="EK406" s="16"/>
      <c r="EL406" s="15"/>
      <c r="EM406" s="16"/>
      <c r="EN406" s="15"/>
      <c r="EO406" s="16"/>
      <c r="EP406" s="15"/>
      <c r="EQ406" s="16"/>
      <c r="ER406" s="15"/>
      <c r="ES406" s="16"/>
      <c r="ET406" s="15"/>
      <c r="EU406" s="16"/>
      <c r="EV406" s="15"/>
      <c r="EW406" s="16"/>
      <c r="EX406" s="15"/>
      <c r="EY406" s="16"/>
      <c r="EZ406" s="15"/>
      <c r="FA406" s="16"/>
      <c r="FB406" s="15"/>
      <c r="FC406" s="16"/>
      <c r="FD406" s="15"/>
      <c r="FE406" s="16"/>
      <c r="FF406" s="15"/>
      <c r="FG406" s="16"/>
      <c r="FH406" s="15"/>
      <c r="FI406" s="16"/>
      <c r="FJ406" s="15"/>
      <c r="FK406" s="16"/>
      <c r="FL406" s="15"/>
      <c r="FM406" s="16"/>
      <c r="FN406" s="15"/>
      <c r="FO406" s="16"/>
      <c r="FP406" s="15"/>
      <c r="FQ406" s="16"/>
      <c r="FR406" s="15"/>
      <c r="FS406" s="16"/>
      <c r="FT406" s="15"/>
      <c r="FU406" s="16"/>
      <c r="FV406" s="15"/>
      <c r="FW406" s="16"/>
      <c r="FX406" s="15"/>
      <c r="FY406" s="16"/>
      <c r="FZ406" s="15"/>
      <c r="GA406" s="16"/>
      <c r="GB406" s="15"/>
      <c r="GC406" s="16"/>
      <c r="GD406" s="15"/>
      <c r="GE406" s="16"/>
      <c r="GF406" s="15"/>
      <c r="GG406" s="16"/>
      <c r="GH406" s="15"/>
      <c r="GI406" s="16"/>
      <c r="GJ406" s="15"/>
      <c r="GK406" s="16"/>
      <c r="GL406" s="15"/>
      <c r="GM406" s="16"/>
      <c r="GN406" s="15"/>
      <c r="GO406" s="16"/>
      <c r="GP406" s="15"/>
      <c r="GQ406" s="16"/>
      <c r="GR406" s="15"/>
      <c r="GS406" s="16"/>
      <c r="GT406" s="15"/>
      <c r="GU406" s="16"/>
      <c r="GV406" s="15"/>
      <c r="GW406" s="16"/>
      <c r="GX406" s="15"/>
      <c r="GY406" s="16"/>
      <c r="GZ406" s="15"/>
      <c r="HA406" s="16"/>
      <c r="HB406" s="15"/>
      <c r="HC406" s="16"/>
    </row>
    <row r="407" spans="1:211" x14ac:dyDescent="0.25">
      <c r="A407" s="9">
        <v>43502</v>
      </c>
      <c r="B407" s="10">
        <v>1</v>
      </c>
      <c r="C407" s="11">
        <v>2.1566999999999998</v>
      </c>
      <c r="D407" s="10">
        <v>10</v>
      </c>
      <c r="E407" s="11">
        <v>2.3654000000000002</v>
      </c>
      <c r="F407" s="10">
        <v>1</v>
      </c>
      <c r="G407" s="11">
        <v>2.1579000000000002</v>
      </c>
      <c r="H407" s="10">
        <v>100</v>
      </c>
      <c r="I407" s="11">
        <v>3.2917999999999998</v>
      </c>
      <c r="J407" s="23"/>
      <c r="K407" s="28">
        <v>43682</v>
      </c>
      <c r="L407" s="27">
        <v>100</v>
      </c>
      <c r="M407" s="19">
        <v>3.1743000000000001</v>
      </c>
      <c r="N407" s="15"/>
      <c r="O407" s="16"/>
      <c r="P407" s="15"/>
      <c r="Q407" s="16"/>
      <c r="R407" s="15"/>
      <c r="S407" s="16"/>
      <c r="T407" s="15"/>
      <c r="U407" s="16"/>
      <c r="V407" s="15"/>
      <c r="W407" s="16"/>
      <c r="X407" s="15"/>
      <c r="Y407" s="16"/>
      <c r="Z407" s="15"/>
      <c r="AA407" s="16"/>
      <c r="AB407" s="15"/>
      <c r="AC407" s="16"/>
      <c r="AD407" s="15"/>
      <c r="AE407" s="16"/>
      <c r="AF407" s="15"/>
      <c r="AG407" s="16"/>
      <c r="AH407" s="15"/>
      <c r="AI407" s="16"/>
      <c r="AJ407" s="15"/>
      <c r="AK407" s="16"/>
      <c r="AL407" s="15"/>
      <c r="AM407" s="16"/>
      <c r="AN407" s="15"/>
      <c r="AO407" s="16"/>
      <c r="AP407" s="15"/>
      <c r="AQ407" s="16"/>
      <c r="AR407" s="15"/>
      <c r="AS407" s="16"/>
      <c r="AT407" s="15"/>
      <c r="AU407" s="16"/>
      <c r="AV407" s="15"/>
      <c r="AW407" s="16"/>
      <c r="AX407" s="15"/>
      <c r="AY407" s="16"/>
      <c r="AZ407" s="15"/>
      <c r="BA407" s="16"/>
      <c r="BB407" s="15"/>
      <c r="BC407" s="16"/>
      <c r="BD407" s="15"/>
      <c r="BE407" s="16"/>
      <c r="BF407" s="15"/>
      <c r="BG407" s="16"/>
      <c r="BH407" s="15"/>
      <c r="BI407" s="16"/>
      <c r="BJ407" s="15"/>
      <c r="BK407" s="16"/>
      <c r="BL407" s="15"/>
      <c r="BM407" s="16"/>
      <c r="BN407" s="15"/>
      <c r="BO407" s="16"/>
      <c r="BP407" s="15"/>
      <c r="BQ407" s="16"/>
      <c r="BR407" s="15"/>
      <c r="BS407" s="16"/>
      <c r="BT407" s="15"/>
      <c r="BU407" s="16"/>
      <c r="BV407" s="15"/>
      <c r="BW407" s="16"/>
      <c r="BX407" s="15"/>
      <c r="BY407" s="16"/>
      <c r="BZ407" s="15"/>
      <c r="CA407" s="16"/>
      <c r="CB407" s="15"/>
      <c r="CC407" s="16"/>
      <c r="CD407" s="15"/>
      <c r="CE407" s="16"/>
      <c r="CF407" s="15"/>
      <c r="CG407" s="16"/>
      <c r="CH407" s="15"/>
      <c r="CI407" s="16"/>
      <c r="CJ407" s="15"/>
      <c r="CK407" s="16"/>
      <c r="CL407" s="15"/>
      <c r="CM407" s="16"/>
      <c r="CN407" s="15"/>
      <c r="CO407" s="16"/>
      <c r="CP407" s="15"/>
      <c r="CQ407" s="16"/>
      <c r="CR407" s="15"/>
      <c r="CS407" s="16"/>
      <c r="CT407" s="15"/>
      <c r="CU407" s="16"/>
      <c r="CV407" s="15"/>
      <c r="CW407" s="16"/>
      <c r="CX407" s="15"/>
      <c r="CY407" s="16"/>
      <c r="CZ407" s="15"/>
      <c r="DA407" s="16"/>
      <c r="DB407" s="15"/>
      <c r="DC407" s="16"/>
      <c r="DD407" s="15"/>
      <c r="DE407" s="16"/>
      <c r="DF407" s="15"/>
      <c r="DG407" s="16"/>
      <c r="DH407" s="15"/>
      <c r="DI407" s="16"/>
      <c r="DJ407" s="15"/>
      <c r="DK407" s="16"/>
      <c r="DL407" s="15"/>
      <c r="DM407" s="16"/>
      <c r="DN407" s="15"/>
      <c r="DO407" s="16"/>
      <c r="DP407" s="15"/>
      <c r="DQ407" s="16"/>
      <c r="DR407" s="15"/>
      <c r="DS407" s="16"/>
      <c r="DT407" s="15"/>
      <c r="DU407" s="16"/>
      <c r="DV407" s="15"/>
      <c r="DW407" s="16"/>
      <c r="DX407" s="15"/>
      <c r="DY407" s="16"/>
      <c r="DZ407" s="15"/>
      <c r="EA407" s="16"/>
      <c r="EB407" s="15"/>
      <c r="EC407" s="16"/>
      <c r="ED407" s="15"/>
      <c r="EE407" s="16"/>
      <c r="EF407" s="15"/>
      <c r="EG407" s="16"/>
      <c r="EH407" s="15"/>
      <c r="EI407" s="16"/>
      <c r="EJ407" s="15"/>
      <c r="EK407" s="16"/>
      <c r="EL407" s="15"/>
      <c r="EM407" s="16"/>
      <c r="EN407" s="15"/>
      <c r="EO407" s="16"/>
      <c r="EP407" s="15"/>
      <c r="EQ407" s="16"/>
      <c r="ER407" s="15"/>
      <c r="ES407" s="16"/>
      <c r="ET407" s="15"/>
      <c r="EU407" s="16"/>
      <c r="EV407" s="15"/>
      <c r="EW407" s="16"/>
      <c r="EX407" s="15"/>
      <c r="EY407" s="16"/>
      <c r="EZ407" s="15"/>
      <c r="FA407" s="16"/>
      <c r="FB407" s="15"/>
      <c r="FC407" s="16"/>
      <c r="FD407" s="15"/>
      <c r="FE407" s="16"/>
      <c r="FF407" s="15"/>
      <c r="FG407" s="16"/>
      <c r="FH407" s="15"/>
      <c r="FI407" s="16"/>
      <c r="FJ407" s="15"/>
      <c r="FK407" s="16"/>
      <c r="FL407" s="15"/>
      <c r="FM407" s="16"/>
      <c r="FN407" s="15"/>
      <c r="FO407" s="16"/>
      <c r="FP407" s="15"/>
      <c r="FQ407" s="16"/>
      <c r="FR407" s="15"/>
      <c r="FS407" s="16"/>
      <c r="FT407" s="15"/>
      <c r="FU407" s="16"/>
      <c r="FV407" s="15"/>
      <c r="FW407" s="16"/>
      <c r="FX407" s="15"/>
      <c r="FY407" s="16"/>
      <c r="FZ407" s="15"/>
      <c r="GA407" s="16"/>
      <c r="GB407" s="15"/>
      <c r="GC407" s="16"/>
      <c r="GD407" s="15"/>
      <c r="GE407" s="16"/>
      <c r="GF407" s="15"/>
      <c r="GG407" s="16"/>
      <c r="GH407" s="15"/>
      <c r="GI407" s="16"/>
      <c r="GJ407" s="15"/>
      <c r="GK407" s="16"/>
      <c r="GL407" s="15"/>
      <c r="GM407" s="16"/>
      <c r="GN407" s="15"/>
      <c r="GO407" s="16"/>
      <c r="GP407" s="15"/>
      <c r="GQ407" s="16"/>
      <c r="GR407" s="15"/>
      <c r="GS407" s="16"/>
      <c r="GT407" s="15"/>
      <c r="GU407" s="16"/>
      <c r="GV407" s="15"/>
      <c r="GW407" s="16"/>
      <c r="GX407" s="15"/>
      <c r="GY407" s="16"/>
      <c r="GZ407" s="15"/>
      <c r="HA407" s="16"/>
      <c r="HB407" s="15"/>
      <c r="HC407" s="16"/>
    </row>
    <row r="408" spans="1:211" x14ac:dyDescent="0.25">
      <c r="A408" s="9">
        <v>43503</v>
      </c>
      <c r="B408" s="10">
        <v>1</v>
      </c>
      <c r="C408" s="11">
        <v>2.1591999999999998</v>
      </c>
      <c r="D408" s="10">
        <v>10</v>
      </c>
      <c r="E408" s="11">
        <v>2.3605999999999998</v>
      </c>
      <c r="F408" s="10">
        <v>1</v>
      </c>
      <c r="G408" s="11">
        <v>2.1604000000000001</v>
      </c>
      <c r="H408" s="10">
        <v>100</v>
      </c>
      <c r="I408" s="11">
        <v>3.2907999999999999</v>
      </c>
      <c r="J408" s="23"/>
      <c r="K408" s="28">
        <v>43683</v>
      </c>
      <c r="L408" s="27">
        <v>100</v>
      </c>
      <c r="M408" s="19">
        <v>3.1638000000000002</v>
      </c>
      <c r="N408" s="15"/>
      <c r="O408" s="16"/>
      <c r="P408" s="15"/>
      <c r="Q408" s="16"/>
      <c r="R408" s="15"/>
      <c r="S408" s="16"/>
      <c r="T408" s="15"/>
      <c r="U408" s="16"/>
      <c r="V408" s="15"/>
      <c r="W408" s="16"/>
      <c r="X408" s="15"/>
      <c r="Y408" s="16"/>
      <c r="Z408" s="15"/>
      <c r="AA408" s="16"/>
      <c r="AB408" s="15"/>
      <c r="AC408" s="16"/>
      <c r="AD408" s="15"/>
      <c r="AE408" s="16"/>
      <c r="AF408" s="15"/>
      <c r="AG408" s="16"/>
      <c r="AH408" s="15"/>
      <c r="AI408" s="16"/>
      <c r="AJ408" s="15"/>
      <c r="AK408" s="16"/>
      <c r="AL408" s="15"/>
      <c r="AM408" s="16"/>
      <c r="AN408" s="15"/>
      <c r="AO408" s="16"/>
      <c r="AP408" s="15"/>
      <c r="AQ408" s="16"/>
      <c r="AR408" s="15"/>
      <c r="AS408" s="16"/>
      <c r="AT408" s="15"/>
      <c r="AU408" s="16"/>
      <c r="AV408" s="15"/>
      <c r="AW408" s="16"/>
      <c r="AX408" s="15"/>
      <c r="AY408" s="16"/>
      <c r="AZ408" s="15"/>
      <c r="BA408" s="16"/>
      <c r="BB408" s="15"/>
      <c r="BC408" s="16"/>
      <c r="BD408" s="15"/>
      <c r="BE408" s="16"/>
      <c r="BF408" s="15"/>
      <c r="BG408" s="16"/>
      <c r="BH408" s="15"/>
      <c r="BI408" s="16"/>
      <c r="BJ408" s="15"/>
      <c r="BK408" s="16"/>
      <c r="BL408" s="15"/>
      <c r="BM408" s="16"/>
      <c r="BN408" s="15"/>
      <c r="BO408" s="16"/>
      <c r="BP408" s="15"/>
      <c r="BQ408" s="16"/>
      <c r="BR408" s="15"/>
      <c r="BS408" s="16"/>
      <c r="BT408" s="15"/>
      <c r="BU408" s="16"/>
      <c r="BV408" s="15"/>
      <c r="BW408" s="16"/>
      <c r="BX408" s="15"/>
      <c r="BY408" s="16"/>
      <c r="BZ408" s="15"/>
      <c r="CA408" s="16"/>
      <c r="CB408" s="15"/>
      <c r="CC408" s="16"/>
      <c r="CD408" s="15"/>
      <c r="CE408" s="16"/>
      <c r="CF408" s="15"/>
      <c r="CG408" s="16"/>
      <c r="CH408" s="15"/>
      <c r="CI408" s="16"/>
      <c r="CJ408" s="15"/>
      <c r="CK408" s="16"/>
      <c r="CL408" s="15"/>
      <c r="CM408" s="16"/>
      <c r="CN408" s="15"/>
      <c r="CO408" s="16"/>
      <c r="CP408" s="15"/>
      <c r="CQ408" s="16"/>
      <c r="CR408" s="15"/>
      <c r="CS408" s="16"/>
      <c r="CT408" s="15"/>
      <c r="CU408" s="16"/>
      <c r="CV408" s="15"/>
      <c r="CW408" s="16"/>
      <c r="CX408" s="15"/>
      <c r="CY408" s="16"/>
      <c r="CZ408" s="15"/>
      <c r="DA408" s="16"/>
      <c r="DB408" s="15"/>
      <c r="DC408" s="16"/>
      <c r="DD408" s="15"/>
      <c r="DE408" s="16"/>
      <c r="DF408" s="15"/>
      <c r="DG408" s="16"/>
      <c r="DH408" s="15"/>
      <c r="DI408" s="16"/>
      <c r="DJ408" s="15"/>
      <c r="DK408" s="16"/>
      <c r="DL408" s="15"/>
      <c r="DM408" s="16"/>
      <c r="DN408" s="15"/>
      <c r="DO408" s="16"/>
      <c r="DP408" s="15"/>
      <c r="DQ408" s="16"/>
      <c r="DR408" s="15"/>
      <c r="DS408" s="16"/>
      <c r="DT408" s="15"/>
      <c r="DU408" s="16"/>
      <c r="DV408" s="15"/>
      <c r="DW408" s="16"/>
      <c r="DX408" s="15"/>
      <c r="DY408" s="16"/>
      <c r="DZ408" s="15"/>
      <c r="EA408" s="16"/>
      <c r="EB408" s="15"/>
      <c r="EC408" s="16"/>
      <c r="ED408" s="15"/>
      <c r="EE408" s="16"/>
      <c r="EF408" s="15"/>
      <c r="EG408" s="16"/>
      <c r="EH408" s="15"/>
      <c r="EI408" s="16"/>
      <c r="EJ408" s="15"/>
      <c r="EK408" s="16"/>
      <c r="EL408" s="15"/>
      <c r="EM408" s="16"/>
      <c r="EN408" s="15"/>
      <c r="EO408" s="16"/>
      <c r="EP408" s="15"/>
      <c r="EQ408" s="16"/>
      <c r="ER408" s="15"/>
      <c r="ES408" s="16"/>
      <c r="ET408" s="15"/>
      <c r="EU408" s="16"/>
      <c r="EV408" s="15"/>
      <c r="EW408" s="16"/>
      <c r="EX408" s="15"/>
      <c r="EY408" s="16"/>
      <c r="EZ408" s="15"/>
      <c r="FA408" s="16"/>
      <c r="FB408" s="15"/>
      <c r="FC408" s="16"/>
      <c r="FD408" s="15"/>
      <c r="FE408" s="16"/>
      <c r="FF408" s="15"/>
      <c r="FG408" s="16"/>
      <c r="FH408" s="15"/>
      <c r="FI408" s="16"/>
      <c r="FJ408" s="15"/>
      <c r="FK408" s="16"/>
      <c r="FL408" s="15"/>
      <c r="FM408" s="16"/>
      <c r="FN408" s="15"/>
      <c r="FO408" s="16"/>
      <c r="FP408" s="15"/>
      <c r="FQ408" s="16"/>
      <c r="FR408" s="15"/>
      <c r="FS408" s="16"/>
      <c r="FT408" s="15"/>
      <c r="FU408" s="16"/>
      <c r="FV408" s="15"/>
      <c r="FW408" s="16"/>
      <c r="FX408" s="15"/>
      <c r="FY408" s="16"/>
      <c r="FZ408" s="15"/>
      <c r="GA408" s="16"/>
      <c r="GB408" s="15"/>
      <c r="GC408" s="16"/>
      <c r="GD408" s="15"/>
      <c r="GE408" s="16"/>
      <c r="GF408" s="15"/>
      <c r="GG408" s="16"/>
      <c r="GH408" s="15"/>
      <c r="GI408" s="16"/>
      <c r="GJ408" s="15"/>
      <c r="GK408" s="16"/>
      <c r="GL408" s="15"/>
      <c r="GM408" s="16"/>
      <c r="GN408" s="15"/>
      <c r="GO408" s="16"/>
      <c r="GP408" s="15"/>
      <c r="GQ408" s="16"/>
      <c r="GR408" s="15"/>
      <c r="GS408" s="16"/>
      <c r="GT408" s="15"/>
      <c r="GU408" s="16"/>
      <c r="GV408" s="15"/>
      <c r="GW408" s="16"/>
      <c r="GX408" s="15"/>
      <c r="GY408" s="16"/>
      <c r="GZ408" s="15"/>
      <c r="HA408" s="16"/>
      <c r="HB408" s="15"/>
      <c r="HC408" s="16"/>
    </row>
    <row r="409" spans="1:211" x14ac:dyDescent="0.25">
      <c r="A409" s="9">
        <v>43504</v>
      </c>
      <c r="B409" s="10">
        <v>1</v>
      </c>
      <c r="C409" s="11">
        <v>2.1604999999999999</v>
      </c>
      <c r="D409" s="10">
        <v>10</v>
      </c>
      <c r="E409" s="11">
        <v>2.3494000000000002</v>
      </c>
      <c r="F409" s="10">
        <v>1</v>
      </c>
      <c r="G409" s="11">
        <v>2.1663000000000001</v>
      </c>
      <c r="H409" s="10">
        <v>100</v>
      </c>
      <c r="I409" s="11">
        <v>3.2835000000000001</v>
      </c>
      <c r="J409" s="23"/>
      <c r="K409" s="28">
        <v>43684</v>
      </c>
      <c r="L409" s="27">
        <v>100</v>
      </c>
      <c r="M409" s="19">
        <v>3.1497000000000002</v>
      </c>
      <c r="N409" s="15"/>
      <c r="O409" s="16"/>
      <c r="P409" s="15"/>
      <c r="Q409" s="16"/>
      <c r="R409" s="15"/>
      <c r="S409" s="16"/>
      <c r="T409" s="15"/>
      <c r="U409" s="16"/>
      <c r="V409" s="15"/>
      <c r="W409" s="16"/>
      <c r="X409" s="15"/>
      <c r="Y409" s="16"/>
      <c r="Z409" s="15"/>
      <c r="AA409" s="16"/>
      <c r="AB409" s="15"/>
      <c r="AC409" s="16"/>
      <c r="AD409" s="15"/>
      <c r="AE409" s="16"/>
      <c r="AF409" s="15"/>
      <c r="AG409" s="16"/>
      <c r="AH409" s="15"/>
      <c r="AI409" s="16"/>
      <c r="AJ409" s="15"/>
      <c r="AK409" s="16"/>
      <c r="AL409" s="15"/>
      <c r="AM409" s="16"/>
      <c r="AN409" s="15"/>
      <c r="AO409" s="16"/>
      <c r="AP409" s="15"/>
      <c r="AQ409" s="16"/>
      <c r="AR409" s="15"/>
      <c r="AS409" s="16"/>
      <c r="AT409" s="15"/>
      <c r="AU409" s="16"/>
      <c r="AV409" s="15"/>
      <c r="AW409" s="16"/>
      <c r="AX409" s="15"/>
      <c r="AY409" s="16"/>
      <c r="AZ409" s="15"/>
      <c r="BA409" s="16"/>
      <c r="BB409" s="15"/>
      <c r="BC409" s="16"/>
      <c r="BD409" s="15"/>
      <c r="BE409" s="16"/>
      <c r="BF409" s="15"/>
      <c r="BG409" s="16"/>
      <c r="BH409" s="15"/>
      <c r="BI409" s="16"/>
      <c r="BJ409" s="15"/>
      <c r="BK409" s="16"/>
      <c r="BL409" s="15"/>
      <c r="BM409" s="16"/>
      <c r="BN409" s="15"/>
      <c r="BO409" s="16"/>
      <c r="BP409" s="15"/>
      <c r="BQ409" s="16"/>
      <c r="BR409" s="15"/>
      <c r="BS409" s="16"/>
      <c r="BT409" s="15"/>
      <c r="BU409" s="16"/>
      <c r="BV409" s="15"/>
      <c r="BW409" s="16"/>
      <c r="BX409" s="15"/>
      <c r="BY409" s="16"/>
      <c r="BZ409" s="15"/>
      <c r="CA409" s="16"/>
      <c r="CB409" s="15"/>
      <c r="CC409" s="16"/>
      <c r="CD409" s="15"/>
      <c r="CE409" s="16"/>
      <c r="CF409" s="15"/>
      <c r="CG409" s="16"/>
      <c r="CH409" s="15"/>
      <c r="CI409" s="16"/>
      <c r="CJ409" s="15"/>
      <c r="CK409" s="16"/>
      <c r="CL409" s="15"/>
      <c r="CM409" s="16"/>
      <c r="CN409" s="15"/>
      <c r="CO409" s="16"/>
      <c r="CP409" s="15"/>
      <c r="CQ409" s="16"/>
      <c r="CR409" s="15"/>
      <c r="CS409" s="16"/>
      <c r="CT409" s="15"/>
      <c r="CU409" s="16"/>
      <c r="CV409" s="15"/>
      <c r="CW409" s="16"/>
      <c r="CX409" s="15"/>
      <c r="CY409" s="16"/>
      <c r="CZ409" s="15"/>
      <c r="DA409" s="16"/>
      <c r="DB409" s="15"/>
      <c r="DC409" s="16"/>
      <c r="DD409" s="15"/>
      <c r="DE409" s="16"/>
      <c r="DF409" s="15"/>
      <c r="DG409" s="16"/>
      <c r="DH409" s="15"/>
      <c r="DI409" s="16"/>
      <c r="DJ409" s="15"/>
      <c r="DK409" s="16"/>
      <c r="DL409" s="15"/>
      <c r="DM409" s="16"/>
      <c r="DN409" s="15"/>
      <c r="DO409" s="16"/>
      <c r="DP409" s="15"/>
      <c r="DQ409" s="16"/>
      <c r="DR409" s="15"/>
      <c r="DS409" s="16"/>
      <c r="DT409" s="15"/>
      <c r="DU409" s="16"/>
      <c r="DV409" s="15"/>
      <c r="DW409" s="16"/>
      <c r="DX409" s="15"/>
      <c r="DY409" s="16"/>
      <c r="DZ409" s="15"/>
      <c r="EA409" s="16"/>
      <c r="EB409" s="15"/>
      <c r="EC409" s="16"/>
      <c r="ED409" s="15"/>
      <c r="EE409" s="16"/>
      <c r="EF409" s="15"/>
      <c r="EG409" s="16"/>
      <c r="EH409" s="15"/>
      <c r="EI409" s="16"/>
      <c r="EJ409" s="15"/>
      <c r="EK409" s="16"/>
      <c r="EL409" s="15"/>
      <c r="EM409" s="16"/>
      <c r="EN409" s="15"/>
      <c r="EO409" s="16"/>
      <c r="EP409" s="15"/>
      <c r="EQ409" s="16"/>
      <c r="ER409" s="15"/>
      <c r="ES409" s="16"/>
      <c r="ET409" s="15"/>
      <c r="EU409" s="16"/>
      <c r="EV409" s="15"/>
      <c r="EW409" s="16"/>
      <c r="EX409" s="15"/>
      <c r="EY409" s="16"/>
      <c r="EZ409" s="15"/>
      <c r="FA409" s="16"/>
      <c r="FB409" s="15"/>
      <c r="FC409" s="16"/>
      <c r="FD409" s="15"/>
      <c r="FE409" s="16"/>
      <c r="FF409" s="15"/>
      <c r="FG409" s="16"/>
      <c r="FH409" s="15"/>
      <c r="FI409" s="16"/>
      <c r="FJ409" s="15"/>
      <c r="FK409" s="16"/>
      <c r="FL409" s="15"/>
      <c r="FM409" s="16"/>
      <c r="FN409" s="15"/>
      <c r="FO409" s="16"/>
      <c r="FP409" s="15"/>
      <c r="FQ409" s="16"/>
      <c r="FR409" s="15"/>
      <c r="FS409" s="16"/>
      <c r="FT409" s="15"/>
      <c r="FU409" s="16"/>
      <c r="FV409" s="15"/>
      <c r="FW409" s="16"/>
      <c r="FX409" s="15"/>
      <c r="FY409" s="16"/>
      <c r="FZ409" s="15"/>
      <c r="GA409" s="16"/>
      <c r="GB409" s="15"/>
      <c r="GC409" s="16"/>
      <c r="GD409" s="15"/>
      <c r="GE409" s="16"/>
      <c r="GF409" s="15"/>
      <c r="GG409" s="16"/>
      <c r="GH409" s="15"/>
      <c r="GI409" s="16"/>
      <c r="GJ409" s="15"/>
      <c r="GK409" s="16"/>
      <c r="GL409" s="15"/>
      <c r="GM409" s="16"/>
      <c r="GN409" s="15"/>
      <c r="GO409" s="16"/>
      <c r="GP409" s="15"/>
      <c r="GQ409" s="16"/>
      <c r="GR409" s="15"/>
      <c r="GS409" s="16"/>
      <c r="GT409" s="15"/>
      <c r="GU409" s="16"/>
      <c r="GV409" s="15"/>
      <c r="GW409" s="16"/>
      <c r="GX409" s="15"/>
      <c r="GY409" s="16"/>
      <c r="GZ409" s="15"/>
      <c r="HA409" s="16"/>
      <c r="HB409" s="15"/>
      <c r="HC409" s="16"/>
    </row>
    <row r="410" spans="1:211" x14ac:dyDescent="0.25">
      <c r="A410" s="9">
        <v>43505</v>
      </c>
      <c r="B410" s="10">
        <v>1</v>
      </c>
      <c r="C410" s="11">
        <v>2.1621000000000001</v>
      </c>
      <c r="D410" s="10">
        <v>10</v>
      </c>
      <c r="E410" s="11">
        <v>2.3370000000000002</v>
      </c>
      <c r="F410" s="10">
        <v>1</v>
      </c>
      <c r="G410" s="11">
        <v>2.1663999999999999</v>
      </c>
      <c r="H410" s="10">
        <v>100</v>
      </c>
      <c r="I410" s="11">
        <v>3.2816999999999998</v>
      </c>
      <c r="J410" s="23"/>
      <c r="K410" s="28">
        <v>43685</v>
      </c>
      <c r="L410" s="27">
        <v>100</v>
      </c>
      <c r="M410" s="19">
        <v>3.1480999999999999</v>
      </c>
      <c r="N410" s="15"/>
      <c r="O410" s="16"/>
      <c r="P410" s="15"/>
      <c r="Q410" s="16"/>
      <c r="R410" s="15"/>
      <c r="S410" s="16"/>
      <c r="T410" s="15"/>
      <c r="U410" s="16"/>
      <c r="V410" s="15"/>
      <c r="W410" s="16"/>
      <c r="X410" s="15"/>
      <c r="Y410" s="16"/>
      <c r="Z410" s="15"/>
      <c r="AA410" s="16"/>
      <c r="AB410" s="15"/>
      <c r="AC410" s="16"/>
      <c r="AD410" s="15"/>
      <c r="AE410" s="16"/>
      <c r="AF410" s="15"/>
      <c r="AG410" s="16"/>
      <c r="AH410" s="15"/>
      <c r="AI410" s="16"/>
      <c r="AJ410" s="15"/>
      <c r="AK410" s="16"/>
      <c r="AL410" s="15"/>
      <c r="AM410" s="16"/>
      <c r="AN410" s="15"/>
      <c r="AO410" s="16"/>
      <c r="AP410" s="15"/>
      <c r="AQ410" s="16"/>
      <c r="AR410" s="15"/>
      <c r="AS410" s="16"/>
      <c r="AT410" s="15"/>
      <c r="AU410" s="16"/>
      <c r="AV410" s="15"/>
      <c r="AW410" s="16"/>
      <c r="AX410" s="15"/>
      <c r="AY410" s="16"/>
      <c r="AZ410" s="15"/>
      <c r="BA410" s="16"/>
      <c r="BB410" s="15"/>
      <c r="BC410" s="16"/>
      <c r="BD410" s="15"/>
      <c r="BE410" s="16"/>
      <c r="BF410" s="15"/>
      <c r="BG410" s="16"/>
      <c r="BH410" s="15"/>
      <c r="BI410" s="16"/>
      <c r="BJ410" s="15"/>
      <c r="BK410" s="16"/>
      <c r="BL410" s="15"/>
      <c r="BM410" s="16"/>
      <c r="BN410" s="15"/>
      <c r="BO410" s="16"/>
      <c r="BP410" s="15"/>
      <c r="BQ410" s="16"/>
      <c r="BR410" s="15"/>
      <c r="BS410" s="16"/>
      <c r="BT410" s="15"/>
      <c r="BU410" s="16"/>
      <c r="BV410" s="15"/>
      <c r="BW410" s="16"/>
      <c r="BX410" s="15"/>
      <c r="BY410" s="16"/>
      <c r="BZ410" s="15"/>
      <c r="CA410" s="16"/>
      <c r="CB410" s="15"/>
      <c r="CC410" s="16"/>
      <c r="CD410" s="15"/>
      <c r="CE410" s="16"/>
      <c r="CF410" s="15"/>
      <c r="CG410" s="16"/>
      <c r="CH410" s="15"/>
      <c r="CI410" s="16"/>
      <c r="CJ410" s="15"/>
      <c r="CK410" s="16"/>
      <c r="CL410" s="15"/>
      <c r="CM410" s="16"/>
      <c r="CN410" s="15"/>
      <c r="CO410" s="16"/>
      <c r="CP410" s="15"/>
      <c r="CQ410" s="16"/>
      <c r="CR410" s="15"/>
      <c r="CS410" s="16"/>
      <c r="CT410" s="15"/>
      <c r="CU410" s="16"/>
      <c r="CV410" s="15"/>
      <c r="CW410" s="16"/>
      <c r="CX410" s="15"/>
      <c r="CY410" s="16"/>
      <c r="CZ410" s="15"/>
      <c r="DA410" s="16"/>
      <c r="DB410" s="15"/>
      <c r="DC410" s="16"/>
      <c r="DD410" s="15"/>
      <c r="DE410" s="16"/>
      <c r="DF410" s="15"/>
      <c r="DG410" s="16"/>
      <c r="DH410" s="15"/>
      <c r="DI410" s="16"/>
      <c r="DJ410" s="15"/>
      <c r="DK410" s="16"/>
      <c r="DL410" s="15"/>
      <c r="DM410" s="16"/>
      <c r="DN410" s="15"/>
      <c r="DO410" s="16"/>
      <c r="DP410" s="15"/>
      <c r="DQ410" s="16"/>
      <c r="DR410" s="15"/>
      <c r="DS410" s="16"/>
      <c r="DT410" s="15"/>
      <c r="DU410" s="16"/>
      <c r="DV410" s="15"/>
      <c r="DW410" s="16"/>
      <c r="DX410" s="15"/>
      <c r="DY410" s="16"/>
      <c r="DZ410" s="15"/>
      <c r="EA410" s="16"/>
      <c r="EB410" s="15"/>
      <c r="EC410" s="16"/>
      <c r="ED410" s="15"/>
      <c r="EE410" s="16"/>
      <c r="EF410" s="15"/>
      <c r="EG410" s="16"/>
      <c r="EH410" s="15"/>
      <c r="EI410" s="16"/>
      <c r="EJ410" s="15"/>
      <c r="EK410" s="16"/>
      <c r="EL410" s="15"/>
      <c r="EM410" s="16"/>
      <c r="EN410" s="15"/>
      <c r="EO410" s="16"/>
      <c r="EP410" s="15"/>
      <c r="EQ410" s="16"/>
      <c r="ER410" s="15"/>
      <c r="ES410" s="16"/>
      <c r="ET410" s="15"/>
      <c r="EU410" s="16"/>
      <c r="EV410" s="15"/>
      <c r="EW410" s="16"/>
      <c r="EX410" s="15"/>
      <c r="EY410" s="16"/>
      <c r="EZ410" s="15"/>
      <c r="FA410" s="16"/>
      <c r="FB410" s="15"/>
      <c r="FC410" s="16"/>
      <c r="FD410" s="15"/>
      <c r="FE410" s="16"/>
      <c r="FF410" s="15"/>
      <c r="FG410" s="16"/>
      <c r="FH410" s="15"/>
      <c r="FI410" s="16"/>
      <c r="FJ410" s="15"/>
      <c r="FK410" s="16"/>
      <c r="FL410" s="15"/>
      <c r="FM410" s="16"/>
      <c r="FN410" s="15"/>
      <c r="FO410" s="16"/>
      <c r="FP410" s="15"/>
      <c r="FQ410" s="16"/>
      <c r="FR410" s="15"/>
      <c r="FS410" s="16"/>
      <c r="FT410" s="15"/>
      <c r="FU410" s="16"/>
      <c r="FV410" s="15"/>
      <c r="FW410" s="16"/>
      <c r="FX410" s="15"/>
      <c r="FY410" s="16"/>
      <c r="FZ410" s="15"/>
      <c r="GA410" s="16"/>
      <c r="GB410" s="15"/>
      <c r="GC410" s="16"/>
      <c r="GD410" s="15"/>
      <c r="GE410" s="16"/>
      <c r="GF410" s="15"/>
      <c r="GG410" s="16"/>
      <c r="GH410" s="15"/>
      <c r="GI410" s="16"/>
      <c r="GJ410" s="15"/>
      <c r="GK410" s="16"/>
      <c r="GL410" s="15"/>
      <c r="GM410" s="16"/>
      <c r="GN410" s="15"/>
      <c r="GO410" s="16"/>
      <c r="GP410" s="15"/>
      <c r="GQ410" s="16"/>
      <c r="GR410" s="15"/>
      <c r="GS410" s="16"/>
      <c r="GT410" s="15"/>
      <c r="GU410" s="16"/>
      <c r="GV410" s="15"/>
      <c r="GW410" s="16"/>
      <c r="GX410" s="15"/>
      <c r="GY410" s="16"/>
      <c r="GZ410" s="15"/>
      <c r="HA410" s="16"/>
      <c r="HB410" s="15"/>
      <c r="HC410" s="16"/>
    </row>
    <row r="411" spans="1:211" x14ac:dyDescent="0.25">
      <c r="A411" s="9">
        <v>43506</v>
      </c>
      <c r="B411" s="10">
        <v>1</v>
      </c>
      <c r="C411" s="11">
        <v>2.1621000000000001</v>
      </c>
      <c r="D411" s="10">
        <v>10</v>
      </c>
      <c r="E411" s="11">
        <v>2.3370000000000002</v>
      </c>
      <c r="F411" s="10">
        <v>1</v>
      </c>
      <c r="G411" s="11">
        <v>2.1663999999999999</v>
      </c>
      <c r="H411" s="10">
        <v>100</v>
      </c>
      <c r="I411" s="11">
        <v>3.2816999999999998</v>
      </c>
      <c r="J411" s="23"/>
      <c r="K411" s="28">
        <v>43686</v>
      </c>
      <c r="L411" s="27">
        <v>100</v>
      </c>
      <c r="M411" s="19">
        <v>3.1377999999999999</v>
      </c>
      <c r="N411" s="15"/>
      <c r="O411" s="16"/>
      <c r="P411" s="15"/>
      <c r="Q411" s="16"/>
      <c r="R411" s="15"/>
      <c r="S411" s="16"/>
      <c r="T411" s="15"/>
      <c r="U411" s="16"/>
      <c r="V411" s="15"/>
      <c r="W411" s="16"/>
      <c r="X411" s="15"/>
      <c r="Y411" s="16"/>
      <c r="Z411" s="15"/>
      <c r="AA411" s="16"/>
      <c r="AB411" s="15"/>
      <c r="AC411" s="16"/>
      <c r="AD411" s="15"/>
      <c r="AE411" s="16"/>
      <c r="AF411" s="15"/>
      <c r="AG411" s="16"/>
      <c r="AH411" s="15"/>
      <c r="AI411" s="16"/>
      <c r="AJ411" s="15"/>
      <c r="AK411" s="16"/>
      <c r="AL411" s="15"/>
      <c r="AM411" s="16"/>
      <c r="AN411" s="15"/>
      <c r="AO411" s="16"/>
      <c r="AP411" s="15"/>
      <c r="AQ411" s="16"/>
      <c r="AR411" s="15"/>
      <c r="AS411" s="16"/>
      <c r="AT411" s="15"/>
      <c r="AU411" s="16"/>
      <c r="AV411" s="15"/>
      <c r="AW411" s="16"/>
      <c r="AX411" s="15"/>
      <c r="AY411" s="16"/>
      <c r="AZ411" s="15"/>
      <c r="BA411" s="16"/>
      <c r="BB411" s="15"/>
      <c r="BC411" s="16"/>
      <c r="BD411" s="15"/>
      <c r="BE411" s="16"/>
      <c r="BF411" s="15"/>
      <c r="BG411" s="16"/>
      <c r="BH411" s="15"/>
      <c r="BI411" s="16"/>
      <c r="BJ411" s="15"/>
      <c r="BK411" s="16"/>
      <c r="BL411" s="15"/>
      <c r="BM411" s="16"/>
      <c r="BN411" s="15"/>
      <c r="BO411" s="16"/>
      <c r="BP411" s="15"/>
      <c r="BQ411" s="16"/>
      <c r="BR411" s="15"/>
      <c r="BS411" s="16"/>
      <c r="BT411" s="15"/>
      <c r="BU411" s="16"/>
      <c r="BV411" s="15"/>
      <c r="BW411" s="16"/>
      <c r="BX411" s="15"/>
      <c r="BY411" s="16"/>
      <c r="BZ411" s="15"/>
      <c r="CA411" s="16"/>
      <c r="CB411" s="15"/>
      <c r="CC411" s="16"/>
      <c r="CD411" s="15"/>
      <c r="CE411" s="16"/>
      <c r="CF411" s="15"/>
      <c r="CG411" s="16"/>
      <c r="CH411" s="15"/>
      <c r="CI411" s="16"/>
      <c r="CJ411" s="15"/>
      <c r="CK411" s="16"/>
      <c r="CL411" s="15"/>
      <c r="CM411" s="16"/>
      <c r="CN411" s="15"/>
      <c r="CO411" s="16"/>
      <c r="CP411" s="15"/>
      <c r="CQ411" s="16"/>
      <c r="CR411" s="15"/>
      <c r="CS411" s="16"/>
      <c r="CT411" s="15"/>
      <c r="CU411" s="16"/>
      <c r="CV411" s="15"/>
      <c r="CW411" s="16"/>
      <c r="CX411" s="15"/>
      <c r="CY411" s="16"/>
      <c r="CZ411" s="15"/>
      <c r="DA411" s="16"/>
      <c r="DB411" s="15"/>
      <c r="DC411" s="16"/>
      <c r="DD411" s="15"/>
      <c r="DE411" s="16"/>
      <c r="DF411" s="15"/>
      <c r="DG411" s="16"/>
      <c r="DH411" s="15"/>
      <c r="DI411" s="16"/>
      <c r="DJ411" s="15"/>
      <c r="DK411" s="16"/>
      <c r="DL411" s="15"/>
      <c r="DM411" s="16"/>
      <c r="DN411" s="15"/>
      <c r="DO411" s="16"/>
      <c r="DP411" s="15"/>
      <c r="DQ411" s="16"/>
      <c r="DR411" s="15"/>
      <c r="DS411" s="16"/>
      <c r="DT411" s="15"/>
      <c r="DU411" s="16"/>
      <c r="DV411" s="15"/>
      <c r="DW411" s="16"/>
      <c r="DX411" s="15"/>
      <c r="DY411" s="16"/>
      <c r="DZ411" s="15"/>
      <c r="EA411" s="16"/>
      <c r="EB411" s="15"/>
      <c r="EC411" s="16"/>
      <c r="ED411" s="15"/>
      <c r="EE411" s="16"/>
      <c r="EF411" s="15"/>
      <c r="EG411" s="16"/>
      <c r="EH411" s="15"/>
      <c r="EI411" s="16"/>
      <c r="EJ411" s="15"/>
      <c r="EK411" s="16"/>
      <c r="EL411" s="15"/>
      <c r="EM411" s="16"/>
      <c r="EN411" s="15"/>
      <c r="EO411" s="16"/>
      <c r="EP411" s="15"/>
      <c r="EQ411" s="16"/>
      <c r="ER411" s="15"/>
      <c r="ES411" s="16"/>
      <c r="ET411" s="15"/>
      <c r="EU411" s="16"/>
      <c r="EV411" s="15"/>
      <c r="EW411" s="16"/>
      <c r="EX411" s="15"/>
      <c r="EY411" s="16"/>
      <c r="EZ411" s="15"/>
      <c r="FA411" s="16"/>
      <c r="FB411" s="15"/>
      <c r="FC411" s="16"/>
      <c r="FD411" s="15"/>
      <c r="FE411" s="16"/>
      <c r="FF411" s="15"/>
      <c r="FG411" s="16"/>
      <c r="FH411" s="15"/>
      <c r="FI411" s="16"/>
      <c r="FJ411" s="15"/>
      <c r="FK411" s="16"/>
      <c r="FL411" s="15"/>
      <c r="FM411" s="16"/>
      <c r="FN411" s="15"/>
      <c r="FO411" s="16"/>
      <c r="FP411" s="15"/>
      <c r="FQ411" s="16"/>
      <c r="FR411" s="15"/>
      <c r="FS411" s="16"/>
      <c r="FT411" s="15"/>
      <c r="FU411" s="16"/>
      <c r="FV411" s="15"/>
      <c r="FW411" s="16"/>
      <c r="FX411" s="15"/>
      <c r="FY411" s="16"/>
      <c r="FZ411" s="15"/>
      <c r="GA411" s="16"/>
      <c r="GB411" s="15"/>
      <c r="GC411" s="16"/>
      <c r="GD411" s="15"/>
      <c r="GE411" s="16"/>
      <c r="GF411" s="15"/>
      <c r="GG411" s="16"/>
      <c r="GH411" s="15"/>
      <c r="GI411" s="16"/>
      <c r="GJ411" s="15"/>
      <c r="GK411" s="16"/>
      <c r="GL411" s="15"/>
      <c r="GM411" s="16"/>
      <c r="GN411" s="15"/>
      <c r="GO411" s="16"/>
      <c r="GP411" s="15"/>
      <c r="GQ411" s="16"/>
      <c r="GR411" s="15"/>
      <c r="GS411" s="16"/>
      <c r="GT411" s="15"/>
      <c r="GU411" s="16"/>
      <c r="GV411" s="15"/>
      <c r="GW411" s="16"/>
      <c r="GX411" s="15"/>
      <c r="GY411" s="16"/>
      <c r="GZ411" s="15"/>
      <c r="HA411" s="16"/>
      <c r="HB411" s="15"/>
      <c r="HC411" s="16"/>
    </row>
    <row r="412" spans="1:211" x14ac:dyDescent="0.25">
      <c r="A412" s="9">
        <v>43507</v>
      </c>
      <c r="B412" s="10">
        <v>1</v>
      </c>
      <c r="C412" s="11">
        <v>2.1621000000000001</v>
      </c>
      <c r="D412" s="10">
        <v>10</v>
      </c>
      <c r="E412" s="11">
        <v>2.3370000000000002</v>
      </c>
      <c r="F412" s="10">
        <v>1</v>
      </c>
      <c r="G412" s="11">
        <v>2.1663999999999999</v>
      </c>
      <c r="H412" s="10">
        <v>100</v>
      </c>
      <c r="I412" s="11">
        <v>3.2816999999999998</v>
      </c>
      <c r="J412" s="23"/>
      <c r="K412" s="28">
        <v>43689</v>
      </c>
      <c r="L412" s="27">
        <v>100</v>
      </c>
      <c r="M412" s="19">
        <v>3.1313</v>
      </c>
      <c r="N412" s="15"/>
      <c r="O412" s="16"/>
      <c r="P412" s="15"/>
      <c r="Q412" s="16"/>
      <c r="R412" s="15"/>
      <c r="S412" s="16"/>
      <c r="T412" s="15"/>
      <c r="U412" s="16"/>
      <c r="V412" s="15"/>
      <c r="W412" s="16"/>
      <c r="X412" s="15"/>
      <c r="Y412" s="16"/>
      <c r="Z412" s="15"/>
      <c r="AA412" s="16"/>
      <c r="AB412" s="15"/>
      <c r="AC412" s="16"/>
      <c r="AD412" s="15"/>
      <c r="AE412" s="16"/>
      <c r="AF412" s="15"/>
      <c r="AG412" s="16"/>
      <c r="AH412" s="15"/>
      <c r="AI412" s="16"/>
      <c r="AJ412" s="15"/>
      <c r="AK412" s="16"/>
      <c r="AL412" s="15"/>
      <c r="AM412" s="16"/>
      <c r="AN412" s="15"/>
      <c r="AO412" s="16"/>
      <c r="AP412" s="15"/>
      <c r="AQ412" s="16"/>
      <c r="AR412" s="15"/>
      <c r="AS412" s="16"/>
      <c r="AT412" s="15"/>
      <c r="AU412" s="16"/>
      <c r="AV412" s="15"/>
      <c r="AW412" s="16"/>
      <c r="AX412" s="15"/>
      <c r="AY412" s="16"/>
      <c r="AZ412" s="15"/>
      <c r="BA412" s="16"/>
      <c r="BB412" s="15"/>
      <c r="BC412" s="16"/>
      <c r="BD412" s="15"/>
      <c r="BE412" s="16"/>
      <c r="BF412" s="15"/>
      <c r="BG412" s="16"/>
      <c r="BH412" s="15"/>
      <c r="BI412" s="16"/>
      <c r="BJ412" s="15"/>
      <c r="BK412" s="16"/>
      <c r="BL412" s="15"/>
      <c r="BM412" s="16"/>
      <c r="BN412" s="15"/>
      <c r="BO412" s="16"/>
      <c r="BP412" s="15"/>
      <c r="BQ412" s="16"/>
      <c r="BR412" s="15"/>
      <c r="BS412" s="16"/>
      <c r="BT412" s="15"/>
      <c r="BU412" s="16"/>
      <c r="BV412" s="15"/>
      <c r="BW412" s="16"/>
      <c r="BX412" s="15"/>
      <c r="BY412" s="16"/>
      <c r="BZ412" s="15"/>
      <c r="CA412" s="16"/>
      <c r="CB412" s="15"/>
      <c r="CC412" s="16"/>
      <c r="CD412" s="15"/>
      <c r="CE412" s="16"/>
      <c r="CF412" s="15"/>
      <c r="CG412" s="16"/>
      <c r="CH412" s="15"/>
      <c r="CI412" s="16"/>
      <c r="CJ412" s="15"/>
      <c r="CK412" s="16"/>
      <c r="CL412" s="15"/>
      <c r="CM412" s="16"/>
      <c r="CN412" s="15"/>
      <c r="CO412" s="16"/>
      <c r="CP412" s="15"/>
      <c r="CQ412" s="16"/>
      <c r="CR412" s="15"/>
      <c r="CS412" s="16"/>
      <c r="CT412" s="15"/>
      <c r="CU412" s="16"/>
      <c r="CV412" s="15"/>
      <c r="CW412" s="16"/>
      <c r="CX412" s="15"/>
      <c r="CY412" s="16"/>
      <c r="CZ412" s="15"/>
      <c r="DA412" s="16"/>
      <c r="DB412" s="15"/>
      <c r="DC412" s="16"/>
      <c r="DD412" s="15"/>
      <c r="DE412" s="16"/>
      <c r="DF412" s="15"/>
      <c r="DG412" s="16"/>
      <c r="DH412" s="15"/>
      <c r="DI412" s="16"/>
      <c r="DJ412" s="15"/>
      <c r="DK412" s="16"/>
      <c r="DL412" s="15"/>
      <c r="DM412" s="16"/>
      <c r="DN412" s="15"/>
      <c r="DO412" s="16"/>
      <c r="DP412" s="15"/>
      <c r="DQ412" s="16"/>
      <c r="DR412" s="15"/>
      <c r="DS412" s="16"/>
      <c r="DT412" s="15"/>
      <c r="DU412" s="16"/>
      <c r="DV412" s="15"/>
      <c r="DW412" s="16"/>
      <c r="DX412" s="15"/>
      <c r="DY412" s="16"/>
      <c r="DZ412" s="15"/>
      <c r="EA412" s="16"/>
      <c r="EB412" s="15"/>
      <c r="EC412" s="16"/>
      <c r="ED412" s="15"/>
      <c r="EE412" s="16"/>
      <c r="EF412" s="15"/>
      <c r="EG412" s="16"/>
      <c r="EH412" s="15"/>
      <c r="EI412" s="16"/>
      <c r="EJ412" s="15"/>
      <c r="EK412" s="16"/>
      <c r="EL412" s="15"/>
      <c r="EM412" s="16"/>
      <c r="EN412" s="15"/>
      <c r="EO412" s="16"/>
      <c r="EP412" s="15"/>
      <c r="EQ412" s="16"/>
      <c r="ER412" s="15"/>
      <c r="ES412" s="16"/>
      <c r="ET412" s="15"/>
      <c r="EU412" s="16"/>
      <c r="EV412" s="15"/>
      <c r="EW412" s="16"/>
      <c r="EX412" s="15"/>
      <c r="EY412" s="16"/>
      <c r="EZ412" s="15"/>
      <c r="FA412" s="16"/>
      <c r="FB412" s="15"/>
      <c r="FC412" s="16"/>
      <c r="FD412" s="15"/>
      <c r="FE412" s="16"/>
      <c r="FF412" s="15"/>
      <c r="FG412" s="16"/>
      <c r="FH412" s="15"/>
      <c r="FI412" s="16"/>
      <c r="FJ412" s="15"/>
      <c r="FK412" s="16"/>
      <c r="FL412" s="15"/>
      <c r="FM412" s="16"/>
      <c r="FN412" s="15"/>
      <c r="FO412" s="16"/>
      <c r="FP412" s="15"/>
      <c r="FQ412" s="16"/>
      <c r="FR412" s="15"/>
      <c r="FS412" s="16"/>
      <c r="FT412" s="15"/>
      <c r="FU412" s="16"/>
      <c r="FV412" s="15"/>
      <c r="FW412" s="16"/>
      <c r="FX412" s="15"/>
      <c r="FY412" s="16"/>
      <c r="FZ412" s="15"/>
      <c r="GA412" s="16"/>
      <c r="GB412" s="15"/>
      <c r="GC412" s="16"/>
      <c r="GD412" s="15"/>
      <c r="GE412" s="16"/>
      <c r="GF412" s="15"/>
      <c r="GG412" s="16"/>
      <c r="GH412" s="15"/>
      <c r="GI412" s="16"/>
      <c r="GJ412" s="15"/>
      <c r="GK412" s="16"/>
      <c r="GL412" s="15"/>
      <c r="GM412" s="16"/>
      <c r="GN412" s="15"/>
      <c r="GO412" s="16"/>
      <c r="GP412" s="15"/>
      <c r="GQ412" s="16"/>
      <c r="GR412" s="15"/>
      <c r="GS412" s="16"/>
      <c r="GT412" s="15"/>
      <c r="GU412" s="16"/>
      <c r="GV412" s="15"/>
      <c r="GW412" s="16"/>
      <c r="GX412" s="15"/>
      <c r="GY412" s="16"/>
      <c r="GZ412" s="15"/>
      <c r="HA412" s="16"/>
      <c r="HB412" s="15"/>
      <c r="HC412" s="16"/>
    </row>
    <row r="413" spans="1:211" x14ac:dyDescent="0.25">
      <c r="A413" s="9">
        <v>43508</v>
      </c>
      <c r="B413" s="10">
        <v>1</v>
      </c>
      <c r="C413" s="11">
        <v>2.1520999999999999</v>
      </c>
      <c r="D413" s="10">
        <v>10</v>
      </c>
      <c r="E413" s="11">
        <v>2.3273999999999999</v>
      </c>
      <c r="F413" s="10">
        <v>1</v>
      </c>
      <c r="G413" s="11">
        <v>2.1587000000000001</v>
      </c>
      <c r="H413" s="10">
        <v>100</v>
      </c>
      <c r="I413" s="11">
        <v>3.2864</v>
      </c>
      <c r="J413" s="23"/>
      <c r="K413" s="28">
        <v>43690</v>
      </c>
      <c r="L413" s="27">
        <v>100</v>
      </c>
      <c r="M413" s="19">
        <v>3.1191</v>
      </c>
      <c r="N413" s="15"/>
      <c r="O413" s="16"/>
      <c r="P413" s="15"/>
      <c r="Q413" s="16"/>
      <c r="R413" s="15"/>
      <c r="S413" s="16"/>
      <c r="T413" s="15"/>
      <c r="U413" s="16"/>
      <c r="V413" s="15"/>
      <c r="W413" s="16"/>
      <c r="X413" s="15"/>
      <c r="Y413" s="16"/>
      <c r="Z413" s="15"/>
      <c r="AA413" s="16"/>
      <c r="AB413" s="15"/>
      <c r="AC413" s="16"/>
      <c r="AD413" s="15"/>
      <c r="AE413" s="16"/>
      <c r="AF413" s="15"/>
      <c r="AG413" s="16"/>
      <c r="AH413" s="15"/>
      <c r="AI413" s="16"/>
      <c r="AJ413" s="15"/>
      <c r="AK413" s="16"/>
      <c r="AL413" s="15"/>
      <c r="AM413" s="16"/>
      <c r="AN413" s="15"/>
      <c r="AO413" s="16"/>
      <c r="AP413" s="15"/>
      <c r="AQ413" s="16"/>
      <c r="AR413" s="15"/>
      <c r="AS413" s="16"/>
      <c r="AT413" s="15"/>
      <c r="AU413" s="16"/>
      <c r="AV413" s="15"/>
      <c r="AW413" s="16"/>
      <c r="AX413" s="15"/>
      <c r="AY413" s="16"/>
      <c r="AZ413" s="15"/>
      <c r="BA413" s="16"/>
      <c r="BB413" s="15"/>
      <c r="BC413" s="16"/>
      <c r="BD413" s="15"/>
      <c r="BE413" s="16"/>
      <c r="BF413" s="15"/>
      <c r="BG413" s="16"/>
      <c r="BH413" s="15"/>
      <c r="BI413" s="16"/>
      <c r="BJ413" s="15"/>
      <c r="BK413" s="16"/>
      <c r="BL413" s="15"/>
      <c r="BM413" s="16"/>
      <c r="BN413" s="15"/>
      <c r="BO413" s="16"/>
      <c r="BP413" s="15"/>
      <c r="BQ413" s="16"/>
      <c r="BR413" s="15"/>
      <c r="BS413" s="16"/>
      <c r="BT413" s="15"/>
      <c r="BU413" s="16"/>
      <c r="BV413" s="15"/>
      <c r="BW413" s="16"/>
      <c r="BX413" s="15"/>
      <c r="BY413" s="16"/>
      <c r="BZ413" s="15"/>
      <c r="CA413" s="16"/>
      <c r="CB413" s="15"/>
      <c r="CC413" s="16"/>
      <c r="CD413" s="15"/>
      <c r="CE413" s="16"/>
      <c r="CF413" s="15"/>
      <c r="CG413" s="16"/>
      <c r="CH413" s="15"/>
      <c r="CI413" s="16"/>
      <c r="CJ413" s="15"/>
      <c r="CK413" s="16"/>
      <c r="CL413" s="15"/>
      <c r="CM413" s="16"/>
      <c r="CN413" s="15"/>
      <c r="CO413" s="16"/>
      <c r="CP413" s="15"/>
      <c r="CQ413" s="16"/>
      <c r="CR413" s="15"/>
      <c r="CS413" s="16"/>
      <c r="CT413" s="15"/>
      <c r="CU413" s="16"/>
      <c r="CV413" s="15"/>
      <c r="CW413" s="16"/>
      <c r="CX413" s="15"/>
      <c r="CY413" s="16"/>
      <c r="CZ413" s="15"/>
      <c r="DA413" s="16"/>
      <c r="DB413" s="15"/>
      <c r="DC413" s="16"/>
      <c r="DD413" s="15"/>
      <c r="DE413" s="16"/>
      <c r="DF413" s="15"/>
      <c r="DG413" s="16"/>
      <c r="DH413" s="15"/>
      <c r="DI413" s="16"/>
      <c r="DJ413" s="15"/>
      <c r="DK413" s="16"/>
      <c r="DL413" s="15"/>
      <c r="DM413" s="16"/>
      <c r="DN413" s="15"/>
      <c r="DO413" s="16"/>
      <c r="DP413" s="15"/>
      <c r="DQ413" s="16"/>
      <c r="DR413" s="15"/>
      <c r="DS413" s="16"/>
      <c r="DT413" s="15"/>
      <c r="DU413" s="16"/>
      <c r="DV413" s="15"/>
      <c r="DW413" s="16"/>
      <c r="DX413" s="15"/>
      <c r="DY413" s="16"/>
      <c r="DZ413" s="15"/>
      <c r="EA413" s="16"/>
      <c r="EB413" s="15"/>
      <c r="EC413" s="16"/>
      <c r="ED413" s="15"/>
      <c r="EE413" s="16"/>
      <c r="EF413" s="15"/>
      <c r="EG413" s="16"/>
      <c r="EH413" s="15"/>
      <c r="EI413" s="16"/>
      <c r="EJ413" s="15"/>
      <c r="EK413" s="16"/>
      <c r="EL413" s="15"/>
      <c r="EM413" s="16"/>
      <c r="EN413" s="15"/>
      <c r="EO413" s="16"/>
      <c r="EP413" s="15"/>
      <c r="EQ413" s="16"/>
      <c r="ER413" s="15"/>
      <c r="ES413" s="16"/>
      <c r="ET413" s="15"/>
      <c r="EU413" s="16"/>
      <c r="EV413" s="15"/>
      <c r="EW413" s="16"/>
      <c r="EX413" s="15"/>
      <c r="EY413" s="16"/>
      <c r="EZ413" s="15"/>
      <c r="FA413" s="16"/>
      <c r="FB413" s="15"/>
      <c r="FC413" s="16"/>
      <c r="FD413" s="15"/>
      <c r="FE413" s="16"/>
      <c r="FF413" s="15"/>
      <c r="FG413" s="16"/>
      <c r="FH413" s="15"/>
      <c r="FI413" s="16"/>
      <c r="FJ413" s="15"/>
      <c r="FK413" s="16"/>
      <c r="FL413" s="15"/>
      <c r="FM413" s="16"/>
      <c r="FN413" s="15"/>
      <c r="FO413" s="16"/>
      <c r="FP413" s="15"/>
      <c r="FQ413" s="16"/>
      <c r="FR413" s="15"/>
      <c r="FS413" s="16"/>
      <c r="FT413" s="15"/>
      <c r="FU413" s="16"/>
      <c r="FV413" s="15"/>
      <c r="FW413" s="16"/>
      <c r="FX413" s="15"/>
      <c r="FY413" s="16"/>
      <c r="FZ413" s="15"/>
      <c r="GA413" s="16"/>
      <c r="GB413" s="15"/>
      <c r="GC413" s="16"/>
      <c r="GD413" s="15"/>
      <c r="GE413" s="16"/>
      <c r="GF413" s="15"/>
      <c r="GG413" s="16"/>
      <c r="GH413" s="15"/>
      <c r="GI413" s="16"/>
      <c r="GJ413" s="15"/>
      <c r="GK413" s="16"/>
      <c r="GL413" s="15"/>
      <c r="GM413" s="16"/>
      <c r="GN413" s="15"/>
      <c r="GO413" s="16"/>
      <c r="GP413" s="15"/>
      <c r="GQ413" s="16"/>
      <c r="GR413" s="15"/>
      <c r="GS413" s="16"/>
      <c r="GT413" s="15"/>
      <c r="GU413" s="16"/>
      <c r="GV413" s="15"/>
      <c r="GW413" s="16"/>
      <c r="GX413" s="15"/>
      <c r="GY413" s="16"/>
      <c r="GZ413" s="15"/>
      <c r="HA413" s="16"/>
      <c r="HB413" s="15"/>
      <c r="HC413" s="16"/>
    </row>
    <row r="414" spans="1:211" x14ac:dyDescent="0.25">
      <c r="A414" s="9">
        <v>43509</v>
      </c>
      <c r="B414" s="10">
        <v>1</v>
      </c>
      <c r="C414" s="11">
        <v>2.1415000000000002</v>
      </c>
      <c r="D414" s="10">
        <v>10</v>
      </c>
      <c r="E414" s="11">
        <v>2.3249</v>
      </c>
      <c r="F414" s="10">
        <v>1</v>
      </c>
      <c r="G414" s="11">
        <v>2.1581000000000001</v>
      </c>
      <c r="H414" s="10">
        <v>100</v>
      </c>
      <c r="I414" s="11">
        <v>3.2850999999999999</v>
      </c>
      <c r="J414" s="23"/>
      <c r="K414" s="28">
        <v>43691</v>
      </c>
      <c r="L414" s="27">
        <v>100</v>
      </c>
      <c r="M414" s="19">
        <v>3.1128999999999998</v>
      </c>
      <c r="N414" s="15"/>
      <c r="O414" s="16"/>
      <c r="P414" s="15"/>
      <c r="Q414" s="16"/>
      <c r="R414" s="15"/>
      <c r="S414" s="16"/>
      <c r="T414" s="15"/>
      <c r="U414" s="16"/>
      <c r="V414" s="15"/>
      <c r="W414" s="16"/>
      <c r="X414" s="15"/>
      <c r="Y414" s="16"/>
      <c r="Z414" s="15"/>
      <c r="AA414" s="16"/>
      <c r="AB414" s="15"/>
      <c r="AC414" s="16"/>
      <c r="AD414" s="15"/>
      <c r="AE414" s="16"/>
      <c r="AF414" s="15"/>
      <c r="AG414" s="16"/>
      <c r="AH414" s="15"/>
      <c r="AI414" s="16"/>
      <c r="AJ414" s="15"/>
      <c r="AK414" s="16"/>
      <c r="AL414" s="15"/>
      <c r="AM414" s="16"/>
      <c r="AN414" s="15"/>
      <c r="AO414" s="16"/>
      <c r="AP414" s="15"/>
      <c r="AQ414" s="16"/>
      <c r="AR414" s="15"/>
      <c r="AS414" s="16"/>
      <c r="AT414" s="15"/>
      <c r="AU414" s="16"/>
      <c r="AV414" s="15"/>
      <c r="AW414" s="16"/>
      <c r="AX414" s="15"/>
      <c r="AY414" s="16"/>
      <c r="AZ414" s="15"/>
      <c r="BA414" s="16"/>
      <c r="BB414" s="15"/>
      <c r="BC414" s="16"/>
      <c r="BD414" s="15"/>
      <c r="BE414" s="16"/>
      <c r="BF414" s="15"/>
      <c r="BG414" s="16"/>
      <c r="BH414" s="15"/>
      <c r="BI414" s="16"/>
      <c r="BJ414" s="15"/>
      <c r="BK414" s="16"/>
      <c r="BL414" s="15"/>
      <c r="BM414" s="16"/>
      <c r="BN414" s="15"/>
      <c r="BO414" s="16"/>
      <c r="BP414" s="15"/>
      <c r="BQ414" s="16"/>
      <c r="BR414" s="15"/>
      <c r="BS414" s="16"/>
      <c r="BT414" s="15"/>
      <c r="BU414" s="16"/>
      <c r="BV414" s="15"/>
      <c r="BW414" s="16"/>
      <c r="BX414" s="15"/>
      <c r="BY414" s="16"/>
      <c r="BZ414" s="15"/>
      <c r="CA414" s="16"/>
      <c r="CB414" s="15"/>
      <c r="CC414" s="16"/>
      <c r="CD414" s="15"/>
      <c r="CE414" s="16"/>
      <c r="CF414" s="15"/>
      <c r="CG414" s="16"/>
      <c r="CH414" s="15"/>
      <c r="CI414" s="16"/>
      <c r="CJ414" s="15"/>
      <c r="CK414" s="16"/>
      <c r="CL414" s="15"/>
      <c r="CM414" s="16"/>
      <c r="CN414" s="15"/>
      <c r="CO414" s="16"/>
      <c r="CP414" s="15"/>
      <c r="CQ414" s="16"/>
      <c r="CR414" s="15"/>
      <c r="CS414" s="16"/>
      <c r="CT414" s="15"/>
      <c r="CU414" s="16"/>
      <c r="CV414" s="15"/>
      <c r="CW414" s="16"/>
      <c r="CX414" s="15"/>
      <c r="CY414" s="16"/>
      <c r="CZ414" s="15"/>
      <c r="DA414" s="16"/>
      <c r="DB414" s="15"/>
      <c r="DC414" s="16"/>
      <c r="DD414" s="15"/>
      <c r="DE414" s="16"/>
      <c r="DF414" s="15"/>
      <c r="DG414" s="16"/>
      <c r="DH414" s="15"/>
      <c r="DI414" s="16"/>
      <c r="DJ414" s="15"/>
      <c r="DK414" s="16"/>
      <c r="DL414" s="15"/>
      <c r="DM414" s="16"/>
      <c r="DN414" s="15"/>
      <c r="DO414" s="16"/>
      <c r="DP414" s="15"/>
      <c r="DQ414" s="16"/>
      <c r="DR414" s="15"/>
      <c r="DS414" s="16"/>
      <c r="DT414" s="15"/>
      <c r="DU414" s="16"/>
      <c r="DV414" s="15"/>
      <c r="DW414" s="16"/>
      <c r="DX414" s="15"/>
      <c r="DY414" s="16"/>
      <c r="DZ414" s="15"/>
      <c r="EA414" s="16"/>
      <c r="EB414" s="15"/>
      <c r="EC414" s="16"/>
      <c r="ED414" s="15"/>
      <c r="EE414" s="16"/>
      <c r="EF414" s="15"/>
      <c r="EG414" s="16"/>
      <c r="EH414" s="15"/>
      <c r="EI414" s="16"/>
      <c r="EJ414" s="15"/>
      <c r="EK414" s="16"/>
      <c r="EL414" s="15"/>
      <c r="EM414" s="16"/>
      <c r="EN414" s="15"/>
      <c r="EO414" s="16"/>
      <c r="EP414" s="15"/>
      <c r="EQ414" s="16"/>
      <c r="ER414" s="15"/>
      <c r="ES414" s="16"/>
      <c r="ET414" s="15"/>
      <c r="EU414" s="16"/>
      <c r="EV414" s="15"/>
      <c r="EW414" s="16"/>
      <c r="EX414" s="15"/>
      <c r="EY414" s="16"/>
      <c r="EZ414" s="15"/>
      <c r="FA414" s="16"/>
      <c r="FB414" s="15"/>
      <c r="FC414" s="16"/>
      <c r="FD414" s="15"/>
      <c r="FE414" s="16"/>
      <c r="FF414" s="15"/>
      <c r="FG414" s="16"/>
      <c r="FH414" s="15"/>
      <c r="FI414" s="16"/>
      <c r="FJ414" s="15"/>
      <c r="FK414" s="16"/>
      <c r="FL414" s="15"/>
      <c r="FM414" s="16"/>
      <c r="FN414" s="15"/>
      <c r="FO414" s="16"/>
      <c r="FP414" s="15"/>
      <c r="FQ414" s="16"/>
      <c r="FR414" s="15"/>
      <c r="FS414" s="16"/>
      <c r="FT414" s="15"/>
      <c r="FU414" s="16"/>
      <c r="FV414" s="15"/>
      <c r="FW414" s="16"/>
      <c r="FX414" s="15"/>
      <c r="FY414" s="16"/>
      <c r="FZ414" s="15"/>
      <c r="GA414" s="16"/>
      <c r="GB414" s="15"/>
      <c r="GC414" s="16"/>
      <c r="GD414" s="15"/>
      <c r="GE414" s="16"/>
      <c r="GF414" s="15"/>
      <c r="GG414" s="16"/>
      <c r="GH414" s="15"/>
      <c r="GI414" s="16"/>
      <c r="GJ414" s="15"/>
      <c r="GK414" s="16"/>
      <c r="GL414" s="15"/>
      <c r="GM414" s="16"/>
      <c r="GN414" s="15"/>
      <c r="GO414" s="16"/>
      <c r="GP414" s="15"/>
      <c r="GQ414" s="16"/>
      <c r="GR414" s="15"/>
      <c r="GS414" s="16"/>
      <c r="GT414" s="15"/>
      <c r="GU414" s="16"/>
      <c r="GV414" s="15"/>
      <c r="GW414" s="16"/>
      <c r="GX414" s="15"/>
      <c r="GY414" s="16"/>
      <c r="GZ414" s="15"/>
      <c r="HA414" s="16"/>
      <c r="HB414" s="15"/>
      <c r="HC414" s="16"/>
    </row>
    <row r="415" spans="1:211" x14ac:dyDescent="0.25">
      <c r="A415" s="9">
        <v>43510</v>
      </c>
      <c r="B415" s="10">
        <v>1</v>
      </c>
      <c r="C415" s="11">
        <v>2.1442000000000001</v>
      </c>
      <c r="D415" s="10">
        <v>10</v>
      </c>
      <c r="E415" s="11">
        <v>2.3355999999999999</v>
      </c>
      <c r="F415" s="10">
        <v>1</v>
      </c>
      <c r="G415" s="11">
        <v>2.1570999999999998</v>
      </c>
      <c r="H415" s="10">
        <v>100</v>
      </c>
      <c r="I415" s="11">
        <v>3.2831999999999999</v>
      </c>
      <c r="J415" s="23"/>
      <c r="K415" s="28">
        <v>43692</v>
      </c>
      <c r="L415" s="27">
        <v>100</v>
      </c>
      <c r="M415" s="19">
        <v>3.1295999999999999</v>
      </c>
      <c r="N415" s="15"/>
      <c r="O415" s="16"/>
      <c r="P415" s="15"/>
      <c r="Q415" s="16"/>
      <c r="R415" s="15"/>
      <c r="S415" s="16"/>
      <c r="T415" s="15"/>
      <c r="U415" s="16"/>
      <c r="V415" s="15"/>
      <c r="W415" s="16"/>
      <c r="X415" s="15"/>
      <c r="Y415" s="16"/>
      <c r="Z415" s="15"/>
      <c r="AA415" s="16"/>
      <c r="AB415" s="15"/>
      <c r="AC415" s="16"/>
      <c r="AD415" s="15"/>
      <c r="AE415" s="16"/>
      <c r="AF415" s="15"/>
      <c r="AG415" s="16"/>
      <c r="AH415" s="15"/>
      <c r="AI415" s="16"/>
      <c r="AJ415" s="15"/>
      <c r="AK415" s="16"/>
      <c r="AL415" s="15"/>
      <c r="AM415" s="16"/>
      <c r="AN415" s="15"/>
      <c r="AO415" s="16"/>
      <c r="AP415" s="15"/>
      <c r="AQ415" s="16"/>
      <c r="AR415" s="15"/>
      <c r="AS415" s="16"/>
      <c r="AT415" s="15"/>
      <c r="AU415" s="16"/>
      <c r="AV415" s="15"/>
      <c r="AW415" s="16"/>
      <c r="AX415" s="15"/>
      <c r="AY415" s="16"/>
      <c r="AZ415" s="15"/>
      <c r="BA415" s="16"/>
      <c r="BB415" s="15"/>
      <c r="BC415" s="16"/>
      <c r="BD415" s="15"/>
      <c r="BE415" s="16"/>
      <c r="BF415" s="15"/>
      <c r="BG415" s="16"/>
      <c r="BH415" s="15"/>
      <c r="BI415" s="16"/>
      <c r="BJ415" s="15"/>
      <c r="BK415" s="16"/>
      <c r="BL415" s="15"/>
      <c r="BM415" s="16"/>
      <c r="BN415" s="15"/>
      <c r="BO415" s="16"/>
      <c r="BP415" s="15"/>
      <c r="BQ415" s="16"/>
      <c r="BR415" s="15"/>
      <c r="BS415" s="16"/>
      <c r="BT415" s="15"/>
      <c r="BU415" s="16"/>
      <c r="BV415" s="15"/>
      <c r="BW415" s="16"/>
      <c r="BX415" s="15"/>
      <c r="BY415" s="16"/>
      <c r="BZ415" s="15"/>
      <c r="CA415" s="16"/>
      <c r="CB415" s="15"/>
      <c r="CC415" s="16"/>
      <c r="CD415" s="15"/>
      <c r="CE415" s="16"/>
      <c r="CF415" s="15"/>
      <c r="CG415" s="16"/>
      <c r="CH415" s="15"/>
      <c r="CI415" s="16"/>
      <c r="CJ415" s="15"/>
      <c r="CK415" s="16"/>
      <c r="CL415" s="15"/>
      <c r="CM415" s="16"/>
      <c r="CN415" s="15"/>
      <c r="CO415" s="16"/>
      <c r="CP415" s="15"/>
      <c r="CQ415" s="16"/>
      <c r="CR415" s="15"/>
      <c r="CS415" s="16"/>
      <c r="CT415" s="15"/>
      <c r="CU415" s="16"/>
      <c r="CV415" s="15"/>
      <c r="CW415" s="16"/>
      <c r="CX415" s="15"/>
      <c r="CY415" s="16"/>
      <c r="CZ415" s="15"/>
      <c r="DA415" s="16"/>
      <c r="DB415" s="15"/>
      <c r="DC415" s="16"/>
      <c r="DD415" s="15"/>
      <c r="DE415" s="16"/>
      <c r="DF415" s="15"/>
      <c r="DG415" s="16"/>
      <c r="DH415" s="15"/>
      <c r="DI415" s="16"/>
      <c r="DJ415" s="15"/>
      <c r="DK415" s="16"/>
      <c r="DL415" s="15"/>
      <c r="DM415" s="16"/>
      <c r="DN415" s="15"/>
      <c r="DO415" s="16"/>
      <c r="DP415" s="15"/>
      <c r="DQ415" s="16"/>
      <c r="DR415" s="15"/>
      <c r="DS415" s="16"/>
      <c r="DT415" s="15"/>
      <c r="DU415" s="16"/>
      <c r="DV415" s="15"/>
      <c r="DW415" s="16"/>
      <c r="DX415" s="15"/>
      <c r="DY415" s="16"/>
      <c r="DZ415" s="15"/>
      <c r="EA415" s="16"/>
      <c r="EB415" s="15"/>
      <c r="EC415" s="16"/>
      <c r="ED415" s="15"/>
      <c r="EE415" s="16"/>
      <c r="EF415" s="15"/>
      <c r="EG415" s="16"/>
      <c r="EH415" s="15"/>
      <c r="EI415" s="16"/>
      <c r="EJ415" s="15"/>
      <c r="EK415" s="16"/>
      <c r="EL415" s="15"/>
      <c r="EM415" s="16"/>
      <c r="EN415" s="15"/>
      <c r="EO415" s="16"/>
      <c r="EP415" s="15"/>
      <c r="EQ415" s="16"/>
      <c r="ER415" s="15"/>
      <c r="ES415" s="16"/>
      <c r="ET415" s="15"/>
      <c r="EU415" s="16"/>
      <c r="EV415" s="15"/>
      <c r="EW415" s="16"/>
      <c r="EX415" s="15"/>
      <c r="EY415" s="16"/>
      <c r="EZ415" s="15"/>
      <c r="FA415" s="16"/>
      <c r="FB415" s="15"/>
      <c r="FC415" s="16"/>
      <c r="FD415" s="15"/>
      <c r="FE415" s="16"/>
      <c r="FF415" s="15"/>
      <c r="FG415" s="16"/>
      <c r="FH415" s="15"/>
      <c r="FI415" s="16"/>
      <c r="FJ415" s="15"/>
      <c r="FK415" s="16"/>
      <c r="FL415" s="15"/>
      <c r="FM415" s="16"/>
      <c r="FN415" s="15"/>
      <c r="FO415" s="16"/>
      <c r="FP415" s="15"/>
      <c r="FQ415" s="16"/>
      <c r="FR415" s="15"/>
      <c r="FS415" s="16"/>
      <c r="FT415" s="15"/>
      <c r="FU415" s="16"/>
      <c r="FV415" s="15"/>
      <c r="FW415" s="16"/>
      <c r="FX415" s="15"/>
      <c r="FY415" s="16"/>
      <c r="FZ415" s="15"/>
      <c r="GA415" s="16"/>
      <c r="GB415" s="15"/>
      <c r="GC415" s="16"/>
      <c r="GD415" s="15"/>
      <c r="GE415" s="16"/>
      <c r="GF415" s="15"/>
      <c r="GG415" s="16"/>
      <c r="GH415" s="15"/>
      <c r="GI415" s="16"/>
      <c r="GJ415" s="15"/>
      <c r="GK415" s="16"/>
      <c r="GL415" s="15"/>
      <c r="GM415" s="16"/>
      <c r="GN415" s="15"/>
      <c r="GO415" s="16"/>
      <c r="GP415" s="15"/>
      <c r="GQ415" s="16"/>
      <c r="GR415" s="15"/>
      <c r="GS415" s="16"/>
      <c r="GT415" s="15"/>
      <c r="GU415" s="16"/>
      <c r="GV415" s="15"/>
      <c r="GW415" s="16"/>
      <c r="GX415" s="15"/>
      <c r="GY415" s="16"/>
      <c r="GZ415" s="15"/>
      <c r="HA415" s="16"/>
      <c r="HB415" s="15"/>
      <c r="HC415" s="16"/>
    </row>
    <row r="416" spans="1:211" x14ac:dyDescent="0.25">
      <c r="A416" s="9">
        <v>43511</v>
      </c>
      <c r="B416" s="10">
        <v>1</v>
      </c>
      <c r="C416" s="11">
        <v>2.1494</v>
      </c>
      <c r="D416" s="10">
        <v>10</v>
      </c>
      <c r="E416" s="11">
        <v>2.3363999999999998</v>
      </c>
      <c r="F416" s="10">
        <v>1</v>
      </c>
      <c r="G416" s="11">
        <v>2.1678999999999999</v>
      </c>
      <c r="H416" s="10">
        <v>100</v>
      </c>
      <c r="I416" s="11">
        <v>3.2519</v>
      </c>
      <c r="J416" s="23"/>
      <c r="K416" s="28">
        <v>43693</v>
      </c>
      <c r="L416" s="27">
        <v>100</v>
      </c>
      <c r="M416" s="19">
        <v>3.0992999999999999</v>
      </c>
      <c r="N416" s="15"/>
      <c r="O416" s="16"/>
      <c r="P416" s="15"/>
      <c r="Q416" s="16"/>
      <c r="R416" s="15"/>
      <c r="S416" s="16"/>
      <c r="T416" s="15"/>
      <c r="U416" s="16"/>
      <c r="V416" s="15"/>
      <c r="W416" s="16"/>
      <c r="X416" s="15"/>
      <c r="Y416" s="16"/>
      <c r="Z416" s="15"/>
      <c r="AA416" s="16"/>
      <c r="AB416" s="15"/>
      <c r="AC416" s="16"/>
      <c r="AD416" s="15"/>
      <c r="AE416" s="16"/>
      <c r="AF416" s="15"/>
      <c r="AG416" s="16"/>
      <c r="AH416" s="15"/>
      <c r="AI416" s="16"/>
      <c r="AJ416" s="15"/>
      <c r="AK416" s="16"/>
      <c r="AL416" s="15"/>
      <c r="AM416" s="16"/>
      <c r="AN416" s="15"/>
      <c r="AO416" s="16"/>
      <c r="AP416" s="15"/>
      <c r="AQ416" s="16"/>
      <c r="AR416" s="15"/>
      <c r="AS416" s="16"/>
      <c r="AT416" s="15"/>
      <c r="AU416" s="16"/>
      <c r="AV416" s="15"/>
      <c r="AW416" s="16"/>
      <c r="AX416" s="15"/>
      <c r="AY416" s="16"/>
      <c r="AZ416" s="15"/>
      <c r="BA416" s="16"/>
      <c r="BB416" s="15"/>
      <c r="BC416" s="16"/>
      <c r="BD416" s="15"/>
      <c r="BE416" s="16"/>
      <c r="BF416" s="15"/>
      <c r="BG416" s="16"/>
      <c r="BH416" s="15"/>
      <c r="BI416" s="16"/>
      <c r="BJ416" s="15"/>
      <c r="BK416" s="16"/>
      <c r="BL416" s="15"/>
      <c r="BM416" s="16"/>
      <c r="BN416" s="15"/>
      <c r="BO416" s="16"/>
      <c r="BP416" s="15"/>
      <c r="BQ416" s="16"/>
      <c r="BR416" s="15"/>
      <c r="BS416" s="16"/>
      <c r="BT416" s="15"/>
      <c r="BU416" s="16"/>
      <c r="BV416" s="15"/>
      <c r="BW416" s="16"/>
      <c r="BX416" s="15"/>
      <c r="BY416" s="16"/>
      <c r="BZ416" s="15"/>
      <c r="CA416" s="16"/>
      <c r="CB416" s="15"/>
      <c r="CC416" s="16"/>
      <c r="CD416" s="15"/>
      <c r="CE416" s="16"/>
      <c r="CF416" s="15"/>
      <c r="CG416" s="16"/>
      <c r="CH416" s="15"/>
      <c r="CI416" s="16"/>
      <c r="CJ416" s="15"/>
      <c r="CK416" s="16"/>
      <c r="CL416" s="15"/>
      <c r="CM416" s="16"/>
      <c r="CN416" s="15"/>
      <c r="CO416" s="16"/>
      <c r="CP416" s="15"/>
      <c r="CQ416" s="16"/>
      <c r="CR416" s="15"/>
      <c r="CS416" s="16"/>
      <c r="CT416" s="15"/>
      <c r="CU416" s="16"/>
      <c r="CV416" s="15"/>
      <c r="CW416" s="16"/>
      <c r="CX416" s="15"/>
      <c r="CY416" s="16"/>
      <c r="CZ416" s="15"/>
      <c r="DA416" s="16"/>
      <c r="DB416" s="15"/>
      <c r="DC416" s="16"/>
      <c r="DD416" s="15"/>
      <c r="DE416" s="16"/>
      <c r="DF416" s="15"/>
      <c r="DG416" s="16"/>
      <c r="DH416" s="15"/>
      <c r="DI416" s="16"/>
      <c r="DJ416" s="15"/>
      <c r="DK416" s="16"/>
      <c r="DL416" s="15"/>
      <c r="DM416" s="16"/>
      <c r="DN416" s="15"/>
      <c r="DO416" s="16"/>
      <c r="DP416" s="15"/>
      <c r="DQ416" s="16"/>
      <c r="DR416" s="15"/>
      <c r="DS416" s="16"/>
      <c r="DT416" s="15"/>
      <c r="DU416" s="16"/>
      <c r="DV416" s="15"/>
      <c r="DW416" s="16"/>
      <c r="DX416" s="15"/>
      <c r="DY416" s="16"/>
      <c r="DZ416" s="15"/>
      <c r="EA416" s="16"/>
      <c r="EB416" s="15"/>
      <c r="EC416" s="16"/>
      <c r="ED416" s="15"/>
      <c r="EE416" s="16"/>
      <c r="EF416" s="15"/>
      <c r="EG416" s="16"/>
      <c r="EH416" s="15"/>
      <c r="EI416" s="16"/>
      <c r="EJ416" s="15"/>
      <c r="EK416" s="16"/>
      <c r="EL416" s="15"/>
      <c r="EM416" s="16"/>
      <c r="EN416" s="15"/>
      <c r="EO416" s="16"/>
      <c r="EP416" s="15"/>
      <c r="EQ416" s="16"/>
      <c r="ER416" s="15"/>
      <c r="ES416" s="16"/>
      <c r="ET416" s="15"/>
      <c r="EU416" s="16"/>
      <c r="EV416" s="15"/>
      <c r="EW416" s="16"/>
      <c r="EX416" s="15"/>
      <c r="EY416" s="16"/>
      <c r="EZ416" s="15"/>
      <c r="FA416" s="16"/>
      <c r="FB416" s="15"/>
      <c r="FC416" s="16"/>
      <c r="FD416" s="15"/>
      <c r="FE416" s="16"/>
      <c r="FF416" s="15"/>
      <c r="FG416" s="16"/>
      <c r="FH416" s="15"/>
      <c r="FI416" s="16"/>
      <c r="FJ416" s="15"/>
      <c r="FK416" s="16"/>
      <c r="FL416" s="15"/>
      <c r="FM416" s="16"/>
      <c r="FN416" s="15"/>
      <c r="FO416" s="16"/>
      <c r="FP416" s="15"/>
      <c r="FQ416" s="16"/>
      <c r="FR416" s="15"/>
      <c r="FS416" s="16"/>
      <c r="FT416" s="15"/>
      <c r="FU416" s="16"/>
      <c r="FV416" s="15"/>
      <c r="FW416" s="16"/>
      <c r="FX416" s="15"/>
      <c r="FY416" s="16"/>
      <c r="FZ416" s="15"/>
      <c r="GA416" s="16"/>
      <c r="GB416" s="15"/>
      <c r="GC416" s="16"/>
      <c r="GD416" s="15"/>
      <c r="GE416" s="16"/>
      <c r="GF416" s="15"/>
      <c r="GG416" s="16"/>
      <c r="GH416" s="15"/>
      <c r="GI416" s="16"/>
      <c r="GJ416" s="15"/>
      <c r="GK416" s="16"/>
      <c r="GL416" s="15"/>
      <c r="GM416" s="16"/>
      <c r="GN416" s="15"/>
      <c r="GO416" s="16"/>
      <c r="GP416" s="15"/>
      <c r="GQ416" s="16"/>
      <c r="GR416" s="15"/>
      <c r="GS416" s="16"/>
      <c r="GT416" s="15"/>
      <c r="GU416" s="16"/>
      <c r="GV416" s="15"/>
      <c r="GW416" s="16"/>
      <c r="GX416" s="15"/>
      <c r="GY416" s="16"/>
      <c r="GZ416" s="15"/>
      <c r="HA416" s="16"/>
      <c r="HB416" s="15"/>
      <c r="HC416" s="16"/>
    </row>
    <row r="417" spans="1:211" x14ac:dyDescent="0.25">
      <c r="A417" s="9">
        <v>43512</v>
      </c>
      <c r="B417" s="10">
        <v>1</v>
      </c>
      <c r="C417" s="11">
        <v>2.1528</v>
      </c>
      <c r="D417" s="10">
        <v>10</v>
      </c>
      <c r="E417" s="11">
        <v>2.3296000000000001</v>
      </c>
      <c r="F417" s="10">
        <v>1</v>
      </c>
      <c r="G417" s="11">
        <v>2.1665999999999999</v>
      </c>
      <c r="H417" s="10">
        <v>100</v>
      </c>
      <c r="I417" s="11">
        <v>3.2496999999999998</v>
      </c>
      <c r="J417" s="23"/>
      <c r="K417" s="28">
        <v>43696</v>
      </c>
      <c r="L417" s="27">
        <v>100</v>
      </c>
      <c r="M417" s="19">
        <v>3.1032999999999999</v>
      </c>
      <c r="N417" s="15"/>
      <c r="O417" s="16"/>
      <c r="P417" s="15"/>
      <c r="Q417" s="16"/>
      <c r="R417" s="15"/>
      <c r="S417" s="16"/>
      <c r="T417" s="15"/>
      <c r="U417" s="16"/>
      <c r="V417" s="15"/>
      <c r="W417" s="16"/>
      <c r="X417" s="15"/>
      <c r="Y417" s="16"/>
      <c r="Z417" s="15"/>
      <c r="AA417" s="16"/>
      <c r="AB417" s="15"/>
      <c r="AC417" s="16"/>
      <c r="AD417" s="15"/>
      <c r="AE417" s="16"/>
      <c r="AF417" s="15"/>
      <c r="AG417" s="16"/>
      <c r="AH417" s="15"/>
      <c r="AI417" s="16"/>
      <c r="AJ417" s="15"/>
      <c r="AK417" s="16"/>
      <c r="AL417" s="15"/>
      <c r="AM417" s="16"/>
      <c r="AN417" s="15"/>
      <c r="AO417" s="16"/>
      <c r="AP417" s="15"/>
      <c r="AQ417" s="16"/>
      <c r="AR417" s="15"/>
      <c r="AS417" s="16"/>
      <c r="AT417" s="15"/>
      <c r="AU417" s="16"/>
      <c r="AV417" s="15"/>
      <c r="AW417" s="16"/>
      <c r="AX417" s="15"/>
      <c r="AY417" s="16"/>
      <c r="AZ417" s="15"/>
      <c r="BA417" s="16"/>
      <c r="BB417" s="15"/>
      <c r="BC417" s="16"/>
      <c r="BD417" s="15"/>
      <c r="BE417" s="16"/>
      <c r="BF417" s="15"/>
      <c r="BG417" s="16"/>
      <c r="BH417" s="15"/>
      <c r="BI417" s="16"/>
      <c r="BJ417" s="15"/>
      <c r="BK417" s="16"/>
      <c r="BL417" s="15"/>
      <c r="BM417" s="16"/>
      <c r="BN417" s="15"/>
      <c r="BO417" s="16"/>
      <c r="BP417" s="15"/>
      <c r="BQ417" s="16"/>
      <c r="BR417" s="15"/>
      <c r="BS417" s="16"/>
      <c r="BT417" s="15"/>
      <c r="BU417" s="16"/>
      <c r="BV417" s="15"/>
      <c r="BW417" s="16"/>
      <c r="BX417" s="15"/>
      <c r="BY417" s="16"/>
      <c r="BZ417" s="15"/>
      <c r="CA417" s="16"/>
      <c r="CB417" s="15"/>
      <c r="CC417" s="16"/>
      <c r="CD417" s="15"/>
      <c r="CE417" s="16"/>
      <c r="CF417" s="15"/>
      <c r="CG417" s="16"/>
      <c r="CH417" s="15"/>
      <c r="CI417" s="16"/>
      <c r="CJ417" s="15"/>
      <c r="CK417" s="16"/>
      <c r="CL417" s="15"/>
      <c r="CM417" s="16"/>
      <c r="CN417" s="15"/>
      <c r="CO417" s="16"/>
      <c r="CP417" s="15"/>
      <c r="CQ417" s="16"/>
      <c r="CR417" s="15"/>
      <c r="CS417" s="16"/>
      <c r="CT417" s="15"/>
      <c r="CU417" s="16"/>
      <c r="CV417" s="15"/>
      <c r="CW417" s="16"/>
      <c r="CX417" s="15"/>
      <c r="CY417" s="16"/>
      <c r="CZ417" s="15"/>
      <c r="DA417" s="16"/>
      <c r="DB417" s="15"/>
      <c r="DC417" s="16"/>
      <c r="DD417" s="15"/>
      <c r="DE417" s="16"/>
      <c r="DF417" s="15"/>
      <c r="DG417" s="16"/>
      <c r="DH417" s="15"/>
      <c r="DI417" s="16"/>
      <c r="DJ417" s="15"/>
      <c r="DK417" s="16"/>
      <c r="DL417" s="15"/>
      <c r="DM417" s="16"/>
      <c r="DN417" s="15"/>
      <c r="DO417" s="16"/>
      <c r="DP417" s="15"/>
      <c r="DQ417" s="16"/>
      <c r="DR417" s="15"/>
      <c r="DS417" s="16"/>
      <c r="DT417" s="15"/>
      <c r="DU417" s="16"/>
      <c r="DV417" s="15"/>
      <c r="DW417" s="16"/>
      <c r="DX417" s="15"/>
      <c r="DY417" s="16"/>
      <c r="DZ417" s="15"/>
      <c r="EA417" s="16"/>
      <c r="EB417" s="15"/>
      <c r="EC417" s="16"/>
      <c r="ED417" s="15"/>
      <c r="EE417" s="16"/>
      <c r="EF417" s="15"/>
      <c r="EG417" s="16"/>
      <c r="EH417" s="15"/>
      <c r="EI417" s="16"/>
      <c r="EJ417" s="15"/>
      <c r="EK417" s="16"/>
      <c r="EL417" s="15"/>
      <c r="EM417" s="16"/>
      <c r="EN417" s="15"/>
      <c r="EO417" s="16"/>
      <c r="EP417" s="15"/>
      <c r="EQ417" s="16"/>
      <c r="ER417" s="15"/>
      <c r="ES417" s="16"/>
      <c r="ET417" s="15"/>
      <c r="EU417" s="16"/>
      <c r="EV417" s="15"/>
      <c r="EW417" s="16"/>
      <c r="EX417" s="15"/>
      <c r="EY417" s="16"/>
      <c r="EZ417" s="15"/>
      <c r="FA417" s="16"/>
      <c r="FB417" s="15"/>
      <c r="FC417" s="16"/>
      <c r="FD417" s="15"/>
      <c r="FE417" s="16"/>
      <c r="FF417" s="15"/>
      <c r="FG417" s="16"/>
      <c r="FH417" s="15"/>
      <c r="FI417" s="16"/>
      <c r="FJ417" s="15"/>
      <c r="FK417" s="16"/>
      <c r="FL417" s="15"/>
      <c r="FM417" s="16"/>
      <c r="FN417" s="15"/>
      <c r="FO417" s="16"/>
      <c r="FP417" s="15"/>
      <c r="FQ417" s="16"/>
      <c r="FR417" s="15"/>
      <c r="FS417" s="16"/>
      <c r="FT417" s="15"/>
      <c r="FU417" s="16"/>
      <c r="FV417" s="15"/>
      <c r="FW417" s="16"/>
      <c r="FX417" s="15"/>
      <c r="FY417" s="16"/>
      <c r="FZ417" s="15"/>
      <c r="GA417" s="16"/>
      <c r="GB417" s="15"/>
      <c r="GC417" s="16"/>
      <c r="GD417" s="15"/>
      <c r="GE417" s="16"/>
      <c r="GF417" s="15"/>
      <c r="GG417" s="16"/>
      <c r="GH417" s="15"/>
      <c r="GI417" s="16"/>
      <c r="GJ417" s="15"/>
      <c r="GK417" s="16"/>
      <c r="GL417" s="15"/>
      <c r="GM417" s="16"/>
      <c r="GN417" s="15"/>
      <c r="GO417" s="16"/>
      <c r="GP417" s="15"/>
      <c r="GQ417" s="16"/>
      <c r="GR417" s="15"/>
      <c r="GS417" s="16"/>
      <c r="GT417" s="15"/>
      <c r="GU417" s="16"/>
      <c r="GV417" s="15"/>
      <c r="GW417" s="16"/>
      <c r="GX417" s="15"/>
      <c r="GY417" s="16"/>
      <c r="GZ417" s="15"/>
      <c r="HA417" s="16"/>
      <c r="HB417" s="15"/>
      <c r="HC417" s="16"/>
    </row>
    <row r="418" spans="1:211" x14ac:dyDescent="0.25">
      <c r="A418" s="9">
        <v>43513</v>
      </c>
      <c r="B418" s="10">
        <v>1</v>
      </c>
      <c r="C418" s="11">
        <v>2.1528</v>
      </c>
      <c r="D418" s="10">
        <v>10</v>
      </c>
      <c r="E418" s="11">
        <v>2.3296000000000001</v>
      </c>
      <c r="F418" s="10">
        <v>1</v>
      </c>
      <c r="G418" s="11">
        <v>2.1665999999999999</v>
      </c>
      <c r="H418" s="10">
        <v>100</v>
      </c>
      <c r="I418" s="11">
        <v>3.2496999999999998</v>
      </c>
      <c r="J418" s="23"/>
      <c r="K418" s="28">
        <v>43697</v>
      </c>
      <c r="L418" s="27">
        <v>100</v>
      </c>
      <c r="M418" s="19">
        <v>3.0842000000000001</v>
      </c>
      <c r="N418" s="15"/>
      <c r="O418" s="16"/>
      <c r="P418" s="15"/>
      <c r="Q418" s="16"/>
      <c r="R418" s="15"/>
      <c r="S418" s="16"/>
      <c r="T418" s="15"/>
      <c r="U418" s="16"/>
      <c r="V418" s="15"/>
      <c r="W418" s="16"/>
      <c r="X418" s="15"/>
      <c r="Y418" s="16"/>
      <c r="Z418" s="15"/>
      <c r="AA418" s="16"/>
      <c r="AB418" s="15"/>
      <c r="AC418" s="16"/>
      <c r="AD418" s="15"/>
      <c r="AE418" s="16"/>
      <c r="AF418" s="15"/>
      <c r="AG418" s="16"/>
      <c r="AH418" s="15"/>
      <c r="AI418" s="16"/>
      <c r="AJ418" s="15"/>
      <c r="AK418" s="16"/>
      <c r="AL418" s="15"/>
      <c r="AM418" s="16"/>
      <c r="AN418" s="15"/>
      <c r="AO418" s="16"/>
      <c r="AP418" s="15"/>
      <c r="AQ418" s="16"/>
      <c r="AR418" s="15"/>
      <c r="AS418" s="16"/>
      <c r="AT418" s="15"/>
      <c r="AU418" s="16"/>
      <c r="AV418" s="15"/>
      <c r="AW418" s="16"/>
      <c r="AX418" s="15"/>
      <c r="AY418" s="16"/>
      <c r="AZ418" s="15"/>
      <c r="BA418" s="16"/>
      <c r="BB418" s="15"/>
      <c r="BC418" s="16"/>
      <c r="BD418" s="15"/>
      <c r="BE418" s="16"/>
      <c r="BF418" s="15"/>
      <c r="BG418" s="16"/>
      <c r="BH418" s="15"/>
      <c r="BI418" s="16"/>
      <c r="BJ418" s="15"/>
      <c r="BK418" s="16"/>
      <c r="BL418" s="15"/>
      <c r="BM418" s="16"/>
      <c r="BN418" s="15"/>
      <c r="BO418" s="16"/>
      <c r="BP418" s="15"/>
      <c r="BQ418" s="16"/>
      <c r="BR418" s="15"/>
      <c r="BS418" s="16"/>
      <c r="BT418" s="15"/>
      <c r="BU418" s="16"/>
      <c r="BV418" s="15"/>
      <c r="BW418" s="16"/>
      <c r="BX418" s="15"/>
      <c r="BY418" s="16"/>
      <c r="BZ418" s="15"/>
      <c r="CA418" s="16"/>
      <c r="CB418" s="15"/>
      <c r="CC418" s="16"/>
      <c r="CD418" s="15"/>
      <c r="CE418" s="16"/>
      <c r="CF418" s="15"/>
      <c r="CG418" s="16"/>
      <c r="CH418" s="15"/>
      <c r="CI418" s="16"/>
      <c r="CJ418" s="15"/>
      <c r="CK418" s="16"/>
      <c r="CL418" s="15"/>
      <c r="CM418" s="16"/>
      <c r="CN418" s="15"/>
      <c r="CO418" s="16"/>
      <c r="CP418" s="15"/>
      <c r="CQ418" s="16"/>
      <c r="CR418" s="15"/>
      <c r="CS418" s="16"/>
      <c r="CT418" s="15"/>
      <c r="CU418" s="16"/>
      <c r="CV418" s="15"/>
      <c r="CW418" s="16"/>
      <c r="CX418" s="15"/>
      <c r="CY418" s="16"/>
      <c r="CZ418" s="15"/>
      <c r="DA418" s="16"/>
      <c r="DB418" s="15"/>
      <c r="DC418" s="16"/>
      <c r="DD418" s="15"/>
      <c r="DE418" s="16"/>
      <c r="DF418" s="15"/>
      <c r="DG418" s="16"/>
      <c r="DH418" s="15"/>
      <c r="DI418" s="16"/>
      <c r="DJ418" s="15"/>
      <c r="DK418" s="16"/>
      <c r="DL418" s="15"/>
      <c r="DM418" s="16"/>
      <c r="DN418" s="15"/>
      <c r="DO418" s="16"/>
      <c r="DP418" s="15"/>
      <c r="DQ418" s="16"/>
      <c r="DR418" s="15"/>
      <c r="DS418" s="16"/>
      <c r="DT418" s="15"/>
      <c r="DU418" s="16"/>
      <c r="DV418" s="15"/>
      <c r="DW418" s="16"/>
      <c r="DX418" s="15"/>
      <c r="DY418" s="16"/>
      <c r="DZ418" s="15"/>
      <c r="EA418" s="16"/>
      <c r="EB418" s="15"/>
      <c r="EC418" s="16"/>
      <c r="ED418" s="15"/>
      <c r="EE418" s="16"/>
      <c r="EF418" s="15"/>
      <c r="EG418" s="16"/>
      <c r="EH418" s="15"/>
      <c r="EI418" s="16"/>
      <c r="EJ418" s="15"/>
      <c r="EK418" s="16"/>
      <c r="EL418" s="15"/>
      <c r="EM418" s="16"/>
      <c r="EN418" s="15"/>
      <c r="EO418" s="16"/>
      <c r="EP418" s="15"/>
      <c r="EQ418" s="16"/>
      <c r="ER418" s="15"/>
      <c r="ES418" s="16"/>
      <c r="ET418" s="15"/>
      <c r="EU418" s="16"/>
      <c r="EV418" s="15"/>
      <c r="EW418" s="16"/>
      <c r="EX418" s="15"/>
      <c r="EY418" s="16"/>
      <c r="EZ418" s="15"/>
      <c r="FA418" s="16"/>
      <c r="FB418" s="15"/>
      <c r="FC418" s="16"/>
      <c r="FD418" s="15"/>
      <c r="FE418" s="16"/>
      <c r="FF418" s="15"/>
      <c r="FG418" s="16"/>
      <c r="FH418" s="15"/>
      <c r="FI418" s="16"/>
      <c r="FJ418" s="15"/>
      <c r="FK418" s="16"/>
      <c r="FL418" s="15"/>
      <c r="FM418" s="16"/>
      <c r="FN418" s="15"/>
      <c r="FO418" s="16"/>
      <c r="FP418" s="15"/>
      <c r="FQ418" s="16"/>
      <c r="FR418" s="15"/>
      <c r="FS418" s="16"/>
      <c r="FT418" s="15"/>
      <c r="FU418" s="16"/>
      <c r="FV418" s="15"/>
      <c r="FW418" s="16"/>
      <c r="FX418" s="15"/>
      <c r="FY418" s="16"/>
      <c r="FZ418" s="15"/>
      <c r="GA418" s="16"/>
      <c r="GB418" s="15"/>
      <c r="GC418" s="16"/>
      <c r="GD418" s="15"/>
      <c r="GE418" s="16"/>
      <c r="GF418" s="15"/>
      <c r="GG418" s="16"/>
      <c r="GH418" s="15"/>
      <c r="GI418" s="16"/>
      <c r="GJ418" s="15"/>
      <c r="GK418" s="16"/>
      <c r="GL418" s="15"/>
      <c r="GM418" s="16"/>
      <c r="GN418" s="15"/>
      <c r="GO418" s="16"/>
      <c r="GP418" s="15"/>
      <c r="GQ418" s="16"/>
      <c r="GR418" s="15"/>
      <c r="GS418" s="16"/>
      <c r="GT418" s="15"/>
      <c r="GU418" s="16"/>
      <c r="GV418" s="15"/>
      <c r="GW418" s="16"/>
      <c r="GX418" s="15"/>
      <c r="GY418" s="16"/>
      <c r="GZ418" s="15"/>
      <c r="HA418" s="16"/>
      <c r="HB418" s="15"/>
      <c r="HC418" s="16"/>
    </row>
    <row r="419" spans="1:211" x14ac:dyDescent="0.25">
      <c r="A419" s="9">
        <v>43514</v>
      </c>
      <c r="B419" s="10">
        <v>1</v>
      </c>
      <c r="C419" s="11">
        <v>2.1528</v>
      </c>
      <c r="D419" s="10">
        <v>10</v>
      </c>
      <c r="E419" s="11">
        <v>2.3296000000000001</v>
      </c>
      <c r="F419" s="10">
        <v>1</v>
      </c>
      <c r="G419" s="11">
        <v>2.1665999999999999</v>
      </c>
      <c r="H419" s="10">
        <v>100</v>
      </c>
      <c r="I419" s="11">
        <v>3.2496999999999998</v>
      </c>
      <c r="J419" s="23"/>
      <c r="K419" s="28">
        <v>43698</v>
      </c>
      <c r="L419" s="27">
        <v>100</v>
      </c>
      <c r="M419" s="19">
        <v>3.0863999999999998</v>
      </c>
      <c r="N419" s="15"/>
      <c r="O419" s="16"/>
      <c r="P419" s="15"/>
      <c r="Q419" s="16"/>
      <c r="R419" s="15"/>
      <c r="S419" s="16"/>
      <c r="T419" s="15"/>
      <c r="U419" s="16"/>
      <c r="V419" s="15"/>
      <c r="W419" s="16"/>
      <c r="X419" s="15"/>
      <c r="Y419" s="16"/>
      <c r="Z419" s="15"/>
      <c r="AA419" s="16"/>
      <c r="AB419" s="15"/>
      <c r="AC419" s="16"/>
      <c r="AD419" s="15"/>
      <c r="AE419" s="16"/>
      <c r="AF419" s="15"/>
      <c r="AG419" s="16"/>
      <c r="AH419" s="15"/>
      <c r="AI419" s="16"/>
      <c r="AJ419" s="15"/>
      <c r="AK419" s="16"/>
      <c r="AL419" s="15"/>
      <c r="AM419" s="16"/>
      <c r="AN419" s="15"/>
      <c r="AO419" s="16"/>
      <c r="AP419" s="15"/>
      <c r="AQ419" s="16"/>
      <c r="AR419" s="15"/>
      <c r="AS419" s="16"/>
      <c r="AT419" s="15"/>
      <c r="AU419" s="16"/>
      <c r="AV419" s="15"/>
      <c r="AW419" s="16"/>
      <c r="AX419" s="15"/>
      <c r="AY419" s="16"/>
      <c r="AZ419" s="15"/>
      <c r="BA419" s="16"/>
      <c r="BB419" s="15"/>
      <c r="BC419" s="16"/>
      <c r="BD419" s="15"/>
      <c r="BE419" s="16"/>
      <c r="BF419" s="15"/>
      <c r="BG419" s="16"/>
      <c r="BH419" s="15"/>
      <c r="BI419" s="16"/>
      <c r="BJ419" s="15"/>
      <c r="BK419" s="16"/>
      <c r="BL419" s="15"/>
      <c r="BM419" s="16"/>
      <c r="BN419" s="15"/>
      <c r="BO419" s="16"/>
      <c r="BP419" s="15"/>
      <c r="BQ419" s="16"/>
      <c r="BR419" s="15"/>
      <c r="BS419" s="16"/>
      <c r="BT419" s="15"/>
      <c r="BU419" s="16"/>
      <c r="BV419" s="15"/>
      <c r="BW419" s="16"/>
      <c r="BX419" s="15"/>
      <c r="BY419" s="16"/>
      <c r="BZ419" s="15"/>
      <c r="CA419" s="16"/>
      <c r="CB419" s="15"/>
      <c r="CC419" s="16"/>
      <c r="CD419" s="15"/>
      <c r="CE419" s="16"/>
      <c r="CF419" s="15"/>
      <c r="CG419" s="16"/>
      <c r="CH419" s="15"/>
      <c r="CI419" s="16"/>
      <c r="CJ419" s="15"/>
      <c r="CK419" s="16"/>
      <c r="CL419" s="15"/>
      <c r="CM419" s="16"/>
      <c r="CN419" s="15"/>
      <c r="CO419" s="16"/>
      <c r="CP419" s="15"/>
      <c r="CQ419" s="16"/>
      <c r="CR419" s="15"/>
      <c r="CS419" s="16"/>
      <c r="CT419" s="15"/>
      <c r="CU419" s="16"/>
      <c r="CV419" s="15"/>
      <c r="CW419" s="16"/>
      <c r="CX419" s="15"/>
      <c r="CY419" s="16"/>
      <c r="CZ419" s="15"/>
      <c r="DA419" s="16"/>
      <c r="DB419" s="15"/>
      <c r="DC419" s="16"/>
      <c r="DD419" s="15"/>
      <c r="DE419" s="16"/>
      <c r="DF419" s="15"/>
      <c r="DG419" s="16"/>
      <c r="DH419" s="15"/>
      <c r="DI419" s="16"/>
      <c r="DJ419" s="15"/>
      <c r="DK419" s="16"/>
      <c r="DL419" s="15"/>
      <c r="DM419" s="16"/>
      <c r="DN419" s="15"/>
      <c r="DO419" s="16"/>
      <c r="DP419" s="15"/>
      <c r="DQ419" s="16"/>
      <c r="DR419" s="15"/>
      <c r="DS419" s="16"/>
      <c r="DT419" s="15"/>
      <c r="DU419" s="16"/>
      <c r="DV419" s="15"/>
      <c r="DW419" s="16"/>
      <c r="DX419" s="15"/>
      <c r="DY419" s="16"/>
      <c r="DZ419" s="15"/>
      <c r="EA419" s="16"/>
      <c r="EB419" s="15"/>
      <c r="EC419" s="16"/>
      <c r="ED419" s="15"/>
      <c r="EE419" s="16"/>
      <c r="EF419" s="15"/>
      <c r="EG419" s="16"/>
      <c r="EH419" s="15"/>
      <c r="EI419" s="16"/>
      <c r="EJ419" s="15"/>
      <c r="EK419" s="16"/>
      <c r="EL419" s="15"/>
      <c r="EM419" s="16"/>
      <c r="EN419" s="15"/>
      <c r="EO419" s="16"/>
      <c r="EP419" s="15"/>
      <c r="EQ419" s="16"/>
      <c r="ER419" s="15"/>
      <c r="ES419" s="16"/>
      <c r="ET419" s="15"/>
      <c r="EU419" s="16"/>
      <c r="EV419" s="15"/>
      <c r="EW419" s="16"/>
      <c r="EX419" s="15"/>
      <c r="EY419" s="16"/>
      <c r="EZ419" s="15"/>
      <c r="FA419" s="16"/>
      <c r="FB419" s="15"/>
      <c r="FC419" s="16"/>
      <c r="FD419" s="15"/>
      <c r="FE419" s="16"/>
      <c r="FF419" s="15"/>
      <c r="FG419" s="16"/>
      <c r="FH419" s="15"/>
      <c r="FI419" s="16"/>
      <c r="FJ419" s="15"/>
      <c r="FK419" s="16"/>
      <c r="FL419" s="15"/>
      <c r="FM419" s="16"/>
      <c r="FN419" s="15"/>
      <c r="FO419" s="16"/>
      <c r="FP419" s="15"/>
      <c r="FQ419" s="16"/>
      <c r="FR419" s="15"/>
      <c r="FS419" s="16"/>
      <c r="FT419" s="15"/>
      <c r="FU419" s="16"/>
      <c r="FV419" s="15"/>
      <c r="FW419" s="16"/>
      <c r="FX419" s="15"/>
      <c r="FY419" s="16"/>
      <c r="FZ419" s="15"/>
      <c r="GA419" s="16"/>
      <c r="GB419" s="15"/>
      <c r="GC419" s="16"/>
      <c r="GD419" s="15"/>
      <c r="GE419" s="16"/>
      <c r="GF419" s="15"/>
      <c r="GG419" s="16"/>
      <c r="GH419" s="15"/>
      <c r="GI419" s="16"/>
      <c r="GJ419" s="15"/>
      <c r="GK419" s="16"/>
      <c r="GL419" s="15"/>
      <c r="GM419" s="16"/>
      <c r="GN419" s="15"/>
      <c r="GO419" s="16"/>
      <c r="GP419" s="15"/>
      <c r="GQ419" s="16"/>
      <c r="GR419" s="15"/>
      <c r="GS419" s="16"/>
      <c r="GT419" s="15"/>
      <c r="GU419" s="16"/>
      <c r="GV419" s="15"/>
      <c r="GW419" s="16"/>
      <c r="GX419" s="15"/>
      <c r="GY419" s="16"/>
      <c r="GZ419" s="15"/>
      <c r="HA419" s="16"/>
      <c r="HB419" s="15"/>
      <c r="HC419" s="16"/>
    </row>
    <row r="420" spans="1:211" x14ac:dyDescent="0.25">
      <c r="A420" s="9">
        <v>43515</v>
      </c>
      <c r="B420" s="10">
        <v>1</v>
      </c>
      <c r="C420" s="11">
        <v>2.1501999999999999</v>
      </c>
      <c r="D420" s="10">
        <v>10</v>
      </c>
      <c r="E420" s="11">
        <v>2.3307000000000002</v>
      </c>
      <c r="F420" s="10">
        <v>1</v>
      </c>
      <c r="G420" s="11">
        <v>2.1574</v>
      </c>
      <c r="H420" s="10">
        <v>100</v>
      </c>
      <c r="I420" s="11">
        <v>3.2566000000000002</v>
      </c>
      <c r="J420" s="23"/>
      <c r="K420" s="28">
        <v>43699</v>
      </c>
      <c r="L420" s="27">
        <v>100</v>
      </c>
      <c r="M420" s="19">
        <v>3.1055999999999999</v>
      </c>
      <c r="N420" s="15"/>
      <c r="O420" s="16"/>
      <c r="P420" s="15"/>
      <c r="Q420" s="16"/>
      <c r="R420" s="15"/>
      <c r="S420" s="16"/>
      <c r="T420" s="15"/>
      <c r="U420" s="16"/>
      <c r="V420" s="15"/>
      <c r="W420" s="16"/>
      <c r="X420" s="15"/>
      <c r="Y420" s="16"/>
      <c r="Z420" s="15"/>
      <c r="AA420" s="16"/>
      <c r="AB420" s="15"/>
      <c r="AC420" s="16"/>
      <c r="AD420" s="15"/>
      <c r="AE420" s="16"/>
      <c r="AF420" s="15"/>
      <c r="AG420" s="16"/>
      <c r="AH420" s="15"/>
      <c r="AI420" s="16"/>
      <c r="AJ420" s="15"/>
      <c r="AK420" s="16"/>
      <c r="AL420" s="15"/>
      <c r="AM420" s="16"/>
      <c r="AN420" s="15"/>
      <c r="AO420" s="16"/>
      <c r="AP420" s="15"/>
      <c r="AQ420" s="16"/>
      <c r="AR420" s="15"/>
      <c r="AS420" s="16"/>
      <c r="AT420" s="15"/>
      <c r="AU420" s="16"/>
      <c r="AV420" s="15"/>
      <c r="AW420" s="16"/>
      <c r="AX420" s="15"/>
      <c r="AY420" s="16"/>
      <c r="AZ420" s="15"/>
      <c r="BA420" s="16"/>
      <c r="BB420" s="15"/>
      <c r="BC420" s="16"/>
      <c r="BD420" s="15"/>
      <c r="BE420" s="16"/>
      <c r="BF420" s="15"/>
      <c r="BG420" s="16"/>
      <c r="BH420" s="15"/>
      <c r="BI420" s="16"/>
      <c r="BJ420" s="15"/>
      <c r="BK420" s="16"/>
      <c r="BL420" s="15"/>
      <c r="BM420" s="16"/>
      <c r="BN420" s="15"/>
      <c r="BO420" s="16"/>
      <c r="BP420" s="15"/>
      <c r="BQ420" s="16"/>
      <c r="BR420" s="15"/>
      <c r="BS420" s="16"/>
      <c r="BT420" s="15"/>
      <c r="BU420" s="16"/>
      <c r="BV420" s="15"/>
      <c r="BW420" s="16"/>
      <c r="BX420" s="15"/>
      <c r="BY420" s="16"/>
      <c r="BZ420" s="15"/>
      <c r="CA420" s="16"/>
      <c r="CB420" s="15"/>
      <c r="CC420" s="16"/>
      <c r="CD420" s="15"/>
      <c r="CE420" s="16"/>
      <c r="CF420" s="15"/>
      <c r="CG420" s="16"/>
      <c r="CH420" s="15"/>
      <c r="CI420" s="16"/>
      <c r="CJ420" s="15"/>
      <c r="CK420" s="16"/>
      <c r="CL420" s="15"/>
      <c r="CM420" s="16"/>
      <c r="CN420" s="15"/>
      <c r="CO420" s="16"/>
      <c r="CP420" s="15"/>
      <c r="CQ420" s="16"/>
      <c r="CR420" s="15"/>
      <c r="CS420" s="16"/>
      <c r="CT420" s="15"/>
      <c r="CU420" s="16"/>
      <c r="CV420" s="15"/>
      <c r="CW420" s="16"/>
      <c r="CX420" s="15"/>
      <c r="CY420" s="16"/>
      <c r="CZ420" s="15"/>
      <c r="DA420" s="16"/>
      <c r="DB420" s="15"/>
      <c r="DC420" s="16"/>
      <c r="DD420" s="15"/>
      <c r="DE420" s="16"/>
      <c r="DF420" s="15"/>
      <c r="DG420" s="16"/>
      <c r="DH420" s="15"/>
      <c r="DI420" s="16"/>
      <c r="DJ420" s="15"/>
      <c r="DK420" s="16"/>
      <c r="DL420" s="15"/>
      <c r="DM420" s="16"/>
      <c r="DN420" s="15"/>
      <c r="DO420" s="16"/>
      <c r="DP420" s="15"/>
      <c r="DQ420" s="16"/>
      <c r="DR420" s="15"/>
      <c r="DS420" s="16"/>
      <c r="DT420" s="15"/>
      <c r="DU420" s="16"/>
      <c r="DV420" s="15"/>
      <c r="DW420" s="16"/>
      <c r="DX420" s="15"/>
      <c r="DY420" s="16"/>
      <c r="DZ420" s="15"/>
      <c r="EA420" s="16"/>
      <c r="EB420" s="15"/>
      <c r="EC420" s="16"/>
      <c r="ED420" s="15"/>
      <c r="EE420" s="16"/>
      <c r="EF420" s="15"/>
      <c r="EG420" s="16"/>
      <c r="EH420" s="15"/>
      <c r="EI420" s="16"/>
      <c r="EJ420" s="15"/>
      <c r="EK420" s="16"/>
      <c r="EL420" s="15"/>
      <c r="EM420" s="16"/>
      <c r="EN420" s="15"/>
      <c r="EO420" s="16"/>
      <c r="EP420" s="15"/>
      <c r="EQ420" s="16"/>
      <c r="ER420" s="15"/>
      <c r="ES420" s="16"/>
      <c r="ET420" s="15"/>
      <c r="EU420" s="16"/>
      <c r="EV420" s="15"/>
      <c r="EW420" s="16"/>
      <c r="EX420" s="15"/>
      <c r="EY420" s="16"/>
      <c r="EZ420" s="15"/>
      <c r="FA420" s="16"/>
      <c r="FB420" s="15"/>
      <c r="FC420" s="16"/>
      <c r="FD420" s="15"/>
      <c r="FE420" s="16"/>
      <c r="FF420" s="15"/>
      <c r="FG420" s="16"/>
      <c r="FH420" s="15"/>
      <c r="FI420" s="16"/>
      <c r="FJ420" s="15"/>
      <c r="FK420" s="16"/>
      <c r="FL420" s="15"/>
      <c r="FM420" s="16"/>
      <c r="FN420" s="15"/>
      <c r="FO420" s="16"/>
      <c r="FP420" s="15"/>
      <c r="FQ420" s="16"/>
      <c r="FR420" s="15"/>
      <c r="FS420" s="16"/>
      <c r="FT420" s="15"/>
      <c r="FU420" s="16"/>
      <c r="FV420" s="15"/>
      <c r="FW420" s="16"/>
      <c r="FX420" s="15"/>
      <c r="FY420" s="16"/>
      <c r="FZ420" s="15"/>
      <c r="GA420" s="16"/>
      <c r="GB420" s="15"/>
      <c r="GC420" s="16"/>
      <c r="GD420" s="15"/>
      <c r="GE420" s="16"/>
      <c r="GF420" s="15"/>
      <c r="GG420" s="16"/>
      <c r="GH420" s="15"/>
      <c r="GI420" s="16"/>
      <c r="GJ420" s="15"/>
      <c r="GK420" s="16"/>
      <c r="GL420" s="15"/>
      <c r="GM420" s="16"/>
      <c r="GN420" s="15"/>
      <c r="GO420" s="16"/>
      <c r="GP420" s="15"/>
      <c r="GQ420" s="16"/>
      <c r="GR420" s="15"/>
      <c r="GS420" s="16"/>
      <c r="GT420" s="15"/>
      <c r="GU420" s="16"/>
      <c r="GV420" s="15"/>
      <c r="GW420" s="16"/>
      <c r="GX420" s="15"/>
      <c r="GY420" s="16"/>
      <c r="GZ420" s="15"/>
      <c r="HA420" s="16"/>
      <c r="HB420" s="15"/>
      <c r="HC420" s="16"/>
    </row>
    <row r="421" spans="1:211" x14ac:dyDescent="0.25">
      <c r="A421" s="9">
        <v>43516</v>
      </c>
      <c r="B421" s="10">
        <v>1</v>
      </c>
      <c r="C421" s="11">
        <v>2.1465000000000001</v>
      </c>
      <c r="D421" s="10">
        <v>10</v>
      </c>
      <c r="E421" s="11">
        <v>2.3012000000000001</v>
      </c>
      <c r="F421" s="10">
        <v>1</v>
      </c>
      <c r="G421" s="11">
        <v>2.1564000000000001</v>
      </c>
      <c r="H421" s="10">
        <v>100</v>
      </c>
      <c r="I421" s="11">
        <v>3.2572000000000001</v>
      </c>
      <c r="J421" s="23"/>
      <c r="K421" s="28">
        <v>43700</v>
      </c>
      <c r="L421" s="27">
        <v>100</v>
      </c>
      <c r="M421" s="19">
        <v>3.1313</v>
      </c>
      <c r="N421" s="15"/>
      <c r="O421" s="16"/>
      <c r="P421" s="15"/>
      <c r="Q421" s="16"/>
      <c r="R421" s="15"/>
      <c r="S421" s="16"/>
      <c r="T421" s="15"/>
      <c r="U421" s="16"/>
      <c r="V421" s="15"/>
      <c r="W421" s="16"/>
      <c r="X421" s="15"/>
      <c r="Y421" s="16"/>
      <c r="Z421" s="15"/>
      <c r="AA421" s="16"/>
      <c r="AB421" s="15"/>
      <c r="AC421" s="16"/>
      <c r="AD421" s="15"/>
      <c r="AE421" s="16"/>
      <c r="AF421" s="15"/>
      <c r="AG421" s="16"/>
      <c r="AH421" s="15"/>
      <c r="AI421" s="16"/>
      <c r="AJ421" s="15"/>
      <c r="AK421" s="16"/>
      <c r="AL421" s="15"/>
      <c r="AM421" s="16"/>
      <c r="AN421" s="15"/>
      <c r="AO421" s="16"/>
      <c r="AP421" s="15"/>
      <c r="AQ421" s="16"/>
      <c r="AR421" s="15"/>
      <c r="AS421" s="16"/>
      <c r="AT421" s="15"/>
      <c r="AU421" s="16"/>
      <c r="AV421" s="15"/>
      <c r="AW421" s="16"/>
      <c r="AX421" s="15"/>
      <c r="AY421" s="16"/>
      <c r="AZ421" s="15"/>
      <c r="BA421" s="16"/>
      <c r="BB421" s="15"/>
      <c r="BC421" s="16"/>
      <c r="BD421" s="15"/>
      <c r="BE421" s="16"/>
      <c r="BF421" s="15"/>
      <c r="BG421" s="16"/>
      <c r="BH421" s="15"/>
      <c r="BI421" s="16"/>
      <c r="BJ421" s="15"/>
      <c r="BK421" s="16"/>
      <c r="BL421" s="15"/>
      <c r="BM421" s="16"/>
      <c r="BN421" s="15"/>
      <c r="BO421" s="16"/>
      <c r="BP421" s="15"/>
      <c r="BQ421" s="16"/>
      <c r="BR421" s="15"/>
      <c r="BS421" s="16"/>
      <c r="BT421" s="15"/>
      <c r="BU421" s="16"/>
      <c r="BV421" s="15"/>
      <c r="BW421" s="16"/>
      <c r="BX421" s="15"/>
      <c r="BY421" s="16"/>
      <c r="BZ421" s="15"/>
      <c r="CA421" s="16"/>
      <c r="CB421" s="15"/>
      <c r="CC421" s="16"/>
      <c r="CD421" s="15"/>
      <c r="CE421" s="16"/>
      <c r="CF421" s="15"/>
      <c r="CG421" s="16"/>
      <c r="CH421" s="15"/>
      <c r="CI421" s="16"/>
      <c r="CJ421" s="15"/>
      <c r="CK421" s="16"/>
      <c r="CL421" s="15"/>
      <c r="CM421" s="16"/>
      <c r="CN421" s="15"/>
      <c r="CO421" s="16"/>
      <c r="CP421" s="15"/>
      <c r="CQ421" s="16"/>
      <c r="CR421" s="15"/>
      <c r="CS421" s="16"/>
      <c r="CT421" s="15"/>
      <c r="CU421" s="16"/>
      <c r="CV421" s="15"/>
      <c r="CW421" s="16"/>
      <c r="CX421" s="15"/>
      <c r="CY421" s="16"/>
      <c r="CZ421" s="15"/>
      <c r="DA421" s="16"/>
      <c r="DB421" s="15"/>
      <c r="DC421" s="16"/>
      <c r="DD421" s="15"/>
      <c r="DE421" s="16"/>
      <c r="DF421" s="15"/>
      <c r="DG421" s="16"/>
      <c r="DH421" s="15"/>
      <c r="DI421" s="16"/>
      <c r="DJ421" s="15"/>
      <c r="DK421" s="16"/>
      <c r="DL421" s="15"/>
      <c r="DM421" s="16"/>
      <c r="DN421" s="15"/>
      <c r="DO421" s="16"/>
      <c r="DP421" s="15"/>
      <c r="DQ421" s="16"/>
      <c r="DR421" s="15"/>
      <c r="DS421" s="16"/>
      <c r="DT421" s="15"/>
      <c r="DU421" s="16"/>
      <c r="DV421" s="15"/>
      <c r="DW421" s="16"/>
      <c r="DX421" s="15"/>
      <c r="DY421" s="16"/>
      <c r="DZ421" s="15"/>
      <c r="EA421" s="16"/>
      <c r="EB421" s="15"/>
      <c r="EC421" s="16"/>
      <c r="ED421" s="15"/>
      <c r="EE421" s="16"/>
      <c r="EF421" s="15"/>
      <c r="EG421" s="16"/>
      <c r="EH421" s="15"/>
      <c r="EI421" s="16"/>
      <c r="EJ421" s="15"/>
      <c r="EK421" s="16"/>
      <c r="EL421" s="15"/>
      <c r="EM421" s="16"/>
      <c r="EN421" s="15"/>
      <c r="EO421" s="16"/>
      <c r="EP421" s="15"/>
      <c r="EQ421" s="16"/>
      <c r="ER421" s="15"/>
      <c r="ES421" s="16"/>
      <c r="ET421" s="15"/>
      <c r="EU421" s="16"/>
      <c r="EV421" s="15"/>
      <c r="EW421" s="16"/>
      <c r="EX421" s="15"/>
      <c r="EY421" s="16"/>
      <c r="EZ421" s="15"/>
      <c r="FA421" s="16"/>
      <c r="FB421" s="15"/>
      <c r="FC421" s="16"/>
      <c r="FD421" s="15"/>
      <c r="FE421" s="16"/>
      <c r="FF421" s="15"/>
      <c r="FG421" s="16"/>
      <c r="FH421" s="15"/>
      <c r="FI421" s="16"/>
      <c r="FJ421" s="15"/>
      <c r="FK421" s="16"/>
      <c r="FL421" s="15"/>
      <c r="FM421" s="16"/>
      <c r="FN421" s="15"/>
      <c r="FO421" s="16"/>
      <c r="FP421" s="15"/>
      <c r="FQ421" s="16"/>
      <c r="FR421" s="15"/>
      <c r="FS421" s="16"/>
      <c r="FT421" s="15"/>
      <c r="FU421" s="16"/>
      <c r="FV421" s="15"/>
      <c r="FW421" s="16"/>
      <c r="FX421" s="15"/>
      <c r="FY421" s="16"/>
      <c r="FZ421" s="15"/>
      <c r="GA421" s="16"/>
      <c r="GB421" s="15"/>
      <c r="GC421" s="16"/>
      <c r="GD421" s="15"/>
      <c r="GE421" s="16"/>
      <c r="GF421" s="15"/>
      <c r="GG421" s="16"/>
      <c r="GH421" s="15"/>
      <c r="GI421" s="16"/>
      <c r="GJ421" s="15"/>
      <c r="GK421" s="16"/>
      <c r="GL421" s="15"/>
      <c r="GM421" s="16"/>
      <c r="GN421" s="15"/>
      <c r="GO421" s="16"/>
      <c r="GP421" s="15"/>
      <c r="GQ421" s="16"/>
      <c r="GR421" s="15"/>
      <c r="GS421" s="16"/>
      <c r="GT421" s="15"/>
      <c r="GU421" s="16"/>
      <c r="GV421" s="15"/>
      <c r="GW421" s="16"/>
      <c r="GX421" s="15"/>
      <c r="GY421" s="16"/>
      <c r="GZ421" s="15"/>
      <c r="HA421" s="16"/>
      <c r="HB421" s="15"/>
      <c r="HC421" s="16"/>
    </row>
    <row r="422" spans="1:211" x14ac:dyDescent="0.25">
      <c r="A422" s="9">
        <v>43517</v>
      </c>
      <c r="B422" s="10">
        <v>1</v>
      </c>
      <c r="C422" s="11">
        <v>2.1438000000000001</v>
      </c>
      <c r="D422" s="10">
        <v>10</v>
      </c>
      <c r="E422" s="11">
        <v>2.306</v>
      </c>
      <c r="F422" s="10">
        <v>1</v>
      </c>
      <c r="G422" s="11">
        <v>2.1455000000000002</v>
      </c>
      <c r="H422" s="10">
        <v>100</v>
      </c>
      <c r="I422" s="11">
        <v>3.2610000000000001</v>
      </c>
      <c r="J422" s="23"/>
      <c r="K422" s="28">
        <v>43703</v>
      </c>
      <c r="L422" s="27">
        <v>100</v>
      </c>
      <c r="M422" s="19">
        <v>3.1349</v>
      </c>
      <c r="N422" s="15"/>
      <c r="O422" s="16"/>
      <c r="P422" s="15"/>
      <c r="Q422" s="16"/>
      <c r="R422" s="15"/>
      <c r="S422" s="16"/>
      <c r="T422" s="15"/>
      <c r="U422" s="16"/>
      <c r="V422" s="15"/>
      <c r="W422" s="16"/>
      <c r="X422" s="15"/>
      <c r="Y422" s="16"/>
      <c r="Z422" s="15"/>
      <c r="AA422" s="16"/>
      <c r="AB422" s="15"/>
      <c r="AC422" s="16"/>
      <c r="AD422" s="15"/>
      <c r="AE422" s="16"/>
      <c r="AF422" s="15"/>
      <c r="AG422" s="16"/>
      <c r="AH422" s="15"/>
      <c r="AI422" s="16"/>
      <c r="AJ422" s="15"/>
      <c r="AK422" s="16"/>
      <c r="AL422" s="15"/>
      <c r="AM422" s="16"/>
      <c r="AN422" s="15"/>
      <c r="AO422" s="16"/>
      <c r="AP422" s="15"/>
      <c r="AQ422" s="16"/>
      <c r="AR422" s="15"/>
      <c r="AS422" s="16"/>
      <c r="AT422" s="15"/>
      <c r="AU422" s="16"/>
      <c r="AV422" s="15"/>
      <c r="AW422" s="16"/>
      <c r="AX422" s="15"/>
      <c r="AY422" s="16"/>
      <c r="AZ422" s="15"/>
      <c r="BA422" s="16"/>
      <c r="BB422" s="15"/>
      <c r="BC422" s="16"/>
      <c r="BD422" s="15"/>
      <c r="BE422" s="16"/>
      <c r="BF422" s="15"/>
      <c r="BG422" s="16"/>
      <c r="BH422" s="15"/>
      <c r="BI422" s="16"/>
      <c r="BJ422" s="15"/>
      <c r="BK422" s="16"/>
      <c r="BL422" s="15"/>
      <c r="BM422" s="16"/>
      <c r="BN422" s="15"/>
      <c r="BO422" s="16"/>
      <c r="BP422" s="15"/>
      <c r="BQ422" s="16"/>
      <c r="BR422" s="15"/>
      <c r="BS422" s="16"/>
      <c r="BT422" s="15"/>
      <c r="BU422" s="16"/>
      <c r="BV422" s="15"/>
      <c r="BW422" s="16"/>
      <c r="BX422" s="15"/>
      <c r="BY422" s="16"/>
      <c r="BZ422" s="15"/>
      <c r="CA422" s="16"/>
      <c r="CB422" s="15"/>
      <c r="CC422" s="16"/>
      <c r="CD422" s="15"/>
      <c r="CE422" s="16"/>
      <c r="CF422" s="15"/>
      <c r="CG422" s="16"/>
      <c r="CH422" s="15"/>
      <c r="CI422" s="16"/>
      <c r="CJ422" s="15"/>
      <c r="CK422" s="16"/>
      <c r="CL422" s="15"/>
      <c r="CM422" s="16"/>
      <c r="CN422" s="15"/>
      <c r="CO422" s="16"/>
      <c r="CP422" s="15"/>
      <c r="CQ422" s="16"/>
      <c r="CR422" s="15"/>
      <c r="CS422" s="16"/>
      <c r="CT422" s="15"/>
      <c r="CU422" s="16"/>
      <c r="CV422" s="15"/>
      <c r="CW422" s="16"/>
      <c r="CX422" s="15"/>
      <c r="CY422" s="16"/>
      <c r="CZ422" s="15"/>
      <c r="DA422" s="16"/>
      <c r="DB422" s="15"/>
      <c r="DC422" s="16"/>
      <c r="DD422" s="15"/>
      <c r="DE422" s="16"/>
      <c r="DF422" s="15"/>
      <c r="DG422" s="16"/>
      <c r="DH422" s="15"/>
      <c r="DI422" s="16"/>
      <c r="DJ422" s="15"/>
      <c r="DK422" s="16"/>
      <c r="DL422" s="15"/>
      <c r="DM422" s="16"/>
      <c r="DN422" s="15"/>
      <c r="DO422" s="16"/>
      <c r="DP422" s="15"/>
      <c r="DQ422" s="16"/>
      <c r="DR422" s="15"/>
      <c r="DS422" s="16"/>
      <c r="DT422" s="15"/>
      <c r="DU422" s="16"/>
      <c r="DV422" s="15"/>
      <c r="DW422" s="16"/>
      <c r="DX422" s="15"/>
      <c r="DY422" s="16"/>
      <c r="DZ422" s="15"/>
      <c r="EA422" s="16"/>
      <c r="EB422" s="15"/>
      <c r="EC422" s="16"/>
      <c r="ED422" s="15"/>
      <c r="EE422" s="16"/>
      <c r="EF422" s="15"/>
      <c r="EG422" s="16"/>
      <c r="EH422" s="15"/>
      <c r="EI422" s="16"/>
      <c r="EJ422" s="15"/>
      <c r="EK422" s="16"/>
      <c r="EL422" s="15"/>
      <c r="EM422" s="16"/>
      <c r="EN422" s="15"/>
      <c r="EO422" s="16"/>
      <c r="EP422" s="15"/>
      <c r="EQ422" s="16"/>
      <c r="ER422" s="15"/>
      <c r="ES422" s="16"/>
      <c r="ET422" s="15"/>
      <c r="EU422" s="16"/>
      <c r="EV422" s="15"/>
      <c r="EW422" s="16"/>
      <c r="EX422" s="15"/>
      <c r="EY422" s="16"/>
      <c r="EZ422" s="15"/>
      <c r="FA422" s="16"/>
      <c r="FB422" s="15"/>
      <c r="FC422" s="16"/>
      <c r="FD422" s="15"/>
      <c r="FE422" s="16"/>
      <c r="FF422" s="15"/>
      <c r="FG422" s="16"/>
      <c r="FH422" s="15"/>
      <c r="FI422" s="16"/>
      <c r="FJ422" s="15"/>
      <c r="FK422" s="16"/>
      <c r="FL422" s="15"/>
      <c r="FM422" s="16"/>
      <c r="FN422" s="15"/>
      <c r="FO422" s="16"/>
      <c r="FP422" s="15"/>
      <c r="FQ422" s="16"/>
      <c r="FR422" s="15"/>
      <c r="FS422" s="16"/>
      <c r="FT422" s="15"/>
      <c r="FU422" s="16"/>
      <c r="FV422" s="15"/>
      <c r="FW422" s="16"/>
      <c r="FX422" s="15"/>
      <c r="FY422" s="16"/>
      <c r="FZ422" s="15"/>
      <c r="GA422" s="16"/>
      <c r="GB422" s="15"/>
      <c r="GC422" s="16"/>
      <c r="GD422" s="15"/>
      <c r="GE422" s="16"/>
      <c r="GF422" s="15"/>
      <c r="GG422" s="16"/>
      <c r="GH422" s="15"/>
      <c r="GI422" s="16"/>
      <c r="GJ422" s="15"/>
      <c r="GK422" s="16"/>
      <c r="GL422" s="15"/>
      <c r="GM422" s="16"/>
      <c r="GN422" s="15"/>
      <c r="GO422" s="16"/>
      <c r="GP422" s="15"/>
      <c r="GQ422" s="16"/>
      <c r="GR422" s="15"/>
      <c r="GS422" s="16"/>
      <c r="GT422" s="15"/>
      <c r="GU422" s="16"/>
      <c r="GV422" s="15"/>
      <c r="GW422" s="16"/>
      <c r="GX422" s="15"/>
      <c r="GY422" s="16"/>
      <c r="GZ422" s="15"/>
      <c r="HA422" s="16"/>
      <c r="HB422" s="15"/>
      <c r="HC422" s="16"/>
    </row>
    <row r="423" spans="1:211" x14ac:dyDescent="0.25">
      <c r="A423" s="9">
        <v>43518</v>
      </c>
      <c r="B423" s="10">
        <v>1</v>
      </c>
      <c r="C423" s="11">
        <v>2.1368999999999998</v>
      </c>
      <c r="D423" s="10">
        <v>10</v>
      </c>
      <c r="E423" s="11">
        <v>2.2886000000000002</v>
      </c>
      <c r="F423" s="10">
        <v>1</v>
      </c>
      <c r="G423" s="11">
        <v>2.1410999999999998</v>
      </c>
      <c r="H423" s="10">
        <v>100</v>
      </c>
      <c r="I423" s="11">
        <v>3.2684000000000002</v>
      </c>
      <c r="J423" s="23"/>
      <c r="K423" s="28">
        <v>43704</v>
      </c>
      <c r="L423" s="27">
        <v>100</v>
      </c>
      <c r="M423" s="19">
        <v>3.1196999999999999</v>
      </c>
      <c r="N423" s="15"/>
      <c r="O423" s="16"/>
      <c r="P423" s="15"/>
      <c r="Q423" s="16"/>
      <c r="R423" s="15"/>
      <c r="S423" s="16"/>
      <c r="T423" s="15"/>
      <c r="U423" s="16"/>
      <c r="V423" s="15"/>
      <c r="W423" s="16"/>
      <c r="X423" s="15"/>
      <c r="Y423" s="16"/>
      <c r="Z423" s="15"/>
      <c r="AA423" s="16"/>
      <c r="AB423" s="15"/>
      <c r="AC423" s="16"/>
      <c r="AD423" s="15"/>
      <c r="AE423" s="16"/>
      <c r="AF423" s="15"/>
      <c r="AG423" s="16"/>
      <c r="AH423" s="15"/>
      <c r="AI423" s="16"/>
      <c r="AJ423" s="15"/>
      <c r="AK423" s="16"/>
      <c r="AL423" s="15"/>
      <c r="AM423" s="16"/>
      <c r="AN423" s="15"/>
      <c r="AO423" s="16"/>
      <c r="AP423" s="15"/>
      <c r="AQ423" s="16"/>
      <c r="AR423" s="15"/>
      <c r="AS423" s="16"/>
      <c r="AT423" s="15"/>
      <c r="AU423" s="16"/>
      <c r="AV423" s="15"/>
      <c r="AW423" s="16"/>
      <c r="AX423" s="15"/>
      <c r="AY423" s="16"/>
      <c r="AZ423" s="15"/>
      <c r="BA423" s="16"/>
      <c r="BB423" s="15"/>
      <c r="BC423" s="16"/>
      <c r="BD423" s="15"/>
      <c r="BE423" s="16"/>
      <c r="BF423" s="15"/>
      <c r="BG423" s="16"/>
      <c r="BH423" s="15"/>
      <c r="BI423" s="16"/>
      <c r="BJ423" s="15"/>
      <c r="BK423" s="16"/>
      <c r="BL423" s="15"/>
      <c r="BM423" s="16"/>
      <c r="BN423" s="15"/>
      <c r="BO423" s="16"/>
      <c r="BP423" s="15"/>
      <c r="BQ423" s="16"/>
      <c r="BR423" s="15"/>
      <c r="BS423" s="16"/>
      <c r="BT423" s="15"/>
      <c r="BU423" s="16"/>
      <c r="BV423" s="15"/>
      <c r="BW423" s="16"/>
      <c r="BX423" s="15"/>
      <c r="BY423" s="16"/>
      <c r="BZ423" s="15"/>
      <c r="CA423" s="16"/>
      <c r="CB423" s="15"/>
      <c r="CC423" s="16"/>
      <c r="CD423" s="15"/>
      <c r="CE423" s="16"/>
      <c r="CF423" s="15"/>
      <c r="CG423" s="16"/>
      <c r="CH423" s="15"/>
      <c r="CI423" s="16"/>
      <c r="CJ423" s="15"/>
      <c r="CK423" s="16"/>
      <c r="CL423" s="15"/>
      <c r="CM423" s="16"/>
      <c r="CN423" s="15"/>
      <c r="CO423" s="16"/>
      <c r="CP423" s="15"/>
      <c r="CQ423" s="16"/>
      <c r="CR423" s="15"/>
      <c r="CS423" s="16"/>
      <c r="CT423" s="15"/>
      <c r="CU423" s="16"/>
      <c r="CV423" s="15"/>
      <c r="CW423" s="16"/>
      <c r="CX423" s="15"/>
      <c r="CY423" s="16"/>
      <c r="CZ423" s="15"/>
      <c r="DA423" s="16"/>
      <c r="DB423" s="15"/>
      <c r="DC423" s="16"/>
      <c r="DD423" s="15"/>
      <c r="DE423" s="16"/>
      <c r="DF423" s="15"/>
      <c r="DG423" s="16"/>
      <c r="DH423" s="15"/>
      <c r="DI423" s="16"/>
      <c r="DJ423" s="15"/>
      <c r="DK423" s="16"/>
      <c r="DL423" s="15"/>
      <c r="DM423" s="16"/>
      <c r="DN423" s="15"/>
      <c r="DO423" s="16"/>
      <c r="DP423" s="15"/>
      <c r="DQ423" s="16"/>
      <c r="DR423" s="15"/>
      <c r="DS423" s="16"/>
      <c r="DT423" s="15"/>
      <c r="DU423" s="16"/>
      <c r="DV423" s="15"/>
      <c r="DW423" s="16"/>
      <c r="DX423" s="15"/>
      <c r="DY423" s="16"/>
      <c r="DZ423" s="15"/>
      <c r="EA423" s="16"/>
      <c r="EB423" s="15"/>
      <c r="EC423" s="16"/>
      <c r="ED423" s="15"/>
      <c r="EE423" s="16"/>
      <c r="EF423" s="15"/>
      <c r="EG423" s="16"/>
      <c r="EH423" s="15"/>
      <c r="EI423" s="16"/>
      <c r="EJ423" s="15"/>
      <c r="EK423" s="16"/>
      <c r="EL423" s="15"/>
      <c r="EM423" s="16"/>
      <c r="EN423" s="15"/>
      <c r="EO423" s="16"/>
      <c r="EP423" s="15"/>
      <c r="EQ423" s="16"/>
      <c r="ER423" s="15"/>
      <c r="ES423" s="16"/>
      <c r="ET423" s="15"/>
      <c r="EU423" s="16"/>
      <c r="EV423" s="15"/>
      <c r="EW423" s="16"/>
      <c r="EX423" s="15"/>
      <c r="EY423" s="16"/>
      <c r="EZ423" s="15"/>
      <c r="FA423" s="16"/>
      <c r="FB423" s="15"/>
      <c r="FC423" s="16"/>
      <c r="FD423" s="15"/>
      <c r="FE423" s="16"/>
      <c r="FF423" s="15"/>
      <c r="FG423" s="16"/>
      <c r="FH423" s="15"/>
      <c r="FI423" s="16"/>
      <c r="FJ423" s="15"/>
      <c r="FK423" s="16"/>
      <c r="FL423" s="15"/>
      <c r="FM423" s="16"/>
      <c r="FN423" s="15"/>
      <c r="FO423" s="16"/>
      <c r="FP423" s="15"/>
      <c r="FQ423" s="16"/>
      <c r="FR423" s="15"/>
      <c r="FS423" s="16"/>
      <c r="FT423" s="15"/>
      <c r="FU423" s="16"/>
      <c r="FV423" s="15"/>
      <c r="FW423" s="16"/>
      <c r="FX423" s="15"/>
      <c r="FY423" s="16"/>
      <c r="FZ423" s="15"/>
      <c r="GA423" s="16"/>
      <c r="GB423" s="15"/>
      <c r="GC423" s="16"/>
      <c r="GD423" s="15"/>
      <c r="GE423" s="16"/>
      <c r="GF423" s="15"/>
      <c r="GG423" s="16"/>
      <c r="GH423" s="15"/>
      <c r="GI423" s="16"/>
      <c r="GJ423" s="15"/>
      <c r="GK423" s="16"/>
      <c r="GL423" s="15"/>
      <c r="GM423" s="16"/>
      <c r="GN423" s="15"/>
      <c r="GO423" s="16"/>
      <c r="GP423" s="15"/>
      <c r="GQ423" s="16"/>
      <c r="GR423" s="15"/>
      <c r="GS423" s="16"/>
      <c r="GT423" s="15"/>
      <c r="GU423" s="16"/>
      <c r="GV423" s="15"/>
      <c r="GW423" s="16"/>
      <c r="GX423" s="15"/>
      <c r="GY423" s="16"/>
      <c r="GZ423" s="15"/>
      <c r="HA423" s="16"/>
      <c r="HB423" s="15"/>
      <c r="HC423" s="16"/>
    </row>
    <row r="424" spans="1:211" x14ac:dyDescent="0.25">
      <c r="A424" s="9">
        <v>43519</v>
      </c>
      <c r="B424" s="10">
        <v>1</v>
      </c>
      <c r="C424" s="11">
        <v>2.1383000000000001</v>
      </c>
      <c r="D424" s="10">
        <v>10</v>
      </c>
      <c r="E424" s="11">
        <v>2.2915999999999999</v>
      </c>
      <c r="F424" s="10">
        <v>1</v>
      </c>
      <c r="G424" s="11">
        <v>2.1402000000000001</v>
      </c>
      <c r="H424" s="10">
        <v>100</v>
      </c>
      <c r="I424" s="11">
        <v>3.2669999999999999</v>
      </c>
      <c r="J424" s="23"/>
      <c r="K424" s="28">
        <v>43705</v>
      </c>
      <c r="L424" s="27">
        <v>100</v>
      </c>
      <c r="M424" s="19">
        <v>3.1145999999999998</v>
      </c>
      <c r="N424" s="15"/>
      <c r="O424" s="16"/>
      <c r="P424" s="15"/>
      <c r="Q424" s="16"/>
      <c r="R424" s="15"/>
      <c r="S424" s="16"/>
      <c r="T424" s="15"/>
      <c r="U424" s="16"/>
      <c r="V424" s="15"/>
      <c r="W424" s="16"/>
      <c r="X424" s="15"/>
      <c r="Y424" s="16"/>
      <c r="Z424" s="15"/>
      <c r="AA424" s="16"/>
      <c r="AB424" s="15"/>
      <c r="AC424" s="16"/>
      <c r="AD424" s="15"/>
      <c r="AE424" s="16"/>
      <c r="AF424" s="15"/>
      <c r="AG424" s="16"/>
      <c r="AH424" s="15"/>
      <c r="AI424" s="16"/>
      <c r="AJ424" s="15"/>
      <c r="AK424" s="16"/>
      <c r="AL424" s="15"/>
      <c r="AM424" s="16"/>
      <c r="AN424" s="15"/>
      <c r="AO424" s="16"/>
      <c r="AP424" s="15"/>
      <c r="AQ424" s="16"/>
      <c r="AR424" s="15"/>
      <c r="AS424" s="16"/>
      <c r="AT424" s="15"/>
      <c r="AU424" s="16"/>
      <c r="AV424" s="15"/>
      <c r="AW424" s="16"/>
      <c r="AX424" s="15"/>
      <c r="AY424" s="16"/>
      <c r="AZ424" s="15"/>
      <c r="BA424" s="16"/>
      <c r="BB424" s="15"/>
      <c r="BC424" s="16"/>
      <c r="BD424" s="15"/>
      <c r="BE424" s="16"/>
      <c r="BF424" s="15"/>
      <c r="BG424" s="16"/>
      <c r="BH424" s="15"/>
      <c r="BI424" s="16"/>
      <c r="BJ424" s="15"/>
      <c r="BK424" s="16"/>
      <c r="BL424" s="15"/>
      <c r="BM424" s="16"/>
      <c r="BN424" s="15"/>
      <c r="BO424" s="16"/>
      <c r="BP424" s="15"/>
      <c r="BQ424" s="16"/>
      <c r="BR424" s="15"/>
      <c r="BS424" s="16"/>
      <c r="BT424" s="15"/>
      <c r="BU424" s="16"/>
      <c r="BV424" s="15"/>
      <c r="BW424" s="16"/>
      <c r="BX424" s="15"/>
      <c r="BY424" s="16"/>
      <c r="BZ424" s="15"/>
      <c r="CA424" s="16"/>
      <c r="CB424" s="15"/>
      <c r="CC424" s="16"/>
      <c r="CD424" s="15"/>
      <c r="CE424" s="16"/>
      <c r="CF424" s="15"/>
      <c r="CG424" s="16"/>
      <c r="CH424" s="15"/>
      <c r="CI424" s="16"/>
      <c r="CJ424" s="15"/>
      <c r="CK424" s="16"/>
      <c r="CL424" s="15"/>
      <c r="CM424" s="16"/>
      <c r="CN424" s="15"/>
      <c r="CO424" s="16"/>
      <c r="CP424" s="15"/>
      <c r="CQ424" s="16"/>
      <c r="CR424" s="15"/>
      <c r="CS424" s="16"/>
      <c r="CT424" s="15"/>
      <c r="CU424" s="16"/>
      <c r="CV424" s="15"/>
      <c r="CW424" s="16"/>
      <c r="CX424" s="15"/>
      <c r="CY424" s="16"/>
      <c r="CZ424" s="15"/>
      <c r="DA424" s="16"/>
      <c r="DB424" s="15"/>
      <c r="DC424" s="16"/>
      <c r="DD424" s="15"/>
      <c r="DE424" s="16"/>
      <c r="DF424" s="15"/>
      <c r="DG424" s="16"/>
      <c r="DH424" s="15"/>
      <c r="DI424" s="16"/>
      <c r="DJ424" s="15"/>
      <c r="DK424" s="16"/>
      <c r="DL424" s="15"/>
      <c r="DM424" s="16"/>
      <c r="DN424" s="15"/>
      <c r="DO424" s="16"/>
      <c r="DP424" s="15"/>
      <c r="DQ424" s="16"/>
      <c r="DR424" s="15"/>
      <c r="DS424" s="16"/>
      <c r="DT424" s="15"/>
      <c r="DU424" s="16"/>
      <c r="DV424" s="15"/>
      <c r="DW424" s="16"/>
      <c r="DX424" s="15"/>
      <c r="DY424" s="16"/>
      <c r="DZ424" s="15"/>
      <c r="EA424" s="16"/>
      <c r="EB424" s="15"/>
      <c r="EC424" s="16"/>
      <c r="ED424" s="15"/>
      <c r="EE424" s="16"/>
      <c r="EF424" s="15"/>
      <c r="EG424" s="16"/>
      <c r="EH424" s="15"/>
      <c r="EI424" s="16"/>
      <c r="EJ424" s="15"/>
      <c r="EK424" s="16"/>
      <c r="EL424" s="15"/>
      <c r="EM424" s="16"/>
      <c r="EN424" s="15"/>
      <c r="EO424" s="16"/>
      <c r="EP424" s="15"/>
      <c r="EQ424" s="16"/>
      <c r="ER424" s="15"/>
      <c r="ES424" s="16"/>
      <c r="ET424" s="15"/>
      <c r="EU424" s="16"/>
      <c r="EV424" s="15"/>
      <c r="EW424" s="16"/>
      <c r="EX424" s="15"/>
      <c r="EY424" s="16"/>
      <c r="EZ424" s="15"/>
      <c r="FA424" s="16"/>
      <c r="FB424" s="15"/>
      <c r="FC424" s="16"/>
      <c r="FD424" s="15"/>
      <c r="FE424" s="16"/>
      <c r="FF424" s="15"/>
      <c r="FG424" s="16"/>
      <c r="FH424" s="15"/>
      <c r="FI424" s="16"/>
      <c r="FJ424" s="15"/>
      <c r="FK424" s="16"/>
      <c r="FL424" s="15"/>
      <c r="FM424" s="16"/>
      <c r="FN424" s="15"/>
      <c r="FO424" s="16"/>
      <c r="FP424" s="15"/>
      <c r="FQ424" s="16"/>
      <c r="FR424" s="15"/>
      <c r="FS424" s="16"/>
      <c r="FT424" s="15"/>
      <c r="FU424" s="16"/>
      <c r="FV424" s="15"/>
      <c r="FW424" s="16"/>
      <c r="FX424" s="15"/>
      <c r="FY424" s="16"/>
      <c r="FZ424" s="15"/>
      <c r="GA424" s="16"/>
      <c r="GB424" s="15"/>
      <c r="GC424" s="16"/>
      <c r="GD424" s="15"/>
      <c r="GE424" s="16"/>
      <c r="GF424" s="15"/>
      <c r="GG424" s="16"/>
      <c r="GH424" s="15"/>
      <c r="GI424" s="16"/>
      <c r="GJ424" s="15"/>
      <c r="GK424" s="16"/>
      <c r="GL424" s="15"/>
      <c r="GM424" s="16"/>
      <c r="GN424" s="15"/>
      <c r="GO424" s="16"/>
      <c r="GP424" s="15"/>
      <c r="GQ424" s="16"/>
      <c r="GR424" s="15"/>
      <c r="GS424" s="16"/>
      <c r="GT424" s="15"/>
      <c r="GU424" s="16"/>
      <c r="GV424" s="15"/>
      <c r="GW424" s="16"/>
      <c r="GX424" s="15"/>
      <c r="GY424" s="16"/>
      <c r="GZ424" s="15"/>
      <c r="HA424" s="16"/>
      <c r="HB424" s="15"/>
      <c r="HC424" s="16"/>
    </row>
    <row r="425" spans="1:211" x14ac:dyDescent="0.25">
      <c r="A425" s="9">
        <v>43520</v>
      </c>
      <c r="B425" s="10">
        <v>1</v>
      </c>
      <c r="C425" s="11">
        <v>2.1383000000000001</v>
      </c>
      <c r="D425" s="10">
        <v>10</v>
      </c>
      <c r="E425" s="11">
        <v>2.2915999999999999</v>
      </c>
      <c r="F425" s="10">
        <v>1</v>
      </c>
      <c r="G425" s="11">
        <v>2.1402000000000001</v>
      </c>
      <c r="H425" s="10">
        <v>100</v>
      </c>
      <c r="I425" s="11">
        <v>3.2669999999999999</v>
      </c>
      <c r="J425" s="23"/>
      <c r="K425" s="28">
        <v>43706</v>
      </c>
      <c r="L425" s="27">
        <v>100</v>
      </c>
      <c r="M425" s="19">
        <v>3.1234000000000002</v>
      </c>
      <c r="N425" s="15"/>
      <c r="O425" s="16"/>
      <c r="P425" s="15"/>
      <c r="Q425" s="16"/>
      <c r="R425" s="15"/>
      <c r="S425" s="16"/>
      <c r="T425" s="15"/>
      <c r="U425" s="16"/>
      <c r="V425" s="15"/>
      <c r="W425" s="16"/>
      <c r="X425" s="15"/>
      <c r="Y425" s="16"/>
      <c r="Z425" s="15"/>
      <c r="AA425" s="16"/>
      <c r="AB425" s="15"/>
      <c r="AC425" s="16"/>
      <c r="AD425" s="15"/>
      <c r="AE425" s="16"/>
      <c r="AF425" s="15"/>
      <c r="AG425" s="16"/>
      <c r="AH425" s="15"/>
      <c r="AI425" s="16"/>
      <c r="AJ425" s="15"/>
      <c r="AK425" s="16"/>
      <c r="AL425" s="15"/>
      <c r="AM425" s="16"/>
      <c r="AN425" s="15"/>
      <c r="AO425" s="16"/>
      <c r="AP425" s="15"/>
      <c r="AQ425" s="16"/>
      <c r="AR425" s="15"/>
      <c r="AS425" s="16"/>
      <c r="AT425" s="15"/>
      <c r="AU425" s="16"/>
      <c r="AV425" s="15"/>
      <c r="AW425" s="16"/>
      <c r="AX425" s="15"/>
      <c r="AY425" s="16"/>
      <c r="AZ425" s="15"/>
      <c r="BA425" s="16"/>
      <c r="BB425" s="15"/>
      <c r="BC425" s="16"/>
      <c r="BD425" s="15"/>
      <c r="BE425" s="16"/>
      <c r="BF425" s="15"/>
      <c r="BG425" s="16"/>
      <c r="BH425" s="15"/>
      <c r="BI425" s="16"/>
      <c r="BJ425" s="15"/>
      <c r="BK425" s="16"/>
      <c r="BL425" s="15"/>
      <c r="BM425" s="16"/>
      <c r="BN425" s="15"/>
      <c r="BO425" s="16"/>
      <c r="BP425" s="15"/>
      <c r="BQ425" s="16"/>
      <c r="BR425" s="15"/>
      <c r="BS425" s="16"/>
      <c r="BT425" s="15"/>
      <c r="BU425" s="16"/>
      <c r="BV425" s="15"/>
      <c r="BW425" s="16"/>
      <c r="BX425" s="15"/>
      <c r="BY425" s="16"/>
      <c r="BZ425" s="15"/>
      <c r="CA425" s="16"/>
      <c r="CB425" s="15"/>
      <c r="CC425" s="16"/>
      <c r="CD425" s="15"/>
      <c r="CE425" s="16"/>
      <c r="CF425" s="15"/>
      <c r="CG425" s="16"/>
      <c r="CH425" s="15"/>
      <c r="CI425" s="16"/>
      <c r="CJ425" s="15"/>
      <c r="CK425" s="16"/>
      <c r="CL425" s="15"/>
      <c r="CM425" s="16"/>
      <c r="CN425" s="15"/>
      <c r="CO425" s="16"/>
      <c r="CP425" s="15"/>
      <c r="CQ425" s="16"/>
      <c r="CR425" s="15"/>
      <c r="CS425" s="16"/>
      <c r="CT425" s="15"/>
      <c r="CU425" s="16"/>
      <c r="CV425" s="15"/>
      <c r="CW425" s="16"/>
      <c r="CX425" s="15"/>
      <c r="CY425" s="16"/>
      <c r="CZ425" s="15"/>
      <c r="DA425" s="16"/>
      <c r="DB425" s="15"/>
      <c r="DC425" s="16"/>
      <c r="DD425" s="15"/>
      <c r="DE425" s="16"/>
      <c r="DF425" s="15"/>
      <c r="DG425" s="16"/>
      <c r="DH425" s="15"/>
      <c r="DI425" s="16"/>
      <c r="DJ425" s="15"/>
      <c r="DK425" s="16"/>
      <c r="DL425" s="15"/>
      <c r="DM425" s="16"/>
      <c r="DN425" s="15"/>
      <c r="DO425" s="16"/>
      <c r="DP425" s="15"/>
      <c r="DQ425" s="16"/>
      <c r="DR425" s="15"/>
      <c r="DS425" s="16"/>
      <c r="DT425" s="15"/>
      <c r="DU425" s="16"/>
      <c r="DV425" s="15"/>
      <c r="DW425" s="16"/>
      <c r="DX425" s="15"/>
      <c r="DY425" s="16"/>
      <c r="DZ425" s="15"/>
      <c r="EA425" s="16"/>
      <c r="EB425" s="15"/>
      <c r="EC425" s="16"/>
      <c r="ED425" s="15"/>
      <c r="EE425" s="16"/>
      <c r="EF425" s="15"/>
      <c r="EG425" s="16"/>
      <c r="EH425" s="15"/>
      <c r="EI425" s="16"/>
      <c r="EJ425" s="15"/>
      <c r="EK425" s="16"/>
      <c r="EL425" s="15"/>
      <c r="EM425" s="16"/>
      <c r="EN425" s="15"/>
      <c r="EO425" s="16"/>
      <c r="EP425" s="15"/>
      <c r="EQ425" s="16"/>
      <c r="ER425" s="15"/>
      <c r="ES425" s="16"/>
      <c r="ET425" s="15"/>
      <c r="EU425" s="16"/>
      <c r="EV425" s="15"/>
      <c r="EW425" s="16"/>
      <c r="EX425" s="15"/>
      <c r="EY425" s="16"/>
      <c r="EZ425" s="15"/>
      <c r="FA425" s="16"/>
      <c r="FB425" s="15"/>
      <c r="FC425" s="16"/>
      <c r="FD425" s="15"/>
      <c r="FE425" s="16"/>
      <c r="FF425" s="15"/>
      <c r="FG425" s="16"/>
      <c r="FH425" s="15"/>
      <c r="FI425" s="16"/>
      <c r="FJ425" s="15"/>
      <c r="FK425" s="16"/>
      <c r="FL425" s="15"/>
      <c r="FM425" s="16"/>
      <c r="FN425" s="15"/>
      <c r="FO425" s="16"/>
      <c r="FP425" s="15"/>
      <c r="FQ425" s="16"/>
      <c r="FR425" s="15"/>
      <c r="FS425" s="16"/>
      <c r="FT425" s="15"/>
      <c r="FU425" s="16"/>
      <c r="FV425" s="15"/>
      <c r="FW425" s="16"/>
      <c r="FX425" s="15"/>
      <c r="FY425" s="16"/>
      <c r="FZ425" s="15"/>
      <c r="GA425" s="16"/>
      <c r="GB425" s="15"/>
      <c r="GC425" s="16"/>
      <c r="GD425" s="15"/>
      <c r="GE425" s="16"/>
      <c r="GF425" s="15"/>
      <c r="GG425" s="16"/>
      <c r="GH425" s="15"/>
      <c r="GI425" s="16"/>
      <c r="GJ425" s="15"/>
      <c r="GK425" s="16"/>
      <c r="GL425" s="15"/>
      <c r="GM425" s="16"/>
      <c r="GN425" s="15"/>
      <c r="GO425" s="16"/>
      <c r="GP425" s="15"/>
      <c r="GQ425" s="16"/>
      <c r="GR425" s="15"/>
      <c r="GS425" s="16"/>
      <c r="GT425" s="15"/>
      <c r="GU425" s="16"/>
      <c r="GV425" s="15"/>
      <c r="GW425" s="16"/>
      <c r="GX425" s="15"/>
      <c r="GY425" s="16"/>
      <c r="GZ425" s="15"/>
      <c r="HA425" s="16"/>
      <c r="HB425" s="15"/>
      <c r="HC425" s="16"/>
    </row>
    <row r="426" spans="1:211" x14ac:dyDescent="0.25">
      <c r="A426" s="9">
        <v>43521</v>
      </c>
      <c r="B426" s="10">
        <v>1</v>
      </c>
      <c r="C426" s="11">
        <v>2.1383000000000001</v>
      </c>
      <c r="D426" s="10">
        <v>10</v>
      </c>
      <c r="E426" s="11">
        <v>2.2915999999999999</v>
      </c>
      <c r="F426" s="10">
        <v>1</v>
      </c>
      <c r="G426" s="11">
        <v>2.1402000000000001</v>
      </c>
      <c r="H426" s="10">
        <v>100</v>
      </c>
      <c r="I426" s="11">
        <v>3.2669999999999999</v>
      </c>
      <c r="J426" s="23"/>
      <c r="K426" s="28">
        <v>43707</v>
      </c>
      <c r="L426" s="27">
        <v>100</v>
      </c>
      <c r="M426" s="19">
        <v>3.1368999999999998</v>
      </c>
      <c r="N426" s="15"/>
      <c r="O426" s="16"/>
      <c r="P426" s="15"/>
      <c r="Q426" s="16"/>
      <c r="R426" s="15"/>
      <c r="S426" s="16"/>
      <c r="T426" s="15"/>
      <c r="U426" s="16"/>
      <c r="V426" s="15"/>
      <c r="W426" s="16"/>
      <c r="X426" s="15"/>
      <c r="Y426" s="16"/>
      <c r="Z426" s="15"/>
      <c r="AA426" s="16"/>
      <c r="AB426" s="15"/>
      <c r="AC426" s="16"/>
      <c r="AD426" s="15"/>
      <c r="AE426" s="16"/>
      <c r="AF426" s="15"/>
      <c r="AG426" s="16"/>
      <c r="AH426" s="15"/>
      <c r="AI426" s="16"/>
      <c r="AJ426" s="15"/>
      <c r="AK426" s="16"/>
      <c r="AL426" s="15"/>
      <c r="AM426" s="16"/>
      <c r="AN426" s="15"/>
      <c r="AO426" s="16"/>
      <c r="AP426" s="15"/>
      <c r="AQ426" s="16"/>
      <c r="AR426" s="15"/>
      <c r="AS426" s="16"/>
      <c r="AT426" s="15"/>
      <c r="AU426" s="16"/>
      <c r="AV426" s="15"/>
      <c r="AW426" s="16"/>
      <c r="AX426" s="15"/>
      <c r="AY426" s="16"/>
      <c r="AZ426" s="15"/>
      <c r="BA426" s="16"/>
      <c r="BB426" s="15"/>
      <c r="BC426" s="16"/>
      <c r="BD426" s="15"/>
      <c r="BE426" s="16"/>
      <c r="BF426" s="15"/>
      <c r="BG426" s="16"/>
      <c r="BH426" s="15"/>
      <c r="BI426" s="16"/>
      <c r="BJ426" s="15"/>
      <c r="BK426" s="16"/>
      <c r="BL426" s="15"/>
      <c r="BM426" s="16"/>
      <c r="BN426" s="15"/>
      <c r="BO426" s="16"/>
      <c r="BP426" s="15"/>
      <c r="BQ426" s="16"/>
      <c r="BR426" s="15"/>
      <c r="BS426" s="16"/>
      <c r="BT426" s="15"/>
      <c r="BU426" s="16"/>
      <c r="BV426" s="15"/>
      <c r="BW426" s="16"/>
      <c r="BX426" s="15"/>
      <c r="BY426" s="16"/>
      <c r="BZ426" s="15"/>
      <c r="CA426" s="16"/>
      <c r="CB426" s="15"/>
      <c r="CC426" s="16"/>
      <c r="CD426" s="15"/>
      <c r="CE426" s="16"/>
      <c r="CF426" s="15"/>
      <c r="CG426" s="16"/>
      <c r="CH426" s="15"/>
      <c r="CI426" s="16"/>
      <c r="CJ426" s="15"/>
      <c r="CK426" s="16"/>
      <c r="CL426" s="15"/>
      <c r="CM426" s="16"/>
      <c r="CN426" s="15"/>
      <c r="CO426" s="16"/>
      <c r="CP426" s="15"/>
      <c r="CQ426" s="16"/>
      <c r="CR426" s="15"/>
      <c r="CS426" s="16"/>
      <c r="CT426" s="15"/>
      <c r="CU426" s="16"/>
      <c r="CV426" s="15"/>
      <c r="CW426" s="16"/>
      <c r="CX426" s="15"/>
      <c r="CY426" s="16"/>
      <c r="CZ426" s="15"/>
      <c r="DA426" s="16"/>
      <c r="DB426" s="15"/>
      <c r="DC426" s="16"/>
      <c r="DD426" s="15"/>
      <c r="DE426" s="16"/>
      <c r="DF426" s="15"/>
      <c r="DG426" s="16"/>
      <c r="DH426" s="15"/>
      <c r="DI426" s="16"/>
      <c r="DJ426" s="15"/>
      <c r="DK426" s="16"/>
      <c r="DL426" s="15"/>
      <c r="DM426" s="16"/>
      <c r="DN426" s="15"/>
      <c r="DO426" s="16"/>
      <c r="DP426" s="15"/>
      <c r="DQ426" s="16"/>
      <c r="DR426" s="15"/>
      <c r="DS426" s="16"/>
      <c r="DT426" s="15"/>
      <c r="DU426" s="16"/>
      <c r="DV426" s="15"/>
      <c r="DW426" s="16"/>
      <c r="DX426" s="15"/>
      <c r="DY426" s="16"/>
      <c r="DZ426" s="15"/>
      <c r="EA426" s="16"/>
      <c r="EB426" s="15"/>
      <c r="EC426" s="16"/>
      <c r="ED426" s="15"/>
      <c r="EE426" s="16"/>
      <c r="EF426" s="15"/>
      <c r="EG426" s="16"/>
      <c r="EH426" s="15"/>
      <c r="EI426" s="16"/>
      <c r="EJ426" s="15"/>
      <c r="EK426" s="16"/>
      <c r="EL426" s="15"/>
      <c r="EM426" s="16"/>
      <c r="EN426" s="15"/>
      <c r="EO426" s="16"/>
      <c r="EP426" s="15"/>
      <c r="EQ426" s="16"/>
      <c r="ER426" s="15"/>
      <c r="ES426" s="16"/>
      <c r="ET426" s="15"/>
      <c r="EU426" s="16"/>
      <c r="EV426" s="15"/>
      <c r="EW426" s="16"/>
      <c r="EX426" s="15"/>
      <c r="EY426" s="16"/>
      <c r="EZ426" s="15"/>
      <c r="FA426" s="16"/>
      <c r="FB426" s="15"/>
      <c r="FC426" s="16"/>
      <c r="FD426" s="15"/>
      <c r="FE426" s="16"/>
      <c r="FF426" s="15"/>
      <c r="FG426" s="16"/>
      <c r="FH426" s="15"/>
      <c r="FI426" s="16"/>
      <c r="FJ426" s="15"/>
      <c r="FK426" s="16"/>
      <c r="FL426" s="15"/>
      <c r="FM426" s="16"/>
      <c r="FN426" s="15"/>
      <c r="FO426" s="16"/>
      <c r="FP426" s="15"/>
      <c r="FQ426" s="16"/>
      <c r="FR426" s="15"/>
      <c r="FS426" s="16"/>
      <c r="FT426" s="15"/>
      <c r="FU426" s="16"/>
      <c r="FV426" s="15"/>
      <c r="FW426" s="16"/>
      <c r="FX426" s="15"/>
      <c r="FY426" s="16"/>
      <c r="FZ426" s="15"/>
      <c r="GA426" s="16"/>
      <c r="GB426" s="15"/>
      <c r="GC426" s="16"/>
      <c r="GD426" s="15"/>
      <c r="GE426" s="16"/>
      <c r="GF426" s="15"/>
      <c r="GG426" s="16"/>
      <c r="GH426" s="15"/>
      <c r="GI426" s="16"/>
      <c r="GJ426" s="15"/>
      <c r="GK426" s="16"/>
      <c r="GL426" s="15"/>
      <c r="GM426" s="16"/>
      <c r="GN426" s="15"/>
      <c r="GO426" s="16"/>
      <c r="GP426" s="15"/>
      <c r="GQ426" s="16"/>
      <c r="GR426" s="15"/>
      <c r="GS426" s="16"/>
      <c r="GT426" s="15"/>
      <c r="GU426" s="16"/>
      <c r="GV426" s="15"/>
      <c r="GW426" s="16"/>
      <c r="GX426" s="15"/>
      <c r="GY426" s="16"/>
      <c r="GZ426" s="15"/>
      <c r="HA426" s="16"/>
      <c r="HB426" s="15"/>
      <c r="HC426" s="16"/>
    </row>
    <row r="427" spans="1:211" x14ac:dyDescent="0.25">
      <c r="A427" s="9">
        <v>43522</v>
      </c>
      <c r="B427" s="10">
        <v>1</v>
      </c>
      <c r="C427" s="11">
        <v>2.1377999999999999</v>
      </c>
      <c r="D427" s="10">
        <v>10</v>
      </c>
      <c r="E427" s="11">
        <v>2.2928999999999999</v>
      </c>
      <c r="F427" s="10">
        <v>1</v>
      </c>
      <c r="G427" s="11">
        <v>2.1366999999999998</v>
      </c>
      <c r="H427" s="10">
        <v>100</v>
      </c>
      <c r="I427" s="11">
        <v>3.2764000000000002</v>
      </c>
      <c r="J427" s="23"/>
      <c r="K427" s="28">
        <v>43710</v>
      </c>
      <c r="L427" s="27">
        <v>100</v>
      </c>
      <c r="M427" s="19">
        <v>3.1577000000000002</v>
      </c>
      <c r="N427" s="15"/>
      <c r="O427" s="16"/>
      <c r="P427" s="15"/>
      <c r="Q427" s="16"/>
      <c r="R427" s="15"/>
      <c r="S427" s="16"/>
      <c r="T427" s="15"/>
      <c r="U427" s="16"/>
      <c r="V427" s="15"/>
      <c r="W427" s="16"/>
      <c r="X427" s="15"/>
      <c r="Y427" s="16"/>
      <c r="Z427" s="15"/>
      <c r="AA427" s="16"/>
      <c r="AB427" s="15"/>
      <c r="AC427" s="16"/>
      <c r="AD427" s="15"/>
      <c r="AE427" s="16"/>
      <c r="AF427" s="15"/>
      <c r="AG427" s="16"/>
      <c r="AH427" s="15"/>
      <c r="AI427" s="16"/>
      <c r="AJ427" s="15"/>
      <c r="AK427" s="16"/>
      <c r="AL427" s="15"/>
      <c r="AM427" s="16"/>
      <c r="AN427" s="15"/>
      <c r="AO427" s="16"/>
      <c r="AP427" s="15"/>
      <c r="AQ427" s="16"/>
      <c r="AR427" s="15"/>
      <c r="AS427" s="16"/>
      <c r="AT427" s="15"/>
      <c r="AU427" s="16"/>
      <c r="AV427" s="15"/>
      <c r="AW427" s="16"/>
      <c r="AX427" s="15"/>
      <c r="AY427" s="16"/>
      <c r="AZ427" s="15"/>
      <c r="BA427" s="16"/>
      <c r="BB427" s="15"/>
      <c r="BC427" s="16"/>
      <c r="BD427" s="15"/>
      <c r="BE427" s="16"/>
      <c r="BF427" s="15"/>
      <c r="BG427" s="16"/>
      <c r="BH427" s="15"/>
      <c r="BI427" s="16"/>
      <c r="BJ427" s="15"/>
      <c r="BK427" s="16"/>
      <c r="BL427" s="15"/>
      <c r="BM427" s="16"/>
      <c r="BN427" s="15"/>
      <c r="BO427" s="16"/>
      <c r="BP427" s="15"/>
      <c r="BQ427" s="16"/>
      <c r="BR427" s="15"/>
      <c r="BS427" s="16"/>
      <c r="BT427" s="15"/>
      <c r="BU427" s="16"/>
      <c r="BV427" s="15"/>
      <c r="BW427" s="16"/>
      <c r="BX427" s="15"/>
      <c r="BY427" s="16"/>
      <c r="BZ427" s="15"/>
      <c r="CA427" s="16"/>
      <c r="CB427" s="15"/>
      <c r="CC427" s="16"/>
      <c r="CD427" s="15"/>
      <c r="CE427" s="16"/>
      <c r="CF427" s="15"/>
      <c r="CG427" s="16"/>
      <c r="CH427" s="15"/>
      <c r="CI427" s="16"/>
      <c r="CJ427" s="15"/>
      <c r="CK427" s="16"/>
      <c r="CL427" s="15"/>
      <c r="CM427" s="16"/>
      <c r="CN427" s="15"/>
      <c r="CO427" s="16"/>
      <c r="CP427" s="15"/>
      <c r="CQ427" s="16"/>
      <c r="CR427" s="15"/>
      <c r="CS427" s="16"/>
      <c r="CT427" s="15"/>
      <c r="CU427" s="16"/>
      <c r="CV427" s="15"/>
      <c r="CW427" s="16"/>
      <c r="CX427" s="15"/>
      <c r="CY427" s="16"/>
      <c r="CZ427" s="15"/>
      <c r="DA427" s="16"/>
      <c r="DB427" s="15"/>
      <c r="DC427" s="16"/>
      <c r="DD427" s="15"/>
      <c r="DE427" s="16"/>
      <c r="DF427" s="15"/>
      <c r="DG427" s="16"/>
      <c r="DH427" s="15"/>
      <c r="DI427" s="16"/>
      <c r="DJ427" s="15"/>
      <c r="DK427" s="16"/>
      <c r="DL427" s="15"/>
      <c r="DM427" s="16"/>
      <c r="DN427" s="15"/>
      <c r="DO427" s="16"/>
      <c r="DP427" s="15"/>
      <c r="DQ427" s="16"/>
      <c r="DR427" s="15"/>
      <c r="DS427" s="16"/>
      <c r="DT427" s="15"/>
      <c r="DU427" s="16"/>
      <c r="DV427" s="15"/>
      <c r="DW427" s="16"/>
      <c r="DX427" s="15"/>
      <c r="DY427" s="16"/>
      <c r="DZ427" s="15"/>
      <c r="EA427" s="16"/>
      <c r="EB427" s="15"/>
      <c r="EC427" s="16"/>
      <c r="ED427" s="15"/>
      <c r="EE427" s="16"/>
      <c r="EF427" s="15"/>
      <c r="EG427" s="16"/>
      <c r="EH427" s="15"/>
      <c r="EI427" s="16"/>
      <c r="EJ427" s="15"/>
      <c r="EK427" s="16"/>
      <c r="EL427" s="15"/>
      <c r="EM427" s="16"/>
      <c r="EN427" s="15"/>
      <c r="EO427" s="16"/>
      <c r="EP427" s="15"/>
      <c r="EQ427" s="16"/>
      <c r="ER427" s="15"/>
      <c r="ES427" s="16"/>
      <c r="ET427" s="15"/>
      <c r="EU427" s="16"/>
      <c r="EV427" s="15"/>
      <c r="EW427" s="16"/>
      <c r="EX427" s="15"/>
      <c r="EY427" s="16"/>
      <c r="EZ427" s="15"/>
      <c r="FA427" s="16"/>
      <c r="FB427" s="15"/>
      <c r="FC427" s="16"/>
      <c r="FD427" s="15"/>
      <c r="FE427" s="16"/>
      <c r="FF427" s="15"/>
      <c r="FG427" s="16"/>
      <c r="FH427" s="15"/>
      <c r="FI427" s="16"/>
      <c r="FJ427" s="15"/>
      <c r="FK427" s="16"/>
      <c r="FL427" s="15"/>
      <c r="FM427" s="16"/>
      <c r="FN427" s="15"/>
      <c r="FO427" s="16"/>
      <c r="FP427" s="15"/>
      <c r="FQ427" s="16"/>
      <c r="FR427" s="15"/>
      <c r="FS427" s="16"/>
      <c r="FT427" s="15"/>
      <c r="FU427" s="16"/>
      <c r="FV427" s="15"/>
      <c r="FW427" s="16"/>
      <c r="FX427" s="15"/>
      <c r="FY427" s="16"/>
      <c r="FZ427" s="15"/>
      <c r="GA427" s="16"/>
      <c r="GB427" s="15"/>
      <c r="GC427" s="16"/>
      <c r="GD427" s="15"/>
      <c r="GE427" s="16"/>
      <c r="GF427" s="15"/>
      <c r="GG427" s="16"/>
      <c r="GH427" s="15"/>
      <c r="GI427" s="16"/>
      <c r="GJ427" s="15"/>
      <c r="GK427" s="16"/>
      <c r="GL427" s="15"/>
      <c r="GM427" s="16"/>
      <c r="GN427" s="15"/>
      <c r="GO427" s="16"/>
      <c r="GP427" s="15"/>
      <c r="GQ427" s="16"/>
      <c r="GR427" s="15"/>
      <c r="GS427" s="16"/>
      <c r="GT427" s="15"/>
      <c r="GU427" s="16"/>
      <c r="GV427" s="15"/>
      <c r="GW427" s="16"/>
      <c r="GX427" s="15"/>
      <c r="GY427" s="16"/>
      <c r="GZ427" s="15"/>
      <c r="HA427" s="16"/>
      <c r="HB427" s="15"/>
      <c r="HC427" s="16"/>
    </row>
    <row r="428" spans="1:211" x14ac:dyDescent="0.25">
      <c r="A428" s="9">
        <v>43523</v>
      </c>
      <c r="B428" s="10">
        <v>1</v>
      </c>
      <c r="C428" s="11">
        <v>2.1395</v>
      </c>
      <c r="D428" s="10">
        <v>10</v>
      </c>
      <c r="E428" s="11">
        <v>2.2949000000000002</v>
      </c>
      <c r="F428" s="10">
        <v>1</v>
      </c>
      <c r="G428" s="11">
        <v>2.1383999999999999</v>
      </c>
      <c r="H428" s="10">
        <v>100</v>
      </c>
      <c r="I428" s="11">
        <v>3.2610999999999999</v>
      </c>
      <c r="J428" s="23"/>
      <c r="K428" s="28">
        <v>43711</v>
      </c>
      <c r="L428" s="27">
        <v>100</v>
      </c>
      <c r="M428" s="19">
        <v>3.1602999999999999</v>
      </c>
      <c r="N428" s="15"/>
      <c r="O428" s="16"/>
      <c r="P428" s="15"/>
      <c r="Q428" s="16"/>
      <c r="R428" s="15"/>
      <c r="S428" s="16"/>
      <c r="T428" s="15"/>
      <c r="U428" s="16"/>
      <c r="V428" s="15"/>
      <c r="W428" s="16"/>
      <c r="X428" s="15"/>
      <c r="Y428" s="16"/>
      <c r="Z428" s="15"/>
      <c r="AA428" s="16"/>
      <c r="AB428" s="15"/>
      <c r="AC428" s="16"/>
      <c r="AD428" s="15"/>
      <c r="AE428" s="16"/>
      <c r="AF428" s="15"/>
      <c r="AG428" s="16"/>
      <c r="AH428" s="15"/>
      <c r="AI428" s="16"/>
      <c r="AJ428" s="15"/>
      <c r="AK428" s="16"/>
      <c r="AL428" s="15"/>
      <c r="AM428" s="16"/>
      <c r="AN428" s="15"/>
      <c r="AO428" s="16"/>
      <c r="AP428" s="15"/>
      <c r="AQ428" s="16"/>
      <c r="AR428" s="15"/>
      <c r="AS428" s="16"/>
      <c r="AT428" s="15"/>
      <c r="AU428" s="16"/>
      <c r="AV428" s="15"/>
      <c r="AW428" s="16"/>
      <c r="AX428" s="15"/>
      <c r="AY428" s="16"/>
      <c r="AZ428" s="15"/>
      <c r="BA428" s="16"/>
      <c r="BB428" s="15"/>
      <c r="BC428" s="16"/>
      <c r="BD428" s="15"/>
      <c r="BE428" s="16"/>
      <c r="BF428" s="15"/>
      <c r="BG428" s="16"/>
      <c r="BH428" s="15"/>
      <c r="BI428" s="16"/>
      <c r="BJ428" s="15"/>
      <c r="BK428" s="16"/>
      <c r="BL428" s="15"/>
      <c r="BM428" s="16"/>
      <c r="BN428" s="15"/>
      <c r="BO428" s="16"/>
      <c r="BP428" s="15"/>
      <c r="BQ428" s="16"/>
      <c r="BR428" s="15"/>
      <c r="BS428" s="16"/>
      <c r="BT428" s="15"/>
      <c r="BU428" s="16"/>
      <c r="BV428" s="15"/>
      <c r="BW428" s="16"/>
      <c r="BX428" s="15"/>
      <c r="BY428" s="16"/>
      <c r="BZ428" s="15"/>
      <c r="CA428" s="16"/>
      <c r="CB428" s="15"/>
      <c r="CC428" s="16"/>
      <c r="CD428" s="15"/>
      <c r="CE428" s="16"/>
      <c r="CF428" s="15"/>
      <c r="CG428" s="16"/>
      <c r="CH428" s="15"/>
      <c r="CI428" s="16"/>
      <c r="CJ428" s="15"/>
      <c r="CK428" s="16"/>
      <c r="CL428" s="15"/>
      <c r="CM428" s="16"/>
      <c r="CN428" s="15"/>
      <c r="CO428" s="16"/>
      <c r="CP428" s="15"/>
      <c r="CQ428" s="16"/>
      <c r="CR428" s="15"/>
      <c r="CS428" s="16"/>
      <c r="CT428" s="15"/>
      <c r="CU428" s="16"/>
      <c r="CV428" s="15"/>
      <c r="CW428" s="16"/>
      <c r="CX428" s="15"/>
      <c r="CY428" s="16"/>
      <c r="CZ428" s="15"/>
      <c r="DA428" s="16"/>
      <c r="DB428" s="15"/>
      <c r="DC428" s="16"/>
      <c r="DD428" s="15"/>
      <c r="DE428" s="16"/>
      <c r="DF428" s="15"/>
      <c r="DG428" s="16"/>
      <c r="DH428" s="15"/>
      <c r="DI428" s="16"/>
      <c r="DJ428" s="15"/>
      <c r="DK428" s="16"/>
      <c r="DL428" s="15"/>
      <c r="DM428" s="16"/>
      <c r="DN428" s="15"/>
      <c r="DO428" s="16"/>
      <c r="DP428" s="15"/>
      <c r="DQ428" s="16"/>
      <c r="DR428" s="15"/>
      <c r="DS428" s="16"/>
      <c r="DT428" s="15"/>
      <c r="DU428" s="16"/>
      <c r="DV428" s="15"/>
      <c r="DW428" s="16"/>
      <c r="DX428" s="15"/>
      <c r="DY428" s="16"/>
      <c r="DZ428" s="15"/>
      <c r="EA428" s="16"/>
      <c r="EB428" s="15"/>
      <c r="EC428" s="16"/>
      <c r="ED428" s="15"/>
      <c r="EE428" s="16"/>
      <c r="EF428" s="15"/>
      <c r="EG428" s="16"/>
      <c r="EH428" s="15"/>
      <c r="EI428" s="16"/>
      <c r="EJ428" s="15"/>
      <c r="EK428" s="16"/>
      <c r="EL428" s="15"/>
      <c r="EM428" s="16"/>
      <c r="EN428" s="15"/>
      <c r="EO428" s="16"/>
      <c r="EP428" s="15"/>
      <c r="EQ428" s="16"/>
      <c r="ER428" s="15"/>
      <c r="ES428" s="16"/>
      <c r="ET428" s="15"/>
      <c r="EU428" s="16"/>
      <c r="EV428" s="15"/>
      <c r="EW428" s="16"/>
      <c r="EX428" s="15"/>
      <c r="EY428" s="16"/>
      <c r="EZ428" s="15"/>
      <c r="FA428" s="16"/>
      <c r="FB428" s="15"/>
      <c r="FC428" s="16"/>
      <c r="FD428" s="15"/>
      <c r="FE428" s="16"/>
      <c r="FF428" s="15"/>
      <c r="FG428" s="16"/>
      <c r="FH428" s="15"/>
      <c r="FI428" s="16"/>
      <c r="FJ428" s="15"/>
      <c r="FK428" s="16"/>
      <c r="FL428" s="15"/>
      <c r="FM428" s="16"/>
      <c r="FN428" s="15"/>
      <c r="FO428" s="16"/>
      <c r="FP428" s="15"/>
      <c r="FQ428" s="16"/>
      <c r="FR428" s="15"/>
      <c r="FS428" s="16"/>
      <c r="FT428" s="15"/>
      <c r="FU428" s="16"/>
      <c r="FV428" s="15"/>
      <c r="FW428" s="16"/>
      <c r="FX428" s="15"/>
      <c r="FY428" s="16"/>
      <c r="FZ428" s="15"/>
      <c r="GA428" s="16"/>
      <c r="GB428" s="15"/>
      <c r="GC428" s="16"/>
      <c r="GD428" s="15"/>
      <c r="GE428" s="16"/>
      <c r="GF428" s="15"/>
      <c r="GG428" s="16"/>
      <c r="GH428" s="15"/>
      <c r="GI428" s="16"/>
      <c r="GJ428" s="15"/>
      <c r="GK428" s="16"/>
      <c r="GL428" s="15"/>
      <c r="GM428" s="16"/>
      <c r="GN428" s="15"/>
      <c r="GO428" s="16"/>
      <c r="GP428" s="15"/>
      <c r="GQ428" s="16"/>
      <c r="GR428" s="15"/>
      <c r="GS428" s="16"/>
      <c r="GT428" s="15"/>
      <c r="GU428" s="16"/>
      <c r="GV428" s="15"/>
      <c r="GW428" s="16"/>
      <c r="GX428" s="15"/>
      <c r="GY428" s="16"/>
      <c r="GZ428" s="15"/>
      <c r="HA428" s="16"/>
      <c r="HB428" s="15"/>
      <c r="HC428" s="16"/>
    </row>
    <row r="429" spans="1:211" x14ac:dyDescent="0.25">
      <c r="A429" s="9">
        <v>43524</v>
      </c>
      <c r="B429" s="10">
        <v>1</v>
      </c>
      <c r="C429" s="11">
        <v>2.145</v>
      </c>
      <c r="D429" s="10">
        <v>10</v>
      </c>
      <c r="E429" s="11">
        <v>2.3081999999999998</v>
      </c>
      <c r="F429" s="10">
        <v>1</v>
      </c>
      <c r="G429" s="11">
        <v>2.1385000000000001</v>
      </c>
      <c r="H429" s="10">
        <v>100</v>
      </c>
      <c r="I429" s="11">
        <v>3.2521</v>
      </c>
      <c r="J429" s="23"/>
      <c r="K429" s="28">
        <v>43712</v>
      </c>
      <c r="L429" s="27">
        <v>100</v>
      </c>
      <c r="M429" s="19">
        <v>3.1669999999999998</v>
      </c>
      <c r="N429" s="15"/>
      <c r="O429" s="16"/>
      <c r="P429" s="15"/>
      <c r="Q429" s="16"/>
      <c r="R429" s="15"/>
      <c r="S429" s="16"/>
      <c r="T429" s="15"/>
      <c r="U429" s="16"/>
      <c r="V429" s="15"/>
      <c r="W429" s="16"/>
      <c r="X429" s="15"/>
      <c r="Y429" s="16"/>
      <c r="Z429" s="15"/>
      <c r="AA429" s="16"/>
      <c r="AB429" s="15"/>
      <c r="AC429" s="16"/>
      <c r="AD429" s="15"/>
      <c r="AE429" s="16"/>
      <c r="AF429" s="15"/>
      <c r="AG429" s="16"/>
      <c r="AH429" s="15"/>
      <c r="AI429" s="16"/>
      <c r="AJ429" s="15"/>
      <c r="AK429" s="16"/>
      <c r="AL429" s="15"/>
      <c r="AM429" s="16"/>
      <c r="AN429" s="15"/>
      <c r="AO429" s="16"/>
      <c r="AP429" s="15"/>
      <c r="AQ429" s="16"/>
      <c r="AR429" s="15"/>
      <c r="AS429" s="16"/>
      <c r="AT429" s="15"/>
      <c r="AU429" s="16"/>
      <c r="AV429" s="15"/>
      <c r="AW429" s="16"/>
      <c r="AX429" s="15"/>
      <c r="AY429" s="16"/>
      <c r="AZ429" s="15"/>
      <c r="BA429" s="16"/>
      <c r="BB429" s="15"/>
      <c r="BC429" s="16"/>
      <c r="BD429" s="15"/>
      <c r="BE429" s="16"/>
      <c r="BF429" s="15"/>
      <c r="BG429" s="16"/>
      <c r="BH429" s="15"/>
      <c r="BI429" s="16"/>
      <c r="BJ429" s="15"/>
      <c r="BK429" s="16"/>
      <c r="BL429" s="15"/>
      <c r="BM429" s="16"/>
      <c r="BN429" s="15"/>
      <c r="BO429" s="16"/>
      <c r="BP429" s="15"/>
      <c r="BQ429" s="16"/>
      <c r="BR429" s="15"/>
      <c r="BS429" s="16"/>
      <c r="BT429" s="15"/>
      <c r="BU429" s="16"/>
      <c r="BV429" s="15"/>
      <c r="BW429" s="16"/>
      <c r="BX429" s="15"/>
      <c r="BY429" s="16"/>
      <c r="BZ429" s="15"/>
      <c r="CA429" s="16"/>
      <c r="CB429" s="15"/>
      <c r="CC429" s="16"/>
      <c r="CD429" s="15"/>
      <c r="CE429" s="16"/>
      <c r="CF429" s="15"/>
      <c r="CG429" s="16"/>
      <c r="CH429" s="15"/>
      <c r="CI429" s="16"/>
      <c r="CJ429" s="15"/>
      <c r="CK429" s="16"/>
      <c r="CL429" s="15"/>
      <c r="CM429" s="16"/>
      <c r="CN429" s="15"/>
      <c r="CO429" s="16"/>
      <c r="CP429" s="15"/>
      <c r="CQ429" s="16"/>
      <c r="CR429" s="15"/>
      <c r="CS429" s="16"/>
      <c r="CT429" s="15"/>
      <c r="CU429" s="16"/>
      <c r="CV429" s="15"/>
      <c r="CW429" s="16"/>
      <c r="CX429" s="15"/>
      <c r="CY429" s="16"/>
      <c r="CZ429" s="15"/>
      <c r="DA429" s="16"/>
      <c r="DB429" s="15"/>
      <c r="DC429" s="16"/>
      <c r="DD429" s="15"/>
      <c r="DE429" s="16"/>
      <c r="DF429" s="15"/>
      <c r="DG429" s="16"/>
      <c r="DH429" s="15"/>
      <c r="DI429" s="16"/>
      <c r="DJ429" s="15"/>
      <c r="DK429" s="16"/>
      <c r="DL429" s="15"/>
      <c r="DM429" s="16"/>
      <c r="DN429" s="15"/>
      <c r="DO429" s="16"/>
      <c r="DP429" s="15"/>
      <c r="DQ429" s="16"/>
      <c r="DR429" s="15"/>
      <c r="DS429" s="16"/>
      <c r="DT429" s="15"/>
      <c r="DU429" s="16"/>
      <c r="DV429" s="15"/>
      <c r="DW429" s="16"/>
      <c r="DX429" s="15"/>
      <c r="DY429" s="16"/>
      <c r="DZ429" s="15"/>
      <c r="EA429" s="16"/>
      <c r="EB429" s="15"/>
      <c r="EC429" s="16"/>
      <c r="ED429" s="15"/>
      <c r="EE429" s="16"/>
      <c r="EF429" s="15"/>
      <c r="EG429" s="16"/>
      <c r="EH429" s="15"/>
      <c r="EI429" s="16"/>
      <c r="EJ429" s="15"/>
      <c r="EK429" s="16"/>
      <c r="EL429" s="15"/>
      <c r="EM429" s="16"/>
      <c r="EN429" s="15"/>
      <c r="EO429" s="16"/>
      <c r="EP429" s="15"/>
      <c r="EQ429" s="16"/>
      <c r="ER429" s="15"/>
      <c r="ES429" s="16"/>
      <c r="ET429" s="15"/>
      <c r="EU429" s="16"/>
      <c r="EV429" s="15"/>
      <c r="EW429" s="16"/>
      <c r="EX429" s="15"/>
      <c r="EY429" s="16"/>
      <c r="EZ429" s="15"/>
      <c r="FA429" s="16"/>
      <c r="FB429" s="15"/>
      <c r="FC429" s="16"/>
      <c r="FD429" s="15"/>
      <c r="FE429" s="16"/>
      <c r="FF429" s="15"/>
      <c r="FG429" s="16"/>
      <c r="FH429" s="15"/>
      <c r="FI429" s="16"/>
      <c r="FJ429" s="15"/>
      <c r="FK429" s="16"/>
      <c r="FL429" s="15"/>
      <c r="FM429" s="16"/>
      <c r="FN429" s="15"/>
      <c r="FO429" s="16"/>
      <c r="FP429" s="15"/>
      <c r="FQ429" s="16"/>
      <c r="FR429" s="15"/>
      <c r="FS429" s="16"/>
      <c r="FT429" s="15"/>
      <c r="FU429" s="16"/>
      <c r="FV429" s="15"/>
      <c r="FW429" s="16"/>
      <c r="FX429" s="15"/>
      <c r="FY429" s="16"/>
      <c r="FZ429" s="15"/>
      <c r="GA429" s="16"/>
      <c r="GB429" s="15"/>
      <c r="GC429" s="16"/>
      <c r="GD429" s="15"/>
      <c r="GE429" s="16"/>
      <c r="GF429" s="15"/>
      <c r="GG429" s="16"/>
      <c r="GH429" s="15"/>
      <c r="GI429" s="16"/>
      <c r="GJ429" s="15"/>
      <c r="GK429" s="16"/>
      <c r="GL429" s="15"/>
      <c r="GM429" s="16"/>
      <c r="GN429" s="15"/>
      <c r="GO429" s="16"/>
      <c r="GP429" s="15"/>
      <c r="GQ429" s="16"/>
      <c r="GR429" s="15"/>
      <c r="GS429" s="16"/>
      <c r="GT429" s="15"/>
      <c r="GU429" s="16"/>
      <c r="GV429" s="15"/>
      <c r="GW429" s="16"/>
      <c r="GX429" s="15"/>
      <c r="GY429" s="16"/>
      <c r="GZ429" s="15"/>
      <c r="HA429" s="16"/>
      <c r="HB429" s="15"/>
      <c r="HC429" s="16"/>
    </row>
    <row r="430" spans="1:211" x14ac:dyDescent="0.25">
      <c r="A430" s="9">
        <v>43525</v>
      </c>
      <c r="B430" s="10">
        <v>1</v>
      </c>
      <c r="C430" s="11">
        <v>2.1475</v>
      </c>
      <c r="D430" s="10">
        <v>10</v>
      </c>
      <c r="E430" s="11">
        <v>2.3266</v>
      </c>
      <c r="F430" s="10">
        <v>1</v>
      </c>
      <c r="G430" s="11">
        <v>2.1383999999999999</v>
      </c>
      <c r="H430" s="10">
        <v>100</v>
      </c>
      <c r="I430" s="11">
        <v>3.2463000000000002</v>
      </c>
      <c r="J430" s="23"/>
      <c r="K430" s="28">
        <v>43713</v>
      </c>
      <c r="L430" s="27">
        <v>100</v>
      </c>
      <c r="M430" s="19">
        <v>3.1844999999999999</v>
      </c>
      <c r="N430" s="15"/>
      <c r="O430" s="16"/>
      <c r="P430" s="15"/>
      <c r="Q430" s="16"/>
      <c r="R430" s="15"/>
      <c r="S430" s="16"/>
      <c r="T430" s="15"/>
      <c r="U430" s="16"/>
      <c r="V430" s="15"/>
      <c r="W430" s="16"/>
      <c r="X430" s="15"/>
      <c r="Y430" s="16"/>
      <c r="Z430" s="15"/>
      <c r="AA430" s="16"/>
      <c r="AB430" s="15"/>
      <c r="AC430" s="16"/>
      <c r="AD430" s="15"/>
      <c r="AE430" s="16"/>
      <c r="AF430" s="15"/>
      <c r="AG430" s="16"/>
      <c r="AH430" s="15"/>
      <c r="AI430" s="16"/>
      <c r="AJ430" s="15"/>
      <c r="AK430" s="16"/>
      <c r="AL430" s="15"/>
      <c r="AM430" s="16"/>
      <c r="AN430" s="15"/>
      <c r="AO430" s="16"/>
      <c r="AP430" s="15"/>
      <c r="AQ430" s="16"/>
      <c r="AR430" s="15"/>
      <c r="AS430" s="16"/>
      <c r="AT430" s="15"/>
      <c r="AU430" s="16"/>
      <c r="AV430" s="15"/>
      <c r="AW430" s="16"/>
      <c r="AX430" s="15"/>
      <c r="AY430" s="16"/>
      <c r="AZ430" s="15"/>
      <c r="BA430" s="16"/>
      <c r="BB430" s="15"/>
      <c r="BC430" s="16"/>
      <c r="BD430" s="15"/>
      <c r="BE430" s="16"/>
      <c r="BF430" s="15"/>
      <c r="BG430" s="16"/>
      <c r="BH430" s="15"/>
      <c r="BI430" s="16"/>
      <c r="BJ430" s="15"/>
      <c r="BK430" s="16"/>
      <c r="BL430" s="15"/>
      <c r="BM430" s="16"/>
      <c r="BN430" s="15"/>
      <c r="BO430" s="16"/>
      <c r="BP430" s="15"/>
      <c r="BQ430" s="16"/>
      <c r="BR430" s="15"/>
      <c r="BS430" s="16"/>
      <c r="BT430" s="15"/>
      <c r="BU430" s="16"/>
      <c r="BV430" s="15"/>
      <c r="BW430" s="16"/>
      <c r="BX430" s="15"/>
      <c r="BY430" s="16"/>
      <c r="BZ430" s="15"/>
      <c r="CA430" s="16"/>
      <c r="CB430" s="15"/>
      <c r="CC430" s="16"/>
      <c r="CD430" s="15"/>
      <c r="CE430" s="16"/>
      <c r="CF430" s="15"/>
      <c r="CG430" s="16"/>
      <c r="CH430" s="15"/>
      <c r="CI430" s="16"/>
      <c r="CJ430" s="15"/>
      <c r="CK430" s="16"/>
      <c r="CL430" s="15"/>
      <c r="CM430" s="16"/>
      <c r="CN430" s="15"/>
      <c r="CO430" s="16"/>
      <c r="CP430" s="15"/>
      <c r="CQ430" s="16"/>
      <c r="CR430" s="15"/>
      <c r="CS430" s="16"/>
      <c r="CT430" s="15"/>
      <c r="CU430" s="16"/>
      <c r="CV430" s="15"/>
      <c r="CW430" s="16"/>
      <c r="CX430" s="15"/>
      <c r="CY430" s="16"/>
      <c r="CZ430" s="15"/>
      <c r="DA430" s="16"/>
      <c r="DB430" s="15"/>
      <c r="DC430" s="16"/>
      <c r="DD430" s="15"/>
      <c r="DE430" s="16"/>
      <c r="DF430" s="15"/>
      <c r="DG430" s="16"/>
      <c r="DH430" s="15"/>
      <c r="DI430" s="16"/>
      <c r="DJ430" s="15"/>
      <c r="DK430" s="16"/>
      <c r="DL430" s="15"/>
      <c r="DM430" s="16"/>
      <c r="DN430" s="15"/>
      <c r="DO430" s="16"/>
      <c r="DP430" s="15"/>
      <c r="DQ430" s="16"/>
      <c r="DR430" s="15"/>
      <c r="DS430" s="16"/>
      <c r="DT430" s="15"/>
      <c r="DU430" s="16"/>
      <c r="DV430" s="15"/>
      <c r="DW430" s="16"/>
      <c r="DX430" s="15"/>
      <c r="DY430" s="16"/>
      <c r="DZ430" s="15"/>
      <c r="EA430" s="16"/>
      <c r="EB430" s="15"/>
      <c r="EC430" s="16"/>
      <c r="ED430" s="15"/>
      <c r="EE430" s="16"/>
      <c r="EF430" s="15"/>
      <c r="EG430" s="16"/>
      <c r="EH430" s="15"/>
      <c r="EI430" s="16"/>
      <c r="EJ430" s="15"/>
      <c r="EK430" s="16"/>
      <c r="EL430" s="15"/>
      <c r="EM430" s="16"/>
      <c r="EN430" s="15"/>
      <c r="EO430" s="16"/>
      <c r="EP430" s="15"/>
      <c r="EQ430" s="16"/>
      <c r="ER430" s="15"/>
      <c r="ES430" s="16"/>
      <c r="ET430" s="15"/>
      <c r="EU430" s="16"/>
      <c r="EV430" s="15"/>
      <c r="EW430" s="16"/>
      <c r="EX430" s="15"/>
      <c r="EY430" s="16"/>
      <c r="EZ430" s="15"/>
      <c r="FA430" s="16"/>
      <c r="FB430" s="15"/>
      <c r="FC430" s="16"/>
      <c r="FD430" s="15"/>
      <c r="FE430" s="16"/>
      <c r="FF430" s="15"/>
      <c r="FG430" s="16"/>
      <c r="FH430" s="15"/>
      <c r="FI430" s="16"/>
      <c r="FJ430" s="15"/>
      <c r="FK430" s="16"/>
      <c r="FL430" s="15"/>
      <c r="FM430" s="16"/>
      <c r="FN430" s="15"/>
      <c r="FO430" s="16"/>
      <c r="FP430" s="15"/>
      <c r="FQ430" s="16"/>
      <c r="FR430" s="15"/>
      <c r="FS430" s="16"/>
      <c r="FT430" s="15"/>
      <c r="FU430" s="16"/>
      <c r="FV430" s="15"/>
      <c r="FW430" s="16"/>
      <c r="FX430" s="15"/>
      <c r="FY430" s="16"/>
      <c r="FZ430" s="15"/>
      <c r="GA430" s="16"/>
      <c r="GB430" s="15"/>
      <c r="GC430" s="16"/>
      <c r="GD430" s="15"/>
      <c r="GE430" s="16"/>
      <c r="GF430" s="15"/>
      <c r="GG430" s="16"/>
      <c r="GH430" s="15"/>
      <c r="GI430" s="16"/>
      <c r="GJ430" s="15"/>
      <c r="GK430" s="16"/>
      <c r="GL430" s="15"/>
      <c r="GM430" s="16"/>
      <c r="GN430" s="15"/>
      <c r="GO430" s="16"/>
      <c r="GP430" s="15"/>
      <c r="GQ430" s="16"/>
      <c r="GR430" s="15"/>
      <c r="GS430" s="16"/>
      <c r="GT430" s="15"/>
      <c r="GU430" s="16"/>
      <c r="GV430" s="15"/>
      <c r="GW430" s="16"/>
      <c r="GX430" s="15"/>
      <c r="GY430" s="16"/>
      <c r="GZ430" s="15"/>
      <c r="HA430" s="16"/>
      <c r="HB430" s="15"/>
      <c r="HC430" s="16"/>
    </row>
    <row r="431" spans="1:211" x14ac:dyDescent="0.25">
      <c r="A431" s="9">
        <v>43526</v>
      </c>
      <c r="B431" s="10">
        <v>1</v>
      </c>
      <c r="C431" s="11">
        <v>2.1387</v>
      </c>
      <c r="D431" s="10">
        <v>10</v>
      </c>
      <c r="E431" s="11">
        <v>2.3151000000000002</v>
      </c>
      <c r="F431" s="10">
        <v>1</v>
      </c>
      <c r="G431" s="11">
        <v>2.1389999999999998</v>
      </c>
      <c r="H431" s="10">
        <v>100</v>
      </c>
      <c r="I431" s="11">
        <v>3.2501000000000002</v>
      </c>
      <c r="J431" s="23"/>
      <c r="K431" s="28">
        <v>43714</v>
      </c>
      <c r="L431" s="27">
        <v>100</v>
      </c>
      <c r="M431" s="19">
        <v>3.1958000000000002</v>
      </c>
      <c r="N431" s="15"/>
      <c r="O431" s="16"/>
      <c r="P431" s="15"/>
      <c r="Q431" s="16"/>
      <c r="R431" s="15"/>
      <c r="S431" s="16"/>
      <c r="T431" s="15"/>
      <c r="U431" s="16"/>
      <c r="V431" s="15"/>
      <c r="W431" s="16"/>
      <c r="X431" s="15"/>
      <c r="Y431" s="16"/>
      <c r="Z431" s="15"/>
      <c r="AA431" s="16"/>
      <c r="AB431" s="15"/>
      <c r="AC431" s="16"/>
      <c r="AD431" s="15"/>
      <c r="AE431" s="16"/>
      <c r="AF431" s="15"/>
      <c r="AG431" s="16"/>
      <c r="AH431" s="15"/>
      <c r="AI431" s="16"/>
      <c r="AJ431" s="15"/>
      <c r="AK431" s="16"/>
      <c r="AL431" s="15"/>
      <c r="AM431" s="16"/>
      <c r="AN431" s="15"/>
      <c r="AO431" s="16"/>
      <c r="AP431" s="15"/>
      <c r="AQ431" s="16"/>
      <c r="AR431" s="15"/>
      <c r="AS431" s="16"/>
      <c r="AT431" s="15"/>
      <c r="AU431" s="16"/>
      <c r="AV431" s="15"/>
      <c r="AW431" s="16"/>
      <c r="AX431" s="15"/>
      <c r="AY431" s="16"/>
      <c r="AZ431" s="15"/>
      <c r="BA431" s="16"/>
      <c r="BB431" s="15"/>
      <c r="BC431" s="16"/>
      <c r="BD431" s="15"/>
      <c r="BE431" s="16"/>
      <c r="BF431" s="15"/>
      <c r="BG431" s="16"/>
      <c r="BH431" s="15"/>
      <c r="BI431" s="16"/>
      <c r="BJ431" s="15"/>
      <c r="BK431" s="16"/>
      <c r="BL431" s="15"/>
      <c r="BM431" s="16"/>
      <c r="BN431" s="15"/>
      <c r="BO431" s="16"/>
      <c r="BP431" s="15"/>
      <c r="BQ431" s="16"/>
      <c r="BR431" s="15"/>
      <c r="BS431" s="16"/>
      <c r="BT431" s="15"/>
      <c r="BU431" s="16"/>
      <c r="BV431" s="15"/>
      <c r="BW431" s="16"/>
      <c r="BX431" s="15"/>
      <c r="BY431" s="16"/>
      <c r="BZ431" s="15"/>
      <c r="CA431" s="16"/>
      <c r="CB431" s="15"/>
      <c r="CC431" s="16"/>
      <c r="CD431" s="15"/>
      <c r="CE431" s="16"/>
      <c r="CF431" s="15"/>
      <c r="CG431" s="16"/>
      <c r="CH431" s="15"/>
      <c r="CI431" s="16"/>
      <c r="CJ431" s="15"/>
      <c r="CK431" s="16"/>
      <c r="CL431" s="15"/>
      <c r="CM431" s="16"/>
      <c r="CN431" s="15"/>
      <c r="CO431" s="16"/>
      <c r="CP431" s="15"/>
      <c r="CQ431" s="16"/>
      <c r="CR431" s="15"/>
      <c r="CS431" s="16"/>
      <c r="CT431" s="15"/>
      <c r="CU431" s="16"/>
      <c r="CV431" s="15"/>
      <c r="CW431" s="16"/>
      <c r="CX431" s="15"/>
      <c r="CY431" s="16"/>
      <c r="CZ431" s="15"/>
      <c r="DA431" s="16"/>
      <c r="DB431" s="15"/>
      <c r="DC431" s="16"/>
      <c r="DD431" s="15"/>
      <c r="DE431" s="16"/>
      <c r="DF431" s="15"/>
      <c r="DG431" s="16"/>
      <c r="DH431" s="15"/>
      <c r="DI431" s="16"/>
      <c r="DJ431" s="15"/>
      <c r="DK431" s="16"/>
      <c r="DL431" s="15"/>
      <c r="DM431" s="16"/>
      <c r="DN431" s="15"/>
      <c r="DO431" s="16"/>
      <c r="DP431" s="15"/>
      <c r="DQ431" s="16"/>
      <c r="DR431" s="15"/>
      <c r="DS431" s="16"/>
      <c r="DT431" s="15"/>
      <c r="DU431" s="16"/>
      <c r="DV431" s="15"/>
      <c r="DW431" s="16"/>
      <c r="DX431" s="15"/>
      <c r="DY431" s="16"/>
      <c r="DZ431" s="15"/>
      <c r="EA431" s="16"/>
      <c r="EB431" s="15"/>
      <c r="EC431" s="16"/>
      <c r="ED431" s="15"/>
      <c r="EE431" s="16"/>
      <c r="EF431" s="15"/>
      <c r="EG431" s="16"/>
      <c r="EH431" s="15"/>
      <c r="EI431" s="16"/>
      <c r="EJ431" s="15"/>
      <c r="EK431" s="16"/>
      <c r="EL431" s="15"/>
      <c r="EM431" s="16"/>
      <c r="EN431" s="15"/>
      <c r="EO431" s="16"/>
      <c r="EP431" s="15"/>
      <c r="EQ431" s="16"/>
      <c r="ER431" s="15"/>
      <c r="ES431" s="16"/>
      <c r="ET431" s="15"/>
      <c r="EU431" s="16"/>
      <c r="EV431" s="15"/>
      <c r="EW431" s="16"/>
      <c r="EX431" s="15"/>
      <c r="EY431" s="16"/>
      <c r="EZ431" s="15"/>
      <c r="FA431" s="16"/>
      <c r="FB431" s="15"/>
      <c r="FC431" s="16"/>
      <c r="FD431" s="15"/>
      <c r="FE431" s="16"/>
      <c r="FF431" s="15"/>
      <c r="FG431" s="16"/>
      <c r="FH431" s="15"/>
      <c r="FI431" s="16"/>
      <c r="FJ431" s="15"/>
      <c r="FK431" s="16"/>
      <c r="FL431" s="15"/>
      <c r="FM431" s="16"/>
      <c r="FN431" s="15"/>
      <c r="FO431" s="16"/>
      <c r="FP431" s="15"/>
      <c r="FQ431" s="16"/>
      <c r="FR431" s="15"/>
      <c r="FS431" s="16"/>
      <c r="FT431" s="15"/>
      <c r="FU431" s="16"/>
      <c r="FV431" s="15"/>
      <c r="FW431" s="16"/>
      <c r="FX431" s="15"/>
      <c r="FY431" s="16"/>
      <c r="FZ431" s="15"/>
      <c r="GA431" s="16"/>
      <c r="GB431" s="15"/>
      <c r="GC431" s="16"/>
      <c r="GD431" s="15"/>
      <c r="GE431" s="16"/>
      <c r="GF431" s="15"/>
      <c r="GG431" s="16"/>
      <c r="GH431" s="15"/>
      <c r="GI431" s="16"/>
      <c r="GJ431" s="15"/>
      <c r="GK431" s="16"/>
      <c r="GL431" s="15"/>
      <c r="GM431" s="16"/>
      <c r="GN431" s="15"/>
      <c r="GO431" s="16"/>
      <c r="GP431" s="15"/>
      <c r="GQ431" s="16"/>
      <c r="GR431" s="15"/>
      <c r="GS431" s="16"/>
      <c r="GT431" s="15"/>
      <c r="GU431" s="16"/>
      <c r="GV431" s="15"/>
      <c r="GW431" s="16"/>
      <c r="GX431" s="15"/>
      <c r="GY431" s="16"/>
      <c r="GZ431" s="15"/>
      <c r="HA431" s="16"/>
      <c r="HB431" s="15"/>
      <c r="HC431" s="16"/>
    </row>
    <row r="432" spans="1:211" x14ac:dyDescent="0.25">
      <c r="A432" s="9">
        <v>43527</v>
      </c>
      <c r="B432" s="10">
        <v>1</v>
      </c>
      <c r="C432" s="11">
        <v>2.1387</v>
      </c>
      <c r="D432" s="10">
        <v>10</v>
      </c>
      <c r="E432" s="11">
        <v>2.3151000000000002</v>
      </c>
      <c r="F432" s="10">
        <v>1</v>
      </c>
      <c r="G432" s="11">
        <v>2.1389999999999998</v>
      </c>
      <c r="H432" s="10">
        <v>100</v>
      </c>
      <c r="I432" s="11">
        <v>3.2501000000000002</v>
      </c>
      <c r="J432" s="23"/>
      <c r="K432" s="28">
        <v>43717</v>
      </c>
      <c r="L432" s="27">
        <v>100</v>
      </c>
      <c r="M432" s="19">
        <v>3.1939000000000002</v>
      </c>
      <c r="N432" s="15"/>
      <c r="O432" s="16"/>
      <c r="P432" s="15"/>
      <c r="Q432" s="16"/>
      <c r="R432" s="15"/>
      <c r="S432" s="16"/>
      <c r="T432" s="15"/>
      <c r="U432" s="16"/>
      <c r="V432" s="15"/>
      <c r="W432" s="16"/>
      <c r="X432" s="15"/>
      <c r="Y432" s="16"/>
      <c r="Z432" s="15"/>
      <c r="AA432" s="16"/>
      <c r="AB432" s="15"/>
      <c r="AC432" s="16"/>
      <c r="AD432" s="15"/>
      <c r="AE432" s="16"/>
      <c r="AF432" s="15"/>
      <c r="AG432" s="16"/>
      <c r="AH432" s="15"/>
      <c r="AI432" s="16"/>
      <c r="AJ432" s="15"/>
      <c r="AK432" s="16"/>
      <c r="AL432" s="15"/>
      <c r="AM432" s="16"/>
      <c r="AN432" s="15"/>
      <c r="AO432" s="16"/>
      <c r="AP432" s="15"/>
      <c r="AQ432" s="16"/>
      <c r="AR432" s="15"/>
      <c r="AS432" s="16"/>
      <c r="AT432" s="15"/>
      <c r="AU432" s="16"/>
      <c r="AV432" s="15"/>
      <c r="AW432" s="16"/>
      <c r="AX432" s="15"/>
      <c r="AY432" s="16"/>
      <c r="AZ432" s="15"/>
      <c r="BA432" s="16"/>
      <c r="BB432" s="15"/>
      <c r="BC432" s="16"/>
      <c r="BD432" s="15"/>
      <c r="BE432" s="16"/>
      <c r="BF432" s="15"/>
      <c r="BG432" s="16"/>
      <c r="BH432" s="15"/>
      <c r="BI432" s="16"/>
      <c r="BJ432" s="15"/>
      <c r="BK432" s="16"/>
      <c r="BL432" s="15"/>
      <c r="BM432" s="16"/>
      <c r="BN432" s="15"/>
      <c r="BO432" s="16"/>
      <c r="BP432" s="15"/>
      <c r="BQ432" s="16"/>
      <c r="BR432" s="15"/>
      <c r="BS432" s="16"/>
      <c r="BT432" s="15"/>
      <c r="BU432" s="16"/>
      <c r="BV432" s="15"/>
      <c r="BW432" s="16"/>
      <c r="BX432" s="15"/>
      <c r="BY432" s="16"/>
      <c r="BZ432" s="15"/>
      <c r="CA432" s="16"/>
      <c r="CB432" s="15"/>
      <c r="CC432" s="16"/>
      <c r="CD432" s="15"/>
      <c r="CE432" s="16"/>
      <c r="CF432" s="15"/>
      <c r="CG432" s="16"/>
      <c r="CH432" s="15"/>
      <c r="CI432" s="16"/>
      <c r="CJ432" s="15"/>
      <c r="CK432" s="16"/>
      <c r="CL432" s="15"/>
      <c r="CM432" s="16"/>
      <c r="CN432" s="15"/>
      <c r="CO432" s="16"/>
      <c r="CP432" s="15"/>
      <c r="CQ432" s="16"/>
      <c r="CR432" s="15"/>
      <c r="CS432" s="16"/>
      <c r="CT432" s="15"/>
      <c r="CU432" s="16"/>
      <c r="CV432" s="15"/>
      <c r="CW432" s="16"/>
      <c r="CX432" s="15"/>
      <c r="CY432" s="16"/>
      <c r="CZ432" s="15"/>
      <c r="DA432" s="16"/>
      <c r="DB432" s="15"/>
      <c r="DC432" s="16"/>
      <c r="DD432" s="15"/>
      <c r="DE432" s="16"/>
      <c r="DF432" s="15"/>
      <c r="DG432" s="16"/>
      <c r="DH432" s="15"/>
      <c r="DI432" s="16"/>
      <c r="DJ432" s="15"/>
      <c r="DK432" s="16"/>
      <c r="DL432" s="15"/>
      <c r="DM432" s="16"/>
      <c r="DN432" s="15"/>
      <c r="DO432" s="16"/>
      <c r="DP432" s="15"/>
      <c r="DQ432" s="16"/>
      <c r="DR432" s="15"/>
      <c r="DS432" s="16"/>
      <c r="DT432" s="15"/>
      <c r="DU432" s="16"/>
      <c r="DV432" s="15"/>
      <c r="DW432" s="16"/>
      <c r="DX432" s="15"/>
      <c r="DY432" s="16"/>
      <c r="DZ432" s="15"/>
      <c r="EA432" s="16"/>
      <c r="EB432" s="15"/>
      <c r="EC432" s="16"/>
      <c r="ED432" s="15"/>
      <c r="EE432" s="16"/>
      <c r="EF432" s="15"/>
      <c r="EG432" s="16"/>
      <c r="EH432" s="15"/>
      <c r="EI432" s="16"/>
      <c r="EJ432" s="15"/>
      <c r="EK432" s="16"/>
      <c r="EL432" s="15"/>
      <c r="EM432" s="16"/>
      <c r="EN432" s="15"/>
      <c r="EO432" s="16"/>
      <c r="EP432" s="15"/>
      <c r="EQ432" s="16"/>
      <c r="ER432" s="15"/>
      <c r="ES432" s="16"/>
      <c r="ET432" s="15"/>
      <c r="EU432" s="16"/>
      <c r="EV432" s="15"/>
      <c r="EW432" s="16"/>
      <c r="EX432" s="15"/>
      <c r="EY432" s="16"/>
      <c r="EZ432" s="15"/>
      <c r="FA432" s="16"/>
      <c r="FB432" s="15"/>
      <c r="FC432" s="16"/>
      <c r="FD432" s="15"/>
      <c r="FE432" s="16"/>
      <c r="FF432" s="15"/>
      <c r="FG432" s="16"/>
      <c r="FH432" s="15"/>
      <c r="FI432" s="16"/>
      <c r="FJ432" s="15"/>
      <c r="FK432" s="16"/>
      <c r="FL432" s="15"/>
      <c r="FM432" s="16"/>
      <c r="FN432" s="15"/>
      <c r="FO432" s="16"/>
      <c r="FP432" s="15"/>
      <c r="FQ432" s="16"/>
      <c r="FR432" s="15"/>
      <c r="FS432" s="16"/>
      <c r="FT432" s="15"/>
      <c r="FU432" s="16"/>
      <c r="FV432" s="15"/>
      <c r="FW432" s="16"/>
      <c r="FX432" s="15"/>
      <c r="FY432" s="16"/>
      <c r="FZ432" s="15"/>
      <c r="GA432" s="16"/>
      <c r="GB432" s="15"/>
      <c r="GC432" s="16"/>
      <c r="GD432" s="15"/>
      <c r="GE432" s="16"/>
      <c r="GF432" s="15"/>
      <c r="GG432" s="16"/>
      <c r="GH432" s="15"/>
      <c r="GI432" s="16"/>
      <c r="GJ432" s="15"/>
      <c r="GK432" s="16"/>
      <c r="GL432" s="15"/>
      <c r="GM432" s="16"/>
      <c r="GN432" s="15"/>
      <c r="GO432" s="16"/>
      <c r="GP432" s="15"/>
      <c r="GQ432" s="16"/>
      <c r="GR432" s="15"/>
      <c r="GS432" s="16"/>
      <c r="GT432" s="15"/>
      <c r="GU432" s="16"/>
      <c r="GV432" s="15"/>
      <c r="GW432" s="16"/>
      <c r="GX432" s="15"/>
      <c r="GY432" s="16"/>
      <c r="GZ432" s="15"/>
      <c r="HA432" s="16"/>
      <c r="HB432" s="15"/>
      <c r="HC432" s="16"/>
    </row>
    <row r="433" spans="1:211" x14ac:dyDescent="0.25">
      <c r="A433" s="9">
        <v>43528</v>
      </c>
      <c r="B433" s="10">
        <v>1</v>
      </c>
      <c r="C433" s="11">
        <v>2.1387</v>
      </c>
      <c r="D433" s="10">
        <v>10</v>
      </c>
      <c r="E433" s="11">
        <v>2.3151000000000002</v>
      </c>
      <c r="F433" s="10">
        <v>1</v>
      </c>
      <c r="G433" s="11">
        <v>2.1389999999999998</v>
      </c>
      <c r="H433" s="10">
        <v>100</v>
      </c>
      <c r="I433" s="11">
        <v>3.2501000000000002</v>
      </c>
      <c r="J433" s="23"/>
      <c r="K433" s="28">
        <v>43718</v>
      </c>
      <c r="L433" s="27">
        <v>100</v>
      </c>
      <c r="M433" s="19">
        <v>3.2014</v>
      </c>
      <c r="N433" s="15"/>
      <c r="O433" s="16"/>
      <c r="P433" s="15"/>
      <c r="Q433" s="16"/>
      <c r="R433" s="15"/>
      <c r="S433" s="16"/>
      <c r="T433" s="15"/>
      <c r="U433" s="16"/>
      <c r="V433" s="15"/>
      <c r="W433" s="16"/>
      <c r="X433" s="15"/>
      <c r="Y433" s="16"/>
      <c r="Z433" s="15"/>
      <c r="AA433" s="16"/>
      <c r="AB433" s="15"/>
      <c r="AC433" s="16"/>
      <c r="AD433" s="15"/>
      <c r="AE433" s="16"/>
      <c r="AF433" s="15"/>
      <c r="AG433" s="16"/>
      <c r="AH433" s="15"/>
      <c r="AI433" s="16"/>
      <c r="AJ433" s="15"/>
      <c r="AK433" s="16"/>
      <c r="AL433" s="15"/>
      <c r="AM433" s="16"/>
      <c r="AN433" s="15"/>
      <c r="AO433" s="16"/>
      <c r="AP433" s="15"/>
      <c r="AQ433" s="16"/>
      <c r="AR433" s="15"/>
      <c r="AS433" s="16"/>
      <c r="AT433" s="15"/>
      <c r="AU433" s="16"/>
      <c r="AV433" s="15"/>
      <c r="AW433" s="16"/>
      <c r="AX433" s="15"/>
      <c r="AY433" s="16"/>
      <c r="AZ433" s="15"/>
      <c r="BA433" s="16"/>
      <c r="BB433" s="15"/>
      <c r="BC433" s="16"/>
      <c r="BD433" s="15"/>
      <c r="BE433" s="16"/>
      <c r="BF433" s="15"/>
      <c r="BG433" s="16"/>
      <c r="BH433" s="15"/>
      <c r="BI433" s="16"/>
      <c r="BJ433" s="15"/>
      <c r="BK433" s="16"/>
      <c r="BL433" s="15"/>
      <c r="BM433" s="16"/>
      <c r="BN433" s="15"/>
      <c r="BO433" s="16"/>
      <c r="BP433" s="15"/>
      <c r="BQ433" s="16"/>
      <c r="BR433" s="15"/>
      <c r="BS433" s="16"/>
      <c r="BT433" s="15"/>
      <c r="BU433" s="16"/>
      <c r="BV433" s="15"/>
      <c r="BW433" s="16"/>
      <c r="BX433" s="15"/>
      <c r="BY433" s="16"/>
      <c r="BZ433" s="15"/>
      <c r="CA433" s="16"/>
      <c r="CB433" s="15"/>
      <c r="CC433" s="16"/>
      <c r="CD433" s="15"/>
      <c r="CE433" s="16"/>
      <c r="CF433" s="15"/>
      <c r="CG433" s="16"/>
      <c r="CH433" s="15"/>
      <c r="CI433" s="16"/>
      <c r="CJ433" s="15"/>
      <c r="CK433" s="16"/>
      <c r="CL433" s="15"/>
      <c r="CM433" s="16"/>
      <c r="CN433" s="15"/>
      <c r="CO433" s="16"/>
      <c r="CP433" s="15"/>
      <c r="CQ433" s="16"/>
      <c r="CR433" s="15"/>
      <c r="CS433" s="16"/>
      <c r="CT433" s="15"/>
      <c r="CU433" s="16"/>
      <c r="CV433" s="15"/>
      <c r="CW433" s="16"/>
      <c r="CX433" s="15"/>
      <c r="CY433" s="16"/>
      <c r="CZ433" s="15"/>
      <c r="DA433" s="16"/>
      <c r="DB433" s="15"/>
      <c r="DC433" s="16"/>
      <c r="DD433" s="15"/>
      <c r="DE433" s="16"/>
      <c r="DF433" s="15"/>
      <c r="DG433" s="16"/>
      <c r="DH433" s="15"/>
      <c r="DI433" s="16"/>
      <c r="DJ433" s="15"/>
      <c r="DK433" s="16"/>
      <c r="DL433" s="15"/>
      <c r="DM433" s="16"/>
      <c r="DN433" s="15"/>
      <c r="DO433" s="16"/>
      <c r="DP433" s="15"/>
      <c r="DQ433" s="16"/>
      <c r="DR433" s="15"/>
      <c r="DS433" s="16"/>
      <c r="DT433" s="15"/>
      <c r="DU433" s="16"/>
      <c r="DV433" s="15"/>
      <c r="DW433" s="16"/>
      <c r="DX433" s="15"/>
      <c r="DY433" s="16"/>
      <c r="DZ433" s="15"/>
      <c r="EA433" s="16"/>
      <c r="EB433" s="15"/>
      <c r="EC433" s="16"/>
      <c r="ED433" s="15"/>
      <c r="EE433" s="16"/>
      <c r="EF433" s="15"/>
      <c r="EG433" s="16"/>
      <c r="EH433" s="15"/>
      <c r="EI433" s="16"/>
      <c r="EJ433" s="15"/>
      <c r="EK433" s="16"/>
      <c r="EL433" s="15"/>
      <c r="EM433" s="16"/>
      <c r="EN433" s="15"/>
      <c r="EO433" s="16"/>
      <c r="EP433" s="15"/>
      <c r="EQ433" s="16"/>
      <c r="ER433" s="15"/>
      <c r="ES433" s="16"/>
      <c r="ET433" s="15"/>
      <c r="EU433" s="16"/>
      <c r="EV433" s="15"/>
      <c r="EW433" s="16"/>
      <c r="EX433" s="15"/>
      <c r="EY433" s="16"/>
      <c r="EZ433" s="15"/>
      <c r="FA433" s="16"/>
      <c r="FB433" s="15"/>
      <c r="FC433" s="16"/>
      <c r="FD433" s="15"/>
      <c r="FE433" s="16"/>
      <c r="FF433" s="15"/>
      <c r="FG433" s="16"/>
      <c r="FH433" s="15"/>
      <c r="FI433" s="16"/>
      <c r="FJ433" s="15"/>
      <c r="FK433" s="16"/>
      <c r="FL433" s="15"/>
      <c r="FM433" s="16"/>
      <c r="FN433" s="15"/>
      <c r="FO433" s="16"/>
      <c r="FP433" s="15"/>
      <c r="FQ433" s="16"/>
      <c r="FR433" s="15"/>
      <c r="FS433" s="16"/>
      <c r="FT433" s="15"/>
      <c r="FU433" s="16"/>
      <c r="FV433" s="15"/>
      <c r="FW433" s="16"/>
      <c r="FX433" s="15"/>
      <c r="FY433" s="16"/>
      <c r="FZ433" s="15"/>
      <c r="GA433" s="16"/>
      <c r="GB433" s="15"/>
      <c r="GC433" s="16"/>
      <c r="GD433" s="15"/>
      <c r="GE433" s="16"/>
      <c r="GF433" s="15"/>
      <c r="GG433" s="16"/>
      <c r="GH433" s="15"/>
      <c r="GI433" s="16"/>
      <c r="GJ433" s="15"/>
      <c r="GK433" s="16"/>
      <c r="GL433" s="15"/>
      <c r="GM433" s="16"/>
      <c r="GN433" s="15"/>
      <c r="GO433" s="16"/>
      <c r="GP433" s="15"/>
      <c r="GQ433" s="16"/>
      <c r="GR433" s="15"/>
      <c r="GS433" s="16"/>
      <c r="GT433" s="15"/>
      <c r="GU433" s="16"/>
      <c r="GV433" s="15"/>
      <c r="GW433" s="16"/>
      <c r="GX433" s="15"/>
      <c r="GY433" s="16"/>
      <c r="GZ433" s="15"/>
      <c r="HA433" s="16"/>
      <c r="HB433" s="15"/>
      <c r="HC433" s="16"/>
    </row>
    <row r="434" spans="1:211" x14ac:dyDescent="0.25">
      <c r="A434" s="9">
        <v>43529</v>
      </c>
      <c r="B434" s="10">
        <v>1</v>
      </c>
      <c r="C434" s="11">
        <v>2.1392000000000002</v>
      </c>
      <c r="D434" s="10">
        <v>10</v>
      </c>
      <c r="E434" s="11">
        <v>2.3052999999999999</v>
      </c>
      <c r="F434" s="10">
        <v>1</v>
      </c>
      <c r="G434" s="11">
        <v>2.1415999999999999</v>
      </c>
      <c r="H434" s="10">
        <v>100</v>
      </c>
      <c r="I434" s="11">
        <v>3.2549999999999999</v>
      </c>
      <c r="J434" s="23"/>
      <c r="K434" s="28">
        <v>43719</v>
      </c>
      <c r="L434" s="27">
        <v>100</v>
      </c>
      <c r="M434" s="19">
        <v>3.1960000000000002</v>
      </c>
      <c r="N434" s="15"/>
      <c r="O434" s="16"/>
      <c r="P434" s="15"/>
      <c r="Q434" s="16"/>
      <c r="R434" s="15"/>
      <c r="S434" s="16"/>
      <c r="T434" s="15"/>
      <c r="U434" s="16"/>
      <c r="V434" s="15"/>
      <c r="W434" s="16"/>
      <c r="X434" s="15"/>
      <c r="Y434" s="16"/>
      <c r="Z434" s="15"/>
      <c r="AA434" s="16"/>
      <c r="AB434" s="15"/>
      <c r="AC434" s="16"/>
      <c r="AD434" s="15"/>
      <c r="AE434" s="16"/>
      <c r="AF434" s="15"/>
      <c r="AG434" s="16"/>
      <c r="AH434" s="15"/>
      <c r="AI434" s="16"/>
      <c r="AJ434" s="15"/>
      <c r="AK434" s="16"/>
      <c r="AL434" s="15"/>
      <c r="AM434" s="16"/>
      <c r="AN434" s="15"/>
      <c r="AO434" s="16"/>
      <c r="AP434" s="15"/>
      <c r="AQ434" s="16"/>
      <c r="AR434" s="15"/>
      <c r="AS434" s="16"/>
      <c r="AT434" s="15"/>
      <c r="AU434" s="16"/>
      <c r="AV434" s="15"/>
      <c r="AW434" s="16"/>
      <c r="AX434" s="15"/>
      <c r="AY434" s="16"/>
      <c r="AZ434" s="15"/>
      <c r="BA434" s="16"/>
      <c r="BB434" s="15"/>
      <c r="BC434" s="16"/>
      <c r="BD434" s="15"/>
      <c r="BE434" s="16"/>
      <c r="BF434" s="15"/>
      <c r="BG434" s="16"/>
      <c r="BH434" s="15"/>
      <c r="BI434" s="16"/>
      <c r="BJ434" s="15"/>
      <c r="BK434" s="16"/>
      <c r="BL434" s="15"/>
      <c r="BM434" s="16"/>
      <c r="BN434" s="15"/>
      <c r="BO434" s="16"/>
      <c r="BP434" s="15"/>
      <c r="BQ434" s="16"/>
      <c r="BR434" s="15"/>
      <c r="BS434" s="16"/>
      <c r="BT434" s="15"/>
      <c r="BU434" s="16"/>
      <c r="BV434" s="15"/>
      <c r="BW434" s="16"/>
      <c r="BX434" s="15"/>
      <c r="BY434" s="16"/>
      <c r="BZ434" s="15"/>
      <c r="CA434" s="16"/>
      <c r="CB434" s="15"/>
      <c r="CC434" s="16"/>
      <c r="CD434" s="15"/>
      <c r="CE434" s="16"/>
      <c r="CF434" s="15"/>
      <c r="CG434" s="16"/>
      <c r="CH434" s="15"/>
      <c r="CI434" s="16"/>
      <c r="CJ434" s="15"/>
      <c r="CK434" s="16"/>
      <c r="CL434" s="15"/>
      <c r="CM434" s="16"/>
      <c r="CN434" s="15"/>
      <c r="CO434" s="16"/>
      <c r="CP434" s="15"/>
      <c r="CQ434" s="16"/>
      <c r="CR434" s="15"/>
      <c r="CS434" s="16"/>
      <c r="CT434" s="15"/>
      <c r="CU434" s="16"/>
      <c r="CV434" s="15"/>
      <c r="CW434" s="16"/>
      <c r="CX434" s="15"/>
      <c r="CY434" s="16"/>
      <c r="CZ434" s="15"/>
      <c r="DA434" s="16"/>
      <c r="DB434" s="15"/>
      <c r="DC434" s="16"/>
      <c r="DD434" s="15"/>
      <c r="DE434" s="16"/>
      <c r="DF434" s="15"/>
      <c r="DG434" s="16"/>
      <c r="DH434" s="15"/>
      <c r="DI434" s="16"/>
      <c r="DJ434" s="15"/>
      <c r="DK434" s="16"/>
      <c r="DL434" s="15"/>
      <c r="DM434" s="16"/>
      <c r="DN434" s="15"/>
      <c r="DO434" s="16"/>
      <c r="DP434" s="15"/>
      <c r="DQ434" s="16"/>
      <c r="DR434" s="15"/>
      <c r="DS434" s="16"/>
      <c r="DT434" s="15"/>
      <c r="DU434" s="16"/>
      <c r="DV434" s="15"/>
      <c r="DW434" s="16"/>
      <c r="DX434" s="15"/>
      <c r="DY434" s="16"/>
      <c r="DZ434" s="15"/>
      <c r="EA434" s="16"/>
      <c r="EB434" s="15"/>
      <c r="EC434" s="16"/>
      <c r="ED434" s="15"/>
      <c r="EE434" s="16"/>
      <c r="EF434" s="15"/>
      <c r="EG434" s="16"/>
      <c r="EH434" s="15"/>
      <c r="EI434" s="16"/>
      <c r="EJ434" s="15"/>
      <c r="EK434" s="16"/>
      <c r="EL434" s="15"/>
      <c r="EM434" s="16"/>
      <c r="EN434" s="15"/>
      <c r="EO434" s="16"/>
      <c r="EP434" s="15"/>
      <c r="EQ434" s="16"/>
      <c r="ER434" s="15"/>
      <c r="ES434" s="16"/>
      <c r="ET434" s="15"/>
      <c r="EU434" s="16"/>
      <c r="EV434" s="15"/>
      <c r="EW434" s="16"/>
      <c r="EX434" s="15"/>
      <c r="EY434" s="16"/>
      <c r="EZ434" s="15"/>
      <c r="FA434" s="16"/>
      <c r="FB434" s="15"/>
      <c r="FC434" s="16"/>
      <c r="FD434" s="15"/>
      <c r="FE434" s="16"/>
      <c r="FF434" s="15"/>
      <c r="FG434" s="16"/>
      <c r="FH434" s="15"/>
      <c r="FI434" s="16"/>
      <c r="FJ434" s="15"/>
      <c r="FK434" s="16"/>
      <c r="FL434" s="15"/>
      <c r="FM434" s="16"/>
      <c r="FN434" s="15"/>
      <c r="FO434" s="16"/>
      <c r="FP434" s="15"/>
      <c r="FQ434" s="16"/>
      <c r="FR434" s="15"/>
      <c r="FS434" s="16"/>
      <c r="FT434" s="15"/>
      <c r="FU434" s="16"/>
      <c r="FV434" s="15"/>
      <c r="FW434" s="16"/>
      <c r="FX434" s="15"/>
      <c r="FY434" s="16"/>
      <c r="FZ434" s="15"/>
      <c r="GA434" s="16"/>
      <c r="GB434" s="15"/>
      <c r="GC434" s="16"/>
      <c r="GD434" s="15"/>
      <c r="GE434" s="16"/>
      <c r="GF434" s="15"/>
      <c r="GG434" s="16"/>
      <c r="GH434" s="15"/>
      <c r="GI434" s="16"/>
      <c r="GJ434" s="15"/>
      <c r="GK434" s="16"/>
      <c r="GL434" s="15"/>
      <c r="GM434" s="16"/>
      <c r="GN434" s="15"/>
      <c r="GO434" s="16"/>
      <c r="GP434" s="15"/>
      <c r="GQ434" s="16"/>
      <c r="GR434" s="15"/>
      <c r="GS434" s="16"/>
      <c r="GT434" s="15"/>
      <c r="GU434" s="16"/>
      <c r="GV434" s="15"/>
      <c r="GW434" s="16"/>
      <c r="GX434" s="15"/>
      <c r="GY434" s="16"/>
      <c r="GZ434" s="15"/>
      <c r="HA434" s="16"/>
      <c r="HB434" s="15"/>
      <c r="HC434" s="16"/>
    </row>
    <row r="435" spans="1:211" x14ac:dyDescent="0.25">
      <c r="A435" s="9">
        <v>43530</v>
      </c>
      <c r="B435" s="10">
        <v>1</v>
      </c>
      <c r="C435" s="11">
        <v>2.1410999999999998</v>
      </c>
      <c r="D435" s="10">
        <v>10</v>
      </c>
      <c r="E435" s="11">
        <v>2.2995000000000001</v>
      </c>
      <c r="F435" s="10">
        <v>1</v>
      </c>
      <c r="G435" s="11">
        <v>2.1431</v>
      </c>
      <c r="H435" s="10">
        <v>100</v>
      </c>
      <c r="I435" s="11">
        <v>3.2582</v>
      </c>
      <c r="J435" s="23"/>
      <c r="K435" s="28">
        <v>43720</v>
      </c>
      <c r="L435" s="27">
        <v>100</v>
      </c>
      <c r="M435" s="19">
        <v>3.1880000000000002</v>
      </c>
      <c r="N435" s="15"/>
      <c r="O435" s="16"/>
      <c r="P435" s="15"/>
      <c r="Q435" s="16"/>
      <c r="R435" s="15"/>
      <c r="S435" s="16"/>
      <c r="T435" s="15"/>
      <c r="U435" s="16"/>
      <c r="V435" s="15"/>
      <c r="W435" s="16"/>
      <c r="X435" s="15"/>
      <c r="Y435" s="16"/>
      <c r="Z435" s="15"/>
      <c r="AA435" s="16"/>
      <c r="AB435" s="15"/>
      <c r="AC435" s="16"/>
      <c r="AD435" s="15"/>
      <c r="AE435" s="16"/>
      <c r="AF435" s="15"/>
      <c r="AG435" s="16"/>
      <c r="AH435" s="15"/>
      <c r="AI435" s="16"/>
      <c r="AJ435" s="15"/>
      <c r="AK435" s="16"/>
      <c r="AL435" s="15"/>
      <c r="AM435" s="16"/>
      <c r="AN435" s="15"/>
      <c r="AO435" s="16"/>
      <c r="AP435" s="15"/>
      <c r="AQ435" s="16"/>
      <c r="AR435" s="15"/>
      <c r="AS435" s="16"/>
      <c r="AT435" s="15"/>
      <c r="AU435" s="16"/>
      <c r="AV435" s="15"/>
      <c r="AW435" s="16"/>
      <c r="AX435" s="15"/>
      <c r="AY435" s="16"/>
      <c r="AZ435" s="15"/>
      <c r="BA435" s="16"/>
      <c r="BB435" s="15"/>
      <c r="BC435" s="16"/>
      <c r="BD435" s="15"/>
      <c r="BE435" s="16"/>
      <c r="BF435" s="15"/>
      <c r="BG435" s="16"/>
      <c r="BH435" s="15"/>
      <c r="BI435" s="16"/>
      <c r="BJ435" s="15"/>
      <c r="BK435" s="16"/>
      <c r="BL435" s="15"/>
      <c r="BM435" s="16"/>
      <c r="BN435" s="15"/>
      <c r="BO435" s="16"/>
      <c r="BP435" s="15"/>
      <c r="BQ435" s="16"/>
      <c r="BR435" s="15"/>
      <c r="BS435" s="16"/>
      <c r="BT435" s="15"/>
      <c r="BU435" s="16"/>
      <c r="BV435" s="15"/>
      <c r="BW435" s="16"/>
      <c r="BX435" s="15"/>
      <c r="BY435" s="16"/>
      <c r="BZ435" s="15"/>
      <c r="CA435" s="16"/>
      <c r="CB435" s="15"/>
      <c r="CC435" s="16"/>
      <c r="CD435" s="15"/>
      <c r="CE435" s="16"/>
      <c r="CF435" s="15"/>
      <c r="CG435" s="16"/>
      <c r="CH435" s="15"/>
      <c r="CI435" s="16"/>
      <c r="CJ435" s="15"/>
      <c r="CK435" s="16"/>
      <c r="CL435" s="15"/>
      <c r="CM435" s="16"/>
      <c r="CN435" s="15"/>
      <c r="CO435" s="16"/>
      <c r="CP435" s="15"/>
      <c r="CQ435" s="16"/>
      <c r="CR435" s="15"/>
      <c r="CS435" s="16"/>
      <c r="CT435" s="15"/>
      <c r="CU435" s="16"/>
      <c r="CV435" s="15"/>
      <c r="CW435" s="16"/>
      <c r="CX435" s="15"/>
      <c r="CY435" s="16"/>
      <c r="CZ435" s="15"/>
      <c r="DA435" s="16"/>
      <c r="DB435" s="15"/>
      <c r="DC435" s="16"/>
      <c r="DD435" s="15"/>
      <c r="DE435" s="16"/>
      <c r="DF435" s="15"/>
      <c r="DG435" s="16"/>
      <c r="DH435" s="15"/>
      <c r="DI435" s="16"/>
      <c r="DJ435" s="15"/>
      <c r="DK435" s="16"/>
      <c r="DL435" s="15"/>
      <c r="DM435" s="16"/>
      <c r="DN435" s="15"/>
      <c r="DO435" s="16"/>
      <c r="DP435" s="15"/>
      <c r="DQ435" s="16"/>
      <c r="DR435" s="15"/>
      <c r="DS435" s="16"/>
      <c r="DT435" s="15"/>
      <c r="DU435" s="16"/>
      <c r="DV435" s="15"/>
      <c r="DW435" s="16"/>
      <c r="DX435" s="15"/>
      <c r="DY435" s="16"/>
      <c r="DZ435" s="15"/>
      <c r="EA435" s="16"/>
      <c r="EB435" s="15"/>
      <c r="EC435" s="16"/>
      <c r="ED435" s="15"/>
      <c r="EE435" s="16"/>
      <c r="EF435" s="15"/>
      <c r="EG435" s="16"/>
      <c r="EH435" s="15"/>
      <c r="EI435" s="16"/>
      <c r="EJ435" s="15"/>
      <c r="EK435" s="16"/>
      <c r="EL435" s="15"/>
      <c r="EM435" s="16"/>
      <c r="EN435" s="15"/>
      <c r="EO435" s="16"/>
      <c r="EP435" s="15"/>
      <c r="EQ435" s="16"/>
      <c r="ER435" s="15"/>
      <c r="ES435" s="16"/>
      <c r="ET435" s="15"/>
      <c r="EU435" s="16"/>
      <c r="EV435" s="15"/>
      <c r="EW435" s="16"/>
      <c r="EX435" s="15"/>
      <c r="EY435" s="16"/>
      <c r="EZ435" s="15"/>
      <c r="FA435" s="16"/>
      <c r="FB435" s="15"/>
      <c r="FC435" s="16"/>
      <c r="FD435" s="15"/>
      <c r="FE435" s="16"/>
      <c r="FF435" s="15"/>
      <c r="FG435" s="16"/>
      <c r="FH435" s="15"/>
      <c r="FI435" s="16"/>
      <c r="FJ435" s="15"/>
      <c r="FK435" s="16"/>
      <c r="FL435" s="15"/>
      <c r="FM435" s="16"/>
      <c r="FN435" s="15"/>
      <c r="FO435" s="16"/>
      <c r="FP435" s="15"/>
      <c r="FQ435" s="16"/>
      <c r="FR435" s="15"/>
      <c r="FS435" s="16"/>
      <c r="FT435" s="15"/>
      <c r="FU435" s="16"/>
      <c r="FV435" s="15"/>
      <c r="FW435" s="16"/>
      <c r="FX435" s="15"/>
      <c r="FY435" s="16"/>
      <c r="FZ435" s="15"/>
      <c r="GA435" s="16"/>
      <c r="GB435" s="15"/>
      <c r="GC435" s="16"/>
      <c r="GD435" s="15"/>
      <c r="GE435" s="16"/>
      <c r="GF435" s="15"/>
      <c r="GG435" s="16"/>
      <c r="GH435" s="15"/>
      <c r="GI435" s="16"/>
      <c r="GJ435" s="15"/>
      <c r="GK435" s="16"/>
      <c r="GL435" s="15"/>
      <c r="GM435" s="16"/>
      <c r="GN435" s="15"/>
      <c r="GO435" s="16"/>
      <c r="GP435" s="15"/>
      <c r="GQ435" s="16"/>
      <c r="GR435" s="15"/>
      <c r="GS435" s="16"/>
      <c r="GT435" s="15"/>
      <c r="GU435" s="16"/>
      <c r="GV435" s="15"/>
      <c r="GW435" s="16"/>
      <c r="GX435" s="15"/>
      <c r="GY435" s="16"/>
      <c r="GZ435" s="15"/>
      <c r="HA435" s="16"/>
      <c r="HB435" s="15"/>
      <c r="HC435" s="16"/>
    </row>
    <row r="436" spans="1:211" x14ac:dyDescent="0.25">
      <c r="A436" s="9">
        <v>43531</v>
      </c>
      <c r="B436" s="10">
        <v>1</v>
      </c>
      <c r="C436" s="11">
        <v>2.1303000000000001</v>
      </c>
      <c r="D436" s="10">
        <v>10</v>
      </c>
      <c r="E436" s="11">
        <v>2.294</v>
      </c>
      <c r="F436" s="10">
        <v>1</v>
      </c>
      <c r="G436" s="11">
        <v>2.1414</v>
      </c>
      <c r="H436" s="10">
        <v>100</v>
      </c>
      <c r="I436" s="11">
        <v>3.2517999999999998</v>
      </c>
      <c r="J436" s="23"/>
      <c r="K436" s="28">
        <v>43721</v>
      </c>
      <c r="L436" s="27">
        <v>100</v>
      </c>
      <c r="M436" s="19">
        <v>3.1817000000000002</v>
      </c>
      <c r="N436" s="15"/>
      <c r="O436" s="16"/>
      <c r="P436" s="15"/>
      <c r="Q436" s="16"/>
      <c r="R436" s="15"/>
      <c r="S436" s="16"/>
      <c r="T436" s="15"/>
      <c r="U436" s="16"/>
      <c r="V436" s="15"/>
      <c r="W436" s="16"/>
      <c r="X436" s="15"/>
      <c r="Y436" s="16"/>
      <c r="Z436" s="15"/>
      <c r="AA436" s="16"/>
      <c r="AB436" s="15"/>
      <c r="AC436" s="16"/>
      <c r="AD436" s="15"/>
      <c r="AE436" s="16"/>
      <c r="AF436" s="15"/>
      <c r="AG436" s="16"/>
      <c r="AH436" s="15"/>
      <c r="AI436" s="16"/>
      <c r="AJ436" s="15"/>
      <c r="AK436" s="16"/>
      <c r="AL436" s="15"/>
      <c r="AM436" s="16"/>
      <c r="AN436" s="15"/>
      <c r="AO436" s="16"/>
      <c r="AP436" s="15"/>
      <c r="AQ436" s="16"/>
      <c r="AR436" s="15"/>
      <c r="AS436" s="16"/>
      <c r="AT436" s="15"/>
      <c r="AU436" s="16"/>
      <c r="AV436" s="15"/>
      <c r="AW436" s="16"/>
      <c r="AX436" s="15"/>
      <c r="AY436" s="16"/>
      <c r="AZ436" s="15"/>
      <c r="BA436" s="16"/>
      <c r="BB436" s="15"/>
      <c r="BC436" s="16"/>
      <c r="BD436" s="15"/>
      <c r="BE436" s="16"/>
      <c r="BF436" s="15"/>
      <c r="BG436" s="16"/>
      <c r="BH436" s="15"/>
      <c r="BI436" s="16"/>
      <c r="BJ436" s="15"/>
      <c r="BK436" s="16"/>
      <c r="BL436" s="15"/>
      <c r="BM436" s="16"/>
      <c r="BN436" s="15"/>
      <c r="BO436" s="16"/>
      <c r="BP436" s="15"/>
      <c r="BQ436" s="16"/>
      <c r="BR436" s="15"/>
      <c r="BS436" s="16"/>
      <c r="BT436" s="15"/>
      <c r="BU436" s="16"/>
      <c r="BV436" s="15"/>
      <c r="BW436" s="16"/>
      <c r="BX436" s="15"/>
      <c r="BY436" s="16"/>
      <c r="BZ436" s="15"/>
      <c r="CA436" s="16"/>
      <c r="CB436" s="15"/>
      <c r="CC436" s="16"/>
      <c r="CD436" s="15"/>
      <c r="CE436" s="16"/>
      <c r="CF436" s="15"/>
      <c r="CG436" s="16"/>
      <c r="CH436" s="15"/>
      <c r="CI436" s="16"/>
      <c r="CJ436" s="15"/>
      <c r="CK436" s="16"/>
      <c r="CL436" s="15"/>
      <c r="CM436" s="16"/>
      <c r="CN436" s="15"/>
      <c r="CO436" s="16"/>
      <c r="CP436" s="15"/>
      <c r="CQ436" s="16"/>
      <c r="CR436" s="15"/>
      <c r="CS436" s="16"/>
      <c r="CT436" s="15"/>
      <c r="CU436" s="16"/>
      <c r="CV436" s="15"/>
      <c r="CW436" s="16"/>
      <c r="CX436" s="15"/>
      <c r="CY436" s="16"/>
      <c r="CZ436" s="15"/>
      <c r="DA436" s="16"/>
      <c r="DB436" s="15"/>
      <c r="DC436" s="16"/>
      <c r="DD436" s="15"/>
      <c r="DE436" s="16"/>
      <c r="DF436" s="15"/>
      <c r="DG436" s="16"/>
      <c r="DH436" s="15"/>
      <c r="DI436" s="16"/>
      <c r="DJ436" s="15"/>
      <c r="DK436" s="16"/>
      <c r="DL436" s="15"/>
      <c r="DM436" s="16"/>
      <c r="DN436" s="15"/>
      <c r="DO436" s="16"/>
      <c r="DP436" s="15"/>
      <c r="DQ436" s="16"/>
      <c r="DR436" s="15"/>
      <c r="DS436" s="16"/>
      <c r="DT436" s="15"/>
      <c r="DU436" s="16"/>
      <c r="DV436" s="15"/>
      <c r="DW436" s="16"/>
      <c r="DX436" s="15"/>
      <c r="DY436" s="16"/>
      <c r="DZ436" s="15"/>
      <c r="EA436" s="16"/>
      <c r="EB436" s="15"/>
      <c r="EC436" s="16"/>
      <c r="ED436" s="15"/>
      <c r="EE436" s="16"/>
      <c r="EF436" s="15"/>
      <c r="EG436" s="16"/>
      <c r="EH436" s="15"/>
      <c r="EI436" s="16"/>
      <c r="EJ436" s="15"/>
      <c r="EK436" s="16"/>
      <c r="EL436" s="15"/>
      <c r="EM436" s="16"/>
      <c r="EN436" s="15"/>
      <c r="EO436" s="16"/>
      <c r="EP436" s="15"/>
      <c r="EQ436" s="16"/>
      <c r="ER436" s="15"/>
      <c r="ES436" s="16"/>
      <c r="ET436" s="15"/>
      <c r="EU436" s="16"/>
      <c r="EV436" s="15"/>
      <c r="EW436" s="16"/>
      <c r="EX436" s="15"/>
      <c r="EY436" s="16"/>
      <c r="EZ436" s="15"/>
      <c r="FA436" s="16"/>
      <c r="FB436" s="15"/>
      <c r="FC436" s="16"/>
      <c r="FD436" s="15"/>
      <c r="FE436" s="16"/>
      <c r="FF436" s="15"/>
      <c r="FG436" s="16"/>
      <c r="FH436" s="15"/>
      <c r="FI436" s="16"/>
      <c r="FJ436" s="15"/>
      <c r="FK436" s="16"/>
      <c r="FL436" s="15"/>
      <c r="FM436" s="16"/>
      <c r="FN436" s="15"/>
      <c r="FO436" s="16"/>
      <c r="FP436" s="15"/>
      <c r="FQ436" s="16"/>
      <c r="FR436" s="15"/>
      <c r="FS436" s="16"/>
      <c r="FT436" s="15"/>
      <c r="FU436" s="16"/>
      <c r="FV436" s="15"/>
      <c r="FW436" s="16"/>
      <c r="FX436" s="15"/>
      <c r="FY436" s="16"/>
      <c r="FZ436" s="15"/>
      <c r="GA436" s="16"/>
      <c r="GB436" s="15"/>
      <c r="GC436" s="16"/>
      <c r="GD436" s="15"/>
      <c r="GE436" s="16"/>
      <c r="GF436" s="15"/>
      <c r="GG436" s="16"/>
      <c r="GH436" s="15"/>
      <c r="GI436" s="16"/>
      <c r="GJ436" s="15"/>
      <c r="GK436" s="16"/>
      <c r="GL436" s="15"/>
      <c r="GM436" s="16"/>
      <c r="GN436" s="15"/>
      <c r="GO436" s="16"/>
      <c r="GP436" s="15"/>
      <c r="GQ436" s="16"/>
      <c r="GR436" s="15"/>
      <c r="GS436" s="16"/>
      <c r="GT436" s="15"/>
      <c r="GU436" s="16"/>
      <c r="GV436" s="15"/>
      <c r="GW436" s="16"/>
      <c r="GX436" s="15"/>
      <c r="GY436" s="16"/>
      <c r="GZ436" s="15"/>
      <c r="HA436" s="16"/>
      <c r="HB436" s="15"/>
      <c r="HC436" s="16"/>
    </row>
    <row r="437" spans="1:211" x14ac:dyDescent="0.25">
      <c r="A437" s="9">
        <v>43532</v>
      </c>
      <c r="B437" s="10">
        <v>1</v>
      </c>
      <c r="C437" s="11">
        <v>2.1284000000000001</v>
      </c>
      <c r="D437" s="10">
        <v>10</v>
      </c>
      <c r="E437" s="11">
        <v>2.2955999999999999</v>
      </c>
      <c r="F437" s="10">
        <v>1</v>
      </c>
      <c r="G437" s="11">
        <v>2.1379999999999999</v>
      </c>
      <c r="H437" s="10">
        <v>100</v>
      </c>
      <c r="I437" s="11">
        <v>3.2429000000000001</v>
      </c>
      <c r="J437" s="23"/>
      <c r="K437" s="18">
        <v>43724</v>
      </c>
      <c r="L437" s="29">
        <v>100</v>
      </c>
      <c r="M437" s="30">
        <v>3.1859000000000002</v>
      </c>
    </row>
    <row r="438" spans="1:211" x14ac:dyDescent="0.25">
      <c r="A438" s="9">
        <v>43533</v>
      </c>
      <c r="B438" s="10">
        <v>1</v>
      </c>
      <c r="C438" s="11">
        <v>2.1284000000000001</v>
      </c>
      <c r="D438" s="10">
        <v>10</v>
      </c>
      <c r="E438" s="11">
        <v>2.2955999999999999</v>
      </c>
      <c r="F438" s="10">
        <v>1</v>
      </c>
      <c r="G438" s="11">
        <v>2.1379999999999999</v>
      </c>
      <c r="H438" s="10">
        <v>100</v>
      </c>
      <c r="I438" s="11">
        <v>3.2429000000000001</v>
      </c>
      <c r="J438" s="23"/>
      <c r="K438" s="18">
        <v>43725</v>
      </c>
      <c r="L438" s="29">
        <v>100</v>
      </c>
      <c r="M438" s="30">
        <v>3.1989999999999998</v>
      </c>
    </row>
    <row r="439" spans="1:211" x14ac:dyDescent="0.25">
      <c r="A439" s="9">
        <v>43534</v>
      </c>
      <c r="B439" s="10">
        <v>1</v>
      </c>
      <c r="C439" s="11">
        <v>2.1284000000000001</v>
      </c>
      <c r="D439" s="10">
        <v>10</v>
      </c>
      <c r="E439" s="11">
        <v>2.2955999999999999</v>
      </c>
      <c r="F439" s="10">
        <v>1</v>
      </c>
      <c r="G439" s="11">
        <v>2.1379999999999999</v>
      </c>
      <c r="H439" s="10">
        <v>100</v>
      </c>
      <c r="I439" s="11">
        <v>3.2429000000000001</v>
      </c>
      <c r="J439" s="23"/>
      <c r="K439" s="18">
        <v>43726</v>
      </c>
      <c r="L439" s="29">
        <v>100</v>
      </c>
      <c r="M439" s="30">
        <v>3.1996000000000002</v>
      </c>
    </row>
    <row r="440" spans="1:211" x14ac:dyDescent="0.25">
      <c r="A440" s="9">
        <v>43535</v>
      </c>
      <c r="B440" s="10">
        <v>1</v>
      </c>
      <c r="C440" s="11">
        <v>2.1284000000000001</v>
      </c>
      <c r="D440" s="10">
        <v>10</v>
      </c>
      <c r="E440" s="11">
        <v>2.2955999999999999</v>
      </c>
      <c r="F440" s="10">
        <v>1</v>
      </c>
      <c r="G440" s="11">
        <v>2.1379999999999999</v>
      </c>
      <c r="H440" s="10">
        <v>100</v>
      </c>
      <c r="I440" s="11">
        <v>3.2429000000000001</v>
      </c>
      <c r="J440" s="23"/>
      <c r="K440" s="18">
        <v>43727</v>
      </c>
      <c r="L440" s="29">
        <v>100</v>
      </c>
      <c r="M440" s="30">
        <v>3.1945000000000001</v>
      </c>
    </row>
    <row r="441" spans="1:211" x14ac:dyDescent="0.25">
      <c r="A441" s="9">
        <v>43536</v>
      </c>
      <c r="B441" s="10">
        <v>1</v>
      </c>
      <c r="C441" s="11">
        <v>2.1233</v>
      </c>
      <c r="D441" s="10">
        <v>10</v>
      </c>
      <c r="E441" s="11">
        <v>2.2726999999999999</v>
      </c>
      <c r="F441" s="10">
        <v>1</v>
      </c>
      <c r="G441" s="11">
        <v>2.1398999999999999</v>
      </c>
      <c r="H441" s="10">
        <v>100</v>
      </c>
      <c r="I441" s="11">
        <v>3.2397</v>
      </c>
      <c r="J441" s="23"/>
      <c r="K441" s="18">
        <v>43728</v>
      </c>
      <c r="L441" s="29">
        <v>100</v>
      </c>
      <c r="M441" s="30">
        <v>3.1985999999999999</v>
      </c>
    </row>
    <row r="442" spans="1:211" x14ac:dyDescent="0.25">
      <c r="A442" s="9">
        <v>43537</v>
      </c>
      <c r="B442" s="10">
        <v>1</v>
      </c>
      <c r="C442" s="11">
        <v>2.1206</v>
      </c>
      <c r="D442" s="10">
        <v>10</v>
      </c>
      <c r="E442" s="11">
        <v>2.2782</v>
      </c>
      <c r="F442" s="10">
        <v>1</v>
      </c>
      <c r="G442" s="11">
        <v>2.1381000000000001</v>
      </c>
      <c r="H442" s="10">
        <v>100</v>
      </c>
      <c r="I442" s="11">
        <v>3.2515999999999998</v>
      </c>
      <c r="J442" s="23"/>
      <c r="K442" s="18">
        <v>43731</v>
      </c>
      <c r="L442" s="29">
        <v>100</v>
      </c>
      <c r="M442" s="30">
        <v>3.198</v>
      </c>
    </row>
    <row r="443" spans="1:211" x14ac:dyDescent="0.25">
      <c r="A443" s="9">
        <v>43538</v>
      </c>
      <c r="B443" s="10">
        <v>1</v>
      </c>
      <c r="C443" s="11">
        <v>2.1223999999999998</v>
      </c>
      <c r="D443" s="10">
        <v>10</v>
      </c>
      <c r="E443" s="11">
        <v>2.2846000000000002</v>
      </c>
      <c r="F443" s="10">
        <v>1</v>
      </c>
      <c r="G443" s="11">
        <v>2.1349</v>
      </c>
      <c r="H443" s="10">
        <v>100</v>
      </c>
      <c r="I443" s="11">
        <v>3.2578</v>
      </c>
      <c r="J443" s="23"/>
      <c r="K443" s="18">
        <v>43732</v>
      </c>
      <c r="L443" s="29">
        <v>100</v>
      </c>
      <c r="M443" s="30">
        <v>3.2029000000000001</v>
      </c>
    </row>
    <row r="444" spans="1:211" x14ac:dyDescent="0.25">
      <c r="A444" s="9">
        <v>43539</v>
      </c>
      <c r="B444" s="10">
        <v>1</v>
      </c>
      <c r="C444" s="11">
        <v>2.1223000000000001</v>
      </c>
      <c r="D444" s="10">
        <v>10</v>
      </c>
      <c r="E444" s="11">
        <v>2.2900999999999998</v>
      </c>
      <c r="F444" s="10">
        <v>1</v>
      </c>
      <c r="G444" s="11">
        <v>2.1315</v>
      </c>
      <c r="H444" s="10">
        <v>100</v>
      </c>
      <c r="I444" s="11">
        <v>3.2603</v>
      </c>
      <c r="J444" s="23"/>
      <c r="K444" s="18">
        <v>43733</v>
      </c>
      <c r="L444" s="29">
        <v>100</v>
      </c>
      <c r="M444" s="30">
        <v>3.2378</v>
      </c>
    </row>
    <row r="445" spans="1:211" x14ac:dyDescent="0.25">
      <c r="A445" s="9">
        <v>43540</v>
      </c>
      <c r="B445" s="10">
        <v>1</v>
      </c>
      <c r="C445" s="11">
        <v>2.1196000000000002</v>
      </c>
      <c r="D445" s="10">
        <v>10</v>
      </c>
      <c r="E445" s="11">
        <v>2.2925</v>
      </c>
      <c r="F445" s="10">
        <v>1</v>
      </c>
      <c r="G445" s="11">
        <v>2.1278000000000001</v>
      </c>
      <c r="H445" s="10">
        <v>100</v>
      </c>
      <c r="I445" s="11">
        <v>3.2545999999999999</v>
      </c>
      <c r="J445" s="23"/>
      <c r="K445" s="18">
        <v>43734</v>
      </c>
      <c r="L445" s="29">
        <v>100</v>
      </c>
      <c r="M445" s="30">
        <v>3.2305999999999999</v>
      </c>
    </row>
    <row r="446" spans="1:211" x14ac:dyDescent="0.25">
      <c r="A446" s="9">
        <v>43541</v>
      </c>
      <c r="B446" s="10">
        <v>1</v>
      </c>
      <c r="C446" s="11">
        <v>2.1196000000000002</v>
      </c>
      <c r="D446" s="10">
        <v>10</v>
      </c>
      <c r="E446" s="11">
        <v>2.2925</v>
      </c>
      <c r="F446" s="10">
        <v>1</v>
      </c>
      <c r="G446" s="11">
        <v>2.1278000000000001</v>
      </c>
      <c r="H446" s="10">
        <v>100</v>
      </c>
      <c r="I446" s="11">
        <v>3.2545999999999999</v>
      </c>
      <c r="J446" s="23"/>
      <c r="K446" s="18">
        <v>43735</v>
      </c>
      <c r="L446" s="29">
        <v>100</v>
      </c>
      <c r="M446" s="30">
        <v>3.2275</v>
      </c>
    </row>
    <row r="447" spans="1:211" x14ac:dyDescent="0.25">
      <c r="A447" s="9">
        <v>43542</v>
      </c>
      <c r="B447" s="10">
        <v>1</v>
      </c>
      <c r="C447" s="11">
        <v>2.1196000000000002</v>
      </c>
      <c r="D447" s="10">
        <v>10</v>
      </c>
      <c r="E447" s="11">
        <v>2.2925</v>
      </c>
      <c r="F447" s="10">
        <v>1</v>
      </c>
      <c r="G447" s="11">
        <v>2.1278000000000001</v>
      </c>
      <c r="H447" s="10">
        <v>100</v>
      </c>
      <c r="I447" s="11">
        <v>3.2545999999999999</v>
      </c>
      <c r="J447" s="23"/>
      <c r="K447" s="18">
        <v>43738</v>
      </c>
      <c r="L447" s="29">
        <v>100</v>
      </c>
      <c r="M447" s="30">
        <v>3.2222</v>
      </c>
    </row>
    <row r="448" spans="1:211" x14ac:dyDescent="0.25">
      <c r="A448" s="9">
        <v>43543</v>
      </c>
      <c r="B448" s="10">
        <v>1</v>
      </c>
      <c r="C448" s="11">
        <v>2.1118000000000001</v>
      </c>
      <c r="D448" s="10">
        <v>10</v>
      </c>
      <c r="E448" s="11">
        <v>2.29</v>
      </c>
      <c r="F448" s="10">
        <v>1</v>
      </c>
      <c r="G448" s="11">
        <v>2.1137999999999999</v>
      </c>
      <c r="H448" s="10">
        <v>100</v>
      </c>
      <c r="I448" s="11">
        <v>3.2705000000000002</v>
      </c>
      <c r="J448" s="23"/>
      <c r="K448" s="18">
        <v>43739</v>
      </c>
      <c r="L448" s="29">
        <v>100</v>
      </c>
      <c r="M448" s="30">
        <v>3.2111999999999998</v>
      </c>
    </row>
    <row r="449" spans="1:13" x14ac:dyDescent="0.25">
      <c r="A449" s="9">
        <v>43544</v>
      </c>
      <c r="B449" s="10">
        <v>1</v>
      </c>
      <c r="C449" s="11">
        <v>2.1065999999999998</v>
      </c>
      <c r="D449" s="10">
        <v>10</v>
      </c>
      <c r="E449" s="11">
        <v>2.2837000000000001</v>
      </c>
      <c r="F449" s="10">
        <v>1</v>
      </c>
      <c r="G449" s="11">
        <v>2.1063999999999998</v>
      </c>
      <c r="H449" s="10">
        <v>100</v>
      </c>
      <c r="I449" s="11">
        <v>3.2768000000000002</v>
      </c>
      <c r="J449" s="23"/>
      <c r="K449" s="18">
        <v>43740</v>
      </c>
      <c r="L449" s="29">
        <v>100</v>
      </c>
      <c r="M449" s="30">
        <v>3.2044999999999999</v>
      </c>
    </row>
    <row r="450" spans="1:13" x14ac:dyDescent="0.25">
      <c r="A450" s="9">
        <v>43545</v>
      </c>
      <c r="B450" s="10">
        <v>1</v>
      </c>
      <c r="C450" s="11">
        <v>2.1063000000000001</v>
      </c>
      <c r="D450" s="10">
        <v>10</v>
      </c>
      <c r="E450" s="11">
        <v>2.29</v>
      </c>
      <c r="F450" s="10">
        <v>1</v>
      </c>
      <c r="G450" s="11">
        <v>2.1057000000000001</v>
      </c>
      <c r="H450" s="10">
        <v>100</v>
      </c>
      <c r="I450" s="11">
        <v>3.2755999999999998</v>
      </c>
      <c r="J450" s="23"/>
      <c r="K450" s="18">
        <v>43741</v>
      </c>
      <c r="L450" s="29">
        <v>100</v>
      </c>
      <c r="M450" s="30">
        <v>3.1943000000000001</v>
      </c>
    </row>
    <row r="451" spans="1:13" x14ac:dyDescent="0.25">
      <c r="A451" s="9">
        <v>43546</v>
      </c>
      <c r="B451" s="10">
        <v>1</v>
      </c>
      <c r="C451" s="11">
        <v>2.1114000000000002</v>
      </c>
      <c r="D451" s="10">
        <v>10</v>
      </c>
      <c r="E451" s="11">
        <v>2.2938000000000001</v>
      </c>
      <c r="F451" s="10">
        <v>1</v>
      </c>
      <c r="G451" s="11">
        <v>2.0962999999999998</v>
      </c>
      <c r="H451" s="10">
        <v>100</v>
      </c>
      <c r="I451" s="11">
        <v>3.2894000000000001</v>
      </c>
      <c r="J451" s="23"/>
      <c r="K451" s="18">
        <v>43742</v>
      </c>
      <c r="L451" s="29">
        <v>100</v>
      </c>
      <c r="M451" s="30">
        <v>3.1995</v>
      </c>
    </row>
    <row r="452" spans="1:13" x14ac:dyDescent="0.25">
      <c r="A452" s="9">
        <v>43547</v>
      </c>
      <c r="B452" s="10">
        <v>1</v>
      </c>
      <c r="C452" s="11">
        <v>2.1097999999999999</v>
      </c>
      <c r="D452" s="10">
        <v>10</v>
      </c>
      <c r="E452" s="11">
        <v>2.2694999999999999</v>
      </c>
      <c r="F452" s="10">
        <v>1</v>
      </c>
      <c r="G452" s="11">
        <v>2.1021999999999998</v>
      </c>
      <c r="H452" s="10">
        <v>100</v>
      </c>
      <c r="I452" s="11">
        <v>3.2896000000000001</v>
      </c>
      <c r="J452" s="23"/>
      <c r="K452" s="18">
        <v>43745</v>
      </c>
      <c r="L452" s="29">
        <v>100</v>
      </c>
      <c r="M452" s="30">
        <v>3.1941999999999999</v>
      </c>
    </row>
    <row r="453" spans="1:13" x14ac:dyDescent="0.25">
      <c r="A453" s="9">
        <v>43548</v>
      </c>
      <c r="B453" s="10">
        <v>1</v>
      </c>
      <c r="C453" s="11">
        <v>2.1097999999999999</v>
      </c>
      <c r="D453" s="10">
        <v>10</v>
      </c>
      <c r="E453" s="11">
        <v>2.2694999999999999</v>
      </c>
      <c r="F453" s="10">
        <v>1</v>
      </c>
      <c r="G453" s="11">
        <v>2.1021999999999998</v>
      </c>
      <c r="H453" s="10">
        <v>100</v>
      </c>
      <c r="I453" s="11">
        <v>3.2896000000000001</v>
      </c>
      <c r="J453" s="23"/>
      <c r="K453" s="18">
        <v>43746</v>
      </c>
      <c r="L453" s="29">
        <v>100</v>
      </c>
      <c r="M453" s="30">
        <v>3.1930000000000001</v>
      </c>
    </row>
    <row r="454" spans="1:13" x14ac:dyDescent="0.25">
      <c r="A454" s="9">
        <v>43549</v>
      </c>
      <c r="B454" s="10">
        <v>1</v>
      </c>
      <c r="C454" s="11">
        <v>2.1097999999999999</v>
      </c>
      <c r="D454" s="10">
        <v>10</v>
      </c>
      <c r="E454" s="11">
        <v>2.2694999999999999</v>
      </c>
      <c r="F454" s="10">
        <v>1</v>
      </c>
      <c r="G454" s="11">
        <v>2.1021999999999998</v>
      </c>
      <c r="H454" s="10">
        <v>100</v>
      </c>
      <c r="I454" s="11">
        <v>3.2896000000000001</v>
      </c>
      <c r="J454" s="23"/>
      <c r="K454" s="18">
        <v>43747</v>
      </c>
      <c r="L454" s="29">
        <v>100</v>
      </c>
      <c r="M454" s="30">
        <v>3.1888000000000001</v>
      </c>
    </row>
    <row r="455" spans="1:13" x14ac:dyDescent="0.25">
      <c r="A455" s="9">
        <v>43550</v>
      </c>
      <c r="B455" s="10">
        <v>1</v>
      </c>
      <c r="C455" s="11">
        <v>2.1261999999999999</v>
      </c>
      <c r="D455" s="10">
        <v>10</v>
      </c>
      <c r="E455" s="11">
        <v>2.2924000000000002</v>
      </c>
      <c r="F455" s="10">
        <v>1</v>
      </c>
      <c r="G455" s="11">
        <v>2.1141000000000001</v>
      </c>
      <c r="H455" s="10">
        <v>100</v>
      </c>
      <c r="I455" s="11">
        <v>3.2816999999999998</v>
      </c>
      <c r="J455" s="23"/>
      <c r="K455" s="18">
        <v>43748</v>
      </c>
      <c r="L455" s="29">
        <v>100</v>
      </c>
      <c r="M455" s="30">
        <v>3.1842000000000001</v>
      </c>
    </row>
    <row r="456" spans="1:13" x14ac:dyDescent="0.25">
      <c r="A456" s="9">
        <v>43551</v>
      </c>
      <c r="B456" s="10">
        <v>1</v>
      </c>
      <c r="C456" s="11">
        <v>2.1316000000000002</v>
      </c>
      <c r="D456" s="10">
        <v>10</v>
      </c>
      <c r="E456" s="11">
        <v>2.2942</v>
      </c>
      <c r="F456" s="10">
        <v>1</v>
      </c>
      <c r="G456" s="11">
        <v>2.1162999999999998</v>
      </c>
      <c r="H456" s="10">
        <v>100</v>
      </c>
      <c r="I456" s="11">
        <v>3.2945000000000002</v>
      </c>
      <c r="J456" s="23"/>
      <c r="K456" s="18">
        <v>43749</v>
      </c>
      <c r="L456" s="29">
        <v>100</v>
      </c>
      <c r="M456" s="30">
        <v>3.1844000000000001</v>
      </c>
    </row>
    <row r="457" spans="1:13" x14ac:dyDescent="0.25">
      <c r="A457" s="9">
        <v>43552</v>
      </c>
      <c r="B457" s="10">
        <v>1</v>
      </c>
      <c r="C457" s="11">
        <v>2.1414</v>
      </c>
      <c r="D457" s="10">
        <v>10</v>
      </c>
      <c r="E457" s="11">
        <v>2.3016999999999999</v>
      </c>
      <c r="F457" s="10">
        <v>1</v>
      </c>
      <c r="G457" s="11">
        <v>2.1269</v>
      </c>
      <c r="H457" s="10">
        <v>100</v>
      </c>
      <c r="I457" s="11">
        <v>3.2906</v>
      </c>
      <c r="J457" s="23"/>
      <c r="K457" s="18">
        <v>43752</v>
      </c>
      <c r="L457" s="29">
        <v>100</v>
      </c>
      <c r="M457" s="30">
        <v>3.1936</v>
      </c>
    </row>
    <row r="458" spans="1:13" x14ac:dyDescent="0.25">
      <c r="A458" s="9">
        <v>43553</v>
      </c>
      <c r="B458" s="10">
        <v>1</v>
      </c>
      <c r="C458" s="11">
        <v>2.1383999999999999</v>
      </c>
      <c r="D458" s="10">
        <v>10</v>
      </c>
      <c r="E458" s="11">
        <v>2.2845</v>
      </c>
      <c r="F458" s="10">
        <v>1</v>
      </c>
      <c r="G458" s="11">
        <v>2.1288</v>
      </c>
      <c r="H458" s="10">
        <v>100</v>
      </c>
      <c r="I458" s="11">
        <v>3.2814999999999999</v>
      </c>
      <c r="J458" s="23"/>
      <c r="K458" s="18">
        <v>43753</v>
      </c>
      <c r="L458" s="29">
        <v>100</v>
      </c>
      <c r="M458" s="30">
        <v>3.1871999999999998</v>
      </c>
    </row>
    <row r="459" spans="1:13" x14ac:dyDescent="0.25">
      <c r="A459" s="9">
        <v>43554</v>
      </c>
      <c r="B459" s="10">
        <v>1</v>
      </c>
      <c r="C459" s="11">
        <v>2.1364000000000001</v>
      </c>
      <c r="D459" s="10">
        <v>10</v>
      </c>
      <c r="E459" s="11">
        <v>2.2915000000000001</v>
      </c>
      <c r="F459" s="10">
        <v>1</v>
      </c>
      <c r="G459" s="11">
        <v>2.1284999999999998</v>
      </c>
      <c r="H459" s="10">
        <v>100</v>
      </c>
      <c r="I459" s="11">
        <v>3.2871000000000001</v>
      </c>
      <c r="J459" s="23"/>
      <c r="K459" s="18">
        <v>43754</v>
      </c>
      <c r="L459" s="29">
        <v>100</v>
      </c>
      <c r="M459" s="30">
        <v>3.1886999999999999</v>
      </c>
    </row>
    <row r="460" spans="1:13" x14ac:dyDescent="0.25">
      <c r="A460" s="9">
        <v>43555</v>
      </c>
      <c r="B460" s="10">
        <v>1</v>
      </c>
      <c r="C460" s="11">
        <v>2.1364000000000001</v>
      </c>
      <c r="D460" s="10">
        <v>10</v>
      </c>
      <c r="E460" s="11">
        <v>2.2915000000000001</v>
      </c>
      <c r="F460" s="10">
        <v>1</v>
      </c>
      <c r="G460" s="11">
        <v>2.1284999999999998</v>
      </c>
      <c r="H460" s="10">
        <v>100</v>
      </c>
      <c r="I460" s="11">
        <v>3.2871000000000001</v>
      </c>
      <c r="J460" s="23"/>
      <c r="K460" s="18">
        <v>43755</v>
      </c>
      <c r="L460" s="29">
        <v>100</v>
      </c>
      <c r="M460" s="30">
        <v>3.1842000000000001</v>
      </c>
    </row>
    <row r="461" spans="1:13" x14ac:dyDescent="0.25">
      <c r="A461" s="9">
        <v>43556</v>
      </c>
      <c r="B461" s="10">
        <v>1</v>
      </c>
      <c r="C461" s="11">
        <v>2.1364000000000001</v>
      </c>
      <c r="D461" s="10">
        <v>10</v>
      </c>
      <c r="E461" s="11">
        <v>2.2915000000000001</v>
      </c>
      <c r="F461" s="10">
        <v>1</v>
      </c>
      <c r="G461" s="11">
        <v>2.1284999999999998</v>
      </c>
      <c r="H461" s="10">
        <v>100</v>
      </c>
      <c r="I461" s="11">
        <v>3.2871000000000001</v>
      </c>
      <c r="J461" s="23"/>
      <c r="K461" s="18">
        <v>43756</v>
      </c>
      <c r="L461" s="29">
        <v>100</v>
      </c>
      <c r="M461" s="30">
        <v>3.1884999999999999</v>
      </c>
    </row>
    <row r="462" spans="1:13" x14ac:dyDescent="0.25">
      <c r="A462" s="9">
        <v>43557</v>
      </c>
      <c r="B462" s="10">
        <v>1</v>
      </c>
      <c r="C462" s="11">
        <v>2.1507999999999998</v>
      </c>
      <c r="D462" s="10">
        <v>10</v>
      </c>
      <c r="E462" s="11">
        <v>2.3096999999999999</v>
      </c>
      <c r="F462" s="10">
        <v>1</v>
      </c>
      <c r="G462" s="11">
        <v>2.1381999999999999</v>
      </c>
      <c r="H462" s="10">
        <v>100</v>
      </c>
      <c r="I462" s="11">
        <v>3.2686999999999999</v>
      </c>
      <c r="J462" s="23"/>
      <c r="K462" s="18">
        <v>43759</v>
      </c>
      <c r="L462" s="29">
        <v>100</v>
      </c>
      <c r="M462" s="30">
        <v>3.1884000000000001</v>
      </c>
    </row>
    <row r="463" spans="1:13" x14ac:dyDescent="0.25">
      <c r="A463" s="9">
        <v>43558</v>
      </c>
      <c r="B463" s="10">
        <v>1</v>
      </c>
      <c r="C463" s="11">
        <v>2.1425999999999998</v>
      </c>
      <c r="D463" s="10">
        <v>10</v>
      </c>
      <c r="E463" s="11">
        <v>2.2976999999999999</v>
      </c>
      <c r="F463" s="10">
        <v>1</v>
      </c>
      <c r="G463" s="11">
        <v>2.1414</v>
      </c>
      <c r="H463" s="10">
        <v>100</v>
      </c>
      <c r="I463" s="11">
        <v>3.2728999999999999</v>
      </c>
      <c r="J463" s="23"/>
      <c r="K463" s="18">
        <v>43760</v>
      </c>
      <c r="L463" s="29">
        <v>100</v>
      </c>
      <c r="M463" s="30">
        <v>3.1972999999999998</v>
      </c>
    </row>
    <row r="464" spans="1:13" x14ac:dyDescent="0.25">
      <c r="A464" s="9">
        <v>43559</v>
      </c>
      <c r="B464" s="10">
        <v>1</v>
      </c>
      <c r="C464" s="11">
        <v>2.1492</v>
      </c>
      <c r="D464" s="10">
        <v>10</v>
      </c>
      <c r="E464" s="11">
        <v>2.3119000000000001</v>
      </c>
      <c r="F464" s="10">
        <v>1</v>
      </c>
      <c r="G464" s="11">
        <v>2.1417000000000002</v>
      </c>
      <c r="H464" s="10">
        <v>100</v>
      </c>
      <c r="I464" s="11">
        <v>3.2883</v>
      </c>
      <c r="J464" s="23"/>
      <c r="K464" s="18">
        <v>43761</v>
      </c>
      <c r="L464" s="29">
        <v>100</v>
      </c>
      <c r="M464" s="30">
        <v>3.2006000000000001</v>
      </c>
    </row>
    <row r="465" spans="1:13" x14ac:dyDescent="0.25">
      <c r="A465" s="9">
        <v>43560</v>
      </c>
      <c r="B465" s="10">
        <v>1</v>
      </c>
      <c r="C465" s="11">
        <v>2.1461999999999999</v>
      </c>
      <c r="D465" s="10">
        <v>10</v>
      </c>
      <c r="E465" s="11">
        <v>2.3094999999999999</v>
      </c>
      <c r="F465" s="10">
        <v>1</v>
      </c>
      <c r="G465" s="11">
        <v>2.1427999999999998</v>
      </c>
      <c r="H465" s="10">
        <v>100</v>
      </c>
      <c r="I465" s="11">
        <v>3.2787000000000002</v>
      </c>
      <c r="J465" s="23"/>
      <c r="K465" s="18">
        <v>43762</v>
      </c>
      <c r="L465" s="29">
        <v>100</v>
      </c>
      <c r="M465" s="30">
        <v>3.1985000000000001</v>
      </c>
    </row>
    <row r="466" spans="1:13" x14ac:dyDescent="0.25">
      <c r="A466" s="9">
        <v>43561</v>
      </c>
      <c r="B466" s="10">
        <v>1</v>
      </c>
      <c r="C466" s="11">
        <v>2.1408999999999998</v>
      </c>
      <c r="D466" s="10">
        <v>10</v>
      </c>
      <c r="E466" s="11">
        <v>2.3062</v>
      </c>
      <c r="F466" s="10">
        <v>1</v>
      </c>
      <c r="G466" s="11">
        <v>2.1415000000000002</v>
      </c>
      <c r="H466" s="10">
        <v>100</v>
      </c>
      <c r="I466" s="11">
        <v>3.2744</v>
      </c>
      <c r="J466" s="23"/>
      <c r="K466" s="18">
        <v>43763</v>
      </c>
      <c r="L466" s="29">
        <v>100</v>
      </c>
      <c r="M466" s="30">
        <v>3.1995</v>
      </c>
    </row>
    <row r="467" spans="1:13" x14ac:dyDescent="0.25">
      <c r="A467" s="9">
        <v>43562</v>
      </c>
      <c r="B467" s="10">
        <v>1</v>
      </c>
      <c r="C467" s="11">
        <v>2.1408999999999998</v>
      </c>
      <c r="D467" s="10">
        <v>10</v>
      </c>
      <c r="E467" s="11">
        <v>2.3062</v>
      </c>
      <c r="F467" s="10">
        <v>1</v>
      </c>
      <c r="G467" s="11">
        <v>2.1415000000000002</v>
      </c>
      <c r="H467" s="10">
        <v>100</v>
      </c>
      <c r="I467" s="11">
        <v>3.2744</v>
      </c>
      <c r="J467" s="23"/>
      <c r="K467" s="18">
        <v>43766</v>
      </c>
      <c r="L467" s="29">
        <v>100</v>
      </c>
      <c r="M467" s="30">
        <v>3.1964000000000001</v>
      </c>
    </row>
    <row r="468" spans="1:13" x14ac:dyDescent="0.25">
      <c r="A468" s="9">
        <v>43563</v>
      </c>
      <c r="B468" s="10">
        <v>1</v>
      </c>
      <c r="C468" s="11">
        <v>2.1408999999999998</v>
      </c>
      <c r="D468" s="10">
        <v>10</v>
      </c>
      <c r="E468" s="11">
        <v>2.3062</v>
      </c>
      <c r="F468" s="10">
        <v>1</v>
      </c>
      <c r="G468" s="11">
        <v>2.1415000000000002</v>
      </c>
      <c r="H468" s="10">
        <v>100</v>
      </c>
      <c r="I468" s="11">
        <v>3.2744</v>
      </c>
      <c r="J468" s="23"/>
      <c r="K468" s="18">
        <v>43767</v>
      </c>
      <c r="L468" s="29">
        <v>100</v>
      </c>
      <c r="M468" s="30">
        <v>3.2069999999999999</v>
      </c>
    </row>
    <row r="469" spans="1:13" x14ac:dyDescent="0.25">
      <c r="A469" s="9">
        <v>43564</v>
      </c>
      <c r="B469" s="10">
        <v>1</v>
      </c>
      <c r="C469" s="11">
        <v>2.1402000000000001</v>
      </c>
      <c r="D469" s="10">
        <v>10</v>
      </c>
      <c r="E469" s="11">
        <v>2.3046000000000002</v>
      </c>
      <c r="F469" s="10">
        <v>1</v>
      </c>
      <c r="G469" s="11">
        <v>2.1396999999999999</v>
      </c>
      <c r="H469" s="10">
        <v>100</v>
      </c>
      <c r="I469" s="11">
        <v>3.2726999999999999</v>
      </c>
      <c r="J469" s="23"/>
      <c r="K469" s="18">
        <v>43768</v>
      </c>
      <c r="L469" s="29">
        <v>100</v>
      </c>
      <c r="M469" s="30">
        <v>3.222</v>
      </c>
    </row>
    <row r="470" spans="1:13" x14ac:dyDescent="0.25">
      <c r="A470" s="9">
        <v>43565</v>
      </c>
      <c r="B470" s="10">
        <v>1</v>
      </c>
      <c r="C470" s="11">
        <v>2.1301999999999999</v>
      </c>
      <c r="D470" s="10">
        <v>10</v>
      </c>
      <c r="E470" s="11">
        <v>2.3016999999999999</v>
      </c>
      <c r="F470" s="10">
        <v>1</v>
      </c>
      <c r="G470" s="11">
        <v>2.1278000000000001</v>
      </c>
      <c r="H470" s="10">
        <v>100</v>
      </c>
      <c r="I470" s="11">
        <v>3.2865000000000002</v>
      </c>
      <c r="J470" s="23"/>
      <c r="K470" s="18">
        <v>43769</v>
      </c>
      <c r="L470" s="29">
        <v>100</v>
      </c>
      <c r="M470" s="30">
        <v>3.2187999999999999</v>
      </c>
    </row>
    <row r="471" spans="1:13" x14ac:dyDescent="0.25">
      <c r="A471" s="9">
        <v>43566</v>
      </c>
      <c r="B471" s="10">
        <v>1</v>
      </c>
      <c r="C471" s="11">
        <v>2.1225000000000001</v>
      </c>
      <c r="D471" s="10">
        <v>10</v>
      </c>
      <c r="E471" s="11">
        <v>2.2951999999999999</v>
      </c>
      <c r="F471" s="10">
        <v>1</v>
      </c>
      <c r="G471" s="11">
        <v>2.1233</v>
      </c>
      <c r="H471" s="10">
        <v>100</v>
      </c>
      <c r="I471" s="11">
        <v>3.278</v>
      </c>
      <c r="J471" s="23"/>
      <c r="K471" s="18">
        <v>43770</v>
      </c>
      <c r="L471" s="29">
        <v>100</v>
      </c>
      <c r="M471" s="30">
        <v>3.2145000000000001</v>
      </c>
    </row>
    <row r="472" spans="1:13" x14ac:dyDescent="0.25">
      <c r="A472" s="9">
        <v>43567</v>
      </c>
      <c r="B472" s="10">
        <v>1</v>
      </c>
      <c r="C472" s="11">
        <v>2.1091000000000002</v>
      </c>
      <c r="D472" s="10">
        <v>10</v>
      </c>
      <c r="E472" s="11">
        <v>2.2824</v>
      </c>
      <c r="F472" s="10">
        <v>1</v>
      </c>
      <c r="G472" s="11">
        <v>2.1131000000000002</v>
      </c>
      <c r="H472" s="10">
        <v>100</v>
      </c>
      <c r="I472" s="11">
        <v>3.2814999999999999</v>
      </c>
      <c r="J472" s="23"/>
      <c r="K472" s="18">
        <v>43774</v>
      </c>
      <c r="L472" s="29">
        <v>100</v>
      </c>
      <c r="M472" s="30">
        <v>3.2248999999999999</v>
      </c>
    </row>
    <row r="473" spans="1:13" x14ac:dyDescent="0.25">
      <c r="A473" s="9">
        <v>43568</v>
      </c>
      <c r="B473" s="10">
        <v>1</v>
      </c>
      <c r="C473" s="11">
        <v>2.1112000000000002</v>
      </c>
      <c r="D473" s="10">
        <v>10</v>
      </c>
      <c r="E473" s="11">
        <v>2.2783000000000002</v>
      </c>
      <c r="F473" s="10">
        <v>1</v>
      </c>
      <c r="G473" s="11">
        <v>2.1131000000000002</v>
      </c>
      <c r="H473" s="10">
        <v>100</v>
      </c>
      <c r="I473" s="11">
        <v>3.2734000000000001</v>
      </c>
      <c r="J473" s="23"/>
      <c r="K473" s="18">
        <v>43775</v>
      </c>
      <c r="L473" s="29">
        <v>100</v>
      </c>
      <c r="M473" s="30">
        <v>3.2265000000000001</v>
      </c>
    </row>
    <row r="474" spans="1:13" x14ac:dyDescent="0.25">
      <c r="A474" s="9">
        <v>43569</v>
      </c>
      <c r="B474" s="10">
        <v>1</v>
      </c>
      <c r="C474" s="11">
        <v>2.1112000000000002</v>
      </c>
      <c r="D474" s="10">
        <v>10</v>
      </c>
      <c r="E474" s="11">
        <v>2.2783000000000002</v>
      </c>
      <c r="F474" s="10">
        <v>1</v>
      </c>
      <c r="G474" s="11">
        <v>2.1131000000000002</v>
      </c>
      <c r="H474" s="10">
        <v>100</v>
      </c>
      <c r="I474" s="11">
        <v>3.2734000000000001</v>
      </c>
      <c r="J474" s="23"/>
      <c r="K474" s="18">
        <v>43776</v>
      </c>
      <c r="L474" s="29">
        <v>100</v>
      </c>
      <c r="M474" s="30">
        <v>3.2111999999999998</v>
      </c>
    </row>
    <row r="475" spans="1:13" x14ac:dyDescent="0.25">
      <c r="A475" s="9">
        <v>43570</v>
      </c>
      <c r="B475" s="10">
        <v>1</v>
      </c>
      <c r="C475" s="11">
        <v>2.1112000000000002</v>
      </c>
      <c r="D475" s="10">
        <v>10</v>
      </c>
      <c r="E475" s="11">
        <v>2.2783000000000002</v>
      </c>
      <c r="F475" s="10">
        <v>1</v>
      </c>
      <c r="G475" s="11">
        <v>2.1131000000000002</v>
      </c>
      <c r="H475" s="10">
        <v>100</v>
      </c>
      <c r="I475" s="11">
        <v>3.2734000000000001</v>
      </c>
      <c r="J475" s="23"/>
      <c r="K475" s="18">
        <v>43777</v>
      </c>
      <c r="L475" s="29">
        <v>100</v>
      </c>
      <c r="M475" s="30">
        <v>3.2111999999999998</v>
      </c>
    </row>
    <row r="476" spans="1:13" x14ac:dyDescent="0.25">
      <c r="A476" s="9">
        <v>43571</v>
      </c>
      <c r="B476" s="10">
        <v>1</v>
      </c>
      <c r="C476" s="11">
        <v>2.0992999999999999</v>
      </c>
      <c r="D476" s="10">
        <v>10</v>
      </c>
      <c r="E476" s="11">
        <v>2.2751999999999999</v>
      </c>
      <c r="F476" s="10">
        <v>1</v>
      </c>
      <c r="G476" s="11">
        <v>2.1042999999999998</v>
      </c>
      <c r="H476" s="10">
        <v>100</v>
      </c>
      <c r="I476" s="11">
        <v>3.2749999999999999</v>
      </c>
      <c r="J476" s="23"/>
      <c r="K476" s="18">
        <v>43780</v>
      </c>
      <c r="L476" s="29">
        <v>100</v>
      </c>
      <c r="M476" s="30">
        <v>3.2111999999999998</v>
      </c>
    </row>
    <row r="477" spans="1:13" x14ac:dyDescent="0.25">
      <c r="A477" s="9">
        <v>43572</v>
      </c>
      <c r="B477" s="10">
        <v>1</v>
      </c>
      <c r="C477" s="11">
        <v>2.0899000000000001</v>
      </c>
      <c r="D477" s="10">
        <v>10</v>
      </c>
      <c r="E477" s="11">
        <v>2.2682000000000002</v>
      </c>
      <c r="F477" s="10">
        <v>1</v>
      </c>
      <c r="G477" s="11">
        <v>2.1019999999999999</v>
      </c>
      <c r="H477" s="10">
        <v>100</v>
      </c>
      <c r="I477" s="11">
        <v>3.2715999999999998</v>
      </c>
      <c r="J477" s="23"/>
      <c r="K477" s="18">
        <v>43781</v>
      </c>
      <c r="L477" s="29">
        <v>100</v>
      </c>
      <c r="M477" s="30">
        <v>3.2073</v>
      </c>
    </row>
    <row r="478" spans="1:13" x14ac:dyDescent="0.25">
      <c r="A478" s="9">
        <v>43573</v>
      </c>
      <c r="B478" s="10">
        <v>1</v>
      </c>
      <c r="C478" s="11">
        <v>2.0777999999999999</v>
      </c>
      <c r="D478" s="10">
        <v>10</v>
      </c>
      <c r="E478" s="11">
        <v>2.2706</v>
      </c>
      <c r="F478" s="10">
        <v>1</v>
      </c>
      <c r="G478" s="11">
        <v>2.0952999999999999</v>
      </c>
      <c r="H478" s="10">
        <v>100</v>
      </c>
      <c r="I478" s="11">
        <v>3.2774000000000001</v>
      </c>
      <c r="J478" s="23"/>
      <c r="K478" s="18">
        <v>43782</v>
      </c>
      <c r="L478" s="29">
        <v>100</v>
      </c>
      <c r="M478" s="30">
        <v>3.2096</v>
      </c>
    </row>
    <row r="479" spans="1:13" x14ac:dyDescent="0.25">
      <c r="A479" s="9">
        <v>43574</v>
      </c>
      <c r="B479" s="10">
        <v>1</v>
      </c>
      <c r="C479" s="11">
        <v>2.0726</v>
      </c>
      <c r="D479" s="10">
        <v>10</v>
      </c>
      <c r="E479" s="11">
        <v>2.2486000000000002</v>
      </c>
      <c r="F479" s="10">
        <v>1</v>
      </c>
      <c r="G479" s="11">
        <v>2.0956999999999999</v>
      </c>
      <c r="H479" s="10">
        <v>100</v>
      </c>
      <c r="I479" s="11">
        <v>3.2717000000000001</v>
      </c>
      <c r="J479" s="23"/>
      <c r="K479" s="18">
        <v>43783</v>
      </c>
      <c r="L479" s="29">
        <v>100</v>
      </c>
      <c r="M479" s="30">
        <v>3.1987000000000001</v>
      </c>
    </row>
    <row r="480" spans="1:13" x14ac:dyDescent="0.25">
      <c r="A480" s="9">
        <v>43575</v>
      </c>
      <c r="B480" s="10">
        <v>1</v>
      </c>
      <c r="C480" s="11">
        <v>2.0665</v>
      </c>
      <c r="D480" s="10">
        <v>10</v>
      </c>
      <c r="E480" s="11">
        <v>2.2534999999999998</v>
      </c>
      <c r="F480" s="10">
        <v>1</v>
      </c>
      <c r="G480" s="11">
        <v>2.0950000000000002</v>
      </c>
      <c r="H480" s="10">
        <v>100</v>
      </c>
      <c r="I480" s="11">
        <v>3.2765</v>
      </c>
      <c r="J480" s="23"/>
      <c r="K480" s="18">
        <v>43784</v>
      </c>
      <c r="L480" s="29">
        <v>100</v>
      </c>
      <c r="M480" s="30">
        <v>3.2012999999999998</v>
      </c>
    </row>
    <row r="481" spans="1:13" x14ac:dyDescent="0.25">
      <c r="A481" s="9">
        <v>43576</v>
      </c>
      <c r="B481" s="10">
        <v>1</v>
      </c>
      <c r="C481" s="11">
        <v>2.0665</v>
      </c>
      <c r="D481" s="10">
        <v>10</v>
      </c>
      <c r="E481" s="11">
        <v>2.2534999999999998</v>
      </c>
      <c r="F481" s="10">
        <v>1</v>
      </c>
      <c r="G481" s="11">
        <v>2.0950000000000002</v>
      </c>
      <c r="H481" s="10">
        <v>100</v>
      </c>
      <c r="I481" s="11">
        <v>3.2765</v>
      </c>
      <c r="J481" s="23"/>
      <c r="K481" s="18">
        <v>43787</v>
      </c>
      <c r="L481" s="29">
        <v>100</v>
      </c>
      <c r="M481" s="30">
        <v>3.2082999999999999</v>
      </c>
    </row>
    <row r="482" spans="1:13" x14ac:dyDescent="0.25">
      <c r="A482" s="9">
        <v>43577</v>
      </c>
      <c r="B482" s="10">
        <v>1</v>
      </c>
      <c r="C482" s="11">
        <v>2.0665</v>
      </c>
      <c r="D482" s="10">
        <v>10</v>
      </c>
      <c r="E482" s="11">
        <v>2.2534999999999998</v>
      </c>
      <c r="F482" s="10">
        <v>1</v>
      </c>
      <c r="G482" s="11">
        <v>2.0950000000000002</v>
      </c>
      <c r="H482" s="10">
        <v>100</v>
      </c>
      <c r="I482" s="11">
        <v>3.2765</v>
      </c>
      <c r="J482" s="23"/>
      <c r="K482" s="18">
        <v>43788</v>
      </c>
      <c r="L482" s="29">
        <v>100</v>
      </c>
      <c r="M482" s="30">
        <v>3.2069999999999999</v>
      </c>
    </row>
    <row r="483" spans="1:13" x14ac:dyDescent="0.25">
      <c r="A483" s="9">
        <v>43578</v>
      </c>
      <c r="B483" s="10">
        <v>1</v>
      </c>
      <c r="C483" s="11">
        <v>2.0589</v>
      </c>
      <c r="D483" s="10">
        <v>10</v>
      </c>
      <c r="E483" s="11">
        <v>2.2452999999999999</v>
      </c>
      <c r="F483" s="10">
        <v>1</v>
      </c>
      <c r="G483" s="11">
        <v>2.0891000000000002</v>
      </c>
      <c r="H483" s="10">
        <v>100</v>
      </c>
      <c r="I483" s="11">
        <v>3.2753999999999999</v>
      </c>
      <c r="J483" s="23"/>
      <c r="K483" s="18">
        <v>43789</v>
      </c>
      <c r="L483" s="29">
        <v>100</v>
      </c>
      <c r="M483" s="30">
        <v>3.2080000000000002</v>
      </c>
    </row>
    <row r="484" spans="1:13" x14ac:dyDescent="0.25">
      <c r="A484" s="9">
        <v>43579</v>
      </c>
      <c r="B484" s="10">
        <v>1</v>
      </c>
      <c r="C484" s="11">
        <v>2.0505</v>
      </c>
      <c r="D484" s="10">
        <v>10</v>
      </c>
      <c r="E484" s="11">
        <v>2.2391999999999999</v>
      </c>
      <c r="F484" s="10">
        <v>1</v>
      </c>
      <c r="G484" s="11">
        <v>2.0884</v>
      </c>
      <c r="H484" s="10">
        <v>100</v>
      </c>
      <c r="I484" s="11">
        <v>3.2751000000000001</v>
      </c>
      <c r="J484" s="23"/>
      <c r="K484" s="18">
        <v>43790</v>
      </c>
      <c r="L484" s="29">
        <v>100</v>
      </c>
      <c r="M484" s="30">
        <v>3.2008000000000001</v>
      </c>
    </row>
    <row r="485" spans="1:13" x14ac:dyDescent="0.25">
      <c r="A485" s="9">
        <v>43580</v>
      </c>
      <c r="B485" s="10">
        <v>1</v>
      </c>
      <c r="C485" s="11">
        <v>2.0564</v>
      </c>
      <c r="D485" s="10">
        <v>10</v>
      </c>
      <c r="E485" s="11">
        <v>2.2364000000000002</v>
      </c>
      <c r="F485" s="10">
        <v>1</v>
      </c>
      <c r="G485" s="11">
        <v>2.0943999999999998</v>
      </c>
      <c r="H485" s="10">
        <v>100</v>
      </c>
      <c r="I485" s="11">
        <v>3.2757000000000001</v>
      </c>
      <c r="J485" s="23"/>
      <c r="K485" s="18">
        <v>43791</v>
      </c>
      <c r="L485" s="29">
        <v>100</v>
      </c>
      <c r="M485" s="30">
        <v>3.2090000000000001</v>
      </c>
    </row>
    <row r="486" spans="1:13" x14ac:dyDescent="0.25">
      <c r="A486" s="9">
        <v>43581</v>
      </c>
      <c r="B486" s="10">
        <v>1</v>
      </c>
      <c r="C486" s="11">
        <v>2.0655000000000001</v>
      </c>
      <c r="D486" s="10">
        <v>10</v>
      </c>
      <c r="E486" s="11">
        <v>2.2067000000000001</v>
      </c>
      <c r="F486" s="10">
        <v>1</v>
      </c>
      <c r="G486" s="11">
        <v>2.1105</v>
      </c>
      <c r="H486" s="10">
        <v>100</v>
      </c>
      <c r="I486" s="11">
        <v>3.2605</v>
      </c>
      <c r="J486" s="23"/>
      <c r="K486" s="18">
        <v>43794</v>
      </c>
      <c r="L486" s="29">
        <v>100</v>
      </c>
      <c r="M486" s="30">
        <v>3.2216</v>
      </c>
    </row>
    <row r="487" spans="1:13" x14ac:dyDescent="0.25">
      <c r="A487" s="9">
        <v>43582</v>
      </c>
      <c r="B487" s="10">
        <v>1</v>
      </c>
      <c r="C487" s="11">
        <v>2.0684</v>
      </c>
      <c r="D487" s="10">
        <v>10</v>
      </c>
      <c r="E487" s="11">
        <v>2.2200000000000002</v>
      </c>
      <c r="F487" s="10">
        <v>1</v>
      </c>
      <c r="G487" s="11">
        <v>2.1103999999999998</v>
      </c>
      <c r="H487" s="10">
        <v>100</v>
      </c>
      <c r="I487" s="11">
        <v>3.2614000000000001</v>
      </c>
      <c r="J487" s="23"/>
      <c r="K487" s="18">
        <v>43795</v>
      </c>
      <c r="L487" s="29">
        <v>100</v>
      </c>
      <c r="M487" s="30">
        <v>3.2313999999999998</v>
      </c>
    </row>
    <row r="488" spans="1:13" x14ac:dyDescent="0.25">
      <c r="A488" s="9">
        <v>43583</v>
      </c>
      <c r="B488" s="10">
        <v>1</v>
      </c>
      <c r="C488" s="11">
        <v>2.0684</v>
      </c>
      <c r="D488" s="10">
        <v>10</v>
      </c>
      <c r="E488" s="11">
        <v>2.2200000000000002</v>
      </c>
      <c r="F488" s="10">
        <v>1</v>
      </c>
      <c r="G488" s="11">
        <v>2.1103999999999998</v>
      </c>
      <c r="H488" s="10">
        <v>100</v>
      </c>
      <c r="I488" s="11">
        <v>3.2614000000000001</v>
      </c>
      <c r="J488" s="23"/>
      <c r="K488" s="18">
        <v>43796</v>
      </c>
      <c r="L488" s="29">
        <v>100</v>
      </c>
      <c r="M488" s="30">
        <v>3.2385999999999999</v>
      </c>
    </row>
    <row r="489" spans="1:13" x14ac:dyDescent="0.25">
      <c r="A489" s="9">
        <v>43584</v>
      </c>
      <c r="B489" s="10">
        <v>1</v>
      </c>
      <c r="C489" s="11">
        <v>2.0684</v>
      </c>
      <c r="D489" s="10">
        <v>10</v>
      </c>
      <c r="E489" s="11">
        <v>2.2200000000000002</v>
      </c>
      <c r="F489" s="10">
        <v>1</v>
      </c>
      <c r="G489" s="11">
        <v>2.1103999999999998</v>
      </c>
      <c r="H489" s="10">
        <v>100</v>
      </c>
      <c r="I489" s="11">
        <v>3.2614000000000001</v>
      </c>
      <c r="J489" s="23"/>
      <c r="K489" s="18">
        <v>43797</v>
      </c>
      <c r="L489" s="29">
        <v>100</v>
      </c>
      <c r="M489" s="30">
        <v>3.2804000000000002</v>
      </c>
    </row>
    <row r="490" spans="1:13" x14ac:dyDescent="0.25">
      <c r="A490" s="9">
        <v>43585</v>
      </c>
      <c r="B490" s="10">
        <v>1</v>
      </c>
      <c r="C490" s="11">
        <v>2.0703999999999998</v>
      </c>
      <c r="D490" s="10">
        <v>10</v>
      </c>
      <c r="E490" s="11">
        <v>2.2189000000000001</v>
      </c>
      <c r="F490" s="10">
        <v>1</v>
      </c>
      <c r="G490" s="11">
        <v>2.1089000000000002</v>
      </c>
      <c r="H490" s="10">
        <v>100</v>
      </c>
      <c r="I490" s="11">
        <v>3.2593999999999999</v>
      </c>
      <c r="J490" s="23"/>
      <c r="K490" s="18">
        <v>43798</v>
      </c>
      <c r="L490" s="29">
        <v>100</v>
      </c>
      <c r="M490" s="30">
        <v>3.2984</v>
      </c>
    </row>
    <row r="491" spans="1:13" x14ac:dyDescent="0.25">
      <c r="A491" s="9">
        <v>43586</v>
      </c>
      <c r="B491" s="10">
        <v>1</v>
      </c>
      <c r="C491" s="11">
        <v>2.0672000000000001</v>
      </c>
      <c r="D491" s="10">
        <v>10</v>
      </c>
      <c r="E491" s="11">
        <v>2.2204000000000002</v>
      </c>
      <c r="F491" s="10">
        <v>1</v>
      </c>
      <c r="G491" s="11">
        <v>2.1057000000000001</v>
      </c>
      <c r="H491" s="10">
        <v>100</v>
      </c>
      <c r="I491" s="11">
        <v>3.2645</v>
      </c>
      <c r="J491" s="23"/>
      <c r="K491" s="18">
        <v>43801</v>
      </c>
      <c r="L491" s="29">
        <v>100</v>
      </c>
      <c r="M491" s="30">
        <v>3.2907000000000002</v>
      </c>
    </row>
    <row r="492" spans="1:13" x14ac:dyDescent="0.25">
      <c r="A492" s="9">
        <v>43587</v>
      </c>
      <c r="B492" s="10">
        <v>1</v>
      </c>
      <c r="C492" s="11">
        <v>2.0672000000000001</v>
      </c>
      <c r="D492" s="10">
        <v>10</v>
      </c>
      <c r="E492" s="11">
        <v>2.2204000000000002</v>
      </c>
      <c r="F492" s="10">
        <v>1</v>
      </c>
      <c r="G492" s="11">
        <v>2.1057000000000001</v>
      </c>
      <c r="H492" s="10">
        <v>100</v>
      </c>
      <c r="I492" s="11">
        <v>3.2645</v>
      </c>
      <c r="J492" s="23"/>
      <c r="K492" s="18">
        <v>43802</v>
      </c>
      <c r="L492" s="29">
        <v>100</v>
      </c>
      <c r="M492" s="30">
        <v>3.2766999999999999</v>
      </c>
    </row>
    <row r="493" spans="1:13" x14ac:dyDescent="0.25">
      <c r="A493" s="9">
        <v>43588</v>
      </c>
      <c r="B493" s="10">
        <v>1</v>
      </c>
      <c r="C493" s="11">
        <v>2.0709</v>
      </c>
      <c r="D493" s="10">
        <v>10</v>
      </c>
      <c r="E493" s="11">
        <v>2.2162000000000002</v>
      </c>
      <c r="F493" s="10">
        <v>1</v>
      </c>
      <c r="G493" s="11">
        <v>2.1114999999999999</v>
      </c>
      <c r="H493" s="10">
        <v>100</v>
      </c>
      <c r="I493" s="11">
        <v>3.2456999999999998</v>
      </c>
      <c r="J493" s="23"/>
      <c r="K493" s="18">
        <v>43803</v>
      </c>
      <c r="L493" s="29">
        <v>100</v>
      </c>
      <c r="M493" s="30">
        <v>3.2911999999999999</v>
      </c>
    </row>
    <row r="494" spans="1:13" x14ac:dyDescent="0.25">
      <c r="A494" s="9">
        <v>43589</v>
      </c>
      <c r="B494" s="10">
        <v>1</v>
      </c>
      <c r="C494" s="11">
        <v>2.0706000000000002</v>
      </c>
      <c r="D494" s="10">
        <v>10</v>
      </c>
      <c r="E494" s="11">
        <v>2.2042999999999999</v>
      </c>
      <c r="F494" s="10">
        <v>1</v>
      </c>
      <c r="G494" s="11">
        <v>2.1141000000000001</v>
      </c>
      <c r="H494" s="10">
        <v>100</v>
      </c>
      <c r="I494" s="11">
        <v>3.2334000000000001</v>
      </c>
      <c r="J494" s="23"/>
      <c r="K494" s="18">
        <v>43804</v>
      </c>
      <c r="L494" s="29">
        <v>100</v>
      </c>
      <c r="M494" s="30">
        <v>3.3008000000000002</v>
      </c>
    </row>
    <row r="495" spans="1:13" x14ac:dyDescent="0.25">
      <c r="A495" s="9">
        <v>43590</v>
      </c>
      <c r="B495" s="10">
        <v>1</v>
      </c>
      <c r="C495" s="11">
        <v>2.0747</v>
      </c>
      <c r="D495" s="10">
        <v>10</v>
      </c>
      <c r="E495" s="11">
        <v>2.2105999999999999</v>
      </c>
      <c r="F495" s="10">
        <v>1</v>
      </c>
      <c r="G495" s="11">
        <v>2.109</v>
      </c>
      <c r="H495" s="10">
        <v>100</v>
      </c>
      <c r="I495" s="11">
        <v>3.2425999999999999</v>
      </c>
      <c r="J495" s="23"/>
      <c r="K495" s="18">
        <v>43805</v>
      </c>
      <c r="L495" s="29">
        <v>100</v>
      </c>
      <c r="M495" s="30">
        <v>3.3170999999999999</v>
      </c>
    </row>
    <row r="496" spans="1:13" x14ac:dyDescent="0.25">
      <c r="A496" s="9">
        <v>43591</v>
      </c>
      <c r="B496" s="10">
        <v>1</v>
      </c>
      <c r="C496" s="11">
        <v>2.0747</v>
      </c>
      <c r="D496" s="10">
        <v>10</v>
      </c>
      <c r="E496" s="11">
        <v>2.2105999999999999</v>
      </c>
      <c r="F496" s="10">
        <v>1</v>
      </c>
      <c r="G496" s="11">
        <v>2.109</v>
      </c>
      <c r="H496" s="10">
        <v>100</v>
      </c>
      <c r="I496" s="11">
        <v>3.2425999999999999</v>
      </c>
      <c r="J496" s="23"/>
      <c r="K496" s="18">
        <v>43808</v>
      </c>
      <c r="L496" s="29">
        <v>100</v>
      </c>
      <c r="M496" s="30">
        <v>3.3195000000000001</v>
      </c>
    </row>
    <row r="497" spans="1:13" x14ac:dyDescent="0.25">
      <c r="A497" s="9">
        <v>43592</v>
      </c>
      <c r="B497" s="10">
        <v>1</v>
      </c>
      <c r="C497" s="11">
        <v>2.0747</v>
      </c>
      <c r="D497" s="10">
        <v>10</v>
      </c>
      <c r="E497" s="11">
        <v>2.2105999999999999</v>
      </c>
      <c r="F497" s="10">
        <v>1</v>
      </c>
      <c r="G497" s="11">
        <v>2.109</v>
      </c>
      <c r="H497" s="10">
        <v>100</v>
      </c>
      <c r="I497" s="11">
        <v>3.2425999999999999</v>
      </c>
      <c r="J497" s="23"/>
      <c r="K497" s="18">
        <v>43809</v>
      </c>
      <c r="L497" s="29">
        <v>100</v>
      </c>
      <c r="M497" s="30">
        <v>3.3193999999999999</v>
      </c>
    </row>
    <row r="498" spans="1:13" x14ac:dyDescent="0.25">
      <c r="A498" s="9">
        <v>43593</v>
      </c>
      <c r="B498" s="10">
        <v>1</v>
      </c>
      <c r="C498" s="11">
        <v>2.0747</v>
      </c>
      <c r="D498" s="10">
        <v>10</v>
      </c>
      <c r="E498" s="11">
        <v>2.2105999999999999</v>
      </c>
      <c r="F498" s="10">
        <v>1</v>
      </c>
      <c r="G498" s="11">
        <v>2.109</v>
      </c>
      <c r="H498" s="10">
        <v>100</v>
      </c>
      <c r="I498" s="11">
        <v>3.2425999999999999</v>
      </c>
      <c r="J498" s="23"/>
      <c r="K498" s="18">
        <v>43810</v>
      </c>
      <c r="L498" s="29">
        <v>100</v>
      </c>
      <c r="M498" s="30">
        <v>3.323</v>
      </c>
    </row>
    <row r="499" spans="1:13" x14ac:dyDescent="0.25">
      <c r="A499" s="9">
        <v>43594</v>
      </c>
      <c r="B499" s="10">
        <v>1</v>
      </c>
      <c r="C499" s="11">
        <v>2.0747</v>
      </c>
      <c r="D499" s="10">
        <v>10</v>
      </c>
      <c r="E499" s="11">
        <v>2.2105999999999999</v>
      </c>
      <c r="F499" s="10">
        <v>1</v>
      </c>
      <c r="G499" s="11">
        <v>2.109</v>
      </c>
      <c r="H499" s="10">
        <v>100</v>
      </c>
      <c r="I499" s="11">
        <v>3.2425999999999999</v>
      </c>
      <c r="J499" s="23"/>
      <c r="K499" s="18">
        <v>43811</v>
      </c>
      <c r="L499" s="29">
        <v>100</v>
      </c>
      <c r="M499" s="30">
        <v>3.3269000000000002</v>
      </c>
    </row>
    <row r="500" spans="1:13" x14ac:dyDescent="0.25">
      <c r="A500" s="9">
        <v>43595</v>
      </c>
      <c r="B500" s="10">
        <v>1</v>
      </c>
      <c r="C500" s="11">
        <v>2.0747</v>
      </c>
      <c r="D500" s="10">
        <v>10</v>
      </c>
      <c r="E500" s="11">
        <v>2.2105999999999999</v>
      </c>
      <c r="F500" s="10">
        <v>1</v>
      </c>
      <c r="G500" s="11">
        <v>2.109</v>
      </c>
      <c r="H500" s="10">
        <v>100</v>
      </c>
      <c r="I500" s="11">
        <v>3.2425999999999999</v>
      </c>
      <c r="J500" s="23"/>
      <c r="K500" s="18">
        <v>43812</v>
      </c>
      <c r="L500" s="29">
        <v>100</v>
      </c>
      <c r="M500" s="30">
        <v>3.3365</v>
      </c>
    </row>
    <row r="501" spans="1:13" x14ac:dyDescent="0.25">
      <c r="A501" s="9">
        <v>43596</v>
      </c>
      <c r="B501" s="10">
        <v>1</v>
      </c>
      <c r="C501" s="11">
        <v>2.0714000000000001</v>
      </c>
      <c r="D501" s="10">
        <v>10</v>
      </c>
      <c r="E501" s="11">
        <v>2.1850999999999998</v>
      </c>
      <c r="F501" s="10">
        <v>1</v>
      </c>
      <c r="G501" s="11">
        <v>2.1011000000000002</v>
      </c>
      <c r="H501" s="10">
        <v>100</v>
      </c>
      <c r="I501" s="11">
        <v>3.2240000000000002</v>
      </c>
      <c r="J501" s="23"/>
      <c r="K501" s="18">
        <v>43815</v>
      </c>
      <c r="L501" s="29">
        <v>100</v>
      </c>
      <c r="M501" s="30">
        <v>3.3592</v>
      </c>
    </row>
    <row r="502" spans="1:13" x14ac:dyDescent="0.25">
      <c r="A502" s="9">
        <v>43597</v>
      </c>
      <c r="B502" s="10">
        <v>1</v>
      </c>
      <c r="C502" s="11">
        <v>2.0724999999999998</v>
      </c>
      <c r="D502" s="10">
        <v>10</v>
      </c>
      <c r="E502" s="11">
        <v>2.1814</v>
      </c>
      <c r="F502" s="10">
        <v>1</v>
      </c>
      <c r="G502" s="11">
        <v>2.0969000000000002</v>
      </c>
      <c r="H502" s="10">
        <v>100</v>
      </c>
      <c r="I502" s="11">
        <v>3.2248000000000001</v>
      </c>
      <c r="J502" s="23"/>
      <c r="K502" s="18">
        <v>43816</v>
      </c>
      <c r="L502" s="29">
        <v>100</v>
      </c>
      <c r="M502" s="30">
        <v>3.3548</v>
      </c>
    </row>
    <row r="503" spans="1:13" x14ac:dyDescent="0.25">
      <c r="A503" s="9">
        <v>43598</v>
      </c>
      <c r="B503" s="10">
        <v>1</v>
      </c>
      <c r="C503" s="11">
        <v>2.0724999999999998</v>
      </c>
      <c r="D503" s="10">
        <v>10</v>
      </c>
      <c r="E503" s="11">
        <v>2.1814</v>
      </c>
      <c r="F503" s="10">
        <v>1</v>
      </c>
      <c r="G503" s="11">
        <v>2.0969000000000002</v>
      </c>
      <c r="H503" s="10">
        <v>100</v>
      </c>
      <c r="I503" s="11">
        <v>3.2248000000000001</v>
      </c>
      <c r="J503" s="23"/>
      <c r="K503" s="18">
        <v>43817</v>
      </c>
      <c r="L503" s="29">
        <v>100</v>
      </c>
      <c r="M503" s="30">
        <v>3.3628999999999998</v>
      </c>
    </row>
    <row r="504" spans="1:13" x14ac:dyDescent="0.25">
      <c r="A504" s="9">
        <v>43599</v>
      </c>
      <c r="B504" s="10">
        <v>1</v>
      </c>
      <c r="C504" s="11">
        <v>2.0813000000000001</v>
      </c>
      <c r="D504" s="10">
        <v>10</v>
      </c>
      <c r="E504" s="11">
        <v>2.1770999999999998</v>
      </c>
      <c r="F504" s="10">
        <v>1</v>
      </c>
      <c r="G504" s="11">
        <v>2.0988000000000002</v>
      </c>
      <c r="H504" s="10">
        <v>100</v>
      </c>
      <c r="I504" s="11">
        <v>3.2080000000000002</v>
      </c>
      <c r="J504" s="23"/>
      <c r="K504" s="18">
        <v>43818</v>
      </c>
      <c r="L504" s="29">
        <v>100</v>
      </c>
      <c r="M504" s="30">
        <v>3.3643999999999998</v>
      </c>
    </row>
    <row r="505" spans="1:13" x14ac:dyDescent="0.25">
      <c r="A505" s="9">
        <v>43600</v>
      </c>
      <c r="B505" s="10">
        <v>1</v>
      </c>
      <c r="C505" s="11">
        <v>2.0823</v>
      </c>
      <c r="D505" s="10">
        <v>10</v>
      </c>
      <c r="E505" s="11">
        <v>2.1888999999999998</v>
      </c>
      <c r="F505" s="10">
        <v>1</v>
      </c>
      <c r="G505" s="11">
        <v>2.0985999999999998</v>
      </c>
      <c r="H505" s="10">
        <v>100</v>
      </c>
      <c r="I505" s="11">
        <v>3.2107999999999999</v>
      </c>
      <c r="J505" s="23"/>
      <c r="K505" s="18">
        <v>43819</v>
      </c>
      <c r="L505" s="29">
        <v>100</v>
      </c>
      <c r="M505" s="30">
        <v>3.367</v>
      </c>
    </row>
    <row r="506" spans="1:13" x14ac:dyDescent="0.25">
      <c r="A506" s="9">
        <v>43601</v>
      </c>
      <c r="B506" s="10">
        <v>1</v>
      </c>
      <c r="C506" s="11">
        <v>2.0779999999999998</v>
      </c>
      <c r="D506" s="10">
        <v>10</v>
      </c>
      <c r="E506" s="11">
        <v>2.1762000000000001</v>
      </c>
      <c r="F506" s="10">
        <v>1</v>
      </c>
      <c r="G506" s="11">
        <v>2.093</v>
      </c>
      <c r="H506" s="10">
        <v>100</v>
      </c>
      <c r="I506" s="11">
        <v>3.2296999999999998</v>
      </c>
      <c r="J506" s="23"/>
      <c r="K506" s="18">
        <v>43822</v>
      </c>
      <c r="L506" s="29">
        <v>100</v>
      </c>
      <c r="M506" s="30">
        <v>3.3687999999999998</v>
      </c>
    </row>
    <row r="507" spans="1:13" x14ac:dyDescent="0.25">
      <c r="A507" s="9">
        <v>43602</v>
      </c>
      <c r="B507" s="10">
        <v>1</v>
      </c>
      <c r="C507" s="11">
        <v>2.0710999999999999</v>
      </c>
      <c r="D507" s="10">
        <v>10</v>
      </c>
      <c r="E507" s="11">
        <v>2.1798000000000002</v>
      </c>
      <c r="F507" s="10">
        <v>1</v>
      </c>
      <c r="G507" s="11">
        <v>2.0889000000000002</v>
      </c>
      <c r="H507" s="10">
        <v>100</v>
      </c>
      <c r="I507" s="11">
        <v>3.2378</v>
      </c>
      <c r="J507" s="23"/>
      <c r="K507" s="18">
        <v>43823</v>
      </c>
      <c r="L507" s="29">
        <v>100</v>
      </c>
      <c r="M507" s="30">
        <v>3.3692000000000002</v>
      </c>
    </row>
    <row r="508" spans="1:13" x14ac:dyDescent="0.25">
      <c r="A508" s="9">
        <v>43603</v>
      </c>
      <c r="B508" s="10">
        <v>1</v>
      </c>
      <c r="C508" s="11">
        <v>2.0625</v>
      </c>
      <c r="D508" s="10">
        <v>10</v>
      </c>
      <c r="E508" s="11">
        <v>2.1621999999999999</v>
      </c>
      <c r="F508" s="10">
        <v>1</v>
      </c>
      <c r="G508" s="11">
        <v>2.0853999999999999</v>
      </c>
      <c r="H508" s="10">
        <v>100</v>
      </c>
      <c r="I508" s="11">
        <v>3.2282000000000002</v>
      </c>
      <c r="J508" s="23"/>
      <c r="K508" s="18">
        <v>43824</v>
      </c>
      <c r="L508" s="29">
        <v>100</v>
      </c>
      <c r="M508" s="30">
        <v>3.3733</v>
      </c>
    </row>
    <row r="509" spans="1:13" x14ac:dyDescent="0.25">
      <c r="A509" s="9">
        <v>43604</v>
      </c>
      <c r="B509" s="10">
        <v>1</v>
      </c>
      <c r="C509" s="11">
        <v>2.0625</v>
      </c>
      <c r="D509" s="10">
        <v>10</v>
      </c>
      <c r="E509" s="11">
        <v>2.1621999999999999</v>
      </c>
      <c r="F509" s="10">
        <v>1</v>
      </c>
      <c r="G509" s="11">
        <v>2.0853999999999999</v>
      </c>
      <c r="H509" s="10">
        <v>100</v>
      </c>
      <c r="I509" s="11">
        <v>3.2282000000000002</v>
      </c>
      <c r="J509" s="23"/>
      <c r="K509" s="18">
        <v>43825</v>
      </c>
      <c r="L509" s="29">
        <v>100</v>
      </c>
      <c r="M509" s="30">
        <v>3.3733</v>
      </c>
    </row>
    <row r="510" spans="1:13" x14ac:dyDescent="0.25">
      <c r="A510" s="9">
        <v>43605</v>
      </c>
      <c r="B510" s="10">
        <v>1</v>
      </c>
      <c r="C510" s="11">
        <v>2.0625</v>
      </c>
      <c r="D510" s="10">
        <v>10</v>
      </c>
      <c r="E510" s="11">
        <v>2.1621999999999999</v>
      </c>
      <c r="F510" s="10">
        <v>1</v>
      </c>
      <c r="G510" s="11">
        <v>2.0853999999999999</v>
      </c>
      <c r="H510" s="10">
        <v>100</v>
      </c>
      <c r="I510" s="11">
        <v>3.2282000000000002</v>
      </c>
      <c r="J510" s="23"/>
      <c r="K510" s="18">
        <v>43826</v>
      </c>
      <c r="L510" s="29">
        <v>100</v>
      </c>
      <c r="M510" s="30">
        <v>3.3997000000000002</v>
      </c>
    </row>
    <row r="511" spans="1:13" x14ac:dyDescent="0.25">
      <c r="A511" s="9">
        <v>43606</v>
      </c>
      <c r="B511" s="10">
        <v>1</v>
      </c>
      <c r="C511" s="11">
        <v>2.0621</v>
      </c>
      <c r="D511" s="10">
        <v>10</v>
      </c>
      <c r="E511" s="11">
        <v>2.1593</v>
      </c>
      <c r="F511" s="10">
        <v>1</v>
      </c>
      <c r="G511" s="11">
        <v>2.0819000000000001</v>
      </c>
      <c r="H511" s="10">
        <v>100</v>
      </c>
      <c r="I511" s="11">
        <v>3.2267999999999999</v>
      </c>
      <c r="J511" s="23"/>
      <c r="K511" s="18">
        <v>43829</v>
      </c>
      <c r="L511" s="29">
        <v>100</v>
      </c>
      <c r="M511" s="30">
        <v>3.3984999999999999</v>
      </c>
    </row>
    <row r="512" spans="1:13" x14ac:dyDescent="0.25">
      <c r="A512" s="9">
        <v>43607</v>
      </c>
      <c r="B512" s="10">
        <v>1</v>
      </c>
      <c r="C512" s="11">
        <v>2.0552999999999999</v>
      </c>
      <c r="D512" s="10">
        <v>10</v>
      </c>
      <c r="E512" s="11">
        <v>2.1478999999999999</v>
      </c>
      <c r="F512" s="10">
        <v>1</v>
      </c>
      <c r="G512" s="11">
        <v>2.0758999999999999</v>
      </c>
      <c r="H512" s="10">
        <v>100</v>
      </c>
      <c r="I512" s="11">
        <v>3.2153999999999998</v>
      </c>
      <c r="J512" s="23"/>
      <c r="K512" s="18">
        <v>43833</v>
      </c>
      <c r="L512" s="29">
        <v>100</v>
      </c>
      <c r="M512" s="30">
        <v>3.3982000000000001</v>
      </c>
    </row>
    <row r="513" spans="1:13" x14ac:dyDescent="0.25">
      <c r="A513" s="9">
        <v>43608</v>
      </c>
      <c r="B513" s="10">
        <v>1</v>
      </c>
      <c r="C513" s="11">
        <v>2.0541</v>
      </c>
      <c r="D513" s="10">
        <v>10</v>
      </c>
      <c r="E513" s="11">
        <v>2.1545999999999998</v>
      </c>
      <c r="F513" s="10">
        <v>1</v>
      </c>
      <c r="G513" s="11">
        <v>2.0756999999999999</v>
      </c>
      <c r="H513" s="10">
        <v>100</v>
      </c>
      <c r="I513" s="11">
        <v>3.2233999999999998</v>
      </c>
      <c r="J513" s="23"/>
      <c r="K513" s="18">
        <v>43836</v>
      </c>
      <c r="L513" s="29">
        <v>100</v>
      </c>
      <c r="M513" s="30">
        <v>3.3995000000000002</v>
      </c>
    </row>
    <row r="514" spans="1:13" x14ac:dyDescent="0.25">
      <c r="A514" s="9">
        <v>43609</v>
      </c>
      <c r="B514" s="10">
        <v>1</v>
      </c>
      <c r="C514" s="11">
        <v>2.0607000000000002</v>
      </c>
      <c r="D514" s="10">
        <v>10</v>
      </c>
      <c r="E514" s="11">
        <v>2.1554000000000002</v>
      </c>
      <c r="F514" s="10">
        <v>1</v>
      </c>
      <c r="G514" s="11">
        <v>2.0796999999999999</v>
      </c>
      <c r="H514" s="10">
        <v>100</v>
      </c>
      <c r="I514" s="11">
        <v>3.2244000000000002</v>
      </c>
      <c r="J514" s="23"/>
      <c r="K514" s="18">
        <v>43838</v>
      </c>
      <c r="L514" s="29">
        <v>100</v>
      </c>
      <c r="M514" s="30">
        <v>3.3995000000000002</v>
      </c>
    </row>
    <row r="515" spans="1:13" x14ac:dyDescent="0.25">
      <c r="A515" s="9">
        <v>43610</v>
      </c>
      <c r="B515" s="10">
        <v>1</v>
      </c>
      <c r="C515" s="11">
        <v>2.073</v>
      </c>
      <c r="D515" s="10">
        <v>10</v>
      </c>
      <c r="E515" s="11">
        <v>2.1730999999999998</v>
      </c>
      <c r="F515" s="10">
        <v>1</v>
      </c>
      <c r="G515" s="11">
        <v>2.0792999999999999</v>
      </c>
      <c r="H515" s="10">
        <v>100</v>
      </c>
      <c r="I515" s="11">
        <v>3.2206000000000001</v>
      </c>
      <c r="J515" s="23"/>
      <c r="K515" s="18">
        <v>43839</v>
      </c>
      <c r="L515" s="29">
        <v>100</v>
      </c>
      <c r="M515" s="30">
        <v>3.4205000000000001</v>
      </c>
    </row>
    <row r="516" spans="1:13" x14ac:dyDescent="0.25">
      <c r="A516" s="9">
        <v>43611</v>
      </c>
      <c r="B516" s="10">
        <v>1</v>
      </c>
      <c r="C516" s="11">
        <v>2.073</v>
      </c>
      <c r="D516" s="10">
        <v>10</v>
      </c>
      <c r="E516" s="11">
        <v>2.1730999999999998</v>
      </c>
      <c r="F516" s="10">
        <v>1</v>
      </c>
      <c r="G516" s="11">
        <v>2.0792999999999999</v>
      </c>
      <c r="H516" s="10">
        <v>100</v>
      </c>
      <c r="I516" s="11">
        <v>3.2206000000000001</v>
      </c>
      <c r="J516" s="23"/>
      <c r="K516" s="18">
        <v>43840</v>
      </c>
      <c r="L516" s="29">
        <v>100</v>
      </c>
      <c r="M516" s="30">
        <v>3.4592000000000001</v>
      </c>
    </row>
    <row r="517" spans="1:13" x14ac:dyDescent="0.25">
      <c r="A517" s="9">
        <v>43612</v>
      </c>
      <c r="B517" s="10">
        <v>1</v>
      </c>
      <c r="C517" s="11">
        <v>2.073</v>
      </c>
      <c r="D517" s="10">
        <v>10</v>
      </c>
      <c r="E517" s="11">
        <v>2.1730999999999998</v>
      </c>
      <c r="F517" s="10">
        <v>1</v>
      </c>
      <c r="G517" s="11">
        <v>2.0792999999999999</v>
      </c>
      <c r="H517" s="10">
        <v>100</v>
      </c>
      <c r="I517" s="11">
        <v>3.2206000000000001</v>
      </c>
      <c r="J517" s="23"/>
      <c r="K517" s="18">
        <v>43843</v>
      </c>
      <c r="L517" s="29">
        <v>100</v>
      </c>
      <c r="M517" s="30">
        <v>3.4603000000000002</v>
      </c>
    </row>
    <row r="518" spans="1:13" x14ac:dyDescent="0.25">
      <c r="A518" s="9">
        <v>43613</v>
      </c>
      <c r="B518" s="10">
        <v>1</v>
      </c>
      <c r="C518" s="11">
        <v>2.0665</v>
      </c>
      <c r="D518" s="10">
        <v>10</v>
      </c>
      <c r="E518" s="11">
        <v>2.1724000000000001</v>
      </c>
      <c r="F518" s="10">
        <v>1</v>
      </c>
      <c r="G518" s="11">
        <v>2.0779000000000001</v>
      </c>
      <c r="H518" s="10">
        <v>100</v>
      </c>
      <c r="I518" s="11">
        <v>3.2242000000000002</v>
      </c>
      <c r="J518" s="23"/>
      <c r="K518" s="18">
        <v>43844</v>
      </c>
      <c r="L518" s="29">
        <v>100</v>
      </c>
      <c r="M518" s="30">
        <v>3.4670999999999998</v>
      </c>
    </row>
    <row r="519" spans="1:13" x14ac:dyDescent="0.25">
      <c r="A519" s="9">
        <v>43614</v>
      </c>
      <c r="B519" s="10">
        <v>1</v>
      </c>
      <c r="C519" s="11">
        <v>2.0712000000000002</v>
      </c>
      <c r="D519" s="10">
        <v>10</v>
      </c>
      <c r="E519" s="11">
        <v>2.1747999999999998</v>
      </c>
      <c r="F519" s="10">
        <v>1</v>
      </c>
      <c r="G519" s="11">
        <v>2.0796999999999999</v>
      </c>
      <c r="H519" s="10">
        <v>100</v>
      </c>
      <c r="I519" s="11">
        <v>3.2221000000000002</v>
      </c>
      <c r="J519" s="23"/>
      <c r="K519" s="18">
        <v>43845</v>
      </c>
      <c r="L519" s="29">
        <v>100</v>
      </c>
      <c r="M519" s="30">
        <v>3.4527999999999999</v>
      </c>
    </row>
    <row r="520" spans="1:13" x14ac:dyDescent="0.25">
      <c r="A520" s="9">
        <v>43615</v>
      </c>
      <c r="B520" s="10">
        <v>1</v>
      </c>
      <c r="C520" s="11">
        <v>2.0767000000000002</v>
      </c>
      <c r="D520" s="10">
        <v>10</v>
      </c>
      <c r="E520" s="11">
        <v>2.1751999999999998</v>
      </c>
      <c r="F520" s="10">
        <v>1</v>
      </c>
      <c r="G520" s="11">
        <v>2.0878999999999999</v>
      </c>
      <c r="H520" s="10">
        <v>100</v>
      </c>
      <c r="I520" s="11">
        <v>3.2160000000000002</v>
      </c>
      <c r="J520" s="23"/>
      <c r="K520" s="18">
        <v>43846</v>
      </c>
      <c r="L520" s="29">
        <v>100</v>
      </c>
      <c r="M520" s="30">
        <v>3.4582000000000002</v>
      </c>
    </row>
    <row r="521" spans="1:13" x14ac:dyDescent="0.25">
      <c r="A521" s="9">
        <v>43616</v>
      </c>
      <c r="B521" s="10">
        <v>1</v>
      </c>
      <c r="C521" s="11">
        <v>2.0758999999999999</v>
      </c>
      <c r="D521" s="10">
        <v>10</v>
      </c>
      <c r="E521" s="11">
        <v>2.1951999999999998</v>
      </c>
      <c r="F521" s="10">
        <v>1</v>
      </c>
      <c r="G521" s="11">
        <v>2.0952999999999999</v>
      </c>
      <c r="H521" s="10">
        <v>100</v>
      </c>
      <c r="I521" s="11">
        <v>3.2244999999999999</v>
      </c>
      <c r="J521" s="23"/>
      <c r="K521" s="18">
        <v>43847</v>
      </c>
      <c r="L521" s="29">
        <v>100</v>
      </c>
      <c r="M521" s="30">
        <v>3.4523000000000001</v>
      </c>
    </row>
    <row r="522" spans="1:13" x14ac:dyDescent="0.25">
      <c r="A522" s="9">
        <v>43617</v>
      </c>
      <c r="B522" s="10">
        <v>1</v>
      </c>
      <c r="C522" s="11">
        <v>2.0895999999999999</v>
      </c>
      <c r="D522" s="10">
        <v>10</v>
      </c>
      <c r="E522" s="11">
        <v>2.1957</v>
      </c>
      <c r="F522" s="10">
        <v>1</v>
      </c>
      <c r="G522" s="11">
        <v>2.0989</v>
      </c>
      <c r="H522" s="10">
        <v>100</v>
      </c>
      <c r="I522" s="11">
        <v>3.2073</v>
      </c>
      <c r="J522" s="23"/>
      <c r="K522" s="18">
        <v>43850</v>
      </c>
      <c r="L522" s="29">
        <v>100</v>
      </c>
      <c r="M522" s="30">
        <v>3.4527000000000001</v>
      </c>
    </row>
    <row r="523" spans="1:13" x14ac:dyDescent="0.25">
      <c r="A523" s="9">
        <v>43618</v>
      </c>
      <c r="B523" s="10">
        <v>1</v>
      </c>
      <c r="C523" s="11">
        <v>2.0895999999999999</v>
      </c>
      <c r="D523" s="10">
        <v>10</v>
      </c>
      <c r="E523" s="11">
        <v>2.1957</v>
      </c>
      <c r="F523" s="10">
        <v>1</v>
      </c>
      <c r="G523" s="11">
        <v>2.0989</v>
      </c>
      <c r="H523" s="10">
        <v>100</v>
      </c>
      <c r="I523" s="11">
        <v>3.2073</v>
      </c>
      <c r="J523" s="23"/>
      <c r="K523" s="18">
        <v>43851</v>
      </c>
      <c r="L523" s="29">
        <v>100</v>
      </c>
      <c r="M523" s="30">
        <v>3.4489000000000001</v>
      </c>
    </row>
    <row r="524" spans="1:13" x14ac:dyDescent="0.25">
      <c r="A524" s="9">
        <v>43619</v>
      </c>
      <c r="B524" s="10">
        <v>1</v>
      </c>
      <c r="C524" s="11">
        <v>2.0895999999999999</v>
      </c>
      <c r="D524" s="10">
        <v>10</v>
      </c>
      <c r="E524" s="11">
        <v>2.1957</v>
      </c>
      <c r="F524" s="10">
        <v>1</v>
      </c>
      <c r="G524" s="11">
        <v>2.0989</v>
      </c>
      <c r="H524" s="10">
        <v>100</v>
      </c>
      <c r="I524" s="11">
        <v>3.2073</v>
      </c>
      <c r="J524" s="23"/>
      <c r="K524" s="18">
        <v>43852</v>
      </c>
      <c r="L524" s="29">
        <v>100</v>
      </c>
      <c r="M524" s="30">
        <v>3.4258000000000002</v>
      </c>
    </row>
    <row r="525" spans="1:13" x14ac:dyDescent="0.25">
      <c r="A525" s="9">
        <v>43620</v>
      </c>
      <c r="B525" s="10">
        <v>1</v>
      </c>
      <c r="C525" s="11">
        <v>2.1025</v>
      </c>
      <c r="D525" s="10">
        <v>10</v>
      </c>
      <c r="E525" s="11">
        <v>2.2132000000000001</v>
      </c>
      <c r="F525" s="10">
        <v>1</v>
      </c>
      <c r="G525" s="11">
        <v>2.101</v>
      </c>
      <c r="H525" s="10">
        <v>100</v>
      </c>
      <c r="I525" s="11">
        <v>3.2115999999999998</v>
      </c>
      <c r="J525" s="23"/>
      <c r="K525" s="18">
        <v>43853</v>
      </c>
      <c r="L525" s="29">
        <v>100</v>
      </c>
      <c r="M525" s="30">
        <v>3.4188000000000001</v>
      </c>
    </row>
    <row r="526" spans="1:13" x14ac:dyDescent="0.25">
      <c r="A526" s="9">
        <v>43621</v>
      </c>
      <c r="B526" s="10">
        <v>1</v>
      </c>
      <c r="C526" s="11">
        <v>2.1107</v>
      </c>
      <c r="D526" s="10">
        <v>10</v>
      </c>
      <c r="E526" s="11">
        <v>2.2216</v>
      </c>
      <c r="F526" s="10">
        <v>1</v>
      </c>
      <c r="G526" s="11">
        <v>2.0977000000000001</v>
      </c>
      <c r="H526" s="10">
        <v>100</v>
      </c>
      <c r="I526" s="11">
        <v>3.2181999999999999</v>
      </c>
      <c r="J526" s="23"/>
      <c r="K526" s="18">
        <v>43854</v>
      </c>
      <c r="L526" s="29">
        <v>100</v>
      </c>
      <c r="M526" s="30">
        <v>3.4121999999999999</v>
      </c>
    </row>
    <row r="527" spans="1:13" x14ac:dyDescent="0.25">
      <c r="A527" s="9">
        <v>43622</v>
      </c>
      <c r="B527" s="10">
        <v>1</v>
      </c>
      <c r="C527" s="11">
        <v>2.1166</v>
      </c>
      <c r="D527" s="10">
        <v>10</v>
      </c>
      <c r="E527" s="11">
        <v>2.2267999999999999</v>
      </c>
      <c r="F527" s="10">
        <v>1</v>
      </c>
      <c r="G527" s="11">
        <v>2.0985</v>
      </c>
      <c r="H527" s="10">
        <v>100</v>
      </c>
      <c r="I527" s="11">
        <v>3.2248999999999999</v>
      </c>
      <c r="J527" s="23"/>
      <c r="K527" s="18">
        <v>43857</v>
      </c>
      <c r="L527" s="29">
        <v>100</v>
      </c>
      <c r="M527" s="30">
        <v>3.4178000000000002</v>
      </c>
    </row>
    <row r="528" spans="1:13" x14ac:dyDescent="0.25">
      <c r="A528" s="9">
        <v>43623</v>
      </c>
      <c r="B528" s="10">
        <v>1</v>
      </c>
      <c r="C528" s="11">
        <v>2.1103000000000001</v>
      </c>
      <c r="D528" s="10">
        <v>10</v>
      </c>
      <c r="E528" s="11">
        <v>2.2235999999999998</v>
      </c>
      <c r="F528" s="10">
        <v>1</v>
      </c>
      <c r="G528" s="11">
        <v>2.0991</v>
      </c>
      <c r="H528" s="10">
        <v>100</v>
      </c>
      <c r="I528" s="11">
        <v>3.2206000000000001</v>
      </c>
      <c r="J528" s="23"/>
      <c r="K528" s="18">
        <v>43858</v>
      </c>
      <c r="L528" s="29">
        <v>100</v>
      </c>
      <c r="M528" s="30">
        <v>3.3982000000000001</v>
      </c>
    </row>
    <row r="529" spans="1:13" x14ac:dyDescent="0.25">
      <c r="A529" s="9">
        <v>43624</v>
      </c>
      <c r="B529" s="10">
        <v>1</v>
      </c>
      <c r="C529" s="11">
        <v>2.1034000000000002</v>
      </c>
      <c r="D529" s="10">
        <v>10</v>
      </c>
      <c r="E529" s="11">
        <v>2.2115999999999998</v>
      </c>
      <c r="F529" s="10">
        <v>1</v>
      </c>
      <c r="G529" s="11">
        <v>2.0924999999999998</v>
      </c>
      <c r="H529" s="10">
        <v>100</v>
      </c>
      <c r="I529" s="11">
        <v>3.2170000000000001</v>
      </c>
      <c r="J529" s="23"/>
      <c r="K529" s="18">
        <v>43859</v>
      </c>
      <c r="L529" s="29">
        <v>100</v>
      </c>
      <c r="M529" s="30">
        <v>3.3864999999999998</v>
      </c>
    </row>
    <row r="530" spans="1:13" x14ac:dyDescent="0.25">
      <c r="A530" s="9">
        <v>43625</v>
      </c>
      <c r="B530" s="10">
        <v>1</v>
      </c>
      <c r="C530" s="11">
        <v>2.1034000000000002</v>
      </c>
      <c r="D530" s="10">
        <v>10</v>
      </c>
      <c r="E530" s="11">
        <v>2.2115999999999998</v>
      </c>
      <c r="F530" s="10">
        <v>1</v>
      </c>
      <c r="G530" s="11">
        <v>2.0924999999999998</v>
      </c>
      <c r="H530" s="10">
        <v>100</v>
      </c>
      <c r="I530" s="11">
        <v>3.2170000000000001</v>
      </c>
      <c r="J530" s="23"/>
      <c r="K530" s="18">
        <v>43860</v>
      </c>
      <c r="L530" s="29">
        <v>100</v>
      </c>
      <c r="M530" s="30">
        <v>3.4091</v>
      </c>
    </row>
    <row r="531" spans="1:13" x14ac:dyDescent="0.25">
      <c r="A531" s="9">
        <v>43626</v>
      </c>
      <c r="B531" s="10">
        <v>1</v>
      </c>
      <c r="C531" s="11">
        <v>2.1034000000000002</v>
      </c>
      <c r="D531" s="10">
        <v>10</v>
      </c>
      <c r="E531" s="11">
        <v>2.2115999999999998</v>
      </c>
      <c r="F531" s="10">
        <v>1</v>
      </c>
      <c r="G531" s="11">
        <v>2.0924999999999998</v>
      </c>
      <c r="H531" s="10">
        <v>100</v>
      </c>
      <c r="I531" s="11">
        <v>3.2170000000000001</v>
      </c>
      <c r="J531" s="23"/>
      <c r="K531" s="18">
        <v>43861</v>
      </c>
      <c r="L531" s="29">
        <v>100</v>
      </c>
      <c r="M531" s="30">
        <v>3.3927999999999998</v>
      </c>
    </row>
    <row r="532" spans="1:13" x14ac:dyDescent="0.25">
      <c r="A532" s="9">
        <v>43627</v>
      </c>
      <c r="B532" s="10">
        <v>1</v>
      </c>
      <c r="C532" s="11">
        <v>2.0998000000000001</v>
      </c>
      <c r="D532" s="10">
        <v>10</v>
      </c>
      <c r="E532" s="11">
        <v>2.2071000000000001</v>
      </c>
      <c r="F532" s="10">
        <v>1</v>
      </c>
      <c r="G532" s="11">
        <v>2.0804999999999998</v>
      </c>
      <c r="H532" s="10">
        <v>100</v>
      </c>
      <c r="I532" s="11">
        <v>3.2124999999999999</v>
      </c>
      <c r="J532" s="23"/>
      <c r="K532" s="18">
        <v>43864</v>
      </c>
      <c r="L532" s="29">
        <v>100</v>
      </c>
      <c r="M532" s="30">
        <v>3.3856999999999999</v>
      </c>
    </row>
    <row r="533" spans="1:13" x14ac:dyDescent="0.25">
      <c r="A533" s="9">
        <v>43628</v>
      </c>
      <c r="B533" s="10">
        <v>1</v>
      </c>
      <c r="C533" s="11">
        <v>2.0882999999999998</v>
      </c>
      <c r="D533" s="10">
        <v>10</v>
      </c>
      <c r="E533" s="11">
        <v>2.1938</v>
      </c>
      <c r="F533" s="10">
        <v>1</v>
      </c>
      <c r="G533" s="11">
        <v>2.0712000000000002</v>
      </c>
      <c r="H533" s="10">
        <v>100</v>
      </c>
      <c r="I533" s="11">
        <v>3.2118000000000002</v>
      </c>
      <c r="J533" s="23"/>
      <c r="K533" s="18">
        <v>43865</v>
      </c>
      <c r="L533" s="29">
        <v>100</v>
      </c>
      <c r="M533" s="30">
        <v>3.3626</v>
      </c>
    </row>
    <row r="534" spans="1:13" x14ac:dyDescent="0.25">
      <c r="A534" s="9">
        <v>43629</v>
      </c>
      <c r="B534" s="10">
        <v>1</v>
      </c>
      <c r="C534" s="11">
        <v>2.0889000000000002</v>
      </c>
      <c r="D534" s="10">
        <v>10</v>
      </c>
      <c r="E534" s="11">
        <v>2.1943000000000001</v>
      </c>
      <c r="F534" s="10">
        <v>1</v>
      </c>
      <c r="G534" s="11">
        <v>2.0722</v>
      </c>
      <c r="H534" s="10">
        <v>100</v>
      </c>
      <c r="I534" s="11">
        <v>3.2021999999999999</v>
      </c>
      <c r="J534" s="23"/>
      <c r="K534" s="18">
        <v>43866</v>
      </c>
      <c r="L534" s="29">
        <v>100</v>
      </c>
      <c r="M534" s="30">
        <v>3.3847</v>
      </c>
    </row>
    <row r="535" spans="1:13" x14ac:dyDescent="0.25">
      <c r="A535" s="9">
        <v>43630</v>
      </c>
      <c r="B535" s="10">
        <v>1</v>
      </c>
      <c r="C535" s="11">
        <v>2.0844</v>
      </c>
      <c r="D535" s="10">
        <v>10</v>
      </c>
      <c r="E535" s="11">
        <v>2.1838000000000002</v>
      </c>
      <c r="F535" s="10">
        <v>1</v>
      </c>
      <c r="G535" s="11">
        <v>2.0703999999999998</v>
      </c>
      <c r="H535" s="10">
        <v>100</v>
      </c>
      <c r="I535" s="11">
        <v>3.2046000000000001</v>
      </c>
      <c r="J535" s="23"/>
      <c r="K535" s="18">
        <v>43867</v>
      </c>
      <c r="L535" s="29">
        <v>100</v>
      </c>
      <c r="M535" s="30">
        <v>3.4173</v>
      </c>
    </row>
    <row r="536" spans="1:13" x14ac:dyDescent="0.25">
      <c r="A536" s="9">
        <v>43631</v>
      </c>
      <c r="B536" s="10">
        <v>1</v>
      </c>
      <c r="C536" s="11">
        <v>2.0747</v>
      </c>
      <c r="D536" s="10">
        <v>10</v>
      </c>
      <c r="E536" s="11">
        <v>2.1877</v>
      </c>
      <c r="F536" s="10">
        <v>1</v>
      </c>
      <c r="G536" s="11">
        <v>2.0655000000000001</v>
      </c>
      <c r="H536" s="10">
        <v>100</v>
      </c>
      <c r="I536" s="11">
        <v>3.2077</v>
      </c>
      <c r="J536" s="23"/>
      <c r="K536" s="18">
        <v>43868</v>
      </c>
      <c r="L536" s="29">
        <v>100</v>
      </c>
      <c r="M536" s="30">
        <v>3.4384999999999999</v>
      </c>
    </row>
    <row r="537" spans="1:13" x14ac:dyDescent="0.25">
      <c r="A537" s="9">
        <v>43632</v>
      </c>
      <c r="B537" s="10">
        <v>1</v>
      </c>
      <c r="C537" s="11">
        <v>2.0747</v>
      </c>
      <c r="D537" s="10">
        <v>10</v>
      </c>
      <c r="E537" s="11">
        <v>2.1877</v>
      </c>
      <c r="F537" s="10">
        <v>1</v>
      </c>
      <c r="G537" s="11">
        <v>2.0655000000000001</v>
      </c>
      <c r="H537" s="10">
        <v>100</v>
      </c>
      <c r="I537" s="11">
        <v>3.2077</v>
      </c>
      <c r="J537" s="23"/>
      <c r="K537" s="18">
        <v>43871</v>
      </c>
      <c r="L537" s="29">
        <v>100</v>
      </c>
      <c r="M537" s="30">
        <v>3.4268999999999998</v>
      </c>
    </row>
    <row r="538" spans="1:13" x14ac:dyDescent="0.25">
      <c r="A538" s="9">
        <v>43633</v>
      </c>
      <c r="B538" s="10">
        <v>1</v>
      </c>
      <c r="C538" s="11">
        <v>2.0747</v>
      </c>
      <c r="D538" s="10">
        <v>10</v>
      </c>
      <c r="E538" s="11">
        <v>2.1877</v>
      </c>
      <c r="F538" s="10">
        <v>1</v>
      </c>
      <c r="G538" s="11">
        <v>2.0655000000000001</v>
      </c>
      <c r="H538" s="10">
        <v>100</v>
      </c>
      <c r="I538" s="11">
        <v>3.2077</v>
      </c>
      <c r="J538" s="23"/>
      <c r="K538" s="18">
        <v>43872</v>
      </c>
      <c r="L538" s="29">
        <v>100</v>
      </c>
      <c r="M538" s="30">
        <v>3.4245999999999999</v>
      </c>
    </row>
    <row r="539" spans="1:13" x14ac:dyDescent="0.25">
      <c r="A539" s="9">
        <v>43634</v>
      </c>
      <c r="B539" s="10">
        <v>1</v>
      </c>
      <c r="C539" s="11">
        <v>2.0628000000000002</v>
      </c>
      <c r="D539" s="10">
        <v>10</v>
      </c>
      <c r="E539" s="11">
        <v>2.1714000000000002</v>
      </c>
      <c r="F539" s="10">
        <v>1</v>
      </c>
      <c r="G539" s="11">
        <v>2.0619999999999998</v>
      </c>
      <c r="H539" s="10">
        <v>100</v>
      </c>
      <c r="I539" s="11">
        <v>3.2084999999999999</v>
      </c>
      <c r="J539" s="23"/>
      <c r="K539" s="18">
        <v>43873</v>
      </c>
      <c r="L539" s="29">
        <v>100</v>
      </c>
      <c r="M539" s="30">
        <v>3.4285999999999999</v>
      </c>
    </row>
    <row r="540" spans="1:13" x14ac:dyDescent="0.25">
      <c r="A540" s="9">
        <v>43635</v>
      </c>
      <c r="B540" s="10">
        <v>1</v>
      </c>
      <c r="C540" s="11">
        <v>2.0625</v>
      </c>
      <c r="D540" s="10">
        <v>10</v>
      </c>
      <c r="E540" s="11">
        <v>2.1705999999999999</v>
      </c>
      <c r="F540" s="10">
        <v>1</v>
      </c>
      <c r="G540" s="11">
        <v>2.0632000000000001</v>
      </c>
      <c r="H540" s="10">
        <v>100</v>
      </c>
      <c r="I540" s="11">
        <v>3.2090999999999998</v>
      </c>
      <c r="J540" s="23"/>
      <c r="K540" s="18">
        <v>43874</v>
      </c>
      <c r="L540" s="29">
        <v>100</v>
      </c>
      <c r="M540" s="30">
        <v>3.48</v>
      </c>
    </row>
    <row r="541" spans="1:13" x14ac:dyDescent="0.25">
      <c r="A541" s="9">
        <v>43636</v>
      </c>
      <c r="B541" s="10">
        <v>1</v>
      </c>
      <c r="C541" s="11">
        <v>2.0659000000000001</v>
      </c>
      <c r="D541" s="10">
        <v>10</v>
      </c>
      <c r="E541" s="11">
        <v>2.1627999999999998</v>
      </c>
      <c r="F541" s="10">
        <v>1</v>
      </c>
      <c r="G541" s="11">
        <v>2.0625</v>
      </c>
      <c r="H541" s="10">
        <v>100</v>
      </c>
      <c r="I541" s="11">
        <v>3.2250999999999999</v>
      </c>
      <c r="J541" s="23"/>
      <c r="K541" s="18">
        <v>43875</v>
      </c>
      <c r="L541" s="29">
        <v>100</v>
      </c>
      <c r="M541" s="30">
        <v>3.4603999999999999</v>
      </c>
    </row>
    <row r="542" spans="1:13" x14ac:dyDescent="0.25">
      <c r="A542" s="9">
        <v>43637</v>
      </c>
      <c r="B542" s="10">
        <v>1</v>
      </c>
      <c r="C542" s="11">
        <v>2.0764999999999998</v>
      </c>
      <c r="D542" s="10">
        <v>10</v>
      </c>
      <c r="E542" s="11">
        <v>2.1760000000000002</v>
      </c>
      <c r="F542" s="10">
        <v>1</v>
      </c>
      <c r="G542" s="11">
        <v>2.0489000000000002</v>
      </c>
      <c r="H542" s="10">
        <v>100</v>
      </c>
      <c r="I542" s="11">
        <v>3.2343999999999999</v>
      </c>
      <c r="J542" s="23"/>
      <c r="K542" s="18">
        <v>43878</v>
      </c>
      <c r="L542" s="29">
        <v>100</v>
      </c>
      <c r="M542" s="30">
        <v>3.4651000000000001</v>
      </c>
    </row>
    <row r="543" spans="1:13" x14ac:dyDescent="0.25">
      <c r="A543" s="9">
        <v>43638</v>
      </c>
      <c r="B543" s="10">
        <v>1</v>
      </c>
      <c r="C543" s="11">
        <v>2.0775999999999999</v>
      </c>
      <c r="D543" s="10">
        <v>10</v>
      </c>
      <c r="E543" s="11">
        <v>2.1722999999999999</v>
      </c>
      <c r="F543" s="10">
        <v>1</v>
      </c>
      <c r="G543" s="11">
        <v>2.0417000000000001</v>
      </c>
      <c r="H543" s="10">
        <v>100</v>
      </c>
      <c r="I543" s="11">
        <v>3.2351999999999999</v>
      </c>
      <c r="J543" s="23"/>
      <c r="K543" s="18">
        <v>43879</v>
      </c>
      <c r="L543" s="29">
        <v>100</v>
      </c>
      <c r="M543" s="30">
        <v>3.4670000000000001</v>
      </c>
    </row>
    <row r="544" spans="1:13" x14ac:dyDescent="0.25">
      <c r="A544" s="9">
        <v>43639</v>
      </c>
      <c r="B544" s="10">
        <v>1</v>
      </c>
      <c r="C544" s="11">
        <v>2.0775999999999999</v>
      </c>
      <c r="D544" s="10">
        <v>10</v>
      </c>
      <c r="E544" s="11">
        <v>2.1722999999999999</v>
      </c>
      <c r="F544" s="10">
        <v>1</v>
      </c>
      <c r="G544" s="11">
        <v>2.0417000000000001</v>
      </c>
      <c r="H544" s="10">
        <v>100</v>
      </c>
      <c r="I544" s="11">
        <v>3.2351999999999999</v>
      </c>
      <c r="J544" s="23"/>
      <c r="K544" s="18">
        <v>43880</v>
      </c>
      <c r="L544" s="29">
        <v>100</v>
      </c>
      <c r="M544" s="30">
        <v>3.4542000000000002</v>
      </c>
    </row>
    <row r="545" spans="1:13" x14ac:dyDescent="0.25">
      <c r="A545" s="9">
        <v>43640</v>
      </c>
      <c r="B545" s="10">
        <v>1</v>
      </c>
      <c r="C545" s="11">
        <v>2.0775999999999999</v>
      </c>
      <c r="D545" s="10">
        <v>10</v>
      </c>
      <c r="E545" s="11">
        <v>2.1722999999999999</v>
      </c>
      <c r="F545" s="10">
        <v>1</v>
      </c>
      <c r="G545" s="11">
        <v>2.0417000000000001</v>
      </c>
      <c r="H545" s="10">
        <v>100</v>
      </c>
      <c r="I545" s="11">
        <v>3.2351999999999999</v>
      </c>
      <c r="J545" s="23"/>
      <c r="K545" s="18">
        <v>43881</v>
      </c>
      <c r="L545" s="29">
        <v>100</v>
      </c>
      <c r="M545" s="30">
        <v>3.4638</v>
      </c>
    </row>
    <row r="546" spans="1:13" x14ac:dyDescent="0.25">
      <c r="A546" s="9">
        <v>43641</v>
      </c>
      <c r="B546" s="10">
        <v>1</v>
      </c>
      <c r="C546" s="11">
        <v>2.0863999999999998</v>
      </c>
      <c r="D546" s="10">
        <v>10</v>
      </c>
      <c r="E546" s="11">
        <v>2.1848999999999998</v>
      </c>
      <c r="F546" s="10">
        <v>1</v>
      </c>
      <c r="G546" s="11">
        <v>2.0352000000000001</v>
      </c>
      <c r="H546" s="10">
        <v>100</v>
      </c>
      <c r="I546" s="11">
        <v>3.2364999999999999</v>
      </c>
      <c r="J546" s="23"/>
      <c r="K546" s="18">
        <v>43882</v>
      </c>
      <c r="L546" s="29">
        <v>100</v>
      </c>
      <c r="M546" s="30">
        <v>3.4581</v>
      </c>
    </row>
    <row r="547" spans="1:13" x14ac:dyDescent="0.25">
      <c r="A547" s="9">
        <v>43642</v>
      </c>
      <c r="B547" s="10">
        <v>1</v>
      </c>
      <c r="C547" s="11">
        <v>2.0848</v>
      </c>
      <c r="D547" s="10">
        <v>10</v>
      </c>
      <c r="E547" s="11">
        <v>2.1983000000000001</v>
      </c>
      <c r="F547" s="10">
        <v>1</v>
      </c>
      <c r="G547" s="11">
        <v>2.0350999999999999</v>
      </c>
      <c r="H547" s="10">
        <v>100</v>
      </c>
      <c r="I547" s="11">
        <v>3.2524999999999999</v>
      </c>
      <c r="J547" s="23"/>
      <c r="K547" s="18">
        <v>43886</v>
      </c>
      <c r="L547" s="29">
        <v>100</v>
      </c>
      <c r="M547" s="30">
        <v>3.4188999999999998</v>
      </c>
    </row>
    <row r="548" spans="1:13" x14ac:dyDescent="0.25">
      <c r="A548" s="9">
        <v>43643</v>
      </c>
      <c r="B548" s="10">
        <v>1</v>
      </c>
      <c r="C548" s="11">
        <v>2.0868000000000002</v>
      </c>
      <c r="D548" s="10">
        <v>10</v>
      </c>
      <c r="E548" s="11">
        <v>2.1989000000000001</v>
      </c>
      <c r="F548" s="10">
        <v>1</v>
      </c>
      <c r="G548" s="11">
        <v>2.0394999999999999</v>
      </c>
      <c r="H548" s="10">
        <v>100</v>
      </c>
      <c r="I548" s="11">
        <v>3.2437</v>
      </c>
      <c r="J548" s="23"/>
      <c r="K548" s="18">
        <v>43887</v>
      </c>
      <c r="L548" s="29">
        <v>100</v>
      </c>
      <c r="M548" s="30">
        <v>3.4241000000000001</v>
      </c>
    </row>
    <row r="549" spans="1:13" x14ac:dyDescent="0.25">
      <c r="A549" s="9">
        <v>43644</v>
      </c>
      <c r="B549" s="10">
        <v>1</v>
      </c>
      <c r="C549" s="11">
        <v>2.0893000000000002</v>
      </c>
      <c r="D549" s="10">
        <v>10</v>
      </c>
      <c r="E549" s="11">
        <v>2.2040999999999999</v>
      </c>
      <c r="F549" s="10">
        <v>1</v>
      </c>
      <c r="G549" s="11">
        <v>2.0432999999999999</v>
      </c>
      <c r="H549" s="10">
        <v>100</v>
      </c>
      <c r="I549" s="11">
        <v>3.2423999999999999</v>
      </c>
      <c r="J549" s="23"/>
      <c r="K549" s="18">
        <v>43888</v>
      </c>
      <c r="L549" s="29">
        <v>100</v>
      </c>
      <c r="M549" s="30">
        <v>3.4137</v>
      </c>
    </row>
    <row r="550" spans="1:13" x14ac:dyDescent="0.25">
      <c r="A550" s="9">
        <v>43645</v>
      </c>
      <c r="B550" s="10">
        <v>1</v>
      </c>
      <c r="C550" s="11">
        <v>2.0952999999999999</v>
      </c>
      <c r="D550" s="10">
        <v>10</v>
      </c>
      <c r="E550" s="11">
        <v>2.2056</v>
      </c>
      <c r="F550" s="10">
        <v>1</v>
      </c>
      <c r="G550" s="11">
        <v>2.0432999999999999</v>
      </c>
      <c r="H550" s="10">
        <v>100</v>
      </c>
      <c r="I550" s="11">
        <v>3.2387000000000001</v>
      </c>
      <c r="J550" s="23"/>
      <c r="K550" s="18">
        <v>43889</v>
      </c>
      <c r="L550" s="29">
        <v>100</v>
      </c>
      <c r="M550" s="30">
        <v>3.4024999999999999</v>
      </c>
    </row>
    <row r="551" spans="1:13" x14ac:dyDescent="0.25">
      <c r="A551" s="9">
        <v>43646</v>
      </c>
      <c r="B551" s="10">
        <v>1</v>
      </c>
      <c r="C551" s="11">
        <v>2.0952999999999999</v>
      </c>
      <c r="D551" s="10">
        <v>10</v>
      </c>
      <c r="E551" s="11">
        <v>2.2056</v>
      </c>
      <c r="F551" s="10">
        <v>1</v>
      </c>
      <c r="G551" s="11">
        <v>2.0432999999999999</v>
      </c>
      <c r="H551" s="10">
        <v>100</v>
      </c>
      <c r="I551" s="11">
        <v>3.2387000000000001</v>
      </c>
      <c r="J551" s="23"/>
      <c r="K551" s="18">
        <v>43892</v>
      </c>
      <c r="L551" s="29">
        <v>100</v>
      </c>
      <c r="M551" s="30">
        <v>3.3405999999999998</v>
      </c>
    </row>
    <row r="552" spans="1:13" x14ac:dyDescent="0.25">
      <c r="A552" s="9">
        <v>43647</v>
      </c>
      <c r="B552" s="10">
        <v>1</v>
      </c>
      <c r="C552" s="11">
        <v>2.0952999999999999</v>
      </c>
      <c r="D552" s="10">
        <v>10</v>
      </c>
      <c r="E552" s="11">
        <v>2.2056</v>
      </c>
      <c r="F552" s="10">
        <v>1</v>
      </c>
      <c r="G552" s="11">
        <v>2.0432999999999999</v>
      </c>
      <c r="H552" s="10">
        <v>100</v>
      </c>
      <c r="I552" s="11">
        <v>3.2387000000000001</v>
      </c>
      <c r="J552" s="23"/>
      <c r="K552" s="18">
        <v>43893</v>
      </c>
      <c r="L552" s="29">
        <v>100</v>
      </c>
      <c r="M552" s="30">
        <v>3.3662999999999998</v>
      </c>
    </row>
    <row r="553" spans="1:13" x14ac:dyDescent="0.25">
      <c r="A553" s="9">
        <v>43648</v>
      </c>
      <c r="B553" s="10">
        <v>1</v>
      </c>
      <c r="C553" s="11">
        <v>2.0792999999999999</v>
      </c>
      <c r="D553" s="10">
        <v>10</v>
      </c>
      <c r="E553" s="11">
        <v>2.1964999999999999</v>
      </c>
      <c r="F553" s="10">
        <v>1</v>
      </c>
      <c r="G553" s="11">
        <v>2.0442</v>
      </c>
      <c r="H553" s="10">
        <v>100</v>
      </c>
      <c r="I553" s="11">
        <v>3.2387000000000001</v>
      </c>
      <c r="J553" s="23"/>
      <c r="K553" s="18">
        <v>43894</v>
      </c>
      <c r="L553" s="29">
        <v>100</v>
      </c>
      <c r="M553" s="30">
        <v>3.3673999999999999</v>
      </c>
    </row>
    <row r="554" spans="1:13" x14ac:dyDescent="0.25">
      <c r="A554" s="9">
        <v>43649</v>
      </c>
      <c r="B554" s="10">
        <v>1</v>
      </c>
      <c r="C554" s="11">
        <v>2.0731999999999999</v>
      </c>
      <c r="D554" s="10">
        <v>10</v>
      </c>
      <c r="E554" s="11">
        <v>2.1918000000000002</v>
      </c>
      <c r="F554" s="10">
        <v>1</v>
      </c>
      <c r="G554" s="11">
        <v>2.0470999999999999</v>
      </c>
      <c r="H554" s="10">
        <v>100</v>
      </c>
      <c r="I554" s="11">
        <v>3.2370999999999999</v>
      </c>
      <c r="J554" s="23"/>
      <c r="K554" s="18">
        <v>43895</v>
      </c>
      <c r="L554" s="29">
        <v>100</v>
      </c>
      <c r="M554" s="30">
        <v>3.3812000000000002</v>
      </c>
    </row>
    <row r="555" spans="1:13" x14ac:dyDescent="0.25">
      <c r="A555" s="9">
        <v>43650</v>
      </c>
      <c r="B555" s="10">
        <v>1</v>
      </c>
      <c r="C555" s="11">
        <v>2.0731999999999999</v>
      </c>
      <c r="D555" s="10">
        <v>10</v>
      </c>
      <c r="E555" s="11">
        <v>2.1918000000000002</v>
      </c>
      <c r="F555" s="10">
        <v>1</v>
      </c>
      <c r="G555" s="11">
        <v>2.0470999999999999</v>
      </c>
      <c r="H555" s="10">
        <v>100</v>
      </c>
      <c r="I555" s="11">
        <v>3.2370999999999999</v>
      </c>
      <c r="J555" s="23"/>
      <c r="K555" s="18">
        <v>43896</v>
      </c>
      <c r="L555" s="29">
        <v>100</v>
      </c>
      <c r="M555" s="30">
        <v>3.375</v>
      </c>
    </row>
    <row r="556" spans="1:13" x14ac:dyDescent="0.25">
      <c r="A556" s="9">
        <v>43651</v>
      </c>
      <c r="B556" s="10">
        <v>1</v>
      </c>
      <c r="C556" s="11">
        <v>2.0775000000000001</v>
      </c>
      <c r="D556" s="10">
        <v>10</v>
      </c>
      <c r="E556" s="11">
        <v>2.1957</v>
      </c>
      <c r="F556" s="10">
        <v>1</v>
      </c>
      <c r="G556" s="11">
        <v>2.0488</v>
      </c>
      <c r="H556" s="10">
        <v>100</v>
      </c>
      <c r="I556" s="11">
        <v>3.2296</v>
      </c>
      <c r="J556" s="23"/>
      <c r="K556" s="18">
        <v>43900</v>
      </c>
      <c r="L556" s="29">
        <v>100</v>
      </c>
      <c r="M556" s="30">
        <v>3.1627999999999998</v>
      </c>
    </row>
    <row r="557" spans="1:13" x14ac:dyDescent="0.25">
      <c r="A557" s="9">
        <v>43652</v>
      </c>
      <c r="B557" s="10">
        <v>1</v>
      </c>
      <c r="C557" s="11">
        <v>2.0749</v>
      </c>
      <c r="D557" s="10">
        <v>10</v>
      </c>
      <c r="E557" s="11">
        <v>2.1877</v>
      </c>
      <c r="F557" s="10">
        <v>1</v>
      </c>
      <c r="G557" s="11">
        <v>2.0488</v>
      </c>
      <c r="H557" s="10">
        <v>100</v>
      </c>
      <c r="I557" s="11">
        <v>3.2231999999999998</v>
      </c>
      <c r="J557" s="23"/>
      <c r="K557" s="18">
        <v>43901</v>
      </c>
      <c r="L557" s="29">
        <v>100</v>
      </c>
      <c r="M557" s="30">
        <v>3.2208000000000001</v>
      </c>
    </row>
    <row r="558" spans="1:13" x14ac:dyDescent="0.25">
      <c r="A558" s="9">
        <v>43653</v>
      </c>
      <c r="B558" s="10">
        <v>1</v>
      </c>
      <c r="C558" s="11">
        <v>2.0749</v>
      </c>
      <c r="D558" s="10">
        <v>10</v>
      </c>
      <c r="E558" s="11">
        <v>2.1877</v>
      </c>
      <c r="F558" s="10">
        <v>1</v>
      </c>
      <c r="G558" s="11">
        <v>2.0488</v>
      </c>
      <c r="H558" s="10">
        <v>100</v>
      </c>
      <c r="I558" s="11">
        <v>3.2231999999999998</v>
      </c>
      <c r="J558" s="23"/>
      <c r="K558" s="18">
        <v>43902</v>
      </c>
      <c r="L558" s="29">
        <v>100</v>
      </c>
      <c r="M558" s="30">
        <v>3.2363</v>
      </c>
    </row>
    <row r="559" spans="1:13" x14ac:dyDescent="0.25">
      <c r="A559" s="9">
        <v>43654</v>
      </c>
      <c r="B559" s="10">
        <v>1</v>
      </c>
      <c r="C559" s="11">
        <v>2.0749</v>
      </c>
      <c r="D559" s="10">
        <v>10</v>
      </c>
      <c r="E559" s="11">
        <v>2.1877</v>
      </c>
      <c r="F559" s="10">
        <v>1</v>
      </c>
      <c r="G559" s="11">
        <v>2.0488</v>
      </c>
      <c r="H559" s="10">
        <v>100</v>
      </c>
      <c r="I559" s="11">
        <v>3.2231999999999998</v>
      </c>
      <c r="J559" s="23"/>
      <c r="K559" s="18">
        <v>43903</v>
      </c>
      <c r="L559" s="29">
        <v>100</v>
      </c>
      <c r="M559" s="30">
        <v>3.1656</v>
      </c>
    </row>
    <row r="560" spans="1:13" x14ac:dyDescent="0.25">
      <c r="A560" s="9">
        <v>43655</v>
      </c>
      <c r="B560" s="10">
        <v>1</v>
      </c>
      <c r="C560" s="11">
        <v>2.0703</v>
      </c>
      <c r="D560" s="10">
        <v>10</v>
      </c>
      <c r="E560" s="11">
        <v>2.1751999999999998</v>
      </c>
      <c r="F560" s="10">
        <v>1</v>
      </c>
      <c r="G560" s="11">
        <v>2.0520999999999998</v>
      </c>
      <c r="H560" s="10">
        <v>100</v>
      </c>
      <c r="I560" s="11">
        <v>3.2138</v>
      </c>
      <c r="J560" s="23"/>
      <c r="K560" s="18">
        <v>43906</v>
      </c>
      <c r="L560" s="29">
        <v>100</v>
      </c>
      <c r="M560" s="30">
        <v>3.1958000000000002</v>
      </c>
    </row>
    <row r="561" spans="1:13" x14ac:dyDescent="0.25">
      <c r="A561" s="9">
        <v>43656</v>
      </c>
      <c r="B561" s="10">
        <v>1</v>
      </c>
      <c r="C561" s="11">
        <v>2.0608</v>
      </c>
      <c r="D561" s="10">
        <v>10</v>
      </c>
      <c r="E561" s="11">
        <v>2.1602999999999999</v>
      </c>
      <c r="F561" s="10">
        <v>1</v>
      </c>
      <c r="G561" s="11">
        <v>2.0497999999999998</v>
      </c>
      <c r="H561" s="10">
        <v>100</v>
      </c>
      <c r="I561" s="11">
        <v>3.2124999999999999</v>
      </c>
      <c r="J561" s="23"/>
      <c r="K561" s="18">
        <v>43907</v>
      </c>
      <c r="L561" s="29">
        <v>100</v>
      </c>
      <c r="M561" s="30">
        <v>3.1694</v>
      </c>
    </row>
    <row r="562" spans="1:13" x14ac:dyDescent="0.25">
      <c r="A562" s="9">
        <v>43657</v>
      </c>
      <c r="B562" s="10">
        <v>1</v>
      </c>
      <c r="C562" s="11">
        <v>2.0642</v>
      </c>
      <c r="D562" s="10">
        <v>10</v>
      </c>
      <c r="E562" s="11">
        <v>2.1608999999999998</v>
      </c>
      <c r="F562" s="10">
        <v>1</v>
      </c>
      <c r="G562" s="11">
        <v>2.0467</v>
      </c>
      <c r="H562" s="10">
        <v>100</v>
      </c>
      <c r="I562" s="11">
        <v>3.2090999999999998</v>
      </c>
      <c r="J562" s="23"/>
      <c r="K562" s="18">
        <v>43908</v>
      </c>
      <c r="L562" s="29">
        <v>100</v>
      </c>
      <c r="M562" s="30">
        <v>3.1913</v>
      </c>
    </row>
    <row r="563" spans="1:13" x14ac:dyDescent="0.25">
      <c r="A563" s="9">
        <v>43658</v>
      </c>
      <c r="B563" s="10">
        <v>1</v>
      </c>
      <c r="C563" s="11">
        <v>2.0625</v>
      </c>
      <c r="D563" s="10">
        <v>10</v>
      </c>
      <c r="E563" s="11">
        <v>2.1661000000000001</v>
      </c>
      <c r="F563" s="10">
        <v>1</v>
      </c>
      <c r="G563" s="11">
        <v>2.0339999999999998</v>
      </c>
      <c r="H563" s="10">
        <v>100</v>
      </c>
      <c r="I563" s="11">
        <v>3.2294</v>
      </c>
      <c r="J563" s="23"/>
      <c r="K563" s="18">
        <v>43909</v>
      </c>
      <c r="L563" s="29">
        <v>100</v>
      </c>
      <c r="M563" s="30">
        <v>3.1575000000000002</v>
      </c>
    </row>
    <row r="564" spans="1:13" x14ac:dyDescent="0.25">
      <c r="A564" s="9">
        <v>43659</v>
      </c>
      <c r="B564" s="10">
        <v>1</v>
      </c>
      <c r="C564" s="11">
        <v>2.0606</v>
      </c>
      <c r="D564" s="10">
        <v>10</v>
      </c>
      <c r="E564" s="11">
        <v>2.1713</v>
      </c>
      <c r="F564" s="10">
        <v>1</v>
      </c>
      <c r="G564" s="11">
        <v>2.0341999999999998</v>
      </c>
      <c r="H564" s="10">
        <v>100</v>
      </c>
      <c r="I564" s="11">
        <v>3.2269000000000001</v>
      </c>
      <c r="J564" s="23"/>
      <c r="K564" s="18">
        <v>43910</v>
      </c>
      <c r="L564" s="29">
        <v>100</v>
      </c>
      <c r="M564" s="30">
        <v>3.1806000000000001</v>
      </c>
    </row>
    <row r="565" spans="1:13" x14ac:dyDescent="0.25">
      <c r="A565" s="9">
        <v>43660</v>
      </c>
      <c r="B565" s="10">
        <v>1</v>
      </c>
      <c r="C565" s="11">
        <v>2.0606</v>
      </c>
      <c r="D565" s="10">
        <v>10</v>
      </c>
      <c r="E565" s="11">
        <v>2.1713</v>
      </c>
      <c r="F565" s="10">
        <v>1</v>
      </c>
      <c r="G565" s="11">
        <v>2.0341999999999998</v>
      </c>
      <c r="H565" s="10">
        <v>100</v>
      </c>
      <c r="I565" s="11">
        <v>3.2269000000000001</v>
      </c>
      <c r="J565" s="23"/>
      <c r="K565" s="18">
        <v>43913</v>
      </c>
      <c r="L565" s="29">
        <v>100</v>
      </c>
      <c r="M565" s="30">
        <v>3.2759999999999998</v>
      </c>
    </row>
    <row r="566" spans="1:13" x14ac:dyDescent="0.25">
      <c r="A566" s="9">
        <v>43661</v>
      </c>
      <c r="B566" s="10">
        <v>1</v>
      </c>
      <c r="C566" s="11">
        <v>2.0606</v>
      </c>
      <c r="D566" s="10">
        <v>10</v>
      </c>
      <c r="E566" s="11">
        <v>2.1713</v>
      </c>
      <c r="F566" s="10">
        <v>1</v>
      </c>
      <c r="G566" s="11">
        <v>2.0341999999999998</v>
      </c>
      <c r="H566" s="10">
        <v>100</v>
      </c>
      <c r="I566" s="11">
        <v>3.2269000000000001</v>
      </c>
      <c r="J566" s="23"/>
      <c r="K566" s="18">
        <v>43914</v>
      </c>
      <c r="L566" s="29">
        <v>100</v>
      </c>
      <c r="M566" s="30">
        <v>3.2698</v>
      </c>
    </row>
    <row r="567" spans="1:13" x14ac:dyDescent="0.25">
      <c r="A567" s="9">
        <v>43662</v>
      </c>
      <c r="B567" s="10">
        <v>1</v>
      </c>
      <c r="C567" s="11">
        <v>2.0670000000000002</v>
      </c>
      <c r="D567" s="10">
        <v>10</v>
      </c>
      <c r="E567" s="11">
        <v>2.1688999999999998</v>
      </c>
      <c r="F567" s="10">
        <v>1</v>
      </c>
      <c r="G567" s="11">
        <v>2.0310000000000001</v>
      </c>
      <c r="H567" s="10">
        <v>100</v>
      </c>
      <c r="I567" s="11">
        <v>3.234</v>
      </c>
      <c r="J567" s="23"/>
      <c r="K567" s="18">
        <v>43915</v>
      </c>
      <c r="L567" s="29">
        <v>100</v>
      </c>
      <c r="M567" s="30">
        <v>3.2995999999999999</v>
      </c>
    </row>
    <row r="568" spans="1:13" x14ac:dyDescent="0.25">
      <c r="A568" s="9">
        <v>43663</v>
      </c>
      <c r="B568" s="10">
        <v>1</v>
      </c>
      <c r="C568" s="11">
        <v>2.0628000000000002</v>
      </c>
      <c r="D568" s="10">
        <v>10</v>
      </c>
      <c r="E568" s="11">
        <v>2.1648999999999998</v>
      </c>
      <c r="F568" s="10">
        <v>1</v>
      </c>
      <c r="G568" s="11">
        <v>2.0308999999999999</v>
      </c>
      <c r="H568" s="10">
        <v>100</v>
      </c>
      <c r="I568" s="11">
        <v>3.2347000000000001</v>
      </c>
      <c r="J568" s="23"/>
      <c r="K568" s="18">
        <v>43916</v>
      </c>
      <c r="L568" s="29">
        <v>100</v>
      </c>
      <c r="M568" s="30">
        <v>3.3241999999999998</v>
      </c>
    </row>
    <row r="569" spans="1:13" x14ac:dyDescent="0.25">
      <c r="A569" s="9">
        <v>43664</v>
      </c>
      <c r="B569" s="10">
        <v>1</v>
      </c>
      <c r="C569" s="11">
        <v>2.0558000000000001</v>
      </c>
      <c r="D569" s="10">
        <v>10</v>
      </c>
      <c r="E569" s="11">
        <v>2.1680000000000001</v>
      </c>
      <c r="F569" s="10">
        <v>1</v>
      </c>
      <c r="G569" s="11">
        <v>2.0341</v>
      </c>
      <c r="H569" s="10">
        <v>100</v>
      </c>
      <c r="I569" s="11">
        <v>3.2311000000000001</v>
      </c>
      <c r="J569" s="23"/>
      <c r="K569" s="18">
        <v>43917</v>
      </c>
      <c r="L569" s="29">
        <v>100</v>
      </c>
      <c r="M569" s="30">
        <v>3.2957000000000001</v>
      </c>
    </row>
    <row r="570" spans="1:13" x14ac:dyDescent="0.25">
      <c r="A570" s="9">
        <v>43665</v>
      </c>
      <c r="B570" s="10">
        <v>1</v>
      </c>
      <c r="C570" s="11">
        <v>2.0590999999999999</v>
      </c>
      <c r="D570" s="10">
        <v>10</v>
      </c>
      <c r="E570" s="11">
        <v>2.1692</v>
      </c>
      <c r="F570" s="10">
        <v>1</v>
      </c>
      <c r="G570" s="11">
        <v>2.0301</v>
      </c>
      <c r="H570" s="10">
        <v>100</v>
      </c>
      <c r="I570" s="11">
        <v>3.2313999999999998</v>
      </c>
      <c r="J570" s="23"/>
      <c r="K570" s="18">
        <v>43920</v>
      </c>
      <c r="L570" s="29">
        <v>100</v>
      </c>
      <c r="M570" s="30">
        <v>3.3121</v>
      </c>
    </row>
    <row r="571" spans="1:13" x14ac:dyDescent="0.25">
      <c r="A571" s="9">
        <v>43666</v>
      </c>
      <c r="B571" s="10">
        <v>1</v>
      </c>
      <c r="C571" s="11">
        <v>2.0594000000000001</v>
      </c>
      <c r="D571" s="10">
        <v>10</v>
      </c>
      <c r="E571" s="11">
        <v>2.1638999999999999</v>
      </c>
      <c r="F571" s="10">
        <v>1</v>
      </c>
      <c r="G571" s="11">
        <v>2.0255000000000001</v>
      </c>
      <c r="H571" s="10">
        <v>100</v>
      </c>
      <c r="I571" s="11">
        <v>3.2149999999999999</v>
      </c>
      <c r="J571" s="23"/>
      <c r="K571" s="18">
        <v>43921</v>
      </c>
      <c r="L571" s="29">
        <v>100</v>
      </c>
      <c r="M571" s="30">
        <v>3.26</v>
      </c>
    </row>
    <row r="572" spans="1:13" x14ac:dyDescent="0.25">
      <c r="A572" s="9">
        <v>43667</v>
      </c>
      <c r="B572" s="10">
        <v>1</v>
      </c>
      <c r="C572" s="11">
        <v>2.0594000000000001</v>
      </c>
      <c r="D572" s="10">
        <v>10</v>
      </c>
      <c r="E572" s="11">
        <v>2.1638999999999999</v>
      </c>
      <c r="F572" s="10">
        <v>1</v>
      </c>
      <c r="G572" s="11">
        <v>2.0255000000000001</v>
      </c>
      <c r="H572" s="10">
        <v>100</v>
      </c>
      <c r="I572" s="11">
        <v>3.2149999999999999</v>
      </c>
      <c r="J572" s="23"/>
      <c r="K572" s="18">
        <v>43922</v>
      </c>
      <c r="L572" s="29">
        <v>100</v>
      </c>
      <c r="M572" s="30">
        <v>3.2909999999999999</v>
      </c>
    </row>
    <row r="573" spans="1:13" x14ac:dyDescent="0.25">
      <c r="A573" s="9">
        <v>43668</v>
      </c>
      <c r="B573" s="10">
        <v>1</v>
      </c>
      <c r="C573" s="11">
        <v>2.0594000000000001</v>
      </c>
      <c r="D573" s="10">
        <v>10</v>
      </c>
      <c r="E573" s="11">
        <v>2.1638999999999999</v>
      </c>
      <c r="F573" s="10">
        <v>1</v>
      </c>
      <c r="G573" s="11">
        <v>2.0255000000000001</v>
      </c>
      <c r="H573" s="10">
        <v>100</v>
      </c>
      <c r="I573" s="11">
        <v>3.2149999999999999</v>
      </c>
      <c r="J573" s="23"/>
      <c r="K573" s="18">
        <v>43923</v>
      </c>
      <c r="L573" s="29">
        <v>100</v>
      </c>
      <c r="M573" s="30">
        <v>3.2869000000000002</v>
      </c>
    </row>
    <row r="574" spans="1:13" x14ac:dyDescent="0.25">
      <c r="A574" s="9">
        <v>43669</v>
      </c>
      <c r="B574" s="10">
        <v>1</v>
      </c>
      <c r="C574" s="11">
        <v>2.0611999999999999</v>
      </c>
      <c r="D574" s="10">
        <v>10</v>
      </c>
      <c r="E574" s="11">
        <v>2.153</v>
      </c>
      <c r="F574" s="10">
        <v>1</v>
      </c>
      <c r="G574" s="11">
        <v>2.0244</v>
      </c>
      <c r="H574" s="10">
        <v>100</v>
      </c>
      <c r="I574" s="11">
        <v>3.2098</v>
      </c>
      <c r="J574" s="23"/>
      <c r="K574" s="18">
        <v>43924</v>
      </c>
      <c r="L574" s="29">
        <v>100</v>
      </c>
      <c r="M574" s="30">
        <v>3.3201000000000001</v>
      </c>
    </row>
    <row r="575" spans="1:13" x14ac:dyDescent="0.25">
      <c r="A575" s="9">
        <v>43670</v>
      </c>
      <c r="B575" s="10">
        <v>1</v>
      </c>
      <c r="C575" s="11">
        <v>2.0539000000000001</v>
      </c>
      <c r="D575" s="10">
        <v>10</v>
      </c>
      <c r="E575" s="11">
        <v>2.1377000000000002</v>
      </c>
      <c r="F575" s="10">
        <v>1</v>
      </c>
      <c r="G575" s="11">
        <v>2.0225</v>
      </c>
      <c r="H575" s="10">
        <v>100</v>
      </c>
      <c r="I575" s="11">
        <v>3.2039</v>
      </c>
      <c r="J575" s="23"/>
      <c r="K575" s="18">
        <v>43927</v>
      </c>
      <c r="L575" s="29">
        <v>100</v>
      </c>
      <c r="M575" s="30">
        <v>3.3586</v>
      </c>
    </row>
    <row r="576" spans="1:13" x14ac:dyDescent="0.25">
      <c r="A576" s="9">
        <v>43671</v>
      </c>
      <c r="B576" s="10">
        <v>1</v>
      </c>
      <c r="C576" s="11">
        <v>2.0583</v>
      </c>
      <c r="D576" s="10">
        <v>10</v>
      </c>
      <c r="E576" s="11">
        <v>2.1440999999999999</v>
      </c>
      <c r="F576" s="10">
        <v>1</v>
      </c>
      <c r="G576" s="11">
        <v>2.0282</v>
      </c>
      <c r="H576" s="10">
        <v>100</v>
      </c>
      <c r="I576" s="11">
        <v>3.2128999999999999</v>
      </c>
      <c r="J576" s="23"/>
      <c r="K576" s="18">
        <v>43928</v>
      </c>
      <c r="L576" s="29">
        <v>100</v>
      </c>
      <c r="M576" s="30">
        <v>3.3660000000000001</v>
      </c>
    </row>
    <row r="577" spans="1:13" x14ac:dyDescent="0.25">
      <c r="A577" s="9">
        <v>43672</v>
      </c>
      <c r="B577" s="10">
        <v>1</v>
      </c>
      <c r="C577" s="11">
        <v>2.0560999999999998</v>
      </c>
      <c r="D577" s="10">
        <v>10</v>
      </c>
      <c r="E577" s="11">
        <v>2.1486000000000001</v>
      </c>
      <c r="F577" s="10">
        <v>1</v>
      </c>
      <c r="G577" s="11">
        <v>2.0293000000000001</v>
      </c>
      <c r="H577" s="10">
        <v>100</v>
      </c>
      <c r="I577" s="11">
        <v>3.2128999999999999</v>
      </c>
      <c r="J577" s="23"/>
      <c r="K577" s="18">
        <v>43929</v>
      </c>
      <c r="L577" s="29">
        <v>100</v>
      </c>
      <c r="M577" s="30">
        <v>3.3820999999999999</v>
      </c>
    </row>
    <row r="578" spans="1:13" x14ac:dyDescent="0.25">
      <c r="A578" s="9">
        <v>43673</v>
      </c>
      <c r="B578" s="10">
        <v>1</v>
      </c>
      <c r="C578" s="11">
        <v>2.044</v>
      </c>
      <c r="D578" s="10">
        <v>10</v>
      </c>
      <c r="E578" s="11">
        <v>2.1406000000000001</v>
      </c>
      <c r="F578" s="10">
        <v>1</v>
      </c>
      <c r="G578" s="11">
        <v>2.0270999999999999</v>
      </c>
      <c r="H578" s="10">
        <v>100</v>
      </c>
      <c r="I578" s="11">
        <v>3.2128000000000001</v>
      </c>
      <c r="J578" s="23"/>
      <c r="K578" s="18">
        <v>43930</v>
      </c>
      <c r="L578" s="29">
        <v>100</v>
      </c>
      <c r="M578" s="30">
        <v>3.3668999999999998</v>
      </c>
    </row>
    <row r="579" spans="1:13" x14ac:dyDescent="0.25">
      <c r="A579" s="9">
        <v>43674</v>
      </c>
      <c r="B579" s="10">
        <v>1</v>
      </c>
      <c r="C579" s="11">
        <v>2.044</v>
      </c>
      <c r="D579" s="10">
        <v>10</v>
      </c>
      <c r="E579" s="11">
        <v>2.1406000000000001</v>
      </c>
      <c r="F579" s="10">
        <v>1</v>
      </c>
      <c r="G579" s="11">
        <v>2.0270999999999999</v>
      </c>
      <c r="H579" s="10">
        <v>100</v>
      </c>
      <c r="I579" s="11">
        <v>3.2128000000000001</v>
      </c>
      <c r="J579" s="23"/>
      <c r="K579" s="18">
        <v>43931</v>
      </c>
      <c r="L579" s="29">
        <v>100</v>
      </c>
      <c r="M579" s="30">
        <v>3.3744000000000001</v>
      </c>
    </row>
    <row r="580" spans="1:13" x14ac:dyDescent="0.25">
      <c r="A580" s="9">
        <v>43675</v>
      </c>
      <c r="B580" s="10">
        <v>1</v>
      </c>
      <c r="C580" s="11">
        <v>2.044</v>
      </c>
      <c r="D580" s="10">
        <v>10</v>
      </c>
      <c r="E580" s="11">
        <v>2.1406000000000001</v>
      </c>
      <c r="F580" s="10">
        <v>1</v>
      </c>
      <c r="G580" s="11">
        <v>2.0270999999999999</v>
      </c>
      <c r="H580" s="10">
        <v>100</v>
      </c>
      <c r="I580" s="11">
        <v>3.2128000000000001</v>
      </c>
      <c r="J580" s="23"/>
      <c r="K580" s="18">
        <v>43934</v>
      </c>
      <c r="L580" s="29">
        <v>100</v>
      </c>
      <c r="M580" s="30">
        <v>3.3571</v>
      </c>
    </row>
    <row r="581" spans="1:13" x14ac:dyDescent="0.25">
      <c r="A581" s="9">
        <v>43676</v>
      </c>
      <c r="B581" s="10">
        <v>1</v>
      </c>
      <c r="C581" s="11">
        <v>2.0522999999999998</v>
      </c>
      <c r="D581" s="10">
        <v>10</v>
      </c>
      <c r="E581" s="11">
        <v>2.1398000000000001</v>
      </c>
      <c r="F581" s="10">
        <v>1</v>
      </c>
      <c r="G581" s="11">
        <v>2.0343</v>
      </c>
      <c r="H581" s="10">
        <v>100</v>
      </c>
      <c r="I581" s="11">
        <v>3.2044000000000001</v>
      </c>
      <c r="J581" s="23"/>
      <c r="K581" s="18">
        <v>43935</v>
      </c>
      <c r="L581" s="29">
        <v>100</v>
      </c>
      <c r="M581" s="30">
        <v>3.3473999999999999</v>
      </c>
    </row>
    <row r="582" spans="1:13" x14ac:dyDescent="0.25">
      <c r="A582" s="9">
        <v>43677</v>
      </c>
      <c r="B582" s="10">
        <v>1</v>
      </c>
      <c r="C582" s="11">
        <v>2.0541</v>
      </c>
      <c r="D582" s="10">
        <v>10</v>
      </c>
      <c r="E582" s="11">
        <v>2.1324000000000001</v>
      </c>
      <c r="F582" s="10">
        <v>1</v>
      </c>
      <c r="G582" s="11">
        <v>2.0348000000000002</v>
      </c>
      <c r="H582" s="10">
        <v>100</v>
      </c>
      <c r="I582" s="11">
        <v>3.2120000000000002</v>
      </c>
      <c r="J582" s="23"/>
      <c r="K582" s="18">
        <v>43936</v>
      </c>
      <c r="L582" s="29">
        <v>100</v>
      </c>
      <c r="M582" s="30">
        <v>3.3447</v>
      </c>
    </row>
    <row r="583" spans="1:13" x14ac:dyDescent="0.25">
      <c r="A583" s="9">
        <v>43678</v>
      </c>
      <c r="B583" s="10">
        <v>1</v>
      </c>
      <c r="C583" s="11">
        <v>2.0543</v>
      </c>
      <c r="D583" s="10">
        <v>10</v>
      </c>
      <c r="E583" s="11">
        <v>2.1261999999999999</v>
      </c>
      <c r="F583" s="10">
        <v>1</v>
      </c>
      <c r="G583" s="11">
        <v>2.0350000000000001</v>
      </c>
      <c r="H583" s="10">
        <v>100</v>
      </c>
      <c r="I583" s="11">
        <v>3.2079</v>
      </c>
      <c r="J583" s="23"/>
      <c r="K583" s="18">
        <v>43937</v>
      </c>
      <c r="L583" s="29">
        <v>100</v>
      </c>
      <c r="M583" s="30">
        <v>3.3209</v>
      </c>
    </row>
    <row r="584" spans="1:13" x14ac:dyDescent="0.25">
      <c r="A584" s="9">
        <v>43679</v>
      </c>
      <c r="B584" s="10">
        <v>1</v>
      </c>
      <c r="C584" s="11">
        <v>2.0547</v>
      </c>
      <c r="D584" s="10">
        <v>10</v>
      </c>
      <c r="E584" s="11">
        <v>2.1154999999999999</v>
      </c>
      <c r="F584" s="10">
        <v>1</v>
      </c>
      <c r="G584" s="11">
        <v>2.0442999999999998</v>
      </c>
      <c r="H584" s="10">
        <v>100</v>
      </c>
      <c r="I584" s="11">
        <v>3.2054</v>
      </c>
      <c r="J584" s="23"/>
      <c r="K584" s="18">
        <v>43938</v>
      </c>
      <c r="L584" s="29">
        <v>100</v>
      </c>
      <c r="M584" s="30">
        <v>3.2921999999999998</v>
      </c>
    </row>
    <row r="585" spans="1:13" x14ac:dyDescent="0.25">
      <c r="A585" s="9">
        <v>43680</v>
      </c>
      <c r="B585" s="10">
        <v>1</v>
      </c>
      <c r="C585" s="11">
        <v>2.0844999999999998</v>
      </c>
      <c r="D585" s="10">
        <v>10</v>
      </c>
      <c r="E585" s="11">
        <v>2.1269</v>
      </c>
      <c r="F585" s="10">
        <v>1</v>
      </c>
      <c r="G585" s="11">
        <v>2.0552999999999999</v>
      </c>
      <c r="H585" s="10">
        <v>100</v>
      </c>
      <c r="I585" s="11">
        <v>3.1743000000000001</v>
      </c>
      <c r="J585" s="23"/>
      <c r="K585" s="18">
        <v>43941</v>
      </c>
      <c r="L585" s="29">
        <v>100</v>
      </c>
      <c r="M585" s="30">
        <v>3.3048999999999999</v>
      </c>
    </row>
    <row r="586" spans="1:13" x14ac:dyDescent="0.25">
      <c r="A586" s="9">
        <v>43681</v>
      </c>
      <c r="B586" s="10">
        <v>1</v>
      </c>
      <c r="C586" s="11">
        <v>2.0844999999999998</v>
      </c>
      <c r="D586" s="10">
        <v>10</v>
      </c>
      <c r="E586" s="11">
        <v>2.1269</v>
      </c>
      <c r="F586" s="10">
        <v>1</v>
      </c>
      <c r="G586" s="11">
        <v>2.0552999999999999</v>
      </c>
      <c r="H586" s="10">
        <v>100</v>
      </c>
      <c r="I586" s="11">
        <v>3.1743000000000001</v>
      </c>
      <c r="J586" s="23"/>
      <c r="K586" s="18">
        <v>43942</v>
      </c>
      <c r="L586" s="29">
        <v>100</v>
      </c>
      <c r="M586" s="30">
        <v>3.282</v>
      </c>
    </row>
    <row r="587" spans="1:13" x14ac:dyDescent="0.25">
      <c r="A587" s="9">
        <v>43682</v>
      </c>
      <c r="B587" s="10">
        <v>1</v>
      </c>
      <c r="C587" s="11">
        <v>2.0844999999999998</v>
      </c>
      <c r="D587" s="10">
        <v>10</v>
      </c>
      <c r="E587" s="11">
        <v>2.1269</v>
      </c>
      <c r="F587" s="10">
        <v>1</v>
      </c>
      <c r="G587" s="11">
        <v>2.0552999999999999</v>
      </c>
      <c r="H587" s="10">
        <v>100</v>
      </c>
      <c r="I587" s="11">
        <v>3.1743000000000001</v>
      </c>
      <c r="J587" s="23"/>
      <c r="K587" s="18">
        <v>43943</v>
      </c>
      <c r="L587" s="29">
        <v>100</v>
      </c>
      <c r="M587" s="30">
        <v>3.2458999999999998</v>
      </c>
    </row>
    <row r="588" spans="1:13" x14ac:dyDescent="0.25">
      <c r="A588" s="9">
        <v>43683</v>
      </c>
      <c r="B588" s="10">
        <v>1</v>
      </c>
      <c r="C588" s="11">
        <v>2.1086</v>
      </c>
      <c r="D588" s="10">
        <v>10</v>
      </c>
      <c r="E588" s="11">
        <v>2.1335000000000002</v>
      </c>
      <c r="F588" s="10">
        <v>1</v>
      </c>
      <c r="G588" s="11">
        <v>2.0562999999999998</v>
      </c>
      <c r="H588" s="10">
        <v>100</v>
      </c>
      <c r="I588" s="11">
        <v>3.1638000000000002</v>
      </c>
      <c r="J588" s="23"/>
      <c r="K588" s="18">
        <v>43944</v>
      </c>
      <c r="L588" s="29">
        <v>100</v>
      </c>
      <c r="M588" s="30">
        <v>3.246</v>
      </c>
    </row>
    <row r="589" spans="1:13" x14ac:dyDescent="0.25">
      <c r="A589" s="9">
        <v>43684</v>
      </c>
      <c r="B589" s="10">
        <v>1</v>
      </c>
      <c r="C589" s="11">
        <v>2.1063000000000001</v>
      </c>
      <c r="D589" s="10">
        <v>10</v>
      </c>
      <c r="E589" s="11">
        <v>2.1395</v>
      </c>
      <c r="F589" s="10">
        <v>1</v>
      </c>
      <c r="G589" s="11">
        <v>2.0526</v>
      </c>
      <c r="H589" s="10">
        <v>100</v>
      </c>
      <c r="I589" s="11">
        <v>3.1497000000000002</v>
      </c>
      <c r="J589" s="23"/>
      <c r="K589" s="18">
        <v>43945</v>
      </c>
      <c r="L589" s="29">
        <v>100</v>
      </c>
      <c r="M589" s="30">
        <v>3.2848000000000002</v>
      </c>
    </row>
    <row r="590" spans="1:13" x14ac:dyDescent="0.25">
      <c r="A590" s="9">
        <v>43685</v>
      </c>
      <c r="B590" s="10">
        <v>1</v>
      </c>
      <c r="C590" s="11">
        <v>2.0929000000000002</v>
      </c>
      <c r="D590" s="10">
        <v>10</v>
      </c>
      <c r="E590" s="11">
        <v>2.1347999999999998</v>
      </c>
      <c r="F590" s="10">
        <v>1</v>
      </c>
      <c r="G590" s="11">
        <v>2.0487000000000002</v>
      </c>
      <c r="H590" s="10">
        <v>100</v>
      </c>
      <c r="I590" s="11">
        <v>3.1480999999999999</v>
      </c>
      <c r="J590" s="23"/>
      <c r="K590" s="18">
        <v>43948</v>
      </c>
      <c r="L590" s="29">
        <v>100</v>
      </c>
      <c r="M590" s="30">
        <v>3.2972999999999999</v>
      </c>
    </row>
    <row r="591" spans="1:13" x14ac:dyDescent="0.25">
      <c r="A591" s="9">
        <v>43686</v>
      </c>
      <c r="B591" s="10">
        <v>1</v>
      </c>
      <c r="C591" s="11">
        <v>2.0964999999999998</v>
      </c>
      <c r="D591" s="10">
        <v>10</v>
      </c>
      <c r="E591" s="11">
        <v>2.1286</v>
      </c>
      <c r="F591" s="10">
        <v>1</v>
      </c>
      <c r="G591" s="11">
        <v>2.0444</v>
      </c>
      <c r="H591" s="10">
        <v>100</v>
      </c>
      <c r="I591" s="11">
        <v>3.1377999999999999</v>
      </c>
      <c r="J591" s="23"/>
      <c r="K591" s="18">
        <v>43949</v>
      </c>
      <c r="L591" s="29">
        <v>100</v>
      </c>
      <c r="M591" s="30">
        <v>3.2972999999999999</v>
      </c>
    </row>
    <row r="592" spans="1:13" x14ac:dyDescent="0.25">
      <c r="A592" s="9">
        <v>43687</v>
      </c>
      <c r="B592" s="10">
        <v>1</v>
      </c>
      <c r="C592" s="11">
        <v>2.1000999999999999</v>
      </c>
      <c r="D592" s="10">
        <v>10</v>
      </c>
      <c r="E592" s="11">
        <v>2.1356999999999999</v>
      </c>
      <c r="F592" s="10">
        <v>1</v>
      </c>
      <c r="G592" s="11">
        <v>2.0430999999999999</v>
      </c>
      <c r="H592" s="10">
        <v>100</v>
      </c>
      <c r="I592" s="11">
        <v>3.1313</v>
      </c>
      <c r="J592" s="23"/>
      <c r="K592" s="18">
        <v>43950</v>
      </c>
      <c r="L592" s="29">
        <v>100</v>
      </c>
      <c r="M592" s="30">
        <v>3.2972999999999999</v>
      </c>
    </row>
    <row r="593" spans="1:13" x14ac:dyDescent="0.25">
      <c r="A593" s="9">
        <v>43688</v>
      </c>
      <c r="B593" s="10">
        <v>1</v>
      </c>
      <c r="C593" s="11">
        <v>2.1000999999999999</v>
      </c>
      <c r="D593" s="10">
        <v>10</v>
      </c>
      <c r="E593" s="11">
        <v>2.1356999999999999</v>
      </c>
      <c r="F593" s="10">
        <v>1</v>
      </c>
      <c r="G593" s="11">
        <v>2.0430999999999999</v>
      </c>
      <c r="H593" s="10">
        <v>100</v>
      </c>
      <c r="I593" s="11">
        <v>3.1313</v>
      </c>
      <c r="J593" s="23"/>
      <c r="K593" s="18">
        <v>43951</v>
      </c>
      <c r="L593" s="29">
        <v>100</v>
      </c>
      <c r="M593" s="30">
        <v>3.3066</v>
      </c>
    </row>
    <row r="594" spans="1:13" x14ac:dyDescent="0.25">
      <c r="A594" s="9">
        <v>43689</v>
      </c>
      <c r="B594" s="10">
        <v>1</v>
      </c>
      <c r="C594" s="11">
        <v>2.1000999999999999</v>
      </c>
      <c r="D594" s="10">
        <v>10</v>
      </c>
      <c r="E594" s="11">
        <v>2.1356999999999999</v>
      </c>
      <c r="F594" s="10">
        <v>1</v>
      </c>
      <c r="G594" s="11">
        <v>2.0430999999999999</v>
      </c>
      <c r="H594" s="10">
        <v>100</v>
      </c>
      <c r="I594" s="11">
        <v>3.1313</v>
      </c>
      <c r="J594" s="23"/>
      <c r="K594" s="18">
        <v>43955</v>
      </c>
      <c r="L594" s="29">
        <v>100</v>
      </c>
      <c r="M594" s="30">
        <v>3.3188</v>
      </c>
    </row>
    <row r="595" spans="1:13" x14ac:dyDescent="0.25">
      <c r="A595" s="9">
        <v>43690</v>
      </c>
      <c r="B595" s="10">
        <v>1</v>
      </c>
      <c r="C595" s="11">
        <v>2.0998999999999999</v>
      </c>
      <c r="D595" s="10">
        <v>10</v>
      </c>
      <c r="E595" s="11">
        <v>2.1295999999999999</v>
      </c>
      <c r="F595" s="10">
        <v>1</v>
      </c>
      <c r="G595" s="11">
        <v>2.0428000000000002</v>
      </c>
      <c r="H595" s="10">
        <v>100</v>
      </c>
      <c r="I595" s="11">
        <v>3.1191</v>
      </c>
      <c r="J595" s="23"/>
      <c r="K595" s="18">
        <v>43956</v>
      </c>
      <c r="L595" s="29">
        <v>100</v>
      </c>
      <c r="M595" s="30">
        <v>3.2502</v>
      </c>
    </row>
    <row r="596" spans="1:13" x14ac:dyDescent="0.25">
      <c r="A596" s="9">
        <v>43691</v>
      </c>
      <c r="B596" s="10">
        <v>1</v>
      </c>
      <c r="C596" s="11">
        <v>2.1078999999999999</v>
      </c>
      <c r="D596" s="10">
        <v>10</v>
      </c>
      <c r="E596" s="11">
        <v>2.1354000000000002</v>
      </c>
      <c r="F596" s="10">
        <v>1</v>
      </c>
      <c r="G596" s="11">
        <v>2.0419</v>
      </c>
      <c r="H596" s="10">
        <v>100</v>
      </c>
      <c r="I596" s="11">
        <v>3.1128999999999998</v>
      </c>
      <c r="J596" s="23"/>
      <c r="K596" s="18">
        <v>43957</v>
      </c>
      <c r="L596" s="29">
        <v>100</v>
      </c>
      <c r="M596" s="30">
        <v>3.2940999999999998</v>
      </c>
    </row>
    <row r="597" spans="1:13" x14ac:dyDescent="0.25">
      <c r="A597" s="9">
        <v>43692</v>
      </c>
      <c r="B597" s="10">
        <v>1</v>
      </c>
      <c r="C597" s="11">
        <v>2.0956000000000001</v>
      </c>
      <c r="D597" s="10">
        <v>10</v>
      </c>
      <c r="E597" s="11">
        <v>2.1335000000000002</v>
      </c>
      <c r="F597" s="10">
        <v>1</v>
      </c>
      <c r="G597" s="11">
        <v>2.0415000000000001</v>
      </c>
      <c r="H597" s="10">
        <v>100</v>
      </c>
      <c r="I597" s="11">
        <v>3.1295999999999999</v>
      </c>
      <c r="J597" s="23"/>
      <c r="K597" s="18">
        <v>43958</v>
      </c>
      <c r="L597" s="29">
        <v>100</v>
      </c>
      <c r="M597" s="30">
        <v>3.3098999999999998</v>
      </c>
    </row>
    <row r="598" spans="1:13" x14ac:dyDescent="0.25">
      <c r="A598" s="9">
        <v>43693</v>
      </c>
      <c r="B598" s="10">
        <v>1</v>
      </c>
      <c r="C598" s="11">
        <v>2.1017999999999999</v>
      </c>
      <c r="D598" s="10">
        <v>10</v>
      </c>
      <c r="E598" s="11">
        <v>2.1265999999999998</v>
      </c>
      <c r="F598" s="10">
        <v>1</v>
      </c>
      <c r="G598" s="11">
        <v>2.0457000000000001</v>
      </c>
      <c r="H598" s="10">
        <v>100</v>
      </c>
      <c r="I598" s="11">
        <v>3.0992999999999999</v>
      </c>
      <c r="J598" s="23"/>
      <c r="K598" s="18">
        <v>43959</v>
      </c>
      <c r="L598" s="29">
        <v>100</v>
      </c>
      <c r="M598" s="30">
        <v>3.3180999999999998</v>
      </c>
    </row>
    <row r="599" spans="1:13" x14ac:dyDescent="0.25">
      <c r="A599" s="9">
        <v>43694</v>
      </c>
      <c r="B599" s="10">
        <v>1</v>
      </c>
      <c r="C599" s="11">
        <v>2.0876000000000001</v>
      </c>
      <c r="D599" s="10">
        <v>10</v>
      </c>
      <c r="E599" s="11">
        <v>2.1143000000000001</v>
      </c>
      <c r="F599" s="10">
        <v>1</v>
      </c>
      <c r="G599" s="11">
        <v>2.0470000000000002</v>
      </c>
      <c r="H599" s="10">
        <v>100</v>
      </c>
      <c r="I599" s="11">
        <v>3.1032999999999999</v>
      </c>
      <c r="J599" s="23"/>
      <c r="K599" s="18">
        <v>43963</v>
      </c>
      <c r="L599" s="29">
        <v>100</v>
      </c>
      <c r="M599" s="30">
        <v>3.3109999999999999</v>
      </c>
    </row>
    <row r="600" spans="1:13" x14ac:dyDescent="0.25">
      <c r="A600" s="9">
        <v>43695</v>
      </c>
      <c r="B600" s="10">
        <v>1</v>
      </c>
      <c r="C600" s="11">
        <v>2.0876000000000001</v>
      </c>
      <c r="D600" s="10">
        <v>10</v>
      </c>
      <c r="E600" s="11">
        <v>2.1143000000000001</v>
      </c>
      <c r="F600" s="10">
        <v>1</v>
      </c>
      <c r="G600" s="11">
        <v>2.0470000000000002</v>
      </c>
      <c r="H600" s="10">
        <v>100</v>
      </c>
      <c r="I600" s="11">
        <v>3.1032999999999999</v>
      </c>
      <c r="J600" s="23"/>
      <c r="K600" s="18">
        <v>43964</v>
      </c>
      <c r="L600" s="29">
        <v>100</v>
      </c>
      <c r="M600" s="30">
        <v>3.3193000000000001</v>
      </c>
    </row>
    <row r="601" spans="1:13" x14ac:dyDescent="0.25">
      <c r="A601" s="9">
        <v>43696</v>
      </c>
      <c r="B601" s="10">
        <v>1</v>
      </c>
      <c r="C601" s="11">
        <v>2.0876000000000001</v>
      </c>
      <c r="D601" s="10">
        <v>10</v>
      </c>
      <c r="E601" s="11">
        <v>2.1143000000000001</v>
      </c>
      <c r="F601" s="10">
        <v>1</v>
      </c>
      <c r="G601" s="11">
        <v>2.0470000000000002</v>
      </c>
      <c r="H601" s="10">
        <v>100</v>
      </c>
      <c r="I601" s="11">
        <v>3.1032999999999999</v>
      </c>
      <c r="J601" s="23"/>
      <c r="K601" s="18">
        <v>43965</v>
      </c>
      <c r="L601" s="29">
        <v>100</v>
      </c>
      <c r="M601" s="30">
        <v>3.3250000000000002</v>
      </c>
    </row>
    <row r="602" spans="1:13" x14ac:dyDescent="0.25">
      <c r="A602" s="9">
        <v>43697</v>
      </c>
      <c r="B602" s="10">
        <v>1</v>
      </c>
      <c r="C602" s="11">
        <v>2.0958999999999999</v>
      </c>
      <c r="D602" s="10">
        <v>10</v>
      </c>
      <c r="E602" s="11">
        <v>2.1202000000000001</v>
      </c>
      <c r="F602" s="10">
        <v>1</v>
      </c>
      <c r="G602" s="11">
        <v>2.0524</v>
      </c>
      <c r="H602" s="10">
        <v>100</v>
      </c>
      <c r="I602" s="11">
        <v>3.0842000000000001</v>
      </c>
      <c r="J602" s="23"/>
      <c r="K602" s="18">
        <v>43966</v>
      </c>
      <c r="L602" s="29">
        <v>100</v>
      </c>
      <c r="M602" s="30">
        <v>3.3197000000000001</v>
      </c>
    </row>
    <row r="603" spans="1:13" x14ac:dyDescent="0.25">
      <c r="A603" s="9">
        <v>43698</v>
      </c>
      <c r="B603" s="10">
        <v>1</v>
      </c>
      <c r="C603" s="11">
        <v>2.1025999999999998</v>
      </c>
      <c r="D603" s="10">
        <v>10</v>
      </c>
      <c r="E603" s="11">
        <v>2.1183999999999998</v>
      </c>
      <c r="F603" s="10">
        <v>1</v>
      </c>
      <c r="G603" s="11">
        <v>2.0583999999999998</v>
      </c>
      <c r="H603" s="10">
        <v>100</v>
      </c>
      <c r="I603" s="11">
        <v>3.0863999999999998</v>
      </c>
      <c r="J603" s="23"/>
      <c r="K603" s="18">
        <v>43969</v>
      </c>
      <c r="L603" s="29">
        <v>100</v>
      </c>
      <c r="M603" s="30">
        <v>3.3401999999999998</v>
      </c>
    </row>
    <row r="604" spans="1:13" x14ac:dyDescent="0.25">
      <c r="A604" s="9">
        <v>43699</v>
      </c>
      <c r="B604" s="10">
        <v>1</v>
      </c>
      <c r="C604" s="11">
        <v>2.0983000000000001</v>
      </c>
      <c r="D604" s="10">
        <v>10</v>
      </c>
      <c r="E604" s="11">
        <v>2.1301999999999999</v>
      </c>
      <c r="F604" s="10">
        <v>1</v>
      </c>
      <c r="G604" s="11">
        <v>2.0566</v>
      </c>
      <c r="H604" s="10">
        <v>100</v>
      </c>
      <c r="I604" s="11">
        <v>3.1055999999999999</v>
      </c>
      <c r="J604" s="23"/>
      <c r="K604" s="18">
        <v>43970</v>
      </c>
      <c r="L604" s="29">
        <v>100</v>
      </c>
      <c r="M604" s="30">
        <v>3.3372000000000002</v>
      </c>
    </row>
    <row r="605" spans="1:13" x14ac:dyDescent="0.25">
      <c r="A605" s="9">
        <v>43700</v>
      </c>
      <c r="B605" s="10">
        <v>1</v>
      </c>
      <c r="C605" s="11">
        <v>2.0911</v>
      </c>
      <c r="D605" s="10">
        <v>10</v>
      </c>
      <c r="E605" s="11">
        <v>2.1253000000000002</v>
      </c>
      <c r="F605" s="10">
        <v>1</v>
      </c>
      <c r="G605" s="11">
        <v>2.0546000000000002</v>
      </c>
      <c r="H605" s="10">
        <v>100</v>
      </c>
      <c r="I605" s="11">
        <v>3.1313</v>
      </c>
      <c r="J605" s="23"/>
      <c r="K605" s="18">
        <v>43971</v>
      </c>
      <c r="L605" s="29">
        <v>100</v>
      </c>
      <c r="M605" s="30">
        <v>3.3382000000000001</v>
      </c>
    </row>
    <row r="606" spans="1:13" x14ac:dyDescent="0.25">
      <c r="A606" s="9">
        <v>43701</v>
      </c>
      <c r="B606" s="10">
        <v>1</v>
      </c>
      <c r="C606" s="11">
        <v>2.0838999999999999</v>
      </c>
      <c r="D606" s="10">
        <v>10</v>
      </c>
      <c r="E606" s="11">
        <v>2.1221000000000001</v>
      </c>
      <c r="F606" s="10">
        <v>1</v>
      </c>
      <c r="G606" s="11">
        <v>2.0566</v>
      </c>
      <c r="H606" s="10">
        <v>100</v>
      </c>
      <c r="I606" s="11">
        <v>3.1349</v>
      </c>
      <c r="J606" s="23"/>
      <c r="K606" s="18">
        <v>43972</v>
      </c>
      <c r="L606" s="29">
        <v>100</v>
      </c>
      <c r="M606" s="30">
        <v>3.3319000000000001</v>
      </c>
    </row>
    <row r="607" spans="1:13" x14ac:dyDescent="0.25">
      <c r="A607" s="9">
        <v>43702</v>
      </c>
      <c r="B607" s="10">
        <v>1</v>
      </c>
      <c r="C607" s="11">
        <v>2.0838999999999999</v>
      </c>
      <c r="D607" s="10">
        <v>10</v>
      </c>
      <c r="E607" s="11">
        <v>2.1221000000000001</v>
      </c>
      <c r="F607" s="10">
        <v>1</v>
      </c>
      <c r="G607" s="11">
        <v>2.0566</v>
      </c>
      <c r="H607" s="10">
        <v>100</v>
      </c>
      <c r="I607" s="11">
        <v>3.1349</v>
      </c>
      <c r="J607" s="23"/>
      <c r="K607" s="18">
        <v>43973</v>
      </c>
      <c r="L607" s="29">
        <v>100</v>
      </c>
      <c r="M607" s="30">
        <v>3.3645</v>
      </c>
    </row>
    <row r="608" spans="1:13" x14ac:dyDescent="0.25">
      <c r="A608" s="9">
        <v>43703</v>
      </c>
      <c r="B608" s="10">
        <v>1</v>
      </c>
      <c r="C608" s="11">
        <v>2.0838999999999999</v>
      </c>
      <c r="D608" s="10">
        <v>10</v>
      </c>
      <c r="E608" s="11">
        <v>2.1221000000000001</v>
      </c>
      <c r="F608" s="10">
        <v>1</v>
      </c>
      <c r="G608" s="11">
        <v>2.0566</v>
      </c>
      <c r="H608" s="10">
        <v>100</v>
      </c>
      <c r="I608" s="11">
        <v>3.1349</v>
      </c>
      <c r="J608" s="23"/>
      <c r="K608" s="18">
        <v>43976</v>
      </c>
      <c r="L608" s="29">
        <v>100</v>
      </c>
      <c r="M608" s="30">
        <v>3.3424</v>
      </c>
    </row>
    <row r="609" spans="1:13" x14ac:dyDescent="0.25">
      <c r="A609" s="9">
        <v>43704</v>
      </c>
      <c r="B609" s="10">
        <v>1</v>
      </c>
      <c r="C609" s="11">
        <v>2.1030000000000002</v>
      </c>
      <c r="D609" s="10">
        <v>10</v>
      </c>
      <c r="E609" s="11">
        <v>2.1322000000000001</v>
      </c>
      <c r="F609" s="10">
        <v>1</v>
      </c>
      <c r="G609" s="11">
        <v>2.0579999999999998</v>
      </c>
      <c r="H609" s="10">
        <v>100</v>
      </c>
      <c r="I609" s="11">
        <v>3.1196999999999999</v>
      </c>
      <c r="J609" s="23"/>
      <c r="K609" s="18">
        <v>43977</v>
      </c>
      <c r="L609" s="29">
        <v>100</v>
      </c>
      <c r="M609" s="30">
        <v>3.3513999999999999</v>
      </c>
    </row>
    <row r="610" spans="1:13" x14ac:dyDescent="0.25">
      <c r="A610" s="9">
        <v>43705</v>
      </c>
      <c r="B610" s="10">
        <v>1</v>
      </c>
      <c r="C610" s="11">
        <v>2.1074000000000002</v>
      </c>
      <c r="D610" s="10">
        <v>10</v>
      </c>
      <c r="E610" s="11">
        <v>2.1438999999999999</v>
      </c>
      <c r="F610" s="10">
        <v>1</v>
      </c>
      <c r="G610" s="11">
        <v>2.0655000000000001</v>
      </c>
      <c r="H610" s="10">
        <v>100</v>
      </c>
      <c r="I610" s="11">
        <v>3.1145999999999998</v>
      </c>
      <c r="J610" s="23"/>
      <c r="K610" s="18">
        <v>43978</v>
      </c>
      <c r="L610" s="29">
        <v>100</v>
      </c>
      <c r="M610" s="30">
        <v>3.3778000000000001</v>
      </c>
    </row>
    <row r="611" spans="1:13" x14ac:dyDescent="0.25">
      <c r="A611" s="9">
        <v>43706</v>
      </c>
      <c r="B611" s="10">
        <v>1</v>
      </c>
      <c r="C611" s="11">
        <v>2.1179999999999999</v>
      </c>
      <c r="D611" s="10">
        <v>10</v>
      </c>
      <c r="E611" s="11">
        <v>2.1476999999999999</v>
      </c>
      <c r="F611" s="10">
        <v>1</v>
      </c>
      <c r="G611" s="11">
        <v>2.0796000000000001</v>
      </c>
      <c r="H611" s="10">
        <v>100</v>
      </c>
      <c r="I611" s="11">
        <v>3.1234000000000002</v>
      </c>
      <c r="J611" s="23"/>
      <c r="K611" s="18">
        <v>43979</v>
      </c>
      <c r="L611" s="29">
        <v>100</v>
      </c>
      <c r="M611" s="30">
        <v>3.3935</v>
      </c>
    </row>
    <row r="612" spans="1:13" x14ac:dyDescent="0.25">
      <c r="A612" s="9">
        <v>43707</v>
      </c>
      <c r="B612" s="10">
        <v>1</v>
      </c>
      <c r="C612" s="11">
        <v>2.1271</v>
      </c>
      <c r="D612" s="10">
        <v>10</v>
      </c>
      <c r="E612" s="11">
        <v>2.1505999999999998</v>
      </c>
      <c r="F612" s="10">
        <v>1</v>
      </c>
      <c r="G612" s="11">
        <v>2.0922999999999998</v>
      </c>
      <c r="H612" s="10">
        <v>100</v>
      </c>
      <c r="I612" s="11">
        <v>3.1368999999999998</v>
      </c>
      <c r="J612" s="23"/>
      <c r="K612" s="18">
        <v>43980</v>
      </c>
      <c r="L612" s="29">
        <v>100</v>
      </c>
      <c r="M612" s="30">
        <v>3.3965000000000001</v>
      </c>
    </row>
    <row r="613" spans="1:13" x14ac:dyDescent="0.25">
      <c r="A613" s="9">
        <v>43708</v>
      </c>
      <c r="B613" s="10">
        <v>1</v>
      </c>
      <c r="C613" s="11">
        <v>2.1215000000000002</v>
      </c>
      <c r="D613" s="10">
        <v>10</v>
      </c>
      <c r="E613" s="11">
        <v>2.1383999999999999</v>
      </c>
      <c r="F613" s="10">
        <v>1</v>
      </c>
      <c r="G613" s="11">
        <v>2.0979999999999999</v>
      </c>
      <c r="H613" s="10">
        <v>100</v>
      </c>
      <c r="I613" s="11">
        <v>3.1577000000000002</v>
      </c>
      <c r="J613" s="23"/>
      <c r="K613" s="18">
        <v>43983</v>
      </c>
      <c r="L613" s="29">
        <v>100</v>
      </c>
      <c r="M613" s="30">
        <v>3.4096000000000002</v>
      </c>
    </row>
    <row r="614" spans="1:13" x14ac:dyDescent="0.25">
      <c r="A614" s="9">
        <v>43709</v>
      </c>
      <c r="B614" s="10">
        <v>1</v>
      </c>
      <c r="C614" s="11">
        <v>2.1215000000000002</v>
      </c>
      <c r="D614" s="10">
        <v>10</v>
      </c>
      <c r="E614" s="11">
        <v>2.1383999999999999</v>
      </c>
      <c r="F614" s="10">
        <v>1</v>
      </c>
      <c r="G614" s="11">
        <v>2.0979999999999999</v>
      </c>
      <c r="H614" s="10">
        <v>100</v>
      </c>
      <c r="I614" s="11">
        <v>3.1577000000000002</v>
      </c>
      <c r="J614" s="23"/>
      <c r="K614" s="18">
        <v>43984</v>
      </c>
      <c r="L614" s="29">
        <v>100</v>
      </c>
      <c r="M614" s="30">
        <v>3.4491999999999998</v>
      </c>
    </row>
    <row r="615" spans="1:13" x14ac:dyDescent="0.25">
      <c r="A615" s="9">
        <v>43710</v>
      </c>
      <c r="B615" s="10">
        <v>1</v>
      </c>
      <c r="C615" s="11">
        <v>2.1215000000000002</v>
      </c>
      <c r="D615" s="10">
        <v>10</v>
      </c>
      <c r="E615" s="11">
        <v>2.1383999999999999</v>
      </c>
      <c r="F615" s="10">
        <v>1</v>
      </c>
      <c r="G615" s="11">
        <v>2.0979999999999999</v>
      </c>
      <c r="H615" s="10">
        <v>100</v>
      </c>
      <c r="I615" s="11">
        <v>3.1577000000000002</v>
      </c>
      <c r="J615" s="23"/>
      <c r="K615" s="18">
        <v>43985</v>
      </c>
      <c r="L615" s="29">
        <v>100</v>
      </c>
      <c r="M615" s="30">
        <v>3.4794999999999998</v>
      </c>
    </row>
    <row r="616" spans="1:13" x14ac:dyDescent="0.25">
      <c r="A616" s="9">
        <v>43711</v>
      </c>
      <c r="B616" s="10">
        <v>1</v>
      </c>
      <c r="C616" s="11">
        <v>2.1232000000000002</v>
      </c>
      <c r="D616" s="10">
        <v>10</v>
      </c>
      <c r="E616" s="11">
        <v>2.1442000000000001</v>
      </c>
      <c r="F616" s="10">
        <v>1</v>
      </c>
      <c r="G616" s="11">
        <v>2.1049000000000002</v>
      </c>
      <c r="H616" s="10">
        <v>100</v>
      </c>
      <c r="I616" s="11">
        <v>3.1602999999999999</v>
      </c>
      <c r="J616" s="23"/>
      <c r="K616" s="18">
        <v>43986</v>
      </c>
      <c r="L616" s="29">
        <v>100</v>
      </c>
      <c r="M616" s="30">
        <v>3.4958</v>
      </c>
    </row>
    <row r="617" spans="1:13" x14ac:dyDescent="0.25">
      <c r="A617" s="9">
        <v>43712</v>
      </c>
      <c r="B617" s="10">
        <v>1</v>
      </c>
      <c r="C617" s="11">
        <v>2.1410999999999998</v>
      </c>
      <c r="D617" s="10">
        <v>10</v>
      </c>
      <c r="E617" s="11">
        <v>2.1436000000000002</v>
      </c>
      <c r="F617" s="10">
        <v>1</v>
      </c>
      <c r="G617" s="11">
        <v>2.1190000000000002</v>
      </c>
      <c r="H617" s="10">
        <v>100</v>
      </c>
      <c r="I617" s="11">
        <v>3.1669999999999998</v>
      </c>
      <c r="J617" s="23"/>
      <c r="K617" s="18">
        <v>43987</v>
      </c>
      <c r="L617" s="29">
        <v>100</v>
      </c>
      <c r="M617" s="30">
        <v>3.4741</v>
      </c>
    </row>
    <row r="618" spans="1:13" x14ac:dyDescent="0.25">
      <c r="A618" s="9">
        <v>43713</v>
      </c>
      <c r="B618" s="10">
        <v>1</v>
      </c>
      <c r="C618" s="11">
        <v>2.1484999999999999</v>
      </c>
      <c r="D618" s="10">
        <v>10</v>
      </c>
      <c r="E618" s="11">
        <v>2.1686000000000001</v>
      </c>
      <c r="F618" s="10">
        <v>1</v>
      </c>
      <c r="G618" s="11">
        <v>2.1160999999999999</v>
      </c>
      <c r="H618" s="10">
        <v>100</v>
      </c>
      <c r="I618" s="11">
        <v>3.1844999999999999</v>
      </c>
      <c r="J618" s="23"/>
      <c r="K618" s="18">
        <v>43990</v>
      </c>
      <c r="L618" s="29">
        <v>100</v>
      </c>
      <c r="M618" s="30">
        <v>3.4695</v>
      </c>
    </row>
    <row r="619" spans="1:13" x14ac:dyDescent="0.25">
      <c r="A619" s="9">
        <v>43714</v>
      </c>
      <c r="B619" s="10">
        <v>1</v>
      </c>
      <c r="C619" s="11">
        <v>2.1472000000000002</v>
      </c>
      <c r="D619" s="10">
        <v>10</v>
      </c>
      <c r="E619" s="11">
        <v>2.1850999999999998</v>
      </c>
      <c r="F619" s="10">
        <v>1</v>
      </c>
      <c r="G619" s="11">
        <v>2.1105</v>
      </c>
      <c r="H619" s="10">
        <v>100</v>
      </c>
      <c r="I619" s="11">
        <v>3.1958000000000002</v>
      </c>
      <c r="J619" s="23"/>
      <c r="K619" s="18">
        <v>43991</v>
      </c>
      <c r="L619" s="29">
        <v>100</v>
      </c>
      <c r="M619" s="30">
        <v>3.4763999999999999</v>
      </c>
    </row>
    <row r="620" spans="1:13" x14ac:dyDescent="0.25">
      <c r="A620" s="9">
        <v>43715</v>
      </c>
      <c r="B620" s="10">
        <v>1</v>
      </c>
      <c r="C620" s="11">
        <v>2.1286</v>
      </c>
      <c r="D620" s="10">
        <v>10</v>
      </c>
      <c r="E620" s="11">
        <v>2.1798000000000002</v>
      </c>
      <c r="F620" s="10">
        <v>1</v>
      </c>
      <c r="G620" s="11">
        <v>2.1071</v>
      </c>
      <c r="H620" s="10">
        <v>100</v>
      </c>
      <c r="I620" s="11">
        <v>3.1939000000000002</v>
      </c>
      <c r="J620" s="23"/>
      <c r="K620" s="18">
        <v>43992</v>
      </c>
      <c r="L620" s="29">
        <v>100</v>
      </c>
      <c r="M620" s="30">
        <v>3.4592000000000001</v>
      </c>
    </row>
    <row r="621" spans="1:13" x14ac:dyDescent="0.25">
      <c r="A621" s="9">
        <v>43716</v>
      </c>
      <c r="B621" s="10">
        <v>1</v>
      </c>
      <c r="C621" s="11">
        <v>2.1286</v>
      </c>
      <c r="D621" s="10">
        <v>10</v>
      </c>
      <c r="E621" s="11">
        <v>2.1798000000000002</v>
      </c>
      <c r="F621" s="10">
        <v>1</v>
      </c>
      <c r="G621" s="11">
        <v>2.1071</v>
      </c>
      <c r="H621" s="10">
        <v>100</v>
      </c>
      <c r="I621" s="11">
        <v>3.1939000000000002</v>
      </c>
      <c r="J621" s="23"/>
      <c r="K621" s="18">
        <v>43993</v>
      </c>
      <c r="L621" s="29">
        <v>100</v>
      </c>
      <c r="M621" s="30">
        <v>3.4531999999999998</v>
      </c>
    </row>
    <row r="622" spans="1:13" x14ac:dyDescent="0.25">
      <c r="A622" s="9">
        <v>43717</v>
      </c>
      <c r="B622" s="10">
        <v>1</v>
      </c>
      <c r="C622" s="11">
        <v>2.1286</v>
      </c>
      <c r="D622" s="10">
        <v>10</v>
      </c>
      <c r="E622" s="11">
        <v>2.1798000000000002</v>
      </c>
      <c r="F622" s="10">
        <v>1</v>
      </c>
      <c r="G622" s="11">
        <v>2.1071</v>
      </c>
      <c r="H622" s="10">
        <v>100</v>
      </c>
      <c r="I622" s="11">
        <v>3.1939000000000002</v>
      </c>
      <c r="J622" s="23"/>
      <c r="K622" s="18">
        <v>43997</v>
      </c>
      <c r="L622" s="29">
        <v>100</v>
      </c>
      <c r="M622" s="30">
        <v>3.4115000000000002</v>
      </c>
    </row>
    <row r="623" spans="1:13" x14ac:dyDescent="0.25">
      <c r="A623" s="9">
        <v>43718</v>
      </c>
      <c r="B623" s="10">
        <v>1</v>
      </c>
      <c r="C623" s="11">
        <v>2.1200999999999999</v>
      </c>
      <c r="D623" s="10">
        <v>10</v>
      </c>
      <c r="E623" s="11">
        <v>2.1766999999999999</v>
      </c>
      <c r="F623" s="10">
        <v>1</v>
      </c>
      <c r="G623" s="11">
        <v>2.0989</v>
      </c>
      <c r="H623" s="10">
        <v>100</v>
      </c>
      <c r="I623" s="11">
        <v>3.2014</v>
      </c>
      <c r="J623" s="23"/>
      <c r="K623" s="18">
        <v>43998</v>
      </c>
      <c r="L623" s="29">
        <v>100</v>
      </c>
      <c r="M623" s="30">
        <v>3.3936999999999999</v>
      </c>
    </row>
    <row r="624" spans="1:13" x14ac:dyDescent="0.25">
      <c r="A624" s="9">
        <v>43719</v>
      </c>
      <c r="B624" s="10">
        <v>1</v>
      </c>
      <c r="C624" s="11">
        <v>2.1124999999999998</v>
      </c>
      <c r="D624" s="10">
        <v>10</v>
      </c>
      <c r="E624" s="11">
        <v>2.1476999999999999</v>
      </c>
      <c r="F624" s="10">
        <v>1</v>
      </c>
      <c r="G624" s="11">
        <v>2.0914999999999999</v>
      </c>
      <c r="H624" s="10">
        <v>100</v>
      </c>
      <c r="I624" s="11">
        <v>3.1960000000000002</v>
      </c>
      <c r="J624" s="23"/>
      <c r="K624" s="18">
        <v>43999</v>
      </c>
      <c r="L624" s="29">
        <v>100</v>
      </c>
      <c r="M624" s="30">
        <v>3.4066000000000001</v>
      </c>
    </row>
    <row r="625" spans="1:13" x14ac:dyDescent="0.25">
      <c r="A625" s="9">
        <v>43720</v>
      </c>
      <c r="B625" s="10">
        <v>1</v>
      </c>
      <c r="C625" s="11">
        <v>2.0985999999999998</v>
      </c>
      <c r="D625" s="10">
        <v>10</v>
      </c>
      <c r="E625" s="11">
        <v>2.1551999999999998</v>
      </c>
      <c r="F625" s="10">
        <v>1</v>
      </c>
      <c r="G625" s="11">
        <v>2.0844999999999998</v>
      </c>
      <c r="H625" s="10">
        <v>100</v>
      </c>
      <c r="I625" s="11">
        <v>3.1880000000000002</v>
      </c>
      <c r="J625" s="23"/>
      <c r="K625" s="18">
        <v>44000</v>
      </c>
      <c r="L625" s="29">
        <v>100</v>
      </c>
      <c r="M625" s="30">
        <v>3.4232</v>
      </c>
    </row>
    <row r="626" spans="1:13" x14ac:dyDescent="0.25">
      <c r="A626" s="9">
        <v>43721</v>
      </c>
      <c r="B626" s="10">
        <v>1</v>
      </c>
      <c r="C626" s="11">
        <v>2.0956000000000001</v>
      </c>
      <c r="D626" s="10">
        <v>10</v>
      </c>
      <c r="E626" s="11">
        <v>2.15</v>
      </c>
      <c r="F626" s="10">
        <v>1</v>
      </c>
      <c r="G626" s="11">
        <v>2.0749</v>
      </c>
      <c r="H626" s="10">
        <v>100</v>
      </c>
      <c r="I626" s="11">
        <v>3.1817000000000002</v>
      </c>
      <c r="J626" s="23"/>
      <c r="K626" s="18">
        <v>44001</v>
      </c>
      <c r="L626" s="29">
        <v>100</v>
      </c>
      <c r="M626" s="30">
        <v>3.4281000000000001</v>
      </c>
    </row>
    <row r="627" spans="1:13" x14ac:dyDescent="0.25">
      <c r="A627" s="9">
        <v>43722</v>
      </c>
      <c r="B627" s="10">
        <v>1</v>
      </c>
      <c r="C627" s="11">
        <v>2.0779000000000001</v>
      </c>
      <c r="D627" s="10">
        <v>10</v>
      </c>
      <c r="E627" s="11">
        <v>2.1381000000000001</v>
      </c>
      <c r="F627" s="10">
        <v>1</v>
      </c>
      <c r="G627" s="11">
        <v>2.0510999999999999</v>
      </c>
      <c r="H627" s="10">
        <v>100</v>
      </c>
      <c r="I627" s="11">
        <v>3.1859000000000002</v>
      </c>
      <c r="J627" s="23"/>
      <c r="K627" s="18">
        <v>44004</v>
      </c>
      <c r="L627" s="29">
        <v>100</v>
      </c>
      <c r="M627" s="30">
        <v>3.4215</v>
      </c>
    </row>
    <row r="628" spans="1:13" x14ac:dyDescent="0.25">
      <c r="A628" s="9">
        <v>43723</v>
      </c>
      <c r="B628" s="10">
        <v>1</v>
      </c>
      <c r="C628" s="11">
        <v>2.0779000000000001</v>
      </c>
      <c r="D628" s="10">
        <v>10</v>
      </c>
      <c r="E628" s="11">
        <v>2.1381000000000001</v>
      </c>
      <c r="F628" s="10">
        <v>1</v>
      </c>
      <c r="G628" s="11">
        <v>2.0510999999999999</v>
      </c>
      <c r="H628" s="10">
        <v>100</v>
      </c>
      <c r="I628" s="11">
        <v>3.1859000000000002</v>
      </c>
      <c r="J628" s="23"/>
      <c r="K628" s="18">
        <v>44005</v>
      </c>
      <c r="L628" s="29">
        <v>100</v>
      </c>
      <c r="M628" s="30">
        <v>3.4201000000000001</v>
      </c>
    </row>
    <row r="629" spans="1:13" x14ac:dyDescent="0.25">
      <c r="A629" s="9">
        <v>43724</v>
      </c>
      <c r="B629" s="10">
        <v>1</v>
      </c>
      <c r="C629" s="11">
        <v>2.0779000000000001</v>
      </c>
      <c r="D629" s="10">
        <v>10</v>
      </c>
      <c r="E629" s="11">
        <v>2.1381000000000001</v>
      </c>
      <c r="F629" s="10">
        <v>1</v>
      </c>
      <c r="G629" s="11">
        <v>2.0510999999999999</v>
      </c>
      <c r="H629" s="10">
        <v>100</v>
      </c>
      <c r="I629" s="11">
        <v>3.1859000000000002</v>
      </c>
      <c r="J629" s="23"/>
      <c r="K629" s="18">
        <v>44007</v>
      </c>
      <c r="L629" s="29">
        <v>100</v>
      </c>
      <c r="M629" s="30">
        <v>3.4407000000000001</v>
      </c>
    </row>
    <row r="630" spans="1:13" x14ac:dyDescent="0.25">
      <c r="A630" s="9">
        <v>43725</v>
      </c>
      <c r="B630" s="10">
        <v>1</v>
      </c>
      <c r="C630" s="11">
        <v>2.0644</v>
      </c>
      <c r="D630" s="10">
        <v>10</v>
      </c>
      <c r="E630" s="11">
        <v>2.1190000000000002</v>
      </c>
      <c r="F630" s="10">
        <v>1</v>
      </c>
      <c r="G630" s="11">
        <v>2.0438000000000001</v>
      </c>
      <c r="H630" s="10">
        <v>100</v>
      </c>
      <c r="I630" s="11">
        <v>3.1989999999999998</v>
      </c>
      <c r="J630" s="23"/>
      <c r="K630" s="18">
        <v>44008</v>
      </c>
      <c r="L630" s="29">
        <v>100</v>
      </c>
      <c r="M630" s="30">
        <v>3.4344999999999999</v>
      </c>
    </row>
    <row r="631" spans="1:13" x14ac:dyDescent="0.25">
      <c r="A631" s="9">
        <v>43726</v>
      </c>
      <c r="B631" s="10">
        <v>1</v>
      </c>
      <c r="C631" s="11">
        <v>2.0617999999999999</v>
      </c>
      <c r="D631" s="10">
        <v>10</v>
      </c>
      <c r="E631" s="11">
        <v>2.1112000000000002</v>
      </c>
      <c r="F631" s="10">
        <v>1</v>
      </c>
      <c r="G631" s="11">
        <v>2.0506000000000002</v>
      </c>
      <c r="H631" s="10">
        <v>100</v>
      </c>
      <c r="I631" s="11">
        <v>3.1996000000000002</v>
      </c>
      <c r="J631" s="23"/>
      <c r="K631" s="18">
        <v>44011</v>
      </c>
      <c r="L631" s="29">
        <v>100</v>
      </c>
      <c r="M631" s="30">
        <v>3.4485999999999999</v>
      </c>
    </row>
    <row r="632" spans="1:13" x14ac:dyDescent="0.25">
      <c r="A632" s="9">
        <v>43727</v>
      </c>
      <c r="B632" s="10">
        <v>1</v>
      </c>
      <c r="C632" s="11">
        <v>2.0674999999999999</v>
      </c>
      <c r="D632" s="10">
        <v>10</v>
      </c>
      <c r="E632" s="11">
        <v>2.1183000000000001</v>
      </c>
      <c r="F632" s="10">
        <v>1</v>
      </c>
      <c r="G632" s="11">
        <v>2.0579999999999998</v>
      </c>
      <c r="H632" s="10">
        <v>100</v>
      </c>
      <c r="I632" s="11">
        <v>3.1945000000000001</v>
      </c>
      <c r="J632" s="23"/>
      <c r="K632" s="18">
        <v>44012</v>
      </c>
      <c r="L632" s="29">
        <v>100</v>
      </c>
      <c r="M632" s="30">
        <v>3.4306000000000001</v>
      </c>
    </row>
    <row r="633" spans="1:13" x14ac:dyDescent="0.25">
      <c r="A633" s="9">
        <v>43728</v>
      </c>
      <c r="B633" s="10">
        <v>1</v>
      </c>
      <c r="C633" s="11">
        <v>2.0701000000000001</v>
      </c>
      <c r="D633" s="10">
        <v>10</v>
      </c>
      <c r="E633" s="11">
        <v>2.1175000000000002</v>
      </c>
      <c r="F633" s="10">
        <v>1</v>
      </c>
      <c r="G633" s="11">
        <v>2.0522999999999998</v>
      </c>
      <c r="H633" s="10">
        <v>100</v>
      </c>
      <c r="I633" s="11">
        <v>3.1985999999999999</v>
      </c>
      <c r="J633" s="23"/>
      <c r="K633" s="18">
        <v>44014</v>
      </c>
      <c r="L633" s="29">
        <v>100</v>
      </c>
      <c r="M633" s="30">
        <v>3.4159000000000002</v>
      </c>
    </row>
    <row r="634" spans="1:13" x14ac:dyDescent="0.25">
      <c r="A634" s="9">
        <v>43729</v>
      </c>
      <c r="B634" s="10">
        <v>1</v>
      </c>
      <c r="C634" s="11">
        <v>2.0592999999999999</v>
      </c>
      <c r="D634" s="10">
        <v>10</v>
      </c>
      <c r="E634" s="11">
        <v>2.1059000000000001</v>
      </c>
      <c r="F634" s="10">
        <v>1</v>
      </c>
      <c r="G634" s="11">
        <v>2.0411999999999999</v>
      </c>
      <c r="H634" s="10">
        <v>100</v>
      </c>
      <c r="I634" s="11">
        <v>3.198</v>
      </c>
      <c r="J634" s="23"/>
      <c r="K634" s="18">
        <v>44015</v>
      </c>
      <c r="L634" s="29">
        <v>100</v>
      </c>
      <c r="M634" s="30">
        <v>3.4359000000000002</v>
      </c>
    </row>
    <row r="635" spans="1:13" x14ac:dyDescent="0.25">
      <c r="A635" s="9">
        <v>43730</v>
      </c>
      <c r="B635" s="10">
        <v>1</v>
      </c>
      <c r="C635" s="11">
        <v>2.0592999999999999</v>
      </c>
      <c r="D635" s="10">
        <v>10</v>
      </c>
      <c r="E635" s="11">
        <v>2.1059000000000001</v>
      </c>
      <c r="F635" s="10">
        <v>1</v>
      </c>
      <c r="G635" s="11">
        <v>2.0411999999999999</v>
      </c>
      <c r="H635" s="10">
        <v>100</v>
      </c>
      <c r="I635" s="11">
        <v>3.198</v>
      </c>
      <c r="J635" s="23"/>
      <c r="K635" s="18">
        <v>44018</v>
      </c>
      <c r="L635" s="29">
        <v>100</v>
      </c>
      <c r="M635" s="30">
        <v>3.4359000000000002</v>
      </c>
    </row>
    <row r="636" spans="1:13" x14ac:dyDescent="0.25">
      <c r="A636" s="9">
        <v>43731</v>
      </c>
      <c r="B636" s="10">
        <v>1</v>
      </c>
      <c r="C636" s="11">
        <v>2.0592999999999999</v>
      </c>
      <c r="D636" s="10">
        <v>10</v>
      </c>
      <c r="E636" s="11">
        <v>2.1059000000000001</v>
      </c>
      <c r="F636" s="10">
        <v>1</v>
      </c>
      <c r="G636" s="11">
        <v>2.0411999999999999</v>
      </c>
      <c r="H636" s="10">
        <v>100</v>
      </c>
      <c r="I636" s="11">
        <v>3.198</v>
      </c>
      <c r="J636" s="23"/>
      <c r="K636" s="18">
        <v>44019</v>
      </c>
      <c r="L636" s="29">
        <v>100</v>
      </c>
      <c r="M636" s="30">
        <v>3.4016999999999999</v>
      </c>
    </row>
    <row r="637" spans="1:13" x14ac:dyDescent="0.25">
      <c r="A637" s="9">
        <v>43732</v>
      </c>
      <c r="B637" s="10">
        <v>1</v>
      </c>
      <c r="C637" s="11">
        <v>2.0623</v>
      </c>
      <c r="D637" s="10">
        <v>10</v>
      </c>
      <c r="E637" s="11">
        <v>2.0951</v>
      </c>
      <c r="F637" s="10">
        <v>1</v>
      </c>
      <c r="G637" s="11">
        <v>2.0444</v>
      </c>
      <c r="H637" s="10">
        <v>100</v>
      </c>
      <c r="I637" s="11">
        <v>3.2029000000000001</v>
      </c>
      <c r="J637" s="23"/>
      <c r="K637" s="18">
        <v>44020</v>
      </c>
      <c r="L637" s="29">
        <v>100</v>
      </c>
      <c r="M637" s="30">
        <v>3.3881999999999999</v>
      </c>
    </row>
    <row r="638" spans="1:13" x14ac:dyDescent="0.25">
      <c r="A638" s="9">
        <v>43733</v>
      </c>
      <c r="B638" s="10">
        <v>1</v>
      </c>
      <c r="C638" s="11">
        <v>2.0834999999999999</v>
      </c>
      <c r="D638" s="10">
        <v>10</v>
      </c>
      <c r="E638" s="11">
        <v>2.1221999999999999</v>
      </c>
      <c r="F638" s="10">
        <v>1</v>
      </c>
      <c r="G638" s="11">
        <v>2.0613999999999999</v>
      </c>
      <c r="H638" s="10">
        <v>100</v>
      </c>
      <c r="I638" s="11">
        <v>3.2378</v>
      </c>
      <c r="J638" s="23"/>
      <c r="K638" s="18">
        <v>44021</v>
      </c>
      <c r="L638" s="29">
        <v>100</v>
      </c>
      <c r="M638" s="30">
        <v>3.4300999999999999</v>
      </c>
    </row>
    <row r="639" spans="1:13" x14ac:dyDescent="0.25">
      <c r="A639" s="9">
        <v>43734</v>
      </c>
      <c r="B639" s="10">
        <v>1</v>
      </c>
      <c r="C639" s="11">
        <v>2.1042999999999998</v>
      </c>
      <c r="D639" s="10">
        <v>10</v>
      </c>
      <c r="E639" s="11">
        <v>2.1358000000000001</v>
      </c>
      <c r="F639" s="10">
        <v>1</v>
      </c>
      <c r="G639" s="11">
        <v>2.0745</v>
      </c>
      <c r="H639" s="10">
        <v>100</v>
      </c>
      <c r="I639" s="11">
        <v>3.2305999999999999</v>
      </c>
      <c r="J639" s="23"/>
      <c r="K639" s="18">
        <v>44022</v>
      </c>
      <c r="L639" s="29">
        <v>100</v>
      </c>
      <c r="M639" s="30">
        <v>3.4319000000000002</v>
      </c>
    </row>
    <row r="640" spans="1:13" x14ac:dyDescent="0.25">
      <c r="A640" s="9">
        <v>43735</v>
      </c>
      <c r="B640" s="10">
        <v>1</v>
      </c>
      <c r="C640" s="11">
        <v>2.0861999999999998</v>
      </c>
      <c r="D640" s="10">
        <v>10</v>
      </c>
      <c r="E640" s="11">
        <v>2.1273</v>
      </c>
      <c r="F640" s="10">
        <v>1</v>
      </c>
      <c r="G640" s="11">
        <v>2.0741000000000001</v>
      </c>
      <c r="H640" s="10">
        <v>100</v>
      </c>
      <c r="I640" s="11">
        <v>3.2275</v>
      </c>
      <c r="J640" s="23"/>
      <c r="K640" s="18">
        <v>44025</v>
      </c>
      <c r="L640" s="29">
        <v>100</v>
      </c>
      <c r="M640" s="30">
        <v>3.4117999999999999</v>
      </c>
    </row>
    <row r="641" spans="1:13" x14ac:dyDescent="0.25">
      <c r="A641" s="9">
        <v>43736</v>
      </c>
      <c r="B641" s="10">
        <v>1</v>
      </c>
      <c r="C641" s="11">
        <v>2.0905</v>
      </c>
      <c r="D641" s="10">
        <v>10</v>
      </c>
      <c r="E641" s="11">
        <v>2.1177999999999999</v>
      </c>
      <c r="F641" s="10">
        <v>1</v>
      </c>
      <c r="G641" s="11">
        <v>2.0743</v>
      </c>
      <c r="H641" s="10">
        <v>100</v>
      </c>
      <c r="I641" s="11">
        <v>3.2222</v>
      </c>
      <c r="J641" s="23"/>
      <c r="K641" s="18">
        <v>44026</v>
      </c>
      <c r="L641" s="29">
        <v>100</v>
      </c>
      <c r="M641" s="30">
        <v>3.4171999999999998</v>
      </c>
    </row>
    <row r="642" spans="1:13" x14ac:dyDescent="0.25">
      <c r="A642" s="9">
        <v>43737</v>
      </c>
      <c r="B642" s="10">
        <v>1</v>
      </c>
      <c r="C642" s="11">
        <v>2.0905</v>
      </c>
      <c r="D642" s="10">
        <v>10</v>
      </c>
      <c r="E642" s="11">
        <v>2.1177999999999999</v>
      </c>
      <c r="F642" s="10">
        <v>1</v>
      </c>
      <c r="G642" s="11">
        <v>2.0743</v>
      </c>
      <c r="H642" s="10">
        <v>100</v>
      </c>
      <c r="I642" s="11">
        <v>3.2222</v>
      </c>
      <c r="J642" s="23"/>
      <c r="K642" s="18">
        <v>44027</v>
      </c>
      <c r="L642" s="29">
        <v>100</v>
      </c>
      <c r="M642" s="30">
        <v>3.4011999999999998</v>
      </c>
    </row>
    <row r="643" spans="1:13" x14ac:dyDescent="0.25">
      <c r="A643" s="9">
        <v>43738</v>
      </c>
      <c r="B643" s="10">
        <v>1</v>
      </c>
      <c r="C643" s="11">
        <v>2.0905</v>
      </c>
      <c r="D643" s="10">
        <v>10</v>
      </c>
      <c r="E643" s="11">
        <v>2.1177999999999999</v>
      </c>
      <c r="F643" s="10">
        <v>1</v>
      </c>
      <c r="G643" s="11">
        <v>2.0743</v>
      </c>
      <c r="H643" s="10">
        <v>100</v>
      </c>
      <c r="I643" s="11">
        <v>3.2222</v>
      </c>
      <c r="J643" s="23"/>
      <c r="K643" s="18">
        <v>44028</v>
      </c>
      <c r="L643" s="29">
        <v>100</v>
      </c>
      <c r="M643" s="30">
        <v>3.3919000000000001</v>
      </c>
    </row>
    <row r="644" spans="1:13" x14ac:dyDescent="0.25">
      <c r="A644" s="9">
        <v>43739</v>
      </c>
      <c r="B644" s="10">
        <v>1</v>
      </c>
      <c r="C644" s="11">
        <v>2.0878000000000001</v>
      </c>
      <c r="D644" s="10">
        <v>10</v>
      </c>
      <c r="E644" s="11">
        <v>2.1145999999999998</v>
      </c>
      <c r="F644" s="10">
        <v>1</v>
      </c>
      <c r="G644" s="11">
        <v>2.0762</v>
      </c>
      <c r="H644" s="10">
        <v>100</v>
      </c>
      <c r="I644" s="11">
        <v>3.2111999999999998</v>
      </c>
      <c r="J644" s="23"/>
      <c r="K644" s="18">
        <v>44029</v>
      </c>
      <c r="L644" s="29">
        <v>100</v>
      </c>
      <c r="M644" s="30">
        <v>3.3677000000000001</v>
      </c>
    </row>
    <row r="645" spans="1:13" x14ac:dyDescent="0.25">
      <c r="A645" s="9">
        <v>43740</v>
      </c>
      <c r="B645" s="10">
        <v>1</v>
      </c>
      <c r="C645" s="11">
        <v>2.08</v>
      </c>
      <c r="D645" s="10">
        <v>10</v>
      </c>
      <c r="E645" s="11">
        <v>2.1032000000000002</v>
      </c>
      <c r="F645" s="10">
        <v>1</v>
      </c>
      <c r="G645" s="11">
        <v>2.0831</v>
      </c>
      <c r="H645" s="10">
        <v>100</v>
      </c>
      <c r="I645" s="11">
        <v>3.2044999999999999</v>
      </c>
      <c r="J645" s="23"/>
      <c r="K645" s="18">
        <v>44032</v>
      </c>
      <c r="L645" s="29">
        <v>100</v>
      </c>
      <c r="M645" s="30">
        <v>3.3451</v>
      </c>
    </row>
    <row r="646" spans="1:13" x14ac:dyDescent="0.25">
      <c r="A646" s="9">
        <v>43741</v>
      </c>
      <c r="B646" s="10">
        <v>1</v>
      </c>
      <c r="C646" s="11">
        <v>2.0910000000000002</v>
      </c>
      <c r="D646" s="10">
        <v>10</v>
      </c>
      <c r="E646" s="11">
        <v>2.1103999999999998</v>
      </c>
      <c r="F646" s="10">
        <v>1</v>
      </c>
      <c r="G646" s="11">
        <v>2.0905999999999998</v>
      </c>
      <c r="H646" s="10">
        <v>100</v>
      </c>
      <c r="I646" s="11">
        <v>3.1943000000000001</v>
      </c>
      <c r="J646" s="23"/>
      <c r="K646" s="18">
        <v>44033</v>
      </c>
      <c r="L646" s="29">
        <v>100</v>
      </c>
      <c r="M646" s="30">
        <v>3.3361999999999998</v>
      </c>
    </row>
    <row r="647" spans="1:13" x14ac:dyDescent="0.25">
      <c r="A647" s="9">
        <v>43742</v>
      </c>
      <c r="B647" s="10">
        <v>1</v>
      </c>
      <c r="C647" s="11">
        <v>2.0804999999999998</v>
      </c>
      <c r="D647" s="10">
        <v>10</v>
      </c>
      <c r="E647" s="11">
        <v>2.1027999999999998</v>
      </c>
      <c r="F647" s="10">
        <v>1</v>
      </c>
      <c r="G647" s="11">
        <v>2.0830000000000002</v>
      </c>
      <c r="H647" s="10">
        <v>100</v>
      </c>
      <c r="I647" s="11">
        <v>3.1995</v>
      </c>
      <c r="J647" s="23"/>
      <c r="K647" s="18">
        <v>44034</v>
      </c>
      <c r="L647" s="29">
        <v>100</v>
      </c>
      <c r="M647" s="30">
        <v>3.3673999999999999</v>
      </c>
    </row>
    <row r="648" spans="1:13" x14ac:dyDescent="0.25">
      <c r="A648" s="9">
        <v>43743</v>
      </c>
      <c r="B648" s="10">
        <v>1</v>
      </c>
      <c r="C648" s="11">
        <v>2.0838000000000001</v>
      </c>
      <c r="D648" s="10">
        <v>10</v>
      </c>
      <c r="E648" s="11">
        <v>2.1057999999999999</v>
      </c>
      <c r="F648" s="10">
        <v>1</v>
      </c>
      <c r="G648" s="11">
        <v>2.0739000000000001</v>
      </c>
      <c r="H648" s="10">
        <v>100</v>
      </c>
      <c r="I648" s="11">
        <v>3.1941999999999999</v>
      </c>
      <c r="J648" s="23"/>
      <c r="K648" s="18">
        <v>44035</v>
      </c>
      <c r="L648" s="29">
        <v>100</v>
      </c>
      <c r="M648" s="30">
        <v>3.3672</v>
      </c>
    </row>
    <row r="649" spans="1:13" x14ac:dyDescent="0.25">
      <c r="A649" s="9">
        <v>43744</v>
      </c>
      <c r="B649" s="10">
        <v>1</v>
      </c>
      <c r="C649" s="11">
        <v>2.0838000000000001</v>
      </c>
      <c r="D649" s="10">
        <v>10</v>
      </c>
      <c r="E649" s="11">
        <v>2.1057999999999999</v>
      </c>
      <c r="F649" s="10">
        <v>1</v>
      </c>
      <c r="G649" s="11">
        <v>2.0739000000000001</v>
      </c>
      <c r="H649" s="10">
        <v>100</v>
      </c>
      <c r="I649" s="11">
        <v>3.1941999999999999</v>
      </c>
      <c r="J649" s="23"/>
      <c r="K649" s="18">
        <v>44036</v>
      </c>
      <c r="L649" s="29">
        <v>100</v>
      </c>
      <c r="M649" s="30">
        <v>3.3613</v>
      </c>
    </row>
    <row r="650" spans="1:13" x14ac:dyDescent="0.25">
      <c r="A650" s="9">
        <v>43745</v>
      </c>
      <c r="B650" s="10">
        <v>1</v>
      </c>
      <c r="C650" s="11">
        <v>2.0838000000000001</v>
      </c>
      <c r="D650" s="10">
        <v>10</v>
      </c>
      <c r="E650" s="11">
        <v>2.1057999999999999</v>
      </c>
      <c r="F650" s="10">
        <v>1</v>
      </c>
      <c r="G650" s="11">
        <v>2.0739000000000001</v>
      </c>
      <c r="H650" s="10">
        <v>100</v>
      </c>
      <c r="I650" s="11">
        <v>3.1941999999999999</v>
      </c>
      <c r="J650" s="23"/>
      <c r="K650" s="18">
        <v>44039</v>
      </c>
      <c r="L650" s="29">
        <v>100</v>
      </c>
      <c r="M650" s="30">
        <v>3.3399000000000001</v>
      </c>
    </row>
    <row r="651" spans="1:13" x14ac:dyDescent="0.25">
      <c r="A651" s="9">
        <v>43746</v>
      </c>
      <c r="B651" s="10">
        <v>1</v>
      </c>
      <c r="C651" s="11">
        <v>2.0836999999999999</v>
      </c>
      <c r="D651" s="10">
        <v>10</v>
      </c>
      <c r="E651" s="11">
        <v>2.0903</v>
      </c>
      <c r="F651" s="10">
        <v>1</v>
      </c>
      <c r="G651" s="11">
        <v>2.0708000000000002</v>
      </c>
      <c r="H651" s="10">
        <v>100</v>
      </c>
      <c r="I651" s="11">
        <v>3.1930000000000001</v>
      </c>
      <c r="J651" s="23"/>
      <c r="K651" s="18">
        <v>44040</v>
      </c>
      <c r="L651" s="29">
        <v>100</v>
      </c>
      <c r="M651" s="30">
        <v>3.3391000000000002</v>
      </c>
    </row>
    <row r="652" spans="1:13" x14ac:dyDescent="0.25">
      <c r="A652" s="9">
        <v>43747</v>
      </c>
      <c r="B652" s="10">
        <v>1</v>
      </c>
      <c r="C652" s="11">
        <v>2.0861999999999998</v>
      </c>
      <c r="D652" s="10">
        <v>10</v>
      </c>
      <c r="E652" s="11">
        <v>2.0922999999999998</v>
      </c>
      <c r="F652" s="10">
        <v>1</v>
      </c>
      <c r="G652" s="11">
        <v>2.0695999999999999</v>
      </c>
      <c r="H652" s="10">
        <v>100</v>
      </c>
      <c r="I652" s="11">
        <v>3.1888000000000001</v>
      </c>
      <c r="J652" s="23"/>
      <c r="K652" s="18">
        <v>44041</v>
      </c>
      <c r="L652" s="29">
        <v>100</v>
      </c>
      <c r="M652" s="30">
        <v>3.3511000000000002</v>
      </c>
    </row>
    <row r="653" spans="1:13" x14ac:dyDescent="0.25">
      <c r="A653" s="9">
        <v>43748</v>
      </c>
      <c r="B653" s="10">
        <v>1</v>
      </c>
      <c r="C653" s="11">
        <v>2.0842000000000001</v>
      </c>
      <c r="D653" s="10">
        <v>10</v>
      </c>
      <c r="E653" s="11">
        <v>2.0842000000000001</v>
      </c>
      <c r="F653" s="10">
        <v>1</v>
      </c>
      <c r="G653" s="11">
        <v>2.0708000000000002</v>
      </c>
      <c r="H653" s="10">
        <v>100</v>
      </c>
      <c r="I653" s="11">
        <v>3.1842000000000001</v>
      </c>
      <c r="J653" s="23"/>
      <c r="K653" s="18">
        <v>44042</v>
      </c>
      <c r="L653" s="29">
        <v>100</v>
      </c>
      <c r="M653" s="30">
        <v>3.3462000000000001</v>
      </c>
    </row>
    <row r="654" spans="1:13" x14ac:dyDescent="0.25">
      <c r="A654" s="9">
        <v>43749</v>
      </c>
      <c r="B654" s="10">
        <v>1</v>
      </c>
      <c r="C654" s="11">
        <v>2.0792000000000002</v>
      </c>
      <c r="D654" s="10">
        <v>10</v>
      </c>
      <c r="E654" s="11">
        <v>2.0989</v>
      </c>
      <c r="F654" s="10">
        <v>1</v>
      </c>
      <c r="G654" s="11">
        <v>2.0619000000000001</v>
      </c>
      <c r="H654" s="10">
        <v>100</v>
      </c>
      <c r="I654" s="11">
        <v>3.1844000000000001</v>
      </c>
      <c r="J654" s="23"/>
      <c r="K654" s="18">
        <v>44043</v>
      </c>
      <c r="L654" s="29">
        <v>100</v>
      </c>
      <c r="M654" s="30">
        <v>3.3226</v>
      </c>
    </row>
    <row r="655" spans="1:13" x14ac:dyDescent="0.25">
      <c r="A655" s="9">
        <v>43750</v>
      </c>
      <c r="B655" s="10">
        <v>1</v>
      </c>
      <c r="C655" s="11">
        <v>2.0543999999999998</v>
      </c>
      <c r="D655" s="10">
        <v>10</v>
      </c>
      <c r="E655" s="11">
        <v>2.0855999999999999</v>
      </c>
      <c r="F655" s="10">
        <v>1</v>
      </c>
      <c r="G655" s="11">
        <v>2.0505</v>
      </c>
      <c r="H655" s="10">
        <v>100</v>
      </c>
      <c r="I655" s="11">
        <v>3.1936</v>
      </c>
      <c r="J655" s="23"/>
      <c r="K655" s="18">
        <v>44046</v>
      </c>
      <c r="L655" s="29">
        <v>100</v>
      </c>
      <c r="M655" s="30">
        <v>3.3155999999999999</v>
      </c>
    </row>
    <row r="656" spans="1:13" x14ac:dyDescent="0.25">
      <c r="A656" s="9">
        <v>43751</v>
      </c>
      <c r="B656" s="10">
        <v>1</v>
      </c>
      <c r="C656" s="11">
        <v>2.0543999999999998</v>
      </c>
      <c r="D656" s="10">
        <v>10</v>
      </c>
      <c r="E656" s="11">
        <v>2.0855999999999999</v>
      </c>
      <c r="F656" s="10">
        <v>1</v>
      </c>
      <c r="G656" s="11">
        <v>2.0505</v>
      </c>
      <c r="H656" s="10">
        <v>100</v>
      </c>
      <c r="I656" s="11">
        <v>3.1936</v>
      </c>
      <c r="J656" s="23"/>
      <c r="K656" s="18">
        <v>44047</v>
      </c>
      <c r="L656" s="29">
        <v>100</v>
      </c>
      <c r="M656" s="30">
        <v>3.2997000000000001</v>
      </c>
    </row>
    <row r="657" spans="1:13" x14ac:dyDescent="0.25">
      <c r="A657" s="9">
        <v>43752</v>
      </c>
      <c r="B657" s="10">
        <v>1</v>
      </c>
      <c r="C657" s="11">
        <v>2.0543999999999998</v>
      </c>
      <c r="D657" s="10">
        <v>10</v>
      </c>
      <c r="E657" s="11">
        <v>2.0855999999999999</v>
      </c>
      <c r="F657" s="10">
        <v>1</v>
      </c>
      <c r="G657" s="11">
        <v>2.0505</v>
      </c>
      <c r="H657" s="10">
        <v>100</v>
      </c>
      <c r="I657" s="11">
        <v>3.1936</v>
      </c>
      <c r="J657" s="23"/>
      <c r="K657" s="18">
        <v>44048</v>
      </c>
      <c r="L657" s="29">
        <v>100</v>
      </c>
      <c r="M657" s="30">
        <v>3.3218000000000001</v>
      </c>
    </row>
    <row r="658" spans="1:13" x14ac:dyDescent="0.25">
      <c r="A658" s="9">
        <v>43753</v>
      </c>
      <c r="B658" s="10">
        <v>1</v>
      </c>
      <c r="C658" s="11">
        <v>2.0617999999999999</v>
      </c>
      <c r="D658" s="10">
        <v>10</v>
      </c>
      <c r="E658" s="11">
        <v>2.0863999999999998</v>
      </c>
      <c r="F658" s="10">
        <v>1</v>
      </c>
      <c r="G658" s="11">
        <v>2.0518999999999998</v>
      </c>
      <c r="H658" s="10">
        <v>100</v>
      </c>
      <c r="I658" s="11">
        <v>3.1871999999999998</v>
      </c>
      <c r="J658" s="23"/>
      <c r="K658" s="18">
        <v>44049</v>
      </c>
      <c r="L658" s="29">
        <v>100</v>
      </c>
      <c r="M658" s="30">
        <v>3.3288000000000002</v>
      </c>
    </row>
    <row r="659" spans="1:13" x14ac:dyDescent="0.25">
      <c r="A659" s="9">
        <v>43754</v>
      </c>
      <c r="B659" s="10">
        <v>1</v>
      </c>
      <c r="C659" s="11">
        <v>2.0537999999999998</v>
      </c>
      <c r="D659" s="10">
        <v>10</v>
      </c>
      <c r="E659" s="11">
        <v>2.0851999999999999</v>
      </c>
      <c r="F659" s="10">
        <v>1</v>
      </c>
      <c r="G659" s="11">
        <v>2.0501</v>
      </c>
      <c r="H659" s="10">
        <v>100</v>
      </c>
      <c r="I659" s="11">
        <v>3.1886999999999999</v>
      </c>
      <c r="J659" s="23"/>
      <c r="K659" s="18">
        <v>44050</v>
      </c>
      <c r="L659" s="29">
        <v>100</v>
      </c>
      <c r="M659" s="30">
        <v>3.3334000000000001</v>
      </c>
    </row>
    <row r="660" spans="1:13" x14ac:dyDescent="0.25">
      <c r="A660" s="9">
        <v>43755</v>
      </c>
      <c r="B660" s="10">
        <v>1</v>
      </c>
      <c r="C660" s="11">
        <v>2.0539000000000001</v>
      </c>
      <c r="D660" s="10">
        <v>10</v>
      </c>
      <c r="E660" s="11">
        <v>2.0931000000000002</v>
      </c>
      <c r="F660" s="10">
        <v>1</v>
      </c>
      <c r="G660" s="11">
        <v>2.0499999999999998</v>
      </c>
      <c r="H660" s="10">
        <v>100</v>
      </c>
      <c r="I660" s="11">
        <v>3.1842000000000001</v>
      </c>
      <c r="J660" s="23"/>
      <c r="K660" s="18">
        <v>44053</v>
      </c>
      <c r="L660" s="29">
        <v>100</v>
      </c>
      <c r="M660" s="30">
        <v>3.3249</v>
      </c>
    </row>
    <row r="661" spans="1:13" x14ac:dyDescent="0.25">
      <c r="A661" s="9">
        <v>43756</v>
      </c>
      <c r="B661" s="10">
        <v>1</v>
      </c>
      <c r="C661" s="11">
        <v>2.0543999999999998</v>
      </c>
      <c r="D661" s="10">
        <v>10</v>
      </c>
      <c r="E661" s="11">
        <v>2.1027999999999998</v>
      </c>
      <c r="F661" s="10">
        <v>1</v>
      </c>
      <c r="G661" s="11">
        <v>2.04</v>
      </c>
      <c r="H661" s="10">
        <v>100</v>
      </c>
      <c r="I661" s="11">
        <v>3.1884999999999999</v>
      </c>
      <c r="J661" s="23"/>
      <c r="K661" s="18">
        <v>44054</v>
      </c>
      <c r="L661" s="29">
        <v>100</v>
      </c>
      <c r="M661" s="30">
        <v>3.3368000000000002</v>
      </c>
    </row>
    <row r="662" spans="1:13" x14ac:dyDescent="0.25">
      <c r="A662" s="9">
        <v>43757</v>
      </c>
      <c r="B662" s="10">
        <v>1</v>
      </c>
      <c r="C662" s="11">
        <v>2.0634999999999999</v>
      </c>
      <c r="D662" s="10">
        <v>10</v>
      </c>
      <c r="E662" s="11">
        <v>2.1055999999999999</v>
      </c>
      <c r="F662" s="10">
        <v>1</v>
      </c>
      <c r="G662" s="11">
        <v>2.0388000000000002</v>
      </c>
      <c r="H662" s="10">
        <v>100</v>
      </c>
      <c r="I662" s="11">
        <v>3.1884000000000001</v>
      </c>
      <c r="J662" s="23"/>
      <c r="K662" s="18">
        <v>44055</v>
      </c>
      <c r="L662" s="29">
        <v>100</v>
      </c>
      <c r="M662" s="30">
        <v>3.3582000000000001</v>
      </c>
    </row>
    <row r="663" spans="1:13" x14ac:dyDescent="0.25">
      <c r="A663" s="9">
        <v>43758</v>
      </c>
      <c r="B663" s="10">
        <v>1</v>
      </c>
      <c r="C663" s="11">
        <v>2.0634999999999999</v>
      </c>
      <c r="D663" s="10">
        <v>10</v>
      </c>
      <c r="E663" s="11">
        <v>2.1055999999999999</v>
      </c>
      <c r="F663" s="10">
        <v>1</v>
      </c>
      <c r="G663" s="11">
        <v>2.0388000000000002</v>
      </c>
      <c r="H663" s="10">
        <v>100</v>
      </c>
      <c r="I663" s="11">
        <v>3.1884000000000001</v>
      </c>
      <c r="J663" s="23"/>
      <c r="K663" s="18">
        <v>44056</v>
      </c>
      <c r="L663" s="29">
        <v>100</v>
      </c>
      <c r="M663" s="30">
        <v>3.3576000000000001</v>
      </c>
    </row>
    <row r="664" spans="1:13" x14ac:dyDescent="0.25">
      <c r="A664" s="9">
        <v>43759</v>
      </c>
      <c r="B664" s="10">
        <v>1</v>
      </c>
      <c r="C664" s="11">
        <v>2.0634999999999999</v>
      </c>
      <c r="D664" s="10">
        <v>10</v>
      </c>
      <c r="E664" s="11">
        <v>2.1055999999999999</v>
      </c>
      <c r="F664" s="10">
        <v>1</v>
      </c>
      <c r="G664" s="11">
        <v>2.0388000000000002</v>
      </c>
      <c r="H664" s="10">
        <v>100</v>
      </c>
      <c r="I664" s="11">
        <v>3.1884000000000001</v>
      </c>
      <c r="J664" s="23"/>
      <c r="K664" s="18">
        <v>44057</v>
      </c>
      <c r="L664" s="29">
        <v>100</v>
      </c>
      <c r="M664" s="30">
        <v>3.3485999999999998</v>
      </c>
    </row>
    <row r="665" spans="1:13" x14ac:dyDescent="0.25">
      <c r="A665" s="9">
        <v>43760</v>
      </c>
      <c r="B665" s="10">
        <v>1</v>
      </c>
      <c r="C665" s="11">
        <v>2.0697999999999999</v>
      </c>
      <c r="D665" s="10">
        <v>10</v>
      </c>
      <c r="E665" s="11">
        <v>2.1208999999999998</v>
      </c>
      <c r="F665" s="10">
        <v>1</v>
      </c>
      <c r="G665" s="11">
        <v>2.0390999999999999</v>
      </c>
      <c r="H665" s="10">
        <v>100</v>
      </c>
      <c r="I665" s="11">
        <v>3.1972999999999998</v>
      </c>
      <c r="J665" s="23"/>
      <c r="K665" s="18">
        <v>44060</v>
      </c>
      <c r="L665" s="29">
        <v>100</v>
      </c>
      <c r="M665" s="30">
        <v>3.3584999999999998</v>
      </c>
    </row>
    <row r="666" spans="1:13" x14ac:dyDescent="0.25">
      <c r="A666" s="9">
        <v>43761</v>
      </c>
      <c r="B666" s="10">
        <v>1</v>
      </c>
      <c r="C666" s="11">
        <v>2.0608</v>
      </c>
      <c r="D666" s="10">
        <v>10</v>
      </c>
      <c r="E666" s="11">
        <v>2.1145</v>
      </c>
      <c r="F666" s="10">
        <v>1</v>
      </c>
      <c r="G666" s="11">
        <v>2.0373000000000001</v>
      </c>
      <c r="H666" s="10">
        <v>100</v>
      </c>
      <c r="I666" s="11">
        <v>3.2006000000000001</v>
      </c>
      <c r="J666" s="23"/>
      <c r="K666" s="18">
        <v>44061</v>
      </c>
      <c r="L666" s="29">
        <v>100</v>
      </c>
      <c r="M666" s="30">
        <v>3.3647999999999998</v>
      </c>
    </row>
    <row r="667" spans="1:13" x14ac:dyDescent="0.25">
      <c r="A667" s="9">
        <v>43762</v>
      </c>
      <c r="B667" s="10">
        <v>1</v>
      </c>
      <c r="C667" s="11">
        <v>2.0613000000000001</v>
      </c>
      <c r="D667" s="10">
        <v>10</v>
      </c>
      <c r="E667" s="11">
        <v>2.1114999999999999</v>
      </c>
      <c r="F667" s="10">
        <v>1</v>
      </c>
      <c r="G667" s="11">
        <v>2.04</v>
      </c>
      <c r="H667" s="10">
        <v>100</v>
      </c>
      <c r="I667" s="11">
        <v>3.1985000000000001</v>
      </c>
      <c r="J667" s="23"/>
      <c r="K667" s="18">
        <v>44062</v>
      </c>
      <c r="L667" s="29">
        <v>100</v>
      </c>
      <c r="M667" s="30">
        <v>3.3601000000000001</v>
      </c>
    </row>
    <row r="668" spans="1:13" x14ac:dyDescent="0.25">
      <c r="A668" s="9">
        <v>43763</v>
      </c>
      <c r="B668" s="10">
        <v>1</v>
      </c>
      <c r="C668" s="11">
        <v>2.0621999999999998</v>
      </c>
      <c r="D668" s="10">
        <v>10</v>
      </c>
      <c r="E668" s="11">
        <v>2.1244999999999998</v>
      </c>
      <c r="F668" s="10">
        <v>1</v>
      </c>
      <c r="G668" s="11">
        <v>2.0424000000000002</v>
      </c>
      <c r="H668" s="10">
        <v>100</v>
      </c>
      <c r="I668" s="11">
        <v>3.1995</v>
      </c>
      <c r="J668" s="23"/>
      <c r="K668" s="18">
        <v>44063</v>
      </c>
      <c r="L668" s="29">
        <v>100</v>
      </c>
      <c r="M668" s="30">
        <v>3.3713000000000002</v>
      </c>
    </row>
    <row r="669" spans="1:13" x14ac:dyDescent="0.25">
      <c r="A669" s="9">
        <v>43764</v>
      </c>
      <c r="B669" s="10">
        <v>1</v>
      </c>
      <c r="C669" s="11">
        <v>2.0630000000000002</v>
      </c>
      <c r="D669" s="10">
        <v>10</v>
      </c>
      <c r="E669" s="11">
        <v>2.1183999999999998</v>
      </c>
      <c r="F669" s="10">
        <v>1</v>
      </c>
      <c r="G669" s="11">
        <v>2.0453000000000001</v>
      </c>
      <c r="H669" s="10">
        <v>100</v>
      </c>
      <c r="I669" s="11">
        <v>3.1964000000000001</v>
      </c>
      <c r="J669" s="23"/>
      <c r="K669" s="18">
        <v>44064</v>
      </c>
      <c r="L669" s="29">
        <v>100</v>
      </c>
      <c r="M669" s="30">
        <v>3.3736000000000002</v>
      </c>
    </row>
    <row r="670" spans="1:13" x14ac:dyDescent="0.25">
      <c r="A670" s="9">
        <v>43765</v>
      </c>
      <c r="B670" s="10">
        <v>1</v>
      </c>
      <c r="C670" s="11">
        <v>2.0630000000000002</v>
      </c>
      <c r="D670" s="10">
        <v>10</v>
      </c>
      <c r="E670" s="11">
        <v>2.1183999999999998</v>
      </c>
      <c r="F670" s="10">
        <v>1</v>
      </c>
      <c r="G670" s="11">
        <v>2.0453000000000001</v>
      </c>
      <c r="H670" s="10">
        <v>100</v>
      </c>
      <c r="I670" s="11">
        <v>3.1964000000000001</v>
      </c>
      <c r="J670" s="23"/>
      <c r="K670" s="18">
        <v>44067</v>
      </c>
      <c r="L670" s="29">
        <v>100</v>
      </c>
      <c r="M670" s="30">
        <v>3.4005000000000001</v>
      </c>
    </row>
    <row r="671" spans="1:13" x14ac:dyDescent="0.25">
      <c r="A671" s="9">
        <v>43766</v>
      </c>
      <c r="B671" s="10">
        <v>1</v>
      </c>
      <c r="C671" s="11">
        <v>2.0630000000000002</v>
      </c>
      <c r="D671" s="10">
        <v>10</v>
      </c>
      <c r="E671" s="11">
        <v>2.1183999999999998</v>
      </c>
      <c r="F671" s="10">
        <v>1</v>
      </c>
      <c r="G671" s="11">
        <v>2.0453000000000001</v>
      </c>
      <c r="H671" s="10">
        <v>100</v>
      </c>
      <c r="I671" s="11">
        <v>3.1964000000000001</v>
      </c>
      <c r="J671" s="23"/>
      <c r="K671" s="18">
        <v>44068</v>
      </c>
      <c r="L671" s="29">
        <v>100</v>
      </c>
      <c r="M671" s="30">
        <v>3.4352999999999998</v>
      </c>
    </row>
    <row r="672" spans="1:13" x14ac:dyDescent="0.25">
      <c r="A672" s="9">
        <v>43767</v>
      </c>
      <c r="B672" s="10">
        <v>1</v>
      </c>
      <c r="C672" s="11">
        <v>2.0565000000000002</v>
      </c>
      <c r="D672" s="10">
        <v>10</v>
      </c>
      <c r="E672" s="11">
        <v>2.1128999999999998</v>
      </c>
      <c r="F672" s="10">
        <v>1</v>
      </c>
      <c r="G672" s="11">
        <v>2.0470999999999999</v>
      </c>
      <c r="H672" s="10">
        <v>100</v>
      </c>
      <c r="I672" s="11">
        <v>3.2069999999999999</v>
      </c>
      <c r="J672" s="23"/>
      <c r="K672" s="18">
        <v>44069</v>
      </c>
      <c r="L672" s="29">
        <v>100</v>
      </c>
      <c r="M672" s="30">
        <v>3.4939</v>
      </c>
    </row>
    <row r="673" spans="1:13" x14ac:dyDescent="0.25">
      <c r="A673" s="9">
        <v>43768</v>
      </c>
      <c r="B673" s="10">
        <v>1</v>
      </c>
      <c r="C673" s="11">
        <v>2.0649000000000002</v>
      </c>
      <c r="D673" s="10">
        <v>10</v>
      </c>
      <c r="E673" s="11">
        <v>2.1128</v>
      </c>
      <c r="F673" s="10">
        <v>1</v>
      </c>
      <c r="G673" s="11">
        <v>2.0554999999999999</v>
      </c>
      <c r="H673" s="10">
        <v>100</v>
      </c>
      <c r="I673" s="11">
        <v>3.222</v>
      </c>
      <c r="J673" s="23"/>
      <c r="K673" s="18">
        <v>44070</v>
      </c>
      <c r="L673" s="29">
        <v>100</v>
      </c>
      <c r="M673" s="30">
        <v>3.5062000000000002</v>
      </c>
    </row>
    <row r="674" spans="1:13" x14ac:dyDescent="0.25">
      <c r="A674" s="9">
        <v>43769</v>
      </c>
      <c r="B674" s="10">
        <v>1</v>
      </c>
      <c r="C674" s="11">
        <v>2.0708000000000002</v>
      </c>
      <c r="D674" s="10">
        <v>10</v>
      </c>
      <c r="E674" s="11">
        <v>2.1113</v>
      </c>
      <c r="F674" s="10">
        <v>1</v>
      </c>
      <c r="G674" s="11">
        <v>2.0543999999999998</v>
      </c>
      <c r="H674" s="10">
        <v>100</v>
      </c>
      <c r="I674" s="11">
        <v>3.2187999999999999</v>
      </c>
      <c r="J674" s="23"/>
      <c r="K674" s="18">
        <v>44071</v>
      </c>
      <c r="L674" s="29">
        <v>100</v>
      </c>
      <c r="M674" s="30">
        <v>3.5413000000000001</v>
      </c>
    </row>
    <row r="675" spans="1:13" x14ac:dyDescent="0.25">
      <c r="A675" s="9">
        <v>43770</v>
      </c>
      <c r="B675" s="10">
        <v>1</v>
      </c>
      <c r="C675" s="11">
        <v>2.0790999999999999</v>
      </c>
      <c r="D675" s="10">
        <v>10</v>
      </c>
      <c r="E675" s="11">
        <v>2.1267999999999998</v>
      </c>
      <c r="F675" s="10">
        <v>1</v>
      </c>
      <c r="G675" s="11">
        <v>2.0516999999999999</v>
      </c>
      <c r="H675" s="10">
        <v>100</v>
      </c>
      <c r="I675" s="11">
        <v>3.2145000000000001</v>
      </c>
      <c r="J675" s="23"/>
      <c r="K675" s="18">
        <v>44074</v>
      </c>
      <c r="L675" s="29">
        <v>100</v>
      </c>
      <c r="M675" s="30">
        <v>3.5701999999999998</v>
      </c>
    </row>
    <row r="676" spans="1:13" x14ac:dyDescent="0.25">
      <c r="A676" s="9">
        <v>43771</v>
      </c>
      <c r="B676" s="10">
        <v>1</v>
      </c>
      <c r="C676" s="11">
        <v>2.0807000000000002</v>
      </c>
      <c r="D676" s="10">
        <v>10</v>
      </c>
      <c r="E676" s="11">
        <v>2.1326000000000001</v>
      </c>
      <c r="F676" s="10">
        <v>1</v>
      </c>
      <c r="G676" s="11">
        <v>2.0539000000000001</v>
      </c>
      <c r="H676" s="10">
        <v>100</v>
      </c>
      <c r="I676" s="11">
        <v>3.2094</v>
      </c>
      <c r="J676" s="23"/>
      <c r="K676" s="18">
        <v>44075</v>
      </c>
      <c r="L676" s="29">
        <v>100</v>
      </c>
      <c r="M676" s="30">
        <v>3.5969000000000002</v>
      </c>
    </row>
    <row r="677" spans="1:13" x14ac:dyDescent="0.25">
      <c r="A677" s="9">
        <v>43772</v>
      </c>
      <c r="B677" s="10">
        <v>1</v>
      </c>
      <c r="C677" s="11">
        <v>2.0807000000000002</v>
      </c>
      <c r="D677" s="10">
        <v>10</v>
      </c>
      <c r="E677" s="11">
        <v>2.1326000000000001</v>
      </c>
      <c r="F677" s="10">
        <v>1</v>
      </c>
      <c r="G677" s="11">
        <v>2.0539000000000001</v>
      </c>
      <c r="H677" s="10">
        <v>100</v>
      </c>
      <c r="I677" s="11">
        <v>3.2094</v>
      </c>
      <c r="J677" s="23"/>
      <c r="K677" s="18">
        <v>44076</v>
      </c>
      <c r="L677" s="29">
        <v>100</v>
      </c>
      <c r="M677" s="30">
        <v>3.5861999999999998</v>
      </c>
    </row>
    <row r="678" spans="1:13" x14ac:dyDescent="0.25">
      <c r="A678" s="9">
        <v>43773</v>
      </c>
      <c r="B678" s="10">
        <v>1</v>
      </c>
      <c r="C678" s="11">
        <v>2.0807000000000002</v>
      </c>
      <c r="D678" s="10">
        <v>10</v>
      </c>
      <c r="E678" s="11">
        <v>2.1326000000000001</v>
      </c>
      <c r="F678" s="10">
        <v>1</v>
      </c>
      <c r="G678" s="11">
        <v>2.0539000000000001</v>
      </c>
      <c r="H678" s="10">
        <v>100</v>
      </c>
      <c r="I678" s="11">
        <v>3.2094</v>
      </c>
      <c r="J678" s="23"/>
      <c r="K678" s="18">
        <v>44077</v>
      </c>
      <c r="L678" s="29">
        <v>100</v>
      </c>
      <c r="M678" s="30">
        <v>3.5758000000000001</v>
      </c>
    </row>
    <row r="679" spans="1:13" x14ac:dyDescent="0.25">
      <c r="A679" s="9">
        <v>43774</v>
      </c>
      <c r="B679" s="10">
        <v>1</v>
      </c>
      <c r="C679" s="11">
        <v>2.0665</v>
      </c>
      <c r="D679" s="10">
        <v>10</v>
      </c>
      <c r="E679" s="11">
        <v>2.1374</v>
      </c>
      <c r="F679" s="10">
        <v>1</v>
      </c>
      <c r="G679" s="11">
        <v>2.0415000000000001</v>
      </c>
      <c r="H679" s="10">
        <v>100</v>
      </c>
      <c r="I679" s="11">
        <v>3.2248999999999999</v>
      </c>
      <c r="J679" s="23"/>
      <c r="K679" s="18">
        <v>44078</v>
      </c>
      <c r="L679" s="29">
        <v>100</v>
      </c>
      <c r="M679" s="30">
        <v>3.5087000000000002</v>
      </c>
    </row>
    <row r="680" spans="1:13" x14ac:dyDescent="0.25">
      <c r="A680" s="9">
        <v>43775</v>
      </c>
      <c r="B680" s="10">
        <v>1</v>
      </c>
      <c r="C680" s="11">
        <v>2.0609000000000002</v>
      </c>
      <c r="D680" s="10">
        <v>10</v>
      </c>
      <c r="E680" s="11">
        <v>2.1274000000000002</v>
      </c>
      <c r="F680" s="10">
        <v>1</v>
      </c>
      <c r="G680" s="11">
        <v>2.0413000000000001</v>
      </c>
      <c r="H680" s="10">
        <v>100</v>
      </c>
      <c r="I680" s="11">
        <v>3.2265000000000001</v>
      </c>
      <c r="J680" s="23"/>
      <c r="K680" s="18">
        <v>44081</v>
      </c>
      <c r="L680" s="29">
        <v>100</v>
      </c>
      <c r="M680" s="30">
        <v>3.5097</v>
      </c>
    </row>
    <row r="681" spans="1:13" x14ac:dyDescent="0.25">
      <c r="A681" s="9">
        <v>43776</v>
      </c>
      <c r="B681" s="10">
        <v>1</v>
      </c>
      <c r="C681" s="11">
        <v>2.0581999999999998</v>
      </c>
      <c r="D681" s="10">
        <v>10</v>
      </c>
      <c r="E681" s="11">
        <v>2.1229</v>
      </c>
      <c r="F681" s="10">
        <v>1</v>
      </c>
      <c r="G681" s="11">
        <v>2.0434000000000001</v>
      </c>
      <c r="H681" s="10">
        <v>100</v>
      </c>
      <c r="I681" s="11">
        <v>3.2111999999999998</v>
      </c>
      <c r="J681" s="23"/>
      <c r="K681" s="18">
        <v>44082</v>
      </c>
      <c r="L681" s="29">
        <v>100</v>
      </c>
      <c r="M681" s="30">
        <v>3.4838</v>
      </c>
    </row>
    <row r="682" spans="1:13" x14ac:dyDescent="0.25">
      <c r="A682" s="9">
        <v>43777</v>
      </c>
      <c r="B682" s="10">
        <v>1</v>
      </c>
      <c r="C682" s="11">
        <v>2.0581999999999998</v>
      </c>
      <c r="D682" s="10">
        <v>10</v>
      </c>
      <c r="E682" s="11">
        <v>2.1229</v>
      </c>
      <c r="F682" s="10">
        <v>1</v>
      </c>
      <c r="G682" s="11">
        <v>2.0434000000000001</v>
      </c>
      <c r="H682" s="10">
        <v>100</v>
      </c>
      <c r="I682" s="11">
        <v>3.2111999999999998</v>
      </c>
      <c r="J682" s="23"/>
      <c r="K682" s="18">
        <v>44083</v>
      </c>
      <c r="L682" s="29">
        <v>100</v>
      </c>
      <c r="M682" s="30">
        <v>3.4658000000000002</v>
      </c>
    </row>
    <row r="683" spans="1:13" x14ac:dyDescent="0.25">
      <c r="A683" s="9">
        <v>43778</v>
      </c>
      <c r="B683" s="10">
        <v>1</v>
      </c>
      <c r="C683" s="11">
        <v>2.0581999999999998</v>
      </c>
      <c r="D683" s="10">
        <v>10</v>
      </c>
      <c r="E683" s="11">
        <v>2.1229</v>
      </c>
      <c r="F683" s="10">
        <v>1</v>
      </c>
      <c r="G683" s="11">
        <v>2.0434000000000001</v>
      </c>
      <c r="H683" s="10">
        <v>100</v>
      </c>
      <c r="I683" s="11">
        <v>3.2111999999999998</v>
      </c>
      <c r="J683" s="23"/>
      <c r="K683" s="18">
        <v>44084</v>
      </c>
      <c r="L683" s="29">
        <v>100</v>
      </c>
      <c r="M683" s="30">
        <v>3.4615</v>
      </c>
    </row>
    <row r="684" spans="1:13" x14ac:dyDescent="0.25">
      <c r="A684" s="9">
        <v>43779</v>
      </c>
      <c r="B684" s="10">
        <v>1</v>
      </c>
      <c r="C684" s="11">
        <v>2.0581999999999998</v>
      </c>
      <c r="D684" s="10">
        <v>10</v>
      </c>
      <c r="E684" s="11">
        <v>2.1229</v>
      </c>
      <c r="F684" s="10">
        <v>1</v>
      </c>
      <c r="G684" s="11">
        <v>2.0434000000000001</v>
      </c>
      <c r="H684" s="10">
        <v>100</v>
      </c>
      <c r="I684" s="11">
        <v>3.2111999999999998</v>
      </c>
      <c r="J684" s="23"/>
      <c r="K684" s="18">
        <v>44085</v>
      </c>
      <c r="L684" s="29">
        <v>100</v>
      </c>
      <c r="M684" s="30">
        <v>3.4628999999999999</v>
      </c>
    </row>
    <row r="685" spans="1:13" x14ac:dyDescent="0.25">
      <c r="A685" s="9">
        <v>43780</v>
      </c>
      <c r="B685" s="10">
        <v>1</v>
      </c>
      <c r="C685" s="11">
        <v>2.0581999999999998</v>
      </c>
      <c r="D685" s="10">
        <v>10</v>
      </c>
      <c r="E685" s="11">
        <v>2.1229</v>
      </c>
      <c r="F685" s="10">
        <v>1</v>
      </c>
      <c r="G685" s="11">
        <v>2.0434000000000001</v>
      </c>
      <c r="H685" s="10">
        <v>100</v>
      </c>
      <c r="I685" s="11">
        <v>3.2111999999999998</v>
      </c>
      <c r="J685" s="23"/>
      <c r="K685" s="18">
        <v>44088</v>
      </c>
      <c r="L685" s="29">
        <v>100</v>
      </c>
      <c r="M685" s="30">
        <v>3.4708000000000001</v>
      </c>
    </row>
    <row r="686" spans="1:13" x14ac:dyDescent="0.25">
      <c r="A686" s="9">
        <v>43781</v>
      </c>
      <c r="B686" s="10">
        <v>1</v>
      </c>
      <c r="C686" s="11">
        <v>2.0590999999999999</v>
      </c>
      <c r="D686" s="10">
        <v>10</v>
      </c>
      <c r="E686" s="11">
        <v>2.1093999999999999</v>
      </c>
      <c r="F686" s="10">
        <v>1</v>
      </c>
      <c r="G686" s="11">
        <v>2.0495000000000001</v>
      </c>
      <c r="H686" s="10">
        <v>100</v>
      </c>
      <c r="I686" s="11">
        <v>3.2073</v>
      </c>
      <c r="J686" s="23"/>
      <c r="K686" s="18">
        <v>44089</v>
      </c>
      <c r="L686" s="29">
        <v>100</v>
      </c>
      <c r="M686" s="30">
        <v>3.4647000000000001</v>
      </c>
    </row>
    <row r="687" spans="1:13" x14ac:dyDescent="0.25">
      <c r="A687" s="9">
        <v>43782</v>
      </c>
      <c r="B687" s="10">
        <v>1</v>
      </c>
      <c r="C687" s="11">
        <v>2.0607000000000002</v>
      </c>
      <c r="D687" s="10">
        <v>10</v>
      </c>
      <c r="E687" s="11">
        <v>2.1124000000000001</v>
      </c>
      <c r="F687" s="10">
        <v>1</v>
      </c>
      <c r="G687" s="11">
        <v>2.0493999999999999</v>
      </c>
      <c r="H687" s="10">
        <v>100</v>
      </c>
      <c r="I687" s="11">
        <v>3.2096</v>
      </c>
      <c r="J687" s="23"/>
      <c r="K687" s="18">
        <v>44090</v>
      </c>
      <c r="L687" s="29">
        <v>100</v>
      </c>
      <c r="M687" s="30">
        <v>3.4437000000000002</v>
      </c>
    </row>
    <row r="688" spans="1:13" x14ac:dyDescent="0.25">
      <c r="A688" s="9">
        <v>43783</v>
      </c>
      <c r="B688" s="10">
        <v>1</v>
      </c>
      <c r="C688" s="11">
        <v>2.077</v>
      </c>
      <c r="D688" s="10">
        <v>10</v>
      </c>
      <c r="E688" s="11">
        <v>2.1093000000000002</v>
      </c>
      <c r="F688" s="10">
        <v>1</v>
      </c>
      <c r="G688" s="11">
        <v>2.0556000000000001</v>
      </c>
      <c r="H688" s="10">
        <v>100</v>
      </c>
      <c r="I688" s="11">
        <v>3.1987000000000001</v>
      </c>
      <c r="J688" s="23"/>
      <c r="K688" s="18">
        <v>44091</v>
      </c>
      <c r="L688" s="29">
        <v>100</v>
      </c>
      <c r="M688" s="30">
        <v>3.4420000000000002</v>
      </c>
    </row>
    <row r="689" spans="1:13" x14ac:dyDescent="0.25">
      <c r="A689" s="9">
        <v>43784</v>
      </c>
      <c r="B689" s="10">
        <v>1</v>
      </c>
      <c r="C689" s="11">
        <v>2.0808</v>
      </c>
      <c r="D689" s="10">
        <v>10</v>
      </c>
      <c r="E689" s="11">
        <v>2.1141000000000001</v>
      </c>
      <c r="F689" s="10">
        <v>1</v>
      </c>
      <c r="G689" s="11">
        <v>2.0552000000000001</v>
      </c>
      <c r="H689" s="10">
        <v>100</v>
      </c>
      <c r="I689" s="11">
        <v>3.2012999999999998</v>
      </c>
      <c r="J689" s="23"/>
      <c r="K689" s="18">
        <v>44092</v>
      </c>
      <c r="L689" s="29">
        <v>100</v>
      </c>
      <c r="M689" s="30">
        <v>3.4258000000000002</v>
      </c>
    </row>
    <row r="690" spans="1:13" x14ac:dyDescent="0.25">
      <c r="A690" s="9">
        <v>43785</v>
      </c>
      <c r="B690" s="10">
        <v>1</v>
      </c>
      <c r="C690" s="11">
        <v>2.0667</v>
      </c>
      <c r="D690" s="10">
        <v>10</v>
      </c>
      <c r="E690" s="11">
        <v>2.1166999999999998</v>
      </c>
      <c r="F690" s="10">
        <v>1</v>
      </c>
      <c r="G690" s="11">
        <v>2.0478000000000001</v>
      </c>
      <c r="H690" s="10">
        <v>100</v>
      </c>
      <c r="I690" s="11">
        <v>3.2063000000000001</v>
      </c>
      <c r="J690" s="23"/>
      <c r="K690" s="18">
        <v>44095</v>
      </c>
      <c r="L690" s="29">
        <v>100</v>
      </c>
      <c r="M690" s="30">
        <v>3.4205000000000001</v>
      </c>
    </row>
    <row r="691" spans="1:13" x14ac:dyDescent="0.25">
      <c r="A691" s="9">
        <v>43786</v>
      </c>
      <c r="B691" s="10">
        <v>1</v>
      </c>
      <c r="C691" s="11">
        <v>2.0667</v>
      </c>
      <c r="D691" s="10">
        <v>10</v>
      </c>
      <c r="E691" s="11">
        <v>2.1221000000000001</v>
      </c>
      <c r="F691" s="10">
        <v>1</v>
      </c>
      <c r="G691" s="11">
        <v>2.0457999999999998</v>
      </c>
      <c r="H691" s="10">
        <v>100</v>
      </c>
      <c r="I691" s="11">
        <v>3.2082999999999999</v>
      </c>
      <c r="J691" s="23"/>
      <c r="K691" s="18">
        <v>44096</v>
      </c>
      <c r="L691" s="29">
        <v>100</v>
      </c>
      <c r="M691" s="30">
        <v>3.3978000000000002</v>
      </c>
    </row>
    <row r="692" spans="1:13" x14ac:dyDescent="0.25">
      <c r="A692" s="9">
        <v>43787</v>
      </c>
      <c r="B692" s="10">
        <v>1</v>
      </c>
      <c r="C692" s="11">
        <v>2.0667</v>
      </c>
      <c r="D692" s="10">
        <v>10</v>
      </c>
      <c r="E692" s="11">
        <v>2.1221000000000001</v>
      </c>
      <c r="F692" s="10">
        <v>1</v>
      </c>
      <c r="G692" s="11">
        <v>2.0457999999999998</v>
      </c>
      <c r="H692" s="10">
        <v>100</v>
      </c>
      <c r="I692" s="11">
        <v>3.2082999999999999</v>
      </c>
      <c r="J692" s="23"/>
      <c r="K692" s="18">
        <v>44097</v>
      </c>
      <c r="L692" s="29">
        <v>100</v>
      </c>
      <c r="M692" s="30">
        <v>3.3975</v>
      </c>
    </row>
    <row r="693" spans="1:13" x14ac:dyDescent="0.25">
      <c r="A693" s="9">
        <v>43788</v>
      </c>
      <c r="B693" s="10">
        <v>1</v>
      </c>
      <c r="C693" s="11">
        <v>2.0647000000000002</v>
      </c>
      <c r="D693" s="10">
        <v>10</v>
      </c>
      <c r="E693" s="11">
        <v>2.1227999999999998</v>
      </c>
      <c r="F693" s="10">
        <v>1</v>
      </c>
      <c r="G693" s="11">
        <v>2.0455000000000001</v>
      </c>
      <c r="H693" s="10">
        <v>100</v>
      </c>
      <c r="I693" s="11">
        <v>3.2069999999999999</v>
      </c>
      <c r="J693" s="23"/>
      <c r="K693" s="18">
        <v>44098</v>
      </c>
      <c r="L693" s="29">
        <v>100</v>
      </c>
      <c r="M693" s="30">
        <v>3.3936000000000002</v>
      </c>
    </row>
    <row r="694" spans="1:13" x14ac:dyDescent="0.25">
      <c r="A694" s="9">
        <v>43789</v>
      </c>
      <c r="B694" s="10">
        <v>1</v>
      </c>
      <c r="C694" s="11">
        <v>2.0630999999999999</v>
      </c>
      <c r="D694" s="10">
        <v>10</v>
      </c>
      <c r="E694" s="11">
        <v>2.1253000000000002</v>
      </c>
      <c r="F694" s="10">
        <v>1</v>
      </c>
      <c r="G694" s="11">
        <v>2.0457000000000001</v>
      </c>
      <c r="H694" s="10">
        <v>100</v>
      </c>
      <c r="I694" s="11">
        <v>3.2080000000000002</v>
      </c>
      <c r="J694" s="23"/>
      <c r="K694" s="18">
        <v>44099</v>
      </c>
      <c r="L694" s="29">
        <v>100</v>
      </c>
      <c r="M694" s="30">
        <v>3.3778999999999999</v>
      </c>
    </row>
    <row r="695" spans="1:13" x14ac:dyDescent="0.25">
      <c r="A695" s="9">
        <v>43790</v>
      </c>
      <c r="B695" s="10">
        <v>1</v>
      </c>
      <c r="C695" s="11">
        <v>2.0653000000000001</v>
      </c>
      <c r="D695" s="10">
        <v>10</v>
      </c>
      <c r="E695" s="11">
        <v>2.1107999999999998</v>
      </c>
      <c r="F695" s="10">
        <v>1</v>
      </c>
      <c r="G695" s="11">
        <v>2.0476000000000001</v>
      </c>
      <c r="H695" s="10">
        <v>100</v>
      </c>
      <c r="I695" s="11">
        <v>3.2008000000000001</v>
      </c>
      <c r="J695" s="23"/>
      <c r="K695" s="18">
        <v>44102</v>
      </c>
      <c r="L695" s="29">
        <v>100</v>
      </c>
      <c r="M695" s="30">
        <v>3.3813</v>
      </c>
    </row>
    <row r="696" spans="1:13" x14ac:dyDescent="0.25">
      <c r="A696" s="9">
        <v>43791</v>
      </c>
      <c r="B696" s="10">
        <v>1</v>
      </c>
      <c r="C696" s="11">
        <v>2.0672999999999999</v>
      </c>
      <c r="D696" s="10">
        <v>10</v>
      </c>
      <c r="E696" s="11">
        <v>2.1320000000000001</v>
      </c>
      <c r="F696" s="10">
        <v>1</v>
      </c>
      <c r="G696" s="11">
        <v>2.0478999999999998</v>
      </c>
      <c r="H696" s="10">
        <v>100</v>
      </c>
      <c r="I696" s="11">
        <v>3.2090000000000001</v>
      </c>
      <c r="J696" s="23"/>
      <c r="K696" s="18">
        <v>44103</v>
      </c>
      <c r="L696" s="29">
        <v>100</v>
      </c>
      <c r="M696" s="30">
        <v>3.3365</v>
      </c>
    </row>
    <row r="697" spans="1:13" x14ac:dyDescent="0.25">
      <c r="A697" s="9">
        <v>43792</v>
      </c>
      <c r="B697" s="10">
        <v>1</v>
      </c>
      <c r="C697" s="11">
        <v>2.0636000000000001</v>
      </c>
      <c r="D697" s="10">
        <v>10</v>
      </c>
      <c r="E697" s="11">
        <v>2.1301000000000001</v>
      </c>
      <c r="F697" s="10">
        <v>1</v>
      </c>
      <c r="G697" s="11">
        <v>2.0501</v>
      </c>
      <c r="H697" s="10">
        <v>100</v>
      </c>
      <c r="I697" s="11">
        <v>3.2216</v>
      </c>
      <c r="J697" s="23"/>
      <c r="K697" s="18">
        <v>44104</v>
      </c>
      <c r="L697" s="29">
        <v>100</v>
      </c>
      <c r="M697" s="30">
        <v>3.3149000000000002</v>
      </c>
    </row>
    <row r="698" spans="1:13" x14ac:dyDescent="0.25">
      <c r="A698" s="9">
        <v>43793</v>
      </c>
      <c r="B698" s="10">
        <v>1</v>
      </c>
      <c r="C698" s="11">
        <v>2.0636000000000001</v>
      </c>
      <c r="D698" s="10">
        <v>10</v>
      </c>
      <c r="E698" s="11">
        <v>2.1301000000000001</v>
      </c>
      <c r="F698" s="10">
        <v>1</v>
      </c>
      <c r="G698" s="11">
        <v>2.0501</v>
      </c>
      <c r="H698" s="10">
        <v>100</v>
      </c>
      <c r="I698" s="11">
        <v>3.2216</v>
      </c>
      <c r="J698" s="23"/>
      <c r="K698" s="18">
        <v>44105</v>
      </c>
      <c r="L698" s="29">
        <v>100</v>
      </c>
      <c r="M698" s="30">
        <v>3.3342999999999998</v>
      </c>
    </row>
    <row r="699" spans="1:13" x14ac:dyDescent="0.25">
      <c r="A699" s="9">
        <v>43794</v>
      </c>
      <c r="B699" s="10">
        <v>1</v>
      </c>
      <c r="C699" s="11">
        <v>2.0636000000000001</v>
      </c>
      <c r="D699" s="10">
        <v>10</v>
      </c>
      <c r="E699" s="11">
        <v>2.1301000000000001</v>
      </c>
      <c r="F699" s="10">
        <v>1</v>
      </c>
      <c r="G699" s="11">
        <v>2.0501</v>
      </c>
      <c r="H699" s="10">
        <v>100</v>
      </c>
      <c r="I699" s="11">
        <v>3.2216</v>
      </c>
      <c r="J699" s="23"/>
      <c r="K699" s="18">
        <v>44106</v>
      </c>
      <c r="L699" s="29">
        <v>100</v>
      </c>
      <c r="M699" s="30">
        <v>3.3649</v>
      </c>
    </row>
    <row r="700" spans="1:13" x14ac:dyDescent="0.25">
      <c r="A700" s="9">
        <v>43795</v>
      </c>
      <c r="B700" s="10">
        <v>1</v>
      </c>
      <c r="C700" s="11">
        <v>2.0653999999999999</v>
      </c>
      <c r="D700" s="10">
        <v>10</v>
      </c>
      <c r="E700" s="11">
        <v>2.1432000000000002</v>
      </c>
      <c r="F700" s="10">
        <v>1</v>
      </c>
      <c r="G700" s="11">
        <v>2.0602999999999998</v>
      </c>
      <c r="H700" s="10">
        <v>100</v>
      </c>
      <c r="I700" s="11">
        <v>3.2313999999999998</v>
      </c>
      <c r="J700" s="23"/>
      <c r="K700" s="18">
        <v>44109</v>
      </c>
      <c r="L700" s="29">
        <v>100</v>
      </c>
      <c r="M700" s="30">
        <v>3.3479000000000001</v>
      </c>
    </row>
    <row r="701" spans="1:13" x14ac:dyDescent="0.25">
      <c r="A701" s="9">
        <v>43796</v>
      </c>
      <c r="B701" s="10">
        <v>1</v>
      </c>
      <c r="C701" s="11">
        <v>2.0788000000000002</v>
      </c>
      <c r="D701" s="10">
        <v>10</v>
      </c>
      <c r="E701" s="11">
        <v>2.1596000000000002</v>
      </c>
      <c r="F701" s="10">
        <v>1</v>
      </c>
      <c r="G701" s="11">
        <v>2.0739999999999998</v>
      </c>
      <c r="H701" s="10">
        <v>100</v>
      </c>
      <c r="I701" s="11">
        <v>3.2385999999999999</v>
      </c>
      <c r="J701" s="23"/>
      <c r="K701" s="18">
        <v>44110</v>
      </c>
      <c r="L701" s="29">
        <v>100</v>
      </c>
      <c r="M701" s="30">
        <v>3.3492999999999999</v>
      </c>
    </row>
    <row r="702" spans="1:13" x14ac:dyDescent="0.25">
      <c r="A702" s="9">
        <v>43797</v>
      </c>
      <c r="B702" s="10">
        <v>1</v>
      </c>
      <c r="C702" s="11">
        <v>2.1</v>
      </c>
      <c r="D702" s="10">
        <v>10</v>
      </c>
      <c r="E702" s="11">
        <v>2.1836000000000002</v>
      </c>
      <c r="F702" s="10">
        <v>1</v>
      </c>
      <c r="G702" s="11">
        <v>2.0956999999999999</v>
      </c>
      <c r="H702" s="10">
        <v>100</v>
      </c>
      <c r="I702" s="11">
        <v>3.2804000000000002</v>
      </c>
      <c r="J702" s="23"/>
      <c r="K702" s="18">
        <v>44111</v>
      </c>
      <c r="L702" s="29">
        <v>100</v>
      </c>
      <c r="M702" s="30">
        <v>3.343</v>
      </c>
    </row>
    <row r="703" spans="1:13" x14ac:dyDescent="0.25">
      <c r="A703" s="9">
        <v>43798</v>
      </c>
      <c r="B703" s="10">
        <v>1</v>
      </c>
      <c r="C703" s="11">
        <v>2.1162999999999998</v>
      </c>
      <c r="D703" s="10">
        <v>10</v>
      </c>
      <c r="E703" s="11">
        <v>2.2037</v>
      </c>
      <c r="F703" s="10">
        <v>1</v>
      </c>
      <c r="G703" s="11">
        <v>2.1135000000000002</v>
      </c>
      <c r="H703" s="10">
        <v>100</v>
      </c>
      <c r="I703" s="11">
        <v>3.2984</v>
      </c>
      <c r="J703" s="23"/>
      <c r="K703" s="18">
        <v>44112</v>
      </c>
      <c r="L703" s="29">
        <v>100</v>
      </c>
      <c r="M703" s="30">
        <v>3.3548</v>
      </c>
    </row>
    <row r="704" spans="1:13" x14ac:dyDescent="0.25">
      <c r="A704" s="9">
        <v>43799</v>
      </c>
      <c r="B704" s="10">
        <v>1</v>
      </c>
      <c r="C704" s="11">
        <v>2.1093000000000002</v>
      </c>
      <c r="D704" s="10">
        <v>10</v>
      </c>
      <c r="E704" s="11">
        <v>2.2090999999999998</v>
      </c>
      <c r="F704" s="10">
        <v>1</v>
      </c>
      <c r="G704" s="11">
        <v>2.1086</v>
      </c>
      <c r="H704" s="10">
        <v>100</v>
      </c>
      <c r="I704" s="11">
        <v>3.2907000000000002</v>
      </c>
      <c r="J704" s="23"/>
      <c r="K704" s="18">
        <v>44113</v>
      </c>
      <c r="L704" s="29">
        <v>100</v>
      </c>
      <c r="M704" s="30">
        <v>3.3525999999999998</v>
      </c>
    </row>
    <row r="705" spans="1:13" x14ac:dyDescent="0.25">
      <c r="A705" s="9">
        <v>43800</v>
      </c>
      <c r="B705" s="10">
        <v>1</v>
      </c>
      <c r="C705" s="11">
        <v>2.1093000000000002</v>
      </c>
      <c r="D705" s="10">
        <v>10</v>
      </c>
      <c r="E705" s="11">
        <v>2.2090999999999998</v>
      </c>
      <c r="F705" s="10">
        <v>1</v>
      </c>
      <c r="G705" s="11">
        <v>2.1086</v>
      </c>
      <c r="H705" s="10">
        <v>100</v>
      </c>
      <c r="I705" s="11">
        <v>3.2907000000000002</v>
      </c>
      <c r="J705" s="23"/>
      <c r="K705" s="18">
        <v>44116</v>
      </c>
      <c r="L705" s="29">
        <v>100</v>
      </c>
      <c r="M705" s="30">
        <v>3.3464999999999998</v>
      </c>
    </row>
    <row r="706" spans="1:13" x14ac:dyDescent="0.25">
      <c r="A706" s="9">
        <v>43801</v>
      </c>
      <c r="B706" s="10">
        <v>1</v>
      </c>
      <c r="C706" s="11">
        <v>2.1093000000000002</v>
      </c>
      <c r="D706" s="10">
        <v>10</v>
      </c>
      <c r="E706" s="11">
        <v>2.2090999999999998</v>
      </c>
      <c r="F706" s="10">
        <v>1</v>
      </c>
      <c r="G706" s="11">
        <v>2.1086</v>
      </c>
      <c r="H706" s="10">
        <v>100</v>
      </c>
      <c r="I706" s="11">
        <v>3.2907000000000002</v>
      </c>
      <c r="J706" s="23"/>
      <c r="K706" s="18">
        <v>44117</v>
      </c>
      <c r="L706" s="29">
        <v>100</v>
      </c>
      <c r="M706" s="30">
        <v>3.3349000000000002</v>
      </c>
    </row>
    <row r="707" spans="1:13" x14ac:dyDescent="0.25">
      <c r="A707" s="9">
        <v>43802</v>
      </c>
      <c r="B707" s="10">
        <v>1</v>
      </c>
      <c r="C707" s="11">
        <v>2.1105</v>
      </c>
      <c r="D707" s="10">
        <v>10</v>
      </c>
      <c r="E707" s="11">
        <v>2.2069000000000001</v>
      </c>
      <c r="F707" s="10">
        <v>1</v>
      </c>
      <c r="G707" s="11">
        <v>2.1105</v>
      </c>
      <c r="H707" s="10">
        <v>100</v>
      </c>
      <c r="I707" s="11">
        <v>3.2766999999999999</v>
      </c>
      <c r="J707" s="23"/>
      <c r="K707" s="18">
        <v>44118</v>
      </c>
      <c r="L707" s="29">
        <v>100</v>
      </c>
      <c r="M707" s="30">
        <v>3.33</v>
      </c>
    </row>
    <row r="708" spans="1:13" x14ac:dyDescent="0.25">
      <c r="A708" s="9">
        <v>43803</v>
      </c>
      <c r="B708" s="10">
        <v>1</v>
      </c>
      <c r="C708" s="11">
        <v>2.1331000000000002</v>
      </c>
      <c r="D708" s="10">
        <v>10</v>
      </c>
      <c r="E708" s="11">
        <v>2.2212999999999998</v>
      </c>
      <c r="F708" s="10">
        <v>1</v>
      </c>
      <c r="G708" s="11">
        <v>2.1105</v>
      </c>
      <c r="H708" s="10">
        <v>100</v>
      </c>
      <c r="I708" s="11">
        <v>3.2911999999999999</v>
      </c>
      <c r="J708" s="23"/>
      <c r="K708" s="18">
        <v>44119</v>
      </c>
      <c r="L708" s="29">
        <v>100</v>
      </c>
      <c r="M708" s="30">
        <v>3.3302</v>
      </c>
    </row>
    <row r="709" spans="1:13" x14ac:dyDescent="0.25">
      <c r="A709" s="9">
        <v>43804</v>
      </c>
      <c r="B709" s="10">
        <v>1</v>
      </c>
      <c r="C709" s="11">
        <v>2.1427</v>
      </c>
      <c r="D709" s="10">
        <v>10</v>
      </c>
      <c r="E709" s="11">
        <v>2.2185999999999999</v>
      </c>
      <c r="F709" s="10">
        <v>1</v>
      </c>
      <c r="G709" s="11">
        <v>2.1183000000000001</v>
      </c>
      <c r="H709" s="10">
        <v>100</v>
      </c>
      <c r="I709" s="11">
        <v>3.3008000000000002</v>
      </c>
      <c r="J709" s="23"/>
      <c r="K709" s="18">
        <v>44120</v>
      </c>
      <c r="L709" s="29">
        <v>100</v>
      </c>
      <c r="M709" s="30">
        <v>3.3050999999999999</v>
      </c>
    </row>
    <row r="710" spans="1:13" x14ac:dyDescent="0.25">
      <c r="A710" s="9">
        <v>43805</v>
      </c>
      <c r="B710" s="10">
        <v>1</v>
      </c>
      <c r="C710" s="11">
        <v>2.1406999999999998</v>
      </c>
      <c r="D710" s="10">
        <v>10</v>
      </c>
      <c r="E710" s="11">
        <v>2.23</v>
      </c>
      <c r="F710" s="10">
        <v>1</v>
      </c>
      <c r="G710" s="11">
        <v>2.1173999999999999</v>
      </c>
      <c r="H710" s="10">
        <v>100</v>
      </c>
      <c r="I710" s="11">
        <v>3.3170999999999999</v>
      </c>
      <c r="J710" s="23"/>
      <c r="K710" s="18">
        <v>44123</v>
      </c>
      <c r="L710" s="29">
        <v>100</v>
      </c>
      <c r="M710" s="30">
        <v>3.2976999999999999</v>
      </c>
    </row>
    <row r="711" spans="1:13" x14ac:dyDescent="0.25">
      <c r="A711" s="9">
        <v>43806</v>
      </c>
      <c r="B711" s="10">
        <v>1</v>
      </c>
      <c r="C711" s="11">
        <v>2.1408999999999998</v>
      </c>
      <c r="D711" s="10">
        <v>10</v>
      </c>
      <c r="E711" s="11">
        <v>2.2315999999999998</v>
      </c>
      <c r="F711" s="10">
        <v>1</v>
      </c>
      <c r="G711" s="11">
        <v>2.1154000000000002</v>
      </c>
      <c r="H711" s="10">
        <v>100</v>
      </c>
      <c r="I711" s="11">
        <v>3.3195000000000001</v>
      </c>
      <c r="J711" s="23"/>
      <c r="K711" s="18">
        <v>44124</v>
      </c>
      <c r="L711" s="29">
        <v>100</v>
      </c>
      <c r="M711" s="30">
        <v>3.2999000000000001</v>
      </c>
    </row>
    <row r="712" spans="1:13" x14ac:dyDescent="0.25">
      <c r="A712" s="9">
        <v>43807</v>
      </c>
      <c r="B712" s="10">
        <v>1</v>
      </c>
      <c r="C712" s="11">
        <v>2.1408999999999998</v>
      </c>
      <c r="D712" s="10">
        <v>10</v>
      </c>
      <c r="E712" s="11">
        <v>2.2315999999999998</v>
      </c>
      <c r="F712" s="10">
        <v>1</v>
      </c>
      <c r="G712" s="11">
        <v>2.1154000000000002</v>
      </c>
      <c r="H712" s="10">
        <v>100</v>
      </c>
      <c r="I712" s="11">
        <v>3.3195000000000001</v>
      </c>
      <c r="J712" s="23"/>
      <c r="K712" s="18">
        <v>44125</v>
      </c>
      <c r="L712" s="29">
        <v>100</v>
      </c>
      <c r="M712" s="30">
        <v>3.2938999999999998</v>
      </c>
    </row>
    <row r="713" spans="1:13" x14ac:dyDescent="0.25">
      <c r="A713" s="9">
        <v>43808</v>
      </c>
      <c r="B713" s="10">
        <v>1</v>
      </c>
      <c r="C713" s="11">
        <v>2.1408999999999998</v>
      </c>
      <c r="D713" s="10">
        <v>10</v>
      </c>
      <c r="E713" s="11">
        <v>2.2315999999999998</v>
      </c>
      <c r="F713" s="10">
        <v>1</v>
      </c>
      <c r="G713" s="11">
        <v>2.1154000000000002</v>
      </c>
      <c r="H713" s="10">
        <v>100</v>
      </c>
      <c r="I713" s="11">
        <v>3.3195000000000001</v>
      </c>
      <c r="J713" s="23"/>
      <c r="K713" s="18">
        <v>44126</v>
      </c>
      <c r="L713" s="29">
        <v>100</v>
      </c>
      <c r="M713" s="30">
        <v>3.3052000000000001</v>
      </c>
    </row>
    <row r="714" spans="1:13" x14ac:dyDescent="0.25">
      <c r="A714" s="9">
        <v>43809</v>
      </c>
      <c r="B714" s="10">
        <v>1</v>
      </c>
      <c r="C714" s="11">
        <v>2.1368999999999998</v>
      </c>
      <c r="D714" s="10">
        <v>10</v>
      </c>
      <c r="E714" s="11">
        <v>2.2223999999999999</v>
      </c>
      <c r="F714" s="10">
        <v>1</v>
      </c>
      <c r="G714" s="11">
        <v>2.1158999999999999</v>
      </c>
      <c r="H714" s="10">
        <v>100</v>
      </c>
      <c r="I714" s="11">
        <v>3.3193999999999999</v>
      </c>
      <c r="J714" s="23"/>
      <c r="K714" s="18">
        <v>44127</v>
      </c>
      <c r="L714" s="29">
        <v>100</v>
      </c>
      <c r="M714" s="30">
        <v>3.3033999999999999</v>
      </c>
    </row>
    <row r="715" spans="1:13" x14ac:dyDescent="0.25">
      <c r="A715" s="9">
        <v>43810</v>
      </c>
      <c r="B715" s="10">
        <v>1</v>
      </c>
      <c r="C715" s="11">
        <v>2.1432000000000002</v>
      </c>
      <c r="D715" s="10">
        <v>10</v>
      </c>
      <c r="E715" s="11">
        <v>2.2159</v>
      </c>
      <c r="F715" s="10">
        <v>1</v>
      </c>
      <c r="G715" s="11">
        <v>2.1133999999999999</v>
      </c>
      <c r="H715" s="10">
        <v>100</v>
      </c>
      <c r="I715" s="11">
        <v>3.323</v>
      </c>
      <c r="J715" s="23"/>
      <c r="K715" s="18">
        <v>44130</v>
      </c>
      <c r="L715" s="29">
        <v>100</v>
      </c>
      <c r="M715" s="30">
        <v>3.3212000000000002</v>
      </c>
    </row>
    <row r="716" spans="1:13" x14ac:dyDescent="0.25">
      <c r="A716" s="9">
        <v>43811</v>
      </c>
      <c r="B716" s="10">
        <v>1</v>
      </c>
      <c r="C716" s="11">
        <v>2.1467000000000001</v>
      </c>
      <c r="D716" s="10">
        <v>10</v>
      </c>
      <c r="E716" s="11">
        <v>2.2400000000000002</v>
      </c>
      <c r="F716" s="10">
        <v>1</v>
      </c>
      <c r="G716" s="11">
        <v>2.1143000000000001</v>
      </c>
      <c r="H716" s="10">
        <v>100</v>
      </c>
      <c r="I716" s="11">
        <v>3.3269000000000002</v>
      </c>
      <c r="J716" s="23"/>
      <c r="K716" s="18">
        <v>44131</v>
      </c>
      <c r="L716" s="29">
        <v>100</v>
      </c>
      <c r="M716" s="30">
        <v>3.3226</v>
      </c>
    </row>
    <row r="717" spans="1:13" x14ac:dyDescent="0.25">
      <c r="A717" s="9">
        <v>43812</v>
      </c>
      <c r="B717" s="10">
        <v>1</v>
      </c>
      <c r="C717" s="11">
        <v>2.1463000000000001</v>
      </c>
      <c r="D717" s="10">
        <v>10</v>
      </c>
      <c r="E717" s="11">
        <v>2.2454999999999998</v>
      </c>
      <c r="F717" s="10">
        <v>1</v>
      </c>
      <c r="G717" s="11">
        <v>2.1091000000000002</v>
      </c>
      <c r="H717" s="10">
        <v>100</v>
      </c>
      <c r="I717" s="11">
        <v>3.3365</v>
      </c>
      <c r="J717" s="23"/>
      <c r="K717" s="18">
        <v>44132</v>
      </c>
      <c r="L717" s="29">
        <v>100</v>
      </c>
      <c r="M717" s="30">
        <v>3.3397999999999999</v>
      </c>
    </row>
    <row r="718" spans="1:13" x14ac:dyDescent="0.25">
      <c r="A718" s="9">
        <v>43813</v>
      </c>
      <c r="B718" s="10">
        <v>1</v>
      </c>
      <c r="C718" s="11">
        <v>2.1387</v>
      </c>
      <c r="D718" s="10">
        <v>10</v>
      </c>
      <c r="E718" s="11">
        <v>2.2469000000000001</v>
      </c>
      <c r="F718" s="10">
        <v>1</v>
      </c>
      <c r="G718" s="11">
        <v>2.1008</v>
      </c>
      <c r="H718" s="10">
        <v>100</v>
      </c>
      <c r="I718" s="11">
        <v>3.3592</v>
      </c>
      <c r="J718" s="23"/>
      <c r="K718" s="18">
        <v>44133</v>
      </c>
      <c r="L718" s="29">
        <v>100</v>
      </c>
      <c r="M718" s="30">
        <v>3.3365</v>
      </c>
    </row>
    <row r="719" spans="1:13" x14ac:dyDescent="0.25">
      <c r="A719" s="9">
        <v>43814</v>
      </c>
      <c r="B719" s="10">
        <v>1</v>
      </c>
      <c r="C719" s="11">
        <v>2.1387</v>
      </c>
      <c r="D719" s="10">
        <v>10</v>
      </c>
      <c r="E719" s="11">
        <v>2.2469000000000001</v>
      </c>
      <c r="F719" s="10">
        <v>1</v>
      </c>
      <c r="G719" s="11">
        <v>2.1008</v>
      </c>
      <c r="H719" s="10">
        <v>100</v>
      </c>
      <c r="I719" s="11">
        <v>3.3592</v>
      </c>
      <c r="J719" s="23"/>
      <c r="K719" s="18">
        <v>44134</v>
      </c>
      <c r="L719" s="29">
        <v>100</v>
      </c>
      <c r="M719" s="30">
        <v>3.3273999999999999</v>
      </c>
    </row>
    <row r="720" spans="1:13" x14ac:dyDescent="0.25">
      <c r="A720" s="9">
        <v>43815</v>
      </c>
      <c r="B720" s="10">
        <v>1</v>
      </c>
      <c r="C720" s="11">
        <v>2.1387</v>
      </c>
      <c r="D720" s="10">
        <v>10</v>
      </c>
      <c r="E720" s="11">
        <v>2.2469000000000001</v>
      </c>
      <c r="F720" s="10">
        <v>1</v>
      </c>
      <c r="G720" s="11">
        <v>2.1008</v>
      </c>
      <c r="H720" s="10">
        <v>100</v>
      </c>
      <c r="I720" s="11">
        <v>3.3592</v>
      </c>
      <c r="J720" s="23"/>
      <c r="K720" s="18">
        <v>44137</v>
      </c>
      <c r="L720" s="29">
        <v>100</v>
      </c>
      <c r="M720" s="30">
        <v>3.3290000000000002</v>
      </c>
    </row>
    <row r="721" spans="1:13" x14ac:dyDescent="0.25">
      <c r="A721" s="9">
        <v>43816</v>
      </c>
      <c r="B721" s="10">
        <v>1</v>
      </c>
      <c r="C721" s="11">
        <v>2.1404999999999998</v>
      </c>
      <c r="D721" s="10">
        <v>10</v>
      </c>
      <c r="E721" s="11">
        <v>2.2463000000000002</v>
      </c>
      <c r="F721" s="10">
        <v>1</v>
      </c>
      <c r="G721" s="11">
        <v>2.1051000000000002</v>
      </c>
      <c r="H721" s="10">
        <v>100</v>
      </c>
      <c r="I721" s="11">
        <v>3.3548</v>
      </c>
      <c r="J721" s="23"/>
      <c r="K721" s="18">
        <v>44138</v>
      </c>
      <c r="L721" s="29">
        <v>100</v>
      </c>
      <c r="M721" s="30">
        <v>3.2988</v>
      </c>
    </row>
    <row r="722" spans="1:13" x14ac:dyDescent="0.25">
      <c r="A722" s="9">
        <v>43817</v>
      </c>
      <c r="B722" s="10">
        <v>1</v>
      </c>
      <c r="C722" s="11">
        <v>2.1389999999999998</v>
      </c>
      <c r="D722" s="10">
        <v>10</v>
      </c>
      <c r="E722" s="11">
        <v>2.2429000000000001</v>
      </c>
      <c r="F722" s="10">
        <v>1</v>
      </c>
      <c r="G722" s="11">
        <v>2.1036999999999999</v>
      </c>
      <c r="H722" s="10">
        <v>100</v>
      </c>
      <c r="I722" s="11">
        <v>3.3628999999999998</v>
      </c>
      <c r="J722" s="23"/>
      <c r="K722" s="18">
        <v>44140</v>
      </c>
      <c r="L722" s="29">
        <v>100</v>
      </c>
      <c r="M722" s="30">
        <v>3.3397000000000001</v>
      </c>
    </row>
    <row r="723" spans="1:13" x14ac:dyDescent="0.25">
      <c r="A723" s="9">
        <v>43818</v>
      </c>
      <c r="B723" s="10">
        <v>1</v>
      </c>
      <c r="C723" s="11">
        <v>2.1480999999999999</v>
      </c>
      <c r="D723" s="10">
        <v>10</v>
      </c>
      <c r="E723" s="11">
        <v>2.2408000000000001</v>
      </c>
      <c r="F723" s="10">
        <v>1</v>
      </c>
      <c r="G723" s="11">
        <v>2.1061999999999999</v>
      </c>
      <c r="H723" s="10">
        <v>100</v>
      </c>
      <c r="I723" s="11">
        <v>3.3643999999999998</v>
      </c>
      <c r="J723" s="23"/>
      <c r="K723" s="18">
        <v>44141</v>
      </c>
      <c r="L723" s="29">
        <v>100</v>
      </c>
      <c r="M723" s="30">
        <v>3.3437999999999999</v>
      </c>
    </row>
    <row r="724" spans="1:13" x14ac:dyDescent="0.25">
      <c r="A724" s="9">
        <v>43819</v>
      </c>
      <c r="B724" s="10">
        <v>1</v>
      </c>
      <c r="C724" s="11">
        <v>2.1450999999999998</v>
      </c>
      <c r="D724" s="10">
        <v>10</v>
      </c>
      <c r="E724" s="11">
        <v>2.2406000000000001</v>
      </c>
      <c r="F724" s="10">
        <v>1</v>
      </c>
      <c r="G724" s="11">
        <v>2.1046999999999998</v>
      </c>
      <c r="H724" s="10">
        <v>100</v>
      </c>
      <c r="I724" s="11">
        <v>3.367</v>
      </c>
      <c r="J724" s="23"/>
      <c r="K724" s="18">
        <v>44144</v>
      </c>
      <c r="L724" s="29">
        <v>100</v>
      </c>
      <c r="M724" s="30">
        <v>3.3365</v>
      </c>
    </row>
    <row r="725" spans="1:13" x14ac:dyDescent="0.25">
      <c r="A725" s="9">
        <v>43820</v>
      </c>
      <c r="B725" s="10">
        <v>1</v>
      </c>
      <c r="C725" s="11">
        <v>2.1425999999999998</v>
      </c>
      <c r="D725" s="10">
        <v>10</v>
      </c>
      <c r="E725" s="11">
        <v>2.2345000000000002</v>
      </c>
      <c r="F725" s="10">
        <v>1</v>
      </c>
      <c r="G725" s="11">
        <v>2.0996999999999999</v>
      </c>
      <c r="H725" s="10">
        <v>100</v>
      </c>
      <c r="I725" s="11">
        <v>3.3687999999999998</v>
      </c>
      <c r="J725" s="23"/>
      <c r="K725" s="18">
        <v>44145</v>
      </c>
      <c r="L725" s="29">
        <v>100</v>
      </c>
      <c r="M725" s="30">
        <v>3.3441999999999998</v>
      </c>
    </row>
    <row r="726" spans="1:13" x14ac:dyDescent="0.25">
      <c r="A726" s="9">
        <v>43821</v>
      </c>
      <c r="B726" s="10">
        <v>1</v>
      </c>
      <c r="C726" s="11">
        <v>2.1425999999999998</v>
      </c>
      <c r="D726" s="10">
        <v>10</v>
      </c>
      <c r="E726" s="11">
        <v>2.2345000000000002</v>
      </c>
      <c r="F726" s="10">
        <v>1</v>
      </c>
      <c r="G726" s="11">
        <v>2.0996999999999999</v>
      </c>
      <c r="H726" s="10">
        <v>100</v>
      </c>
      <c r="I726" s="11">
        <v>3.3687999999999998</v>
      </c>
      <c r="J726" s="23"/>
      <c r="K726" s="18">
        <v>44146</v>
      </c>
      <c r="L726" s="29">
        <v>100</v>
      </c>
      <c r="M726" s="30">
        <v>3.3492999999999999</v>
      </c>
    </row>
    <row r="727" spans="1:13" x14ac:dyDescent="0.25">
      <c r="A727" s="9">
        <v>43822</v>
      </c>
      <c r="B727" s="10">
        <v>1</v>
      </c>
      <c r="C727" s="11">
        <v>2.1425999999999998</v>
      </c>
      <c r="D727" s="10">
        <v>10</v>
      </c>
      <c r="E727" s="11">
        <v>2.2345000000000002</v>
      </c>
      <c r="F727" s="10">
        <v>1</v>
      </c>
      <c r="G727" s="11">
        <v>2.0996999999999999</v>
      </c>
      <c r="H727" s="10">
        <v>100</v>
      </c>
      <c r="I727" s="11">
        <v>3.3687999999999998</v>
      </c>
      <c r="J727" s="23"/>
      <c r="K727" s="18">
        <v>44147</v>
      </c>
      <c r="L727" s="29">
        <v>100</v>
      </c>
      <c r="M727" s="30">
        <v>3.3546</v>
      </c>
    </row>
    <row r="728" spans="1:13" x14ac:dyDescent="0.25">
      <c r="A728" s="9">
        <v>43823</v>
      </c>
      <c r="B728" s="10">
        <v>1</v>
      </c>
      <c r="C728" s="11">
        <v>2.1398999999999999</v>
      </c>
      <c r="D728" s="10">
        <v>10</v>
      </c>
      <c r="E728" s="11">
        <v>2.2288000000000001</v>
      </c>
      <c r="F728" s="10">
        <v>1</v>
      </c>
      <c r="G728" s="11">
        <v>2.0977000000000001</v>
      </c>
      <c r="H728" s="10">
        <v>100</v>
      </c>
      <c r="I728" s="11">
        <v>3.3692000000000002</v>
      </c>
      <c r="J728" s="23"/>
      <c r="K728" s="18">
        <v>44148</v>
      </c>
      <c r="L728" s="29">
        <v>100</v>
      </c>
      <c r="M728" s="30">
        <v>3.3319000000000001</v>
      </c>
    </row>
    <row r="729" spans="1:13" x14ac:dyDescent="0.25">
      <c r="A729" s="9">
        <v>43824</v>
      </c>
      <c r="B729" s="10">
        <v>1</v>
      </c>
      <c r="C729" s="11">
        <v>2.1326999999999998</v>
      </c>
      <c r="D729" s="10">
        <v>10</v>
      </c>
      <c r="E729" s="11">
        <v>2.2244000000000002</v>
      </c>
      <c r="F729" s="10">
        <v>1</v>
      </c>
      <c r="G729" s="11">
        <v>2.0962000000000001</v>
      </c>
      <c r="H729" s="10">
        <v>100</v>
      </c>
      <c r="I729" s="11">
        <v>3.3733</v>
      </c>
      <c r="J729" s="23"/>
      <c r="K729" s="18">
        <v>44151</v>
      </c>
      <c r="L729" s="29">
        <v>100</v>
      </c>
      <c r="M729" s="30">
        <v>3.3214999999999999</v>
      </c>
    </row>
    <row r="730" spans="1:13" x14ac:dyDescent="0.25">
      <c r="A730" s="9">
        <v>43825</v>
      </c>
      <c r="B730" s="10">
        <v>1</v>
      </c>
      <c r="C730" s="11">
        <v>2.1326999999999998</v>
      </c>
      <c r="D730" s="10">
        <v>10</v>
      </c>
      <c r="E730" s="11">
        <v>2.2244000000000002</v>
      </c>
      <c r="F730" s="10">
        <v>1</v>
      </c>
      <c r="G730" s="11">
        <v>2.0962000000000001</v>
      </c>
      <c r="H730" s="10">
        <v>100</v>
      </c>
      <c r="I730" s="11">
        <v>3.3733</v>
      </c>
      <c r="J730" s="23"/>
      <c r="K730" s="18">
        <v>44152</v>
      </c>
      <c r="L730" s="29">
        <v>100</v>
      </c>
      <c r="M730" s="30">
        <v>3.3288000000000002</v>
      </c>
    </row>
    <row r="731" spans="1:13" x14ac:dyDescent="0.25">
      <c r="A731" s="9">
        <v>43826</v>
      </c>
      <c r="B731" s="10">
        <v>1</v>
      </c>
      <c r="C731" s="11">
        <v>2.1392000000000002</v>
      </c>
      <c r="D731" s="10">
        <v>10</v>
      </c>
      <c r="E731" s="11">
        <v>2.2309000000000001</v>
      </c>
      <c r="F731" s="10">
        <v>1</v>
      </c>
      <c r="G731" s="11">
        <v>2.0983999999999998</v>
      </c>
      <c r="H731" s="10">
        <v>100</v>
      </c>
      <c r="I731" s="11">
        <v>3.3997000000000002</v>
      </c>
      <c r="J731" s="23"/>
      <c r="K731" s="18">
        <v>44153</v>
      </c>
      <c r="L731" s="29">
        <v>100</v>
      </c>
      <c r="M731" s="30">
        <v>3.3492999999999999</v>
      </c>
    </row>
    <row r="732" spans="1:13" x14ac:dyDescent="0.25">
      <c r="A732" s="9">
        <v>43827</v>
      </c>
      <c r="B732" s="10">
        <v>1</v>
      </c>
      <c r="C732" s="11">
        <v>2.1572</v>
      </c>
      <c r="D732" s="10">
        <v>10</v>
      </c>
      <c r="E732" s="11">
        <v>2.2469999999999999</v>
      </c>
      <c r="F732" s="10">
        <v>1</v>
      </c>
      <c r="G732" s="11">
        <v>2.1065</v>
      </c>
      <c r="H732" s="10">
        <v>100</v>
      </c>
      <c r="I732" s="11">
        <v>3.3984999999999999</v>
      </c>
      <c r="J732" s="23"/>
      <c r="K732" s="18">
        <v>44154</v>
      </c>
      <c r="L732" s="29">
        <v>100</v>
      </c>
      <c r="M732" s="30">
        <v>3.3610000000000002</v>
      </c>
    </row>
    <row r="733" spans="1:13" x14ac:dyDescent="0.25">
      <c r="A733" s="9">
        <v>43828</v>
      </c>
      <c r="B733" s="10">
        <v>1</v>
      </c>
      <c r="C733" s="11">
        <v>2.1572</v>
      </c>
      <c r="D733" s="10">
        <v>10</v>
      </c>
      <c r="E733" s="11">
        <v>2.2469999999999999</v>
      </c>
      <c r="F733" s="10">
        <v>1</v>
      </c>
      <c r="G733" s="11">
        <v>2.1065</v>
      </c>
      <c r="H733" s="10">
        <v>100</v>
      </c>
      <c r="I733" s="11">
        <v>3.3984999999999999</v>
      </c>
      <c r="J733" s="23"/>
      <c r="K733" s="18">
        <v>44155</v>
      </c>
      <c r="L733" s="29">
        <v>100</v>
      </c>
      <c r="M733" s="30">
        <v>3.3512</v>
      </c>
    </row>
    <row r="734" spans="1:13" x14ac:dyDescent="0.25">
      <c r="A734" s="9">
        <v>43829</v>
      </c>
      <c r="B734" s="10">
        <v>1</v>
      </c>
      <c r="C734" s="11">
        <v>2.1572</v>
      </c>
      <c r="D734" s="10">
        <v>10</v>
      </c>
      <c r="E734" s="11">
        <v>2.2469999999999999</v>
      </c>
      <c r="F734" s="10">
        <v>1</v>
      </c>
      <c r="G734" s="11">
        <v>2.1065</v>
      </c>
      <c r="H734" s="10">
        <v>100</v>
      </c>
      <c r="I734" s="11">
        <v>3.3984999999999999</v>
      </c>
      <c r="J734" s="23"/>
      <c r="K734" s="18">
        <v>44158</v>
      </c>
      <c r="L734" s="29">
        <v>100</v>
      </c>
      <c r="M734" s="30">
        <v>3.3559000000000001</v>
      </c>
    </row>
    <row r="735" spans="1:13" x14ac:dyDescent="0.25">
      <c r="A735" s="9">
        <v>43830</v>
      </c>
      <c r="B735" s="10">
        <v>1</v>
      </c>
      <c r="C735" s="14">
        <v>2.1625000000000001</v>
      </c>
      <c r="D735" s="10">
        <v>10</v>
      </c>
      <c r="E735" s="14">
        <v>2.2553999999999998</v>
      </c>
      <c r="F735" s="10">
        <v>1</v>
      </c>
      <c r="G735" s="14">
        <v>2.1036000000000001</v>
      </c>
      <c r="H735" s="10">
        <v>100</v>
      </c>
      <c r="I735" s="14">
        <v>3.4043000000000001</v>
      </c>
      <c r="J735" s="24"/>
      <c r="K735" s="18">
        <v>44159</v>
      </c>
      <c r="L735" s="29">
        <v>100</v>
      </c>
      <c r="M735" s="30">
        <v>3.3658000000000001</v>
      </c>
    </row>
    <row r="736" spans="1:13" x14ac:dyDescent="0.25">
      <c r="A736" s="9">
        <v>43831</v>
      </c>
      <c r="B736" s="10">
        <v>1</v>
      </c>
      <c r="C736" s="11">
        <v>2.1776</v>
      </c>
      <c r="D736" s="10">
        <v>10</v>
      </c>
      <c r="E736" s="11">
        <v>2.2612000000000001</v>
      </c>
      <c r="F736" s="10">
        <v>1</v>
      </c>
      <c r="G736" s="11">
        <v>2.1084999999999998</v>
      </c>
      <c r="H736" s="10">
        <v>100</v>
      </c>
      <c r="I736" s="11">
        <v>3.3982000000000001</v>
      </c>
      <c r="J736" s="23"/>
      <c r="K736" s="18">
        <v>44160</v>
      </c>
      <c r="L736" s="29">
        <v>100</v>
      </c>
      <c r="M736" s="30">
        <v>3.3685</v>
      </c>
    </row>
    <row r="737" spans="1:13" x14ac:dyDescent="0.25">
      <c r="A737" s="9">
        <v>43832</v>
      </c>
      <c r="B737" s="10">
        <v>1</v>
      </c>
      <c r="C737" s="11">
        <v>2.1776</v>
      </c>
      <c r="D737" s="10">
        <v>10</v>
      </c>
      <c r="E737" s="11">
        <v>2.2612000000000001</v>
      </c>
      <c r="F737" s="10">
        <v>1</v>
      </c>
      <c r="G737" s="11">
        <v>2.1084999999999998</v>
      </c>
      <c r="H737" s="10">
        <v>100</v>
      </c>
      <c r="I737" s="11">
        <v>3.3982000000000001</v>
      </c>
      <c r="J737" s="23"/>
      <c r="K737" s="18">
        <v>44161</v>
      </c>
      <c r="L737" s="29">
        <v>100</v>
      </c>
      <c r="M737" s="30">
        <v>3.3894000000000002</v>
      </c>
    </row>
    <row r="738" spans="1:13" x14ac:dyDescent="0.25">
      <c r="A738" s="9">
        <v>43833</v>
      </c>
      <c r="B738" s="10">
        <v>1</v>
      </c>
      <c r="C738" s="11">
        <v>2.1776</v>
      </c>
      <c r="D738" s="10">
        <v>10</v>
      </c>
      <c r="E738" s="11">
        <v>2.2612000000000001</v>
      </c>
      <c r="F738" s="10">
        <v>1</v>
      </c>
      <c r="G738" s="11">
        <v>2.1084999999999998</v>
      </c>
      <c r="H738" s="10">
        <v>100</v>
      </c>
      <c r="I738" s="11">
        <v>3.3982000000000001</v>
      </c>
      <c r="J738" s="23"/>
      <c r="K738" s="18">
        <v>44162</v>
      </c>
      <c r="L738" s="29">
        <v>100</v>
      </c>
      <c r="M738" s="30">
        <v>3.3976000000000002</v>
      </c>
    </row>
    <row r="739" spans="1:13" x14ac:dyDescent="0.25">
      <c r="A739" s="9">
        <v>43834</v>
      </c>
      <c r="B739" s="10">
        <v>1</v>
      </c>
      <c r="C739" s="11">
        <v>2.1671999999999998</v>
      </c>
      <c r="D739" s="10">
        <v>10</v>
      </c>
      <c r="E739" s="11">
        <v>2.2336999999999998</v>
      </c>
      <c r="F739" s="10">
        <v>1</v>
      </c>
      <c r="G739" s="11">
        <v>2.1097999999999999</v>
      </c>
      <c r="H739" s="10">
        <v>100</v>
      </c>
      <c r="I739" s="11">
        <v>3.4011999999999998</v>
      </c>
      <c r="J739" s="23"/>
      <c r="K739" s="18">
        <v>44165</v>
      </c>
      <c r="L739" s="29">
        <v>100</v>
      </c>
      <c r="M739" s="30">
        <v>3.4056000000000002</v>
      </c>
    </row>
    <row r="740" spans="1:13" x14ac:dyDescent="0.25">
      <c r="A740" s="9">
        <v>43835</v>
      </c>
      <c r="B740" s="10">
        <v>1</v>
      </c>
      <c r="C740" s="11">
        <v>2.169</v>
      </c>
      <c r="D740" s="10">
        <v>10</v>
      </c>
      <c r="E740" s="11">
        <v>2.2450000000000001</v>
      </c>
      <c r="F740" s="10">
        <v>1</v>
      </c>
      <c r="G740" s="11">
        <v>2.1097999999999999</v>
      </c>
      <c r="H740" s="10">
        <v>100</v>
      </c>
      <c r="I740" s="11">
        <v>3.3995000000000002</v>
      </c>
      <c r="J740" s="23"/>
      <c r="K740" s="18">
        <v>44166</v>
      </c>
      <c r="L740" s="29">
        <v>100</v>
      </c>
      <c r="M740" s="30">
        <v>3.3982000000000001</v>
      </c>
    </row>
    <row r="741" spans="1:13" x14ac:dyDescent="0.25">
      <c r="A741" s="9">
        <v>43836</v>
      </c>
      <c r="B741" s="10">
        <v>1</v>
      </c>
      <c r="C741" s="11">
        <v>2.169</v>
      </c>
      <c r="D741" s="10">
        <v>10</v>
      </c>
      <c r="E741" s="11">
        <v>2.2450000000000001</v>
      </c>
      <c r="F741" s="10">
        <v>1</v>
      </c>
      <c r="G741" s="11">
        <v>2.1097999999999999</v>
      </c>
      <c r="H741" s="10">
        <v>100</v>
      </c>
      <c r="I741" s="11">
        <v>3.3995000000000002</v>
      </c>
      <c r="J741" s="23"/>
      <c r="K741" s="18">
        <v>44167</v>
      </c>
      <c r="L741" s="29">
        <v>100</v>
      </c>
      <c r="M741" s="30">
        <v>3.3986000000000001</v>
      </c>
    </row>
    <row r="742" spans="1:13" x14ac:dyDescent="0.25">
      <c r="A742" s="9">
        <v>43837</v>
      </c>
      <c r="B742" s="10">
        <v>1</v>
      </c>
      <c r="C742" s="11">
        <v>2.169</v>
      </c>
      <c r="D742" s="10">
        <v>10</v>
      </c>
      <c r="E742" s="11">
        <v>2.2450000000000001</v>
      </c>
      <c r="F742" s="10">
        <v>1</v>
      </c>
      <c r="G742" s="11">
        <v>2.1097999999999999</v>
      </c>
      <c r="H742" s="10">
        <v>100</v>
      </c>
      <c r="I742" s="11">
        <v>3.3995000000000002</v>
      </c>
      <c r="J742" s="23"/>
      <c r="K742" s="18">
        <v>44168</v>
      </c>
      <c r="L742" s="29">
        <v>100</v>
      </c>
      <c r="M742" s="30">
        <v>3.4247000000000001</v>
      </c>
    </row>
    <row r="743" spans="1:13" x14ac:dyDescent="0.25">
      <c r="A743" s="9">
        <v>43838</v>
      </c>
      <c r="B743" s="10">
        <v>1</v>
      </c>
      <c r="C743" s="11">
        <v>2.169</v>
      </c>
      <c r="D743" s="10">
        <v>10</v>
      </c>
      <c r="E743" s="11">
        <v>2.2450000000000001</v>
      </c>
      <c r="F743" s="10">
        <v>1</v>
      </c>
      <c r="G743" s="11">
        <v>2.1097999999999999</v>
      </c>
      <c r="H743" s="10">
        <v>100</v>
      </c>
      <c r="I743" s="11">
        <v>3.3995000000000002</v>
      </c>
      <c r="J743" s="23"/>
      <c r="K743" s="18">
        <v>44169</v>
      </c>
      <c r="L743" s="29">
        <v>100</v>
      </c>
      <c r="M743" s="30">
        <v>3.4371999999999998</v>
      </c>
    </row>
    <row r="744" spans="1:13" x14ac:dyDescent="0.25">
      <c r="A744" s="9">
        <v>43839</v>
      </c>
      <c r="B744" s="10">
        <v>1</v>
      </c>
      <c r="C744" s="11">
        <v>2.1758999999999999</v>
      </c>
      <c r="D744" s="10">
        <v>10</v>
      </c>
      <c r="E744" s="11">
        <v>2.2383000000000002</v>
      </c>
      <c r="F744" s="10">
        <v>1</v>
      </c>
      <c r="G744" s="11">
        <v>2.1137999999999999</v>
      </c>
      <c r="H744" s="10">
        <v>100</v>
      </c>
      <c r="I744" s="11">
        <v>3.4205000000000001</v>
      </c>
      <c r="J744" s="23"/>
      <c r="K744" s="18">
        <v>44172</v>
      </c>
      <c r="L744" s="29">
        <v>100</v>
      </c>
      <c r="M744" s="30">
        <v>3.4615</v>
      </c>
    </row>
    <row r="745" spans="1:13" x14ac:dyDescent="0.25">
      <c r="A745" s="9">
        <v>43840</v>
      </c>
      <c r="B745" s="10">
        <v>1</v>
      </c>
      <c r="C745" s="11">
        <v>2.1718999999999999</v>
      </c>
      <c r="D745" s="10">
        <v>10</v>
      </c>
      <c r="E745" s="11">
        <v>2.2317</v>
      </c>
      <c r="F745" s="10">
        <v>1</v>
      </c>
      <c r="G745" s="11">
        <v>2.1158999999999999</v>
      </c>
      <c r="H745" s="10">
        <v>100</v>
      </c>
      <c r="I745" s="11">
        <v>3.4592000000000001</v>
      </c>
      <c r="J745" s="23"/>
      <c r="K745" s="18">
        <v>44173</v>
      </c>
      <c r="L745" s="29">
        <v>100</v>
      </c>
      <c r="M745" s="30">
        <v>3.456</v>
      </c>
    </row>
    <row r="746" spans="1:13" x14ac:dyDescent="0.25">
      <c r="A746" s="9">
        <v>43841</v>
      </c>
      <c r="B746" s="10">
        <v>1</v>
      </c>
      <c r="C746" s="11">
        <v>2.1743999999999999</v>
      </c>
      <c r="D746" s="10">
        <v>10</v>
      </c>
      <c r="E746" s="11">
        <v>2.23</v>
      </c>
      <c r="F746" s="10">
        <v>1</v>
      </c>
      <c r="G746" s="11">
        <v>2.1193</v>
      </c>
      <c r="H746" s="10">
        <v>100</v>
      </c>
      <c r="I746" s="11">
        <v>3.4603000000000002</v>
      </c>
      <c r="J746" s="23"/>
      <c r="K746" s="18">
        <v>44174</v>
      </c>
      <c r="L746" s="29">
        <v>100</v>
      </c>
      <c r="M746" s="30">
        <v>3.4742000000000002</v>
      </c>
    </row>
    <row r="747" spans="1:13" x14ac:dyDescent="0.25">
      <c r="A747" s="9">
        <v>43842</v>
      </c>
      <c r="B747" s="10">
        <v>1</v>
      </c>
      <c r="C747" s="11">
        <v>2.1743999999999999</v>
      </c>
      <c r="D747" s="10">
        <v>10</v>
      </c>
      <c r="E747" s="11">
        <v>2.23</v>
      </c>
      <c r="F747" s="10">
        <v>1</v>
      </c>
      <c r="G747" s="11">
        <v>2.1193</v>
      </c>
      <c r="H747" s="10">
        <v>100</v>
      </c>
      <c r="I747" s="11">
        <v>3.4603000000000002</v>
      </c>
      <c r="J747" s="23"/>
      <c r="K747" s="18">
        <v>44175</v>
      </c>
      <c r="L747" s="29">
        <v>100</v>
      </c>
      <c r="M747" s="30">
        <v>3.4775</v>
      </c>
    </row>
    <row r="748" spans="1:13" x14ac:dyDescent="0.25">
      <c r="A748" s="9">
        <v>43843</v>
      </c>
      <c r="B748" s="10">
        <v>1</v>
      </c>
      <c r="C748" s="11">
        <v>2.1743999999999999</v>
      </c>
      <c r="D748" s="10">
        <v>10</v>
      </c>
      <c r="E748" s="11">
        <v>2.23</v>
      </c>
      <c r="F748" s="10">
        <v>1</v>
      </c>
      <c r="G748" s="11">
        <v>2.1193</v>
      </c>
      <c r="H748" s="10">
        <v>100</v>
      </c>
      <c r="I748" s="11">
        <v>3.4603000000000002</v>
      </c>
      <c r="J748" s="23"/>
      <c r="K748" s="18">
        <v>44176</v>
      </c>
      <c r="L748" s="29">
        <v>100</v>
      </c>
      <c r="M748" s="30">
        <v>3.4582999999999999</v>
      </c>
    </row>
    <row r="749" spans="1:13" x14ac:dyDescent="0.25">
      <c r="A749" s="9">
        <v>43844</v>
      </c>
      <c r="B749" s="10">
        <v>1</v>
      </c>
      <c r="C749" s="11">
        <v>2.1720000000000002</v>
      </c>
      <c r="D749" s="10">
        <v>10</v>
      </c>
      <c r="E749" s="11">
        <v>2.2212999999999998</v>
      </c>
      <c r="F749" s="10">
        <v>1</v>
      </c>
      <c r="G749" s="11">
        <v>2.1128</v>
      </c>
      <c r="H749" s="10">
        <v>100</v>
      </c>
      <c r="I749" s="11">
        <v>3.4670999999999998</v>
      </c>
      <c r="J749" s="23"/>
      <c r="K749" s="18">
        <v>44179</v>
      </c>
      <c r="L749" s="29">
        <v>100</v>
      </c>
      <c r="M749" s="30">
        <v>3.4639000000000002</v>
      </c>
    </row>
    <row r="750" spans="1:13" x14ac:dyDescent="0.25">
      <c r="A750" s="9">
        <v>43845</v>
      </c>
      <c r="B750" s="10">
        <v>1</v>
      </c>
      <c r="C750" s="11">
        <v>2.1867000000000001</v>
      </c>
      <c r="D750" s="10">
        <v>10</v>
      </c>
      <c r="E750" s="11">
        <v>2.2376999999999998</v>
      </c>
      <c r="F750" s="10">
        <v>1</v>
      </c>
      <c r="G750" s="11">
        <v>2.1202999999999999</v>
      </c>
      <c r="H750" s="10">
        <v>100</v>
      </c>
      <c r="I750" s="11">
        <v>3.4527999999999999</v>
      </c>
      <c r="J750" s="23"/>
      <c r="K750" s="18">
        <v>44180</v>
      </c>
      <c r="L750" s="29">
        <v>100</v>
      </c>
      <c r="M750" s="30">
        <v>3.4672000000000001</v>
      </c>
    </row>
    <row r="751" spans="1:13" x14ac:dyDescent="0.25">
      <c r="A751" s="9">
        <v>43846</v>
      </c>
      <c r="B751" s="10">
        <v>1</v>
      </c>
      <c r="C751" s="11">
        <v>2.1987999999999999</v>
      </c>
      <c r="D751" s="10">
        <v>10</v>
      </c>
      <c r="E751" s="11">
        <v>2.2406999999999999</v>
      </c>
      <c r="F751" s="10">
        <v>1</v>
      </c>
      <c r="G751" s="11">
        <v>2.1248</v>
      </c>
      <c r="H751" s="10">
        <v>100</v>
      </c>
      <c r="I751" s="11">
        <v>3.4582000000000002</v>
      </c>
      <c r="J751" s="23"/>
      <c r="K751" s="18">
        <v>44181</v>
      </c>
      <c r="L751" s="29">
        <v>100</v>
      </c>
      <c r="M751" s="30">
        <v>3.4447999999999999</v>
      </c>
    </row>
    <row r="752" spans="1:13" x14ac:dyDescent="0.25">
      <c r="A752" s="9">
        <v>43847</v>
      </c>
      <c r="B752" s="10">
        <v>1</v>
      </c>
      <c r="C752" s="11">
        <v>2.2056</v>
      </c>
      <c r="D752" s="10">
        <v>10</v>
      </c>
      <c r="E752" s="11">
        <v>2.2452000000000001</v>
      </c>
      <c r="F752" s="10">
        <v>1</v>
      </c>
      <c r="G752" s="11">
        <v>2.1246999999999998</v>
      </c>
      <c r="H752" s="10">
        <v>100</v>
      </c>
      <c r="I752" s="11">
        <v>3.4523000000000001</v>
      </c>
      <c r="J752" s="23"/>
      <c r="K752" s="18">
        <v>44182</v>
      </c>
      <c r="L752" s="29">
        <v>100</v>
      </c>
      <c r="M752" s="30">
        <v>3.4403000000000001</v>
      </c>
    </row>
    <row r="753" spans="1:13" x14ac:dyDescent="0.25">
      <c r="A753" s="9">
        <v>43848</v>
      </c>
      <c r="B753" s="10">
        <v>1</v>
      </c>
      <c r="C753" s="11">
        <v>2.1985000000000001</v>
      </c>
      <c r="D753" s="10">
        <v>10</v>
      </c>
      <c r="E753" s="11">
        <v>2.2382</v>
      </c>
      <c r="F753" s="10">
        <v>1</v>
      </c>
      <c r="G753" s="11">
        <v>2.1227999999999998</v>
      </c>
      <c r="H753" s="10">
        <v>100</v>
      </c>
      <c r="I753" s="11">
        <v>3.4527000000000001</v>
      </c>
      <c r="J753" s="23"/>
      <c r="K753" s="18">
        <v>44183</v>
      </c>
      <c r="L753" s="29">
        <v>100</v>
      </c>
      <c r="M753" s="30">
        <v>3.4432</v>
      </c>
    </row>
    <row r="754" spans="1:13" x14ac:dyDescent="0.25">
      <c r="A754" s="9">
        <v>43849</v>
      </c>
      <c r="B754" s="10">
        <v>1</v>
      </c>
      <c r="C754" s="11">
        <v>2.1985000000000001</v>
      </c>
      <c r="D754" s="10">
        <v>10</v>
      </c>
      <c r="E754" s="11">
        <v>2.2382</v>
      </c>
      <c r="F754" s="10">
        <v>1</v>
      </c>
      <c r="G754" s="11">
        <v>2.1227999999999998</v>
      </c>
      <c r="H754" s="10">
        <v>100</v>
      </c>
      <c r="I754" s="11">
        <v>3.4527000000000001</v>
      </c>
      <c r="J754" s="23"/>
      <c r="K754" s="18">
        <v>44186</v>
      </c>
      <c r="L754" s="29">
        <v>100</v>
      </c>
      <c r="M754" s="30">
        <v>3.4163999999999999</v>
      </c>
    </row>
    <row r="755" spans="1:13" x14ac:dyDescent="0.25">
      <c r="A755" s="9">
        <v>43850</v>
      </c>
      <c r="B755" s="10">
        <v>1</v>
      </c>
      <c r="C755" s="11">
        <v>2.1985000000000001</v>
      </c>
      <c r="D755" s="10">
        <v>10</v>
      </c>
      <c r="E755" s="11">
        <v>2.2382</v>
      </c>
      <c r="F755" s="10">
        <v>1</v>
      </c>
      <c r="G755" s="11">
        <v>2.1227999999999998</v>
      </c>
      <c r="H755" s="10">
        <v>100</v>
      </c>
      <c r="I755" s="11">
        <v>3.4527000000000001</v>
      </c>
      <c r="J755" s="23"/>
      <c r="K755" s="18">
        <v>44187</v>
      </c>
      <c r="L755" s="29">
        <v>100</v>
      </c>
      <c r="M755" s="30">
        <v>3.399</v>
      </c>
    </row>
    <row r="756" spans="1:13" x14ac:dyDescent="0.25">
      <c r="A756" s="9">
        <v>43851</v>
      </c>
      <c r="B756" s="10">
        <v>1</v>
      </c>
      <c r="C756" s="11">
        <v>2.1903000000000001</v>
      </c>
      <c r="D756" s="10">
        <v>10</v>
      </c>
      <c r="E756" s="11">
        <v>2.2252000000000001</v>
      </c>
      <c r="F756" s="10">
        <v>1</v>
      </c>
      <c r="G756" s="11">
        <v>2.1204999999999998</v>
      </c>
      <c r="H756" s="10">
        <v>100</v>
      </c>
      <c r="I756" s="11">
        <v>3.4489000000000001</v>
      </c>
      <c r="J756" s="23"/>
      <c r="K756" s="18">
        <v>44188</v>
      </c>
      <c r="L756" s="29">
        <v>100</v>
      </c>
      <c r="M756" s="30">
        <v>3.4095</v>
      </c>
    </row>
    <row r="757" spans="1:13" x14ac:dyDescent="0.25">
      <c r="A757" s="9">
        <v>43852</v>
      </c>
      <c r="B757" s="10">
        <v>1</v>
      </c>
      <c r="C757" s="11">
        <v>2.1886999999999999</v>
      </c>
      <c r="D757" s="10">
        <v>10</v>
      </c>
      <c r="E757" s="11">
        <v>2.2262</v>
      </c>
      <c r="F757" s="10">
        <v>1</v>
      </c>
      <c r="G757" s="11">
        <v>2.1194999999999999</v>
      </c>
      <c r="H757" s="10">
        <v>100</v>
      </c>
      <c r="I757" s="11">
        <v>3.4258000000000002</v>
      </c>
      <c r="J757" s="23"/>
      <c r="K757" s="18">
        <v>44189</v>
      </c>
      <c r="L757" s="29">
        <v>100</v>
      </c>
      <c r="M757" s="30">
        <v>3.4251999999999998</v>
      </c>
    </row>
    <row r="758" spans="1:13" x14ac:dyDescent="0.25">
      <c r="A758" s="9">
        <v>43853</v>
      </c>
      <c r="B758" s="10">
        <v>1</v>
      </c>
      <c r="C758" s="11">
        <v>2.1779000000000002</v>
      </c>
      <c r="D758" s="10">
        <v>10</v>
      </c>
      <c r="E758" s="11">
        <v>2.2252000000000001</v>
      </c>
      <c r="F758" s="10">
        <v>1</v>
      </c>
      <c r="G758" s="11">
        <v>2.1156000000000001</v>
      </c>
      <c r="H758" s="10">
        <v>100</v>
      </c>
      <c r="I758" s="11">
        <v>3.4188000000000001</v>
      </c>
      <c r="J758" s="23"/>
      <c r="K758" s="18">
        <v>44190</v>
      </c>
      <c r="L758" s="29">
        <v>100</v>
      </c>
      <c r="M758" s="30">
        <v>3.4548999999999999</v>
      </c>
    </row>
    <row r="759" spans="1:13" x14ac:dyDescent="0.25">
      <c r="A759" s="9">
        <v>43854</v>
      </c>
      <c r="B759" s="10">
        <v>1</v>
      </c>
      <c r="C759" s="11">
        <v>2.1812999999999998</v>
      </c>
      <c r="D759" s="10">
        <v>10</v>
      </c>
      <c r="E759" s="11">
        <v>2.2238000000000002</v>
      </c>
      <c r="F759" s="10">
        <v>1</v>
      </c>
      <c r="G759" s="11">
        <v>2.1137000000000001</v>
      </c>
      <c r="H759" s="10">
        <v>100</v>
      </c>
      <c r="I759" s="11">
        <v>3.4121999999999999</v>
      </c>
      <c r="J759" s="23"/>
      <c r="K759" s="18">
        <v>44193</v>
      </c>
      <c r="L759" s="29">
        <v>100</v>
      </c>
      <c r="M759" s="30">
        <v>3.4548999999999999</v>
      </c>
    </row>
    <row r="760" spans="1:13" x14ac:dyDescent="0.25">
      <c r="A760" s="9">
        <v>43855</v>
      </c>
      <c r="B760" s="10">
        <v>1</v>
      </c>
      <c r="C760" s="11">
        <v>2.1766000000000001</v>
      </c>
      <c r="D760" s="10">
        <v>10</v>
      </c>
      <c r="E760" s="11">
        <v>2.2126999999999999</v>
      </c>
      <c r="F760" s="10">
        <v>1</v>
      </c>
      <c r="G760" s="11">
        <v>2.113</v>
      </c>
      <c r="H760" s="10">
        <v>100</v>
      </c>
      <c r="I760" s="11">
        <v>3.4178000000000002</v>
      </c>
      <c r="J760" s="23"/>
      <c r="K760" s="18">
        <v>44194</v>
      </c>
      <c r="L760" s="29">
        <v>100</v>
      </c>
      <c r="M760" s="30">
        <v>3.4912999999999998</v>
      </c>
    </row>
    <row r="761" spans="1:13" x14ac:dyDescent="0.25">
      <c r="A761" s="9">
        <v>43856</v>
      </c>
      <c r="B761" s="10">
        <v>1</v>
      </c>
      <c r="C761" s="11">
        <v>2.1766000000000001</v>
      </c>
      <c r="D761" s="10">
        <v>10</v>
      </c>
      <c r="E761" s="11">
        <v>2.2126999999999999</v>
      </c>
      <c r="F761" s="10">
        <v>1</v>
      </c>
      <c r="G761" s="11">
        <v>2.113</v>
      </c>
      <c r="H761" s="10">
        <v>100</v>
      </c>
      <c r="I761" s="11">
        <v>3.4178000000000002</v>
      </c>
      <c r="J761" s="23"/>
      <c r="K761" s="18">
        <v>44195</v>
      </c>
      <c r="L761" s="29">
        <v>100</v>
      </c>
      <c r="M761" s="30">
        <v>3.4916</v>
      </c>
    </row>
    <row r="762" spans="1:13" x14ac:dyDescent="0.25">
      <c r="A762" s="9">
        <v>43857</v>
      </c>
      <c r="B762" s="10">
        <v>1</v>
      </c>
      <c r="C762" s="11">
        <v>2.1766000000000001</v>
      </c>
      <c r="D762" s="10">
        <v>10</v>
      </c>
      <c r="E762" s="11">
        <v>2.2126999999999999</v>
      </c>
      <c r="F762" s="10">
        <v>1</v>
      </c>
      <c r="G762" s="11">
        <v>2.113</v>
      </c>
      <c r="H762" s="10">
        <v>100</v>
      </c>
      <c r="I762" s="11">
        <v>3.4178000000000002</v>
      </c>
      <c r="J762" s="23"/>
      <c r="K762" s="18">
        <v>44200</v>
      </c>
      <c r="L762" s="29">
        <v>100</v>
      </c>
      <c r="M762" s="30">
        <v>3.4870999999999999</v>
      </c>
    </row>
    <row r="763" spans="1:13" x14ac:dyDescent="0.25">
      <c r="A763" s="9">
        <v>43858</v>
      </c>
      <c r="B763" s="10">
        <v>1</v>
      </c>
      <c r="C763" s="11">
        <v>2.1852999999999998</v>
      </c>
      <c r="D763" s="10">
        <v>10</v>
      </c>
      <c r="E763" s="11">
        <v>2.2099000000000002</v>
      </c>
      <c r="F763" s="10">
        <v>1</v>
      </c>
      <c r="G763" s="11">
        <v>2.1200999999999999</v>
      </c>
      <c r="H763" s="10">
        <v>100</v>
      </c>
      <c r="I763" s="11">
        <v>3.3982000000000001</v>
      </c>
      <c r="J763" s="23"/>
      <c r="K763" s="18">
        <v>44201</v>
      </c>
      <c r="L763" s="29">
        <v>100</v>
      </c>
      <c r="M763" s="30">
        <v>3.5076999999999998</v>
      </c>
    </row>
    <row r="764" spans="1:13" x14ac:dyDescent="0.25">
      <c r="A764" s="9">
        <v>43859</v>
      </c>
      <c r="B764" s="10">
        <v>1</v>
      </c>
      <c r="C764" s="11">
        <v>2.1968000000000001</v>
      </c>
      <c r="D764" s="10">
        <v>10</v>
      </c>
      <c r="E764" s="11">
        <v>2.2096</v>
      </c>
      <c r="F764" s="10">
        <v>1</v>
      </c>
      <c r="G764" s="11">
        <v>2.1282999999999999</v>
      </c>
      <c r="H764" s="10">
        <v>100</v>
      </c>
      <c r="I764" s="11">
        <v>3.3864999999999998</v>
      </c>
      <c r="J764" s="23"/>
      <c r="K764" s="18">
        <v>44202</v>
      </c>
      <c r="L764" s="29">
        <v>100</v>
      </c>
      <c r="M764" s="30">
        <v>3.4630999999999998</v>
      </c>
    </row>
    <row r="765" spans="1:13" x14ac:dyDescent="0.25">
      <c r="A765" s="9">
        <v>43860</v>
      </c>
      <c r="B765" s="10">
        <v>1</v>
      </c>
      <c r="C765" s="11">
        <v>2.1833</v>
      </c>
      <c r="D765" s="10">
        <v>10</v>
      </c>
      <c r="E765" s="11">
        <v>2.2153999999999998</v>
      </c>
      <c r="F765" s="10">
        <v>1</v>
      </c>
      <c r="G765" s="11">
        <v>2.1282999999999999</v>
      </c>
      <c r="H765" s="10">
        <v>100</v>
      </c>
      <c r="I765" s="11">
        <v>3.4091</v>
      </c>
      <c r="J765" s="23"/>
      <c r="K765" s="18">
        <v>44204</v>
      </c>
      <c r="L765" s="29">
        <v>100</v>
      </c>
      <c r="M765" s="30">
        <v>3.4853000000000001</v>
      </c>
    </row>
    <row r="766" spans="1:13" x14ac:dyDescent="0.25">
      <c r="A766" s="9">
        <v>43861</v>
      </c>
      <c r="B766" s="10">
        <v>1</v>
      </c>
      <c r="C766" s="11">
        <v>2.2023000000000001</v>
      </c>
      <c r="D766" s="10">
        <v>10</v>
      </c>
      <c r="E766" s="11">
        <v>2.2157</v>
      </c>
      <c r="F766" s="10">
        <v>1</v>
      </c>
      <c r="G766" s="11">
        <v>2.1377000000000002</v>
      </c>
      <c r="H766" s="10">
        <v>100</v>
      </c>
      <c r="I766" s="11">
        <v>3.3927999999999998</v>
      </c>
      <c r="J766" s="23"/>
      <c r="K766" s="18">
        <v>44207</v>
      </c>
      <c r="L766" s="29">
        <v>100</v>
      </c>
      <c r="M766" s="30">
        <v>3.4853000000000001</v>
      </c>
    </row>
    <row r="767" spans="1:13" x14ac:dyDescent="0.25">
      <c r="A767" s="9">
        <v>43862</v>
      </c>
      <c r="B767" s="10">
        <v>1</v>
      </c>
      <c r="C767" s="11">
        <v>2.2037</v>
      </c>
      <c r="D767" s="10">
        <v>10</v>
      </c>
      <c r="E767" s="11">
        <v>2.2105999999999999</v>
      </c>
      <c r="F767" s="10">
        <v>1</v>
      </c>
      <c r="G767" s="11">
        <v>2.1379999999999999</v>
      </c>
      <c r="H767" s="10">
        <v>100</v>
      </c>
      <c r="I767" s="11">
        <v>3.3856999999999999</v>
      </c>
      <c r="J767" s="23"/>
      <c r="K767" s="18">
        <v>44208</v>
      </c>
      <c r="L767" s="29">
        <v>100</v>
      </c>
      <c r="M767" s="30">
        <v>3.4645000000000001</v>
      </c>
    </row>
    <row r="768" spans="1:13" x14ac:dyDescent="0.25">
      <c r="A768" s="9">
        <v>43863</v>
      </c>
      <c r="B768" s="10">
        <v>1</v>
      </c>
      <c r="C768" s="11">
        <v>2.2037</v>
      </c>
      <c r="D768" s="10">
        <v>10</v>
      </c>
      <c r="E768" s="11">
        <v>2.2105999999999999</v>
      </c>
      <c r="F768" s="10">
        <v>1</v>
      </c>
      <c r="G768" s="11">
        <v>2.1379999999999999</v>
      </c>
      <c r="H768" s="10">
        <v>100</v>
      </c>
      <c r="I768" s="11">
        <v>3.3856999999999999</v>
      </c>
      <c r="J768" s="23"/>
      <c r="K768" s="18">
        <v>44209</v>
      </c>
      <c r="L768" s="29">
        <v>100</v>
      </c>
      <c r="M768" s="30">
        <v>3.4750000000000001</v>
      </c>
    </row>
    <row r="769" spans="1:13" x14ac:dyDescent="0.25">
      <c r="A769" s="9">
        <v>43864</v>
      </c>
      <c r="B769" s="10">
        <v>1</v>
      </c>
      <c r="C769" s="11">
        <v>2.2037</v>
      </c>
      <c r="D769" s="10">
        <v>10</v>
      </c>
      <c r="E769" s="11">
        <v>2.2105999999999999</v>
      </c>
      <c r="F769" s="10">
        <v>1</v>
      </c>
      <c r="G769" s="11">
        <v>2.1379999999999999</v>
      </c>
      <c r="H769" s="10">
        <v>100</v>
      </c>
      <c r="I769" s="11">
        <v>3.3856999999999999</v>
      </c>
      <c r="J769" s="23"/>
      <c r="K769" s="18">
        <v>44210</v>
      </c>
      <c r="L769" s="29">
        <v>100</v>
      </c>
      <c r="M769" s="30">
        <v>3.4918999999999998</v>
      </c>
    </row>
    <row r="770" spans="1:13" x14ac:dyDescent="0.25">
      <c r="A770" s="9">
        <v>43865</v>
      </c>
      <c r="B770" s="10">
        <v>1</v>
      </c>
      <c r="C770" s="11">
        <v>2.2282000000000002</v>
      </c>
      <c r="D770" s="10">
        <v>10</v>
      </c>
      <c r="E770" s="11">
        <v>2.2288000000000001</v>
      </c>
      <c r="F770" s="10">
        <v>1</v>
      </c>
      <c r="G770" s="11">
        <v>2.1482999999999999</v>
      </c>
      <c r="H770" s="10">
        <v>100</v>
      </c>
      <c r="I770" s="11">
        <v>3.3626</v>
      </c>
      <c r="J770" s="23"/>
      <c r="K770" s="18">
        <v>44211</v>
      </c>
      <c r="L770" s="29">
        <v>100</v>
      </c>
      <c r="M770" s="30">
        <v>3.4916</v>
      </c>
    </row>
    <row r="771" spans="1:13" x14ac:dyDescent="0.25">
      <c r="A771" s="9">
        <v>43866</v>
      </c>
      <c r="B771" s="10">
        <v>1</v>
      </c>
      <c r="C771" s="11">
        <v>2.2176</v>
      </c>
      <c r="D771" s="10">
        <v>10</v>
      </c>
      <c r="E771" s="11">
        <v>2.2311000000000001</v>
      </c>
      <c r="F771" s="10">
        <v>1</v>
      </c>
      <c r="G771" s="11">
        <v>2.1480000000000001</v>
      </c>
      <c r="H771" s="10">
        <v>100</v>
      </c>
      <c r="I771" s="11">
        <v>3.3847</v>
      </c>
      <c r="J771" s="23"/>
      <c r="K771" s="18">
        <v>44214</v>
      </c>
      <c r="L771" s="29">
        <v>100</v>
      </c>
      <c r="M771" s="30">
        <v>3.4634999999999998</v>
      </c>
    </row>
    <row r="772" spans="1:13" x14ac:dyDescent="0.25">
      <c r="A772" s="9">
        <v>43867</v>
      </c>
      <c r="B772" s="10">
        <v>1</v>
      </c>
      <c r="C772" s="11">
        <v>2.2145999999999999</v>
      </c>
      <c r="D772" s="10">
        <v>10</v>
      </c>
      <c r="E772" s="11">
        <v>2.2504</v>
      </c>
      <c r="F772" s="10">
        <v>1</v>
      </c>
      <c r="G772" s="11">
        <v>2.1539999999999999</v>
      </c>
      <c r="H772" s="10">
        <v>100</v>
      </c>
      <c r="I772" s="11">
        <v>3.4173</v>
      </c>
      <c r="J772" s="23"/>
      <c r="K772" s="18">
        <v>44215</v>
      </c>
      <c r="L772" s="29">
        <v>100</v>
      </c>
      <c r="M772" s="30">
        <v>3.4527999999999999</v>
      </c>
    </row>
    <row r="773" spans="1:13" x14ac:dyDescent="0.25">
      <c r="A773" s="9">
        <v>43868</v>
      </c>
      <c r="B773" s="10">
        <v>1</v>
      </c>
      <c r="C773" s="11">
        <v>2.2178</v>
      </c>
      <c r="D773" s="10">
        <v>10</v>
      </c>
      <c r="E773" s="11">
        <v>2.2523</v>
      </c>
      <c r="F773" s="10">
        <v>1</v>
      </c>
      <c r="G773" s="11">
        <v>2.1615000000000002</v>
      </c>
      <c r="H773" s="10">
        <v>100</v>
      </c>
      <c r="I773" s="11">
        <v>3.4384999999999999</v>
      </c>
      <c r="J773" s="23"/>
      <c r="K773" s="18">
        <v>44216</v>
      </c>
      <c r="L773" s="29">
        <v>100</v>
      </c>
      <c r="M773" s="30">
        <v>3.4592000000000001</v>
      </c>
    </row>
    <row r="774" spans="1:13" x14ac:dyDescent="0.25">
      <c r="A774" s="9">
        <v>43869</v>
      </c>
      <c r="B774" s="10">
        <v>1</v>
      </c>
      <c r="C774" s="11">
        <v>2.2298</v>
      </c>
      <c r="D774" s="10">
        <v>10</v>
      </c>
      <c r="E774" s="11">
        <v>2.2566999999999999</v>
      </c>
      <c r="F774" s="10">
        <v>1</v>
      </c>
      <c r="G774" s="11">
        <v>2.1762000000000001</v>
      </c>
      <c r="H774" s="10">
        <v>100</v>
      </c>
      <c r="I774" s="11">
        <v>3.4268999999999998</v>
      </c>
      <c r="J774" s="23"/>
      <c r="K774" s="18">
        <v>44217</v>
      </c>
      <c r="L774" s="29">
        <v>100</v>
      </c>
      <c r="M774" s="30">
        <v>3.4615999999999998</v>
      </c>
    </row>
    <row r="775" spans="1:13" x14ac:dyDescent="0.25">
      <c r="A775" s="9">
        <v>43870</v>
      </c>
      <c r="B775" s="10">
        <v>1</v>
      </c>
      <c r="C775" s="11">
        <v>2.2298</v>
      </c>
      <c r="D775" s="10">
        <v>10</v>
      </c>
      <c r="E775" s="11">
        <v>2.2566999999999999</v>
      </c>
      <c r="F775" s="10">
        <v>1</v>
      </c>
      <c r="G775" s="11">
        <v>2.1762000000000001</v>
      </c>
      <c r="H775" s="10">
        <v>100</v>
      </c>
      <c r="I775" s="11">
        <v>3.4268999999999998</v>
      </c>
      <c r="J775" s="23"/>
      <c r="K775" s="18">
        <v>44218</v>
      </c>
      <c r="L775" s="29">
        <v>100</v>
      </c>
      <c r="M775" s="30">
        <v>3.4594999999999998</v>
      </c>
    </row>
    <row r="776" spans="1:13" x14ac:dyDescent="0.25">
      <c r="A776" s="9">
        <v>43871</v>
      </c>
      <c r="B776" s="10">
        <v>1</v>
      </c>
      <c r="C776" s="11">
        <v>2.2298</v>
      </c>
      <c r="D776" s="10">
        <v>10</v>
      </c>
      <c r="E776" s="11">
        <v>2.2566999999999999</v>
      </c>
      <c r="F776" s="10">
        <v>1</v>
      </c>
      <c r="G776" s="11">
        <v>2.1762000000000001</v>
      </c>
      <c r="H776" s="10">
        <v>100</v>
      </c>
      <c r="I776" s="11">
        <v>3.4268999999999998</v>
      </c>
      <c r="J776" s="23"/>
      <c r="K776" s="18">
        <v>44221</v>
      </c>
      <c r="L776" s="29">
        <v>100</v>
      </c>
      <c r="M776" s="30">
        <v>3.4260999999999999</v>
      </c>
    </row>
    <row r="777" spans="1:13" x14ac:dyDescent="0.25">
      <c r="A777" s="9">
        <v>43872</v>
      </c>
      <c r="B777" s="10">
        <v>1</v>
      </c>
      <c r="C777" s="11">
        <v>2.2349000000000001</v>
      </c>
      <c r="D777" s="10">
        <v>10</v>
      </c>
      <c r="E777" s="11">
        <v>2.2603</v>
      </c>
      <c r="F777" s="10">
        <v>1</v>
      </c>
      <c r="G777" s="11">
        <v>2.1846999999999999</v>
      </c>
      <c r="H777" s="10">
        <v>100</v>
      </c>
      <c r="I777" s="11">
        <v>3.4245999999999999</v>
      </c>
      <c r="J777" s="23"/>
      <c r="K777" s="18">
        <v>44222</v>
      </c>
      <c r="L777" s="29">
        <v>100</v>
      </c>
      <c r="M777" s="30">
        <v>3.4123000000000001</v>
      </c>
    </row>
    <row r="778" spans="1:13" x14ac:dyDescent="0.25">
      <c r="A778" s="9">
        <v>43873</v>
      </c>
      <c r="B778" s="10">
        <v>1</v>
      </c>
      <c r="C778" s="11">
        <v>2.2435999999999998</v>
      </c>
      <c r="D778" s="10">
        <v>10</v>
      </c>
      <c r="E778" s="11">
        <v>2.2705000000000002</v>
      </c>
      <c r="F778" s="10">
        <v>1</v>
      </c>
      <c r="G778" s="11">
        <v>2.1924000000000001</v>
      </c>
      <c r="H778" s="10">
        <v>100</v>
      </c>
      <c r="I778" s="11">
        <v>3.4285999999999999</v>
      </c>
      <c r="J778" s="23"/>
      <c r="K778" s="18">
        <v>44223</v>
      </c>
      <c r="L778" s="29">
        <v>100</v>
      </c>
      <c r="M778" s="30">
        <v>3.4135</v>
      </c>
    </row>
    <row r="779" spans="1:13" x14ac:dyDescent="0.25">
      <c r="A779" s="9">
        <v>43874</v>
      </c>
      <c r="B779" s="10">
        <v>1</v>
      </c>
      <c r="C779" s="11">
        <v>2.2494000000000001</v>
      </c>
      <c r="D779" s="10">
        <v>10</v>
      </c>
      <c r="E779" s="11">
        <v>2.2786</v>
      </c>
      <c r="F779" s="10">
        <v>1</v>
      </c>
      <c r="G779" s="11">
        <v>2.1919</v>
      </c>
      <c r="H779" s="10">
        <v>100</v>
      </c>
      <c r="I779" s="11">
        <v>3.48</v>
      </c>
      <c r="J779" s="23"/>
      <c r="K779" s="18">
        <v>44224</v>
      </c>
      <c r="L779" s="29">
        <v>100</v>
      </c>
      <c r="M779" s="30">
        <v>3.4399000000000002</v>
      </c>
    </row>
    <row r="780" spans="1:13" x14ac:dyDescent="0.25">
      <c r="A780" s="9">
        <v>43875</v>
      </c>
      <c r="B780" s="10">
        <v>1</v>
      </c>
      <c r="C780" s="11">
        <v>2.2532999999999999</v>
      </c>
      <c r="D780" s="10">
        <v>10</v>
      </c>
      <c r="E780" s="11">
        <v>2.2843</v>
      </c>
      <c r="F780" s="10">
        <v>1</v>
      </c>
      <c r="G780" s="11">
        <v>2.2000999999999999</v>
      </c>
      <c r="H780" s="10">
        <v>100</v>
      </c>
      <c r="I780" s="11">
        <v>3.4603999999999999</v>
      </c>
      <c r="J780" s="23"/>
      <c r="K780" s="18">
        <v>44225</v>
      </c>
      <c r="L780" s="29">
        <v>100</v>
      </c>
      <c r="M780" s="30">
        <v>3.4361999999999999</v>
      </c>
    </row>
    <row r="781" spans="1:13" x14ac:dyDescent="0.25">
      <c r="A781" s="9">
        <v>43876</v>
      </c>
      <c r="B781" s="10">
        <v>1</v>
      </c>
      <c r="C781" s="11">
        <v>2.2410999999999999</v>
      </c>
      <c r="D781" s="10">
        <v>10</v>
      </c>
      <c r="E781" s="11">
        <v>2.2690000000000001</v>
      </c>
      <c r="F781" s="10">
        <v>1</v>
      </c>
      <c r="G781" s="11">
        <v>2.1985999999999999</v>
      </c>
      <c r="H781" s="10">
        <v>100</v>
      </c>
      <c r="I781" s="11">
        <v>3.4651000000000001</v>
      </c>
      <c r="J781" s="23"/>
      <c r="K781" s="18">
        <v>44228</v>
      </c>
      <c r="L781" s="29">
        <v>100</v>
      </c>
      <c r="M781" s="30">
        <v>3.4458000000000002</v>
      </c>
    </row>
    <row r="782" spans="1:13" x14ac:dyDescent="0.25">
      <c r="A782" s="9">
        <v>43877</v>
      </c>
      <c r="B782" s="10">
        <v>1</v>
      </c>
      <c r="C782" s="11">
        <v>2.2410999999999999</v>
      </c>
      <c r="D782" s="10">
        <v>10</v>
      </c>
      <c r="E782" s="11">
        <v>2.2690000000000001</v>
      </c>
      <c r="F782" s="10">
        <v>1</v>
      </c>
      <c r="G782" s="11">
        <v>2.1985999999999999</v>
      </c>
      <c r="H782" s="10">
        <v>100</v>
      </c>
      <c r="I782" s="11">
        <v>3.4651000000000001</v>
      </c>
      <c r="J782" s="23"/>
      <c r="K782" s="18">
        <v>44229</v>
      </c>
      <c r="L782" s="29">
        <v>100</v>
      </c>
      <c r="M782" s="30">
        <v>3.4693000000000001</v>
      </c>
    </row>
    <row r="783" spans="1:13" x14ac:dyDescent="0.25">
      <c r="A783" s="9">
        <v>43878</v>
      </c>
      <c r="B783" s="10">
        <v>1</v>
      </c>
      <c r="C783" s="11">
        <v>2.2410999999999999</v>
      </c>
      <c r="D783" s="10">
        <v>10</v>
      </c>
      <c r="E783" s="11">
        <v>2.2690000000000001</v>
      </c>
      <c r="F783" s="10">
        <v>1</v>
      </c>
      <c r="G783" s="11">
        <v>2.1985999999999999</v>
      </c>
      <c r="H783" s="10">
        <v>100</v>
      </c>
      <c r="I783" s="11">
        <v>3.4651000000000001</v>
      </c>
      <c r="J783" s="23"/>
      <c r="K783" s="18">
        <v>44230</v>
      </c>
      <c r="L783" s="29">
        <v>100</v>
      </c>
      <c r="M783" s="30">
        <v>3.4670000000000001</v>
      </c>
    </row>
    <row r="784" spans="1:13" x14ac:dyDescent="0.25">
      <c r="A784" s="9">
        <v>43879</v>
      </c>
      <c r="B784" s="10">
        <v>1</v>
      </c>
      <c r="C784" s="11">
        <v>2.2353000000000001</v>
      </c>
      <c r="D784" s="10">
        <v>10</v>
      </c>
      <c r="E784" s="11">
        <v>2.2587999999999999</v>
      </c>
      <c r="F784" s="10">
        <v>1</v>
      </c>
      <c r="G784" s="11">
        <v>2.1943999999999999</v>
      </c>
      <c r="H784" s="10">
        <v>100</v>
      </c>
      <c r="I784" s="11">
        <v>3.4670000000000001</v>
      </c>
      <c r="J784" s="23"/>
      <c r="K784" s="18">
        <v>44231</v>
      </c>
      <c r="L784" s="29">
        <v>100</v>
      </c>
      <c r="M784" s="30">
        <v>3.4693999999999998</v>
      </c>
    </row>
    <row r="785" spans="1:13" x14ac:dyDescent="0.25">
      <c r="A785" s="9">
        <v>43880</v>
      </c>
      <c r="B785" s="10">
        <v>1</v>
      </c>
      <c r="C785" s="11">
        <v>2.246</v>
      </c>
      <c r="D785" s="10">
        <v>10</v>
      </c>
      <c r="E785" s="11">
        <v>2.2610999999999999</v>
      </c>
      <c r="F785" s="10">
        <v>1</v>
      </c>
      <c r="G785" s="11">
        <v>2.2029999999999998</v>
      </c>
      <c r="H785" s="10">
        <v>100</v>
      </c>
      <c r="I785" s="11">
        <v>3.4542000000000002</v>
      </c>
      <c r="J785" s="23"/>
      <c r="K785" s="18">
        <v>44232</v>
      </c>
      <c r="L785" s="29">
        <v>100</v>
      </c>
      <c r="M785" s="30">
        <v>3.4847000000000001</v>
      </c>
    </row>
    <row r="786" spans="1:13" x14ac:dyDescent="0.25">
      <c r="A786" s="9">
        <v>43881</v>
      </c>
      <c r="B786" s="10">
        <v>1</v>
      </c>
      <c r="C786" s="11">
        <v>2.2406000000000001</v>
      </c>
      <c r="D786" s="10">
        <v>10</v>
      </c>
      <c r="E786" s="11">
        <v>2.2484999999999999</v>
      </c>
      <c r="F786" s="10">
        <v>1</v>
      </c>
      <c r="G786" s="11">
        <v>2.2040000000000002</v>
      </c>
      <c r="H786" s="10">
        <v>100</v>
      </c>
      <c r="I786" s="11">
        <v>3.4638</v>
      </c>
      <c r="J786" s="23"/>
      <c r="K786" s="18">
        <v>44235</v>
      </c>
      <c r="L786" s="29">
        <v>100</v>
      </c>
      <c r="M786" s="30">
        <v>3.5023</v>
      </c>
    </row>
    <row r="787" spans="1:13" x14ac:dyDescent="0.25">
      <c r="A787" s="9">
        <v>43882</v>
      </c>
      <c r="B787" s="10">
        <v>1</v>
      </c>
      <c r="C787" s="11">
        <v>2.2429999999999999</v>
      </c>
      <c r="D787" s="10">
        <v>10</v>
      </c>
      <c r="E787" s="11">
        <v>2.2486000000000002</v>
      </c>
      <c r="F787" s="10">
        <v>1</v>
      </c>
      <c r="G787" s="11">
        <v>2.2048000000000001</v>
      </c>
      <c r="H787" s="10">
        <v>100</v>
      </c>
      <c r="I787" s="11">
        <v>3.4581</v>
      </c>
      <c r="J787" s="23"/>
      <c r="K787" s="18">
        <v>44236</v>
      </c>
      <c r="L787" s="29">
        <v>100</v>
      </c>
      <c r="M787" s="30">
        <v>3.5196000000000001</v>
      </c>
    </row>
    <row r="788" spans="1:13" x14ac:dyDescent="0.25">
      <c r="A788" s="9">
        <v>43883</v>
      </c>
      <c r="B788" s="10">
        <v>1</v>
      </c>
      <c r="C788" s="11">
        <v>2.2534999999999998</v>
      </c>
      <c r="D788" s="10">
        <v>10</v>
      </c>
      <c r="E788" s="11">
        <v>2.2585000000000002</v>
      </c>
      <c r="F788" s="10">
        <v>1</v>
      </c>
      <c r="G788" s="11">
        <v>2.2120000000000002</v>
      </c>
      <c r="H788" s="10">
        <v>100</v>
      </c>
      <c r="I788" s="11">
        <v>3.4401000000000002</v>
      </c>
      <c r="J788" s="23"/>
      <c r="K788" s="18">
        <v>44237</v>
      </c>
      <c r="L788" s="29">
        <v>100</v>
      </c>
      <c r="M788" s="30">
        <v>3.5103</v>
      </c>
    </row>
    <row r="789" spans="1:13" x14ac:dyDescent="0.25">
      <c r="A789" s="9">
        <v>43884</v>
      </c>
      <c r="B789" s="10">
        <v>1</v>
      </c>
      <c r="C789" s="11">
        <v>2.2534999999999998</v>
      </c>
      <c r="D789" s="10">
        <v>10</v>
      </c>
      <c r="E789" s="11">
        <v>2.2585000000000002</v>
      </c>
      <c r="F789" s="10">
        <v>1</v>
      </c>
      <c r="G789" s="11">
        <v>2.2120000000000002</v>
      </c>
      <c r="H789" s="10">
        <v>100</v>
      </c>
      <c r="I789" s="11">
        <v>3.4401000000000002</v>
      </c>
      <c r="J789" s="23"/>
      <c r="K789" s="18">
        <v>44238</v>
      </c>
      <c r="L789" s="29">
        <v>100</v>
      </c>
      <c r="M789" s="30">
        <v>3.4912000000000001</v>
      </c>
    </row>
    <row r="790" spans="1:13" x14ac:dyDescent="0.25">
      <c r="A790" s="9">
        <v>43885</v>
      </c>
      <c r="B790" s="10">
        <v>1</v>
      </c>
      <c r="C790" s="11">
        <v>2.2534999999999998</v>
      </c>
      <c r="D790" s="10">
        <v>10</v>
      </c>
      <c r="E790" s="11">
        <v>2.2585000000000002</v>
      </c>
      <c r="F790" s="10">
        <v>1</v>
      </c>
      <c r="G790" s="11">
        <v>2.2120000000000002</v>
      </c>
      <c r="H790" s="10">
        <v>100</v>
      </c>
      <c r="I790" s="11">
        <v>3.4401000000000002</v>
      </c>
      <c r="J790" s="23"/>
      <c r="K790" s="18">
        <v>44239</v>
      </c>
      <c r="L790" s="29">
        <v>100</v>
      </c>
      <c r="M790" s="30">
        <v>3.4929000000000001</v>
      </c>
    </row>
    <row r="791" spans="1:13" x14ac:dyDescent="0.25">
      <c r="A791" s="9">
        <v>43886</v>
      </c>
      <c r="B791" s="10">
        <v>1</v>
      </c>
      <c r="C791" s="11">
        <v>2.2677</v>
      </c>
      <c r="D791" s="10">
        <v>10</v>
      </c>
      <c r="E791" s="11">
        <v>2.2734999999999999</v>
      </c>
      <c r="F791" s="10">
        <v>1</v>
      </c>
      <c r="G791" s="11">
        <v>2.2246000000000001</v>
      </c>
      <c r="H791" s="10">
        <v>100</v>
      </c>
      <c r="I791" s="11">
        <v>3.4188999999999998</v>
      </c>
      <c r="J791" s="23"/>
      <c r="K791" s="18">
        <v>44242</v>
      </c>
      <c r="L791" s="29">
        <v>100</v>
      </c>
      <c r="M791" s="30">
        <v>3.4964</v>
      </c>
    </row>
    <row r="792" spans="1:13" x14ac:dyDescent="0.25">
      <c r="A792" s="9">
        <v>43887</v>
      </c>
      <c r="B792" s="10">
        <v>1</v>
      </c>
      <c r="C792" s="11">
        <v>2.2778999999999998</v>
      </c>
      <c r="D792" s="10">
        <v>10</v>
      </c>
      <c r="E792" s="11">
        <v>2.2867000000000002</v>
      </c>
      <c r="F792" s="10">
        <v>1</v>
      </c>
      <c r="G792" s="11">
        <v>2.2267999999999999</v>
      </c>
      <c r="H792" s="10">
        <v>100</v>
      </c>
      <c r="I792" s="11">
        <v>3.4241000000000001</v>
      </c>
      <c r="J792" s="23"/>
      <c r="K792" s="18">
        <v>44243</v>
      </c>
      <c r="L792" s="29">
        <v>100</v>
      </c>
      <c r="M792" s="30">
        <v>3.52</v>
      </c>
    </row>
    <row r="793" spans="1:13" x14ac:dyDescent="0.25">
      <c r="A793" s="9">
        <v>43888</v>
      </c>
      <c r="B793" s="10">
        <v>1</v>
      </c>
      <c r="C793" s="11">
        <v>2.2966000000000002</v>
      </c>
      <c r="D793" s="10">
        <v>10</v>
      </c>
      <c r="E793" s="11">
        <v>2.3003</v>
      </c>
      <c r="F793" s="10">
        <v>1</v>
      </c>
      <c r="G793" s="11">
        <v>2.2378</v>
      </c>
      <c r="H793" s="10">
        <v>100</v>
      </c>
      <c r="I793" s="11">
        <v>3.4137</v>
      </c>
      <c r="J793" s="23"/>
      <c r="K793" s="18">
        <v>44244</v>
      </c>
      <c r="L793" s="29">
        <v>100</v>
      </c>
      <c r="M793" s="30">
        <v>3.5205000000000002</v>
      </c>
    </row>
    <row r="794" spans="1:13" x14ac:dyDescent="0.25">
      <c r="A794" s="9">
        <v>43889</v>
      </c>
      <c r="B794" s="10">
        <v>1</v>
      </c>
      <c r="C794" s="11">
        <v>2.2982</v>
      </c>
      <c r="D794" s="10">
        <v>10</v>
      </c>
      <c r="E794" s="11">
        <v>2.3127</v>
      </c>
      <c r="F794" s="10">
        <v>1</v>
      </c>
      <c r="G794" s="11">
        <v>2.234</v>
      </c>
      <c r="H794" s="10">
        <v>100</v>
      </c>
      <c r="I794" s="11">
        <v>3.4024999999999999</v>
      </c>
      <c r="J794" s="23"/>
      <c r="K794" s="18">
        <v>44245</v>
      </c>
      <c r="L794" s="29">
        <v>100</v>
      </c>
      <c r="M794" s="30">
        <v>3.5148000000000001</v>
      </c>
    </row>
    <row r="795" spans="1:13" x14ac:dyDescent="0.25">
      <c r="A795" s="9">
        <v>43890</v>
      </c>
      <c r="B795" s="10">
        <v>1</v>
      </c>
      <c r="C795" s="11">
        <v>2.3231999999999999</v>
      </c>
      <c r="D795" s="10">
        <v>10</v>
      </c>
      <c r="E795" s="11">
        <v>2.3197999999999999</v>
      </c>
      <c r="F795" s="10">
        <v>1</v>
      </c>
      <c r="G795" s="11">
        <v>2.2391000000000001</v>
      </c>
      <c r="H795" s="10">
        <v>100</v>
      </c>
      <c r="I795" s="11">
        <v>3.3405999999999998</v>
      </c>
      <c r="J795" s="23"/>
      <c r="K795" s="18">
        <v>44246</v>
      </c>
      <c r="L795" s="29">
        <v>100</v>
      </c>
      <c r="M795" s="30">
        <v>3.5154000000000001</v>
      </c>
    </row>
    <row r="796" spans="1:13" x14ac:dyDescent="0.25">
      <c r="A796" s="9">
        <v>43891</v>
      </c>
      <c r="B796" s="10">
        <v>1</v>
      </c>
      <c r="C796" s="11">
        <v>2.3231999999999999</v>
      </c>
      <c r="D796" s="10">
        <v>10</v>
      </c>
      <c r="E796" s="11">
        <v>2.3197999999999999</v>
      </c>
      <c r="F796" s="10">
        <v>1</v>
      </c>
      <c r="G796" s="11">
        <v>2.2391000000000001</v>
      </c>
      <c r="H796" s="10">
        <v>100</v>
      </c>
      <c r="I796" s="11">
        <v>3.3405999999999998</v>
      </c>
      <c r="J796" s="23"/>
      <c r="K796" s="18">
        <v>44247</v>
      </c>
      <c r="L796" s="29">
        <v>100</v>
      </c>
      <c r="M796" s="30">
        <v>3.5062000000000002</v>
      </c>
    </row>
    <row r="797" spans="1:13" x14ac:dyDescent="0.25">
      <c r="A797" s="9">
        <v>43892</v>
      </c>
      <c r="B797" s="10">
        <v>1</v>
      </c>
      <c r="C797" s="11">
        <v>2.3231999999999999</v>
      </c>
      <c r="D797" s="10">
        <v>10</v>
      </c>
      <c r="E797" s="11">
        <v>2.3197999999999999</v>
      </c>
      <c r="F797" s="10">
        <v>1</v>
      </c>
      <c r="G797" s="11">
        <v>2.2391000000000001</v>
      </c>
      <c r="H797" s="10">
        <v>100</v>
      </c>
      <c r="I797" s="11">
        <v>3.3405999999999998</v>
      </c>
      <c r="J797" s="23"/>
      <c r="K797" s="18">
        <v>44249</v>
      </c>
      <c r="L797" s="29">
        <v>100</v>
      </c>
      <c r="M797" s="30">
        <v>3.5062000000000002</v>
      </c>
    </row>
    <row r="798" spans="1:13" x14ac:dyDescent="0.25">
      <c r="A798" s="9">
        <v>43893</v>
      </c>
      <c r="B798" s="10">
        <v>1</v>
      </c>
      <c r="C798" s="11">
        <v>2.3224999999999998</v>
      </c>
      <c r="D798" s="10">
        <v>10</v>
      </c>
      <c r="E798" s="11">
        <v>2.3418000000000001</v>
      </c>
      <c r="F798" s="10">
        <v>1</v>
      </c>
      <c r="G798" s="11">
        <v>2.2342</v>
      </c>
      <c r="H798" s="10">
        <v>100</v>
      </c>
      <c r="I798" s="11">
        <v>3.3662999999999998</v>
      </c>
      <c r="J798" s="23"/>
      <c r="K798" s="18">
        <v>44251</v>
      </c>
      <c r="L798" s="29">
        <v>100</v>
      </c>
      <c r="M798" s="30">
        <v>3.5053999999999998</v>
      </c>
    </row>
    <row r="799" spans="1:13" x14ac:dyDescent="0.25">
      <c r="A799" s="9">
        <v>43894</v>
      </c>
      <c r="B799" s="10">
        <v>1</v>
      </c>
      <c r="C799" s="11">
        <v>2.3351999999999999</v>
      </c>
      <c r="D799" s="10">
        <v>10</v>
      </c>
      <c r="E799" s="11">
        <v>2.3563999999999998</v>
      </c>
      <c r="F799" s="10">
        <v>1</v>
      </c>
      <c r="G799" s="11">
        <v>2.2353000000000001</v>
      </c>
      <c r="H799" s="10">
        <v>100</v>
      </c>
      <c r="I799" s="11">
        <v>3.3673999999999999</v>
      </c>
      <c r="J799" s="23"/>
      <c r="K799" s="18">
        <v>44252</v>
      </c>
      <c r="L799" s="29">
        <v>100</v>
      </c>
      <c r="M799" s="30">
        <v>3.5310000000000001</v>
      </c>
    </row>
    <row r="800" spans="1:13" x14ac:dyDescent="0.25">
      <c r="A800" s="9">
        <v>43895</v>
      </c>
      <c r="B800" s="10">
        <v>1</v>
      </c>
      <c r="C800" s="11">
        <v>2.3380999999999998</v>
      </c>
      <c r="D800" s="10">
        <v>10</v>
      </c>
      <c r="E800" s="11">
        <v>2.3586</v>
      </c>
      <c r="F800" s="10">
        <v>1</v>
      </c>
      <c r="G800" s="11">
        <v>2.2311000000000001</v>
      </c>
      <c r="H800" s="10">
        <v>100</v>
      </c>
      <c r="I800" s="11">
        <v>3.3812000000000002</v>
      </c>
      <c r="J800" s="23"/>
      <c r="K800" s="18">
        <v>44253</v>
      </c>
      <c r="L800" s="29">
        <v>100</v>
      </c>
      <c r="M800" s="30">
        <v>3.5411000000000001</v>
      </c>
    </row>
    <row r="801" spans="1:13" x14ac:dyDescent="0.25">
      <c r="A801" s="9">
        <v>43896</v>
      </c>
      <c r="B801" s="10">
        <v>1</v>
      </c>
      <c r="C801" s="11">
        <v>2.3466</v>
      </c>
      <c r="D801" s="10">
        <v>10</v>
      </c>
      <c r="E801" s="11">
        <v>2.3632</v>
      </c>
      <c r="F801" s="10">
        <v>1</v>
      </c>
      <c r="G801" s="11">
        <v>2.2357</v>
      </c>
      <c r="H801" s="10">
        <v>100</v>
      </c>
      <c r="I801" s="11">
        <v>3.375</v>
      </c>
      <c r="J801" s="23"/>
      <c r="K801" s="18">
        <v>44256</v>
      </c>
      <c r="L801" s="29">
        <v>100</v>
      </c>
      <c r="M801" s="30">
        <v>3.5028000000000001</v>
      </c>
    </row>
    <row r="802" spans="1:13" x14ac:dyDescent="0.25">
      <c r="A802" s="9">
        <v>43897</v>
      </c>
      <c r="B802" s="10">
        <v>1</v>
      </c>
      <c r="C802" s="11">
        <v>2.3856000000000002</v>
      </c>
      <c r="D802" s="10">
        <v>10</v>
      </c>
      <c r="E802" s="11">
        <v>2.3851</v>
      </c>
      <c r="F802" s="10">
        <v>1</v>
      </c>
      <c r="G802" s="11">
        <v>2.2395999999999998</v>
      </c>
      <c r="H802" s="10">
        <v>100</v>
      </c>
      <c r="I802" s="11">
        <v>3.3214999999999999</v>
      </c>
      <c r="J802" s="23"/>
      <c r="K802" s="18">
        <v>44257</v>
      </c>
      <c r="L802" s="29">
        <v>100</v>
      </c>
      <c r="M802" s="30">
        <v>3.5146000000000002</v>
      </c>
    </row>
    <row r="803" spans="1:13" x14ac:dyDescent="0.25">
      <c r="A803" s="9">
        <v>43898</v>
      </c>
      <c r="B803" s="10">
        <v>1</v>
      </c>
      <c r="C803" s="11">
        <v>2.3856000000000002</v>
      </c>
      <c r="D803" s="10">
        <v>10</v>
      </c>
      <c r="E803" s="11">
        <v>2.3851</v>
      </c>
      <c r="F803" s="10">
        <v>1</v>
      </c>
      <c r="G803" s="11">
        <v>2.2395999999999998</v>
      </c>
      <c r="H803" s="10">
        <v>100</v>
      </c>
      <c r="I803" s="11">
        <v>3.3214999999999999</v>
      </c>
      <c r="J803" s="23"/>
      <c r="K803" s="18">
        <v>44258</v>
      </c>
      <c r="L803" s="29">
        <v>100</v>
      </c>
      <c r="M803" s="30">
        <v>3.5160999999999998</v>
      </c>
    </row>
    <row r="804" spans="1:13" x14ac:dyDescent="0.25">
      <c r="A804" s="9">
        <v>43899</v>
      </c>
      <c r="B804" s="10">
        <v>1</v>
      </c>
      <c r="C804" s="11">
        <v>2.3856000000000002</v>
      </c>
      <c r="D804" s="10">
        <v>10</v>
      </c>
      <c r="E804" s="11">
        <v>2.3851</v>
      </c>
      <c r="F804" s="10">
        <v>1</v>
      </c>
      <c r="G804" s="11">
        <v>2.2395999999999998</v>
      </c>
      <c r="H804" s="10">
        <v>100</v>
      </c>
      <c r="I804" s="11">
        <v>3.3214999999999999</v>
      </c>
      <c r="J804" s="23"/>
      <c r="K804" s="18">
        <v>44259</v>
      </c>
      <c r="L804" s="29">
        <v>100</v>
      </c>
      <c r="M804" s="30">
        <v>3.5453000000000001</v>
      </c>
    </row>
    <row r="805" spans="1:13" x14ac:dyDescent="0.25">
      <c r="A805" s="9">
        <v>43900</v>
      </c>
      <c r="B805" s="10">
        <v>1</v>
      </c>
      <c r="C805" s="11">
        <v>2.5314999999999999</v>
      </c>
      <c r="D805" s="10">
        <v>10</v>
      </c>
      <c r="E805" s="11">
        <v>2.5064000000000002</v>
      </c>
      <c r="F805" s="10">
        <v>1</v>
      </c>
      <c r="G805" s="11">
        <v>2.3517999999999999</v>
      </c>
      <c r="H805" s="10">
        <v>100</v>
      </c>
      <c r="I805" s="11">
        <v>3.1627999999999998</v>
      </c>
      <c r="J805" s="23"/>
      <c r="K805" s="18">
        <v>44260</v>
      </c>
      <c r="L805" s="29">
        <v>100</v>
      </c>
      <c r="M805" s="30">
        <v>3.5339</v>
      </c>
    </row>
    <row r="806" spans="1:13" x14ac:dyDescent="0.25">
      <c r="A806" s="9">
        <v>43901</v>
      </c>
      <c r="B806" s="10">
        <v>1</v>
      </c>
      <c r="C806" s="11">
        <v>2.4874999999999998</v>
      </c>
      <c r="D806" s="10">
        <v>10</v>
      </c>
      <c r="E806" s="11">
        <v>2.4571999999999998</v>
      </c>
      <c r="F806" s="10">
        <v>1</v>
      </c>
      <c r="G806" s="11">
        <v>2.3208000000000002</v>
      </c>
      <c r="H806" s="10">
        <v>100</v>
      </c>
      <c r="I806" s="11">
        <v>3.2208000000000001</v>
      </c>
      <c r="J806" s="23"/>
      <c r="K806" s="18">
        <v>44264</v>
      </c>
      <c r="L806" s="29">
        <v>100</v>
      </c>
      <c r="M806" s="30">
        <v>3.5091000000000001</v>
      </c>
    </row>
    <row r="807" spans="1:13" x14ac:dyDescent="0.25">
      <c r="A807" s="9">
        <v>43902</v>
      </c>
      <c r="B807" s="10">
        <v>1</v>
      </c>
      <c r="C807" s="11">
        <v>2.4695999999999998</v>
      </c>
      <c r="D807" s="10">
        <v>10</v>
      </c>
      <c r="E807" s="11">
        <v>2.4352999999999998</v>
      </c>
      <c r="F807" s="10">
        <v>1</v>
      </c>
      <c r="G807" s="11">
        <v>2.3140999999999998</v>
      </c>
      <c r="H807" s="10">
        <v>100</v>
      </c>
      <c r="I807" s="11">
        <v>3.2363</v>
      </c>
      <c r="J807" s="23"/>
      <c r="K807" s="18">
        <v>44265</v>
      </c>
      <c r="L807" s="29">
        <v>100</v>
      </c>
      <c r="M807" s="30">
        <v>3.5165999999999999</v>
      </c>
    </row>
    <row r="808" spans="1:13" x14ac:dyDescent="0.25">
      <c r="A808" s="9">
        <v>43903</v>
      </c>
      <c r="B808" s="10">
        <v>1</v>
      </c>
      <c r="C808" s="11">
        <v>2.5026000000000002</v>
      </c>
      <c r="D808" s="10">
        <v>10</v>
      </c>
      <c r="E808" s="11">
        <v>2.4413999999999998</v>
      </c>
      <c r="F808" s="10">
        <v>1</v>
      </c>
      <c r="G808" s="11">
        <v>2.3473999999999999</v>
      </c>
      <c r="H808" s="10">
        <v>100</v>
      </c>
      <c r="I808" s="11">
        <v>3.1656</v>
      </c>
      <c r="J808" s="23"/>
      <c r="K808" s="18">
        <v>44266</v>
      </c>
      <c r="L808" s="29">
        <v>100</v>
      </c>
      <c r="M808" s="30">
        <v>3.5198</v>
      </c>
    </row>
    <row r="809" spans="1:13" x14ac:dyDescent="0.25">
      <c r="A809" s="9">
        <v>43904</v>
      </c>
      <c r="B809" s="10">
        <v>1</v>
      </c>
      <c r="C809" s="11">
        <v>2.4742999999999999</v>
      </c>
      <c r="D809" s="10">
        <v>10</v>
      </c>
      <c r="E809" s="11">
        <v>2.4075000000000002</v>
      </c>
      <c r="F809" s="10">
        <v>1</v>
      </c>
      <c r="G809" s="11">
        <v>2.3401999999999998</v>
      </c>
      <c r="H809" s="10">
        <v>100</v>
      </c>
      <c r="I809" s="11">
        <v>3.1958000000000002</v>
      </c>
      <c r="J809" s="23"/>
      <c r="K809" s="18">
        <v>44267</v>
      </c>
      <c r="L809" s="29">
        <v>100</v>
      </c>
      <c r="M809" s="30">
        <v>3.528</v>
      </c>
    </row>
    <row r="810" spans="1:13" x14ac:dyDescent="0.25">
      <c r="A810" s="9">
        <v>43905</v>
      </c>
      <c r="B810" s="10">
        <v>1</v>
      </c>
      <c r="C810" s="11">
        <v>2.4742999999999999</v>
      </c>
      <c r="D810" s="10">
        <v>10</v>
      </c>
      <c r="E810" s="11">
        <v>2.4075000000000002</v>
      </c>
      <c r="F810" s="10">
        <v>1</v>
      </c>
      <c r="G810" s="11">
        <v>2.3401999999999998</v>
      </c>
      <c r="H810" s="10">
        <v>100</v>
      </c>
      <c r="I810" s="11">
        <v>3.1958000000000002</v>
      </c>
      <c r="J810" s="23"/>
      <c r="K810" s="18">
        <v>44270</v>
      </c>
      <c r="L810" s="29">
        <v>100</v>
      </c>
      <c r="M810" s="30">
        <v>3.5259</v>
      </c>
    </row>
    <row r="811" spans="1:13" x14ac:dyDescent="0.25">
      <c r="A811" s="9">
        <v>43906</v>
      </c>
      <c r="B811" s="10">
        <v>1</v>
      </c>
      <c r="C811" s="11">
        <v>2.4742999999999999</v>
      </c>
      <c r="D811" s="10">
        <v>10</v>
      </c>
      <c r="E811" s="11">
        <v>2.4075000000000002</v>
      </c>
      <c r="F811" s="10">
        <v>1</v>
      </c>
      <c r="G811" s="11">
        <v>2.3401999999999998</v>
      </c>
      <c r="H811" s="10">
        <v>100</v>
      </c>
      <c r="I811" s="11">
        <v>3.1958000000000002</v>
      </c>
      <c r="J811" s="23"/>
      <c r="K811" s="18">
        <v>44271</v>
      </c>
      <c r="L811" s="29">
        <v>100</v>
      </c>
      <c r="M811" s="30">
        <v>3.5453000000000001</v>
      </c>
    </row>
    <row r="812" spans="1:13" x14ac:dyDescent="0.25">
      <c r="A812" s="9">
        <v>43907</v>
      </c>
      <c r="B812" s="10">
        <v>1</v>
      </c>
      <c r="C812" s="11">
        <v>2.5078</v>
      </c>
      <c r="D812" s="10">
        <v>10</v>
      </c>
      <c r="E812" s="11">
        <v>2.4409999999999998</v>
      </c>
      <c r="F812" s="10">
        <v>1</v>
      </c>
      <c r="G812" s="11">
        <v>2.3635999999999999</v>
      </c>
      <c r="H812" s="10">
        <v>100</v>
      </c>
      <c r="I812" s="11">
        <v>3.1694</v>
      </c>
      <c r="J812" s="23"/>
      <c r="K812" s="18">
        <v>44272</v>
      </c>
      <c r="L812" s="29">
        <v>100</v>
      </c>
      <c r="M812" s="30">
        <v>3.5539999999999998</v>
      </c>
    </row>
    <row r="813" spans="1:13" x14ac:dyDescent="0.25">
      <c r="A813" s="9">
        <v>43908</v>
      </c>
      <c r="B813" s="10">
        <v>1</v>
      </c>
      <c r="C813" s="11">
        <v>2.4845999999999999</v>
      </c>
      <c r="D813" s="10">
        <v>10</v>
      </c>
      <c r="E813" s="11">
        <v>2.4003999999999999</v>
      </c>
      <c r="F813" s="10">
        <v>1</v>
      </c>
      <c r="G813" s="11">
        <v>2.3673000000000002</v>
      </c>
      <c r="H813" s="10">
        <v>100</v>
      </c>
      <c r="I813" s="11">
        <v>3.1913</v>
      </c>
      <c r="J813" s="23"/>
      <c r="K813" s="18">
        <v>44273</v>
      </c>
      <c r="L813" s="29">
        <v>100</v>
      </c>
      <c r="M813" s="30">
        <v>3.5535000000000001</v>
      </c>
    </row>
    <row r="814" spans="1:13" x14ac:dyDescent="0.25">
      <c r="A814" s="9">
        <v>43909</v>
      </c>
      <c r="B814" s="10">
        <v>1</v>
      </c>
      <c r="C814" s="11">
        <v>2.5442</v>
      </c>
      <c r="D814" s="10">
        <v>10</v>
      </c>
      <c r="E814" s="11">
        <v>2.4550000000000001</v>
      </c>
      <c r="F814" s="10">
        <v>1</v>
      </c>
      <c r="G814" s="11">
        <v>2.4413</v>
      </c>
      <c r="H814" s="10">
        <v>100</v>
      </c>
      <c r="I814" s="11">
        <v>3.1575000000000002</v>
      </c>
      <c r="J814" s="23"/>
      <c r="K814" s="18">
        <v>44274</v>
      </c>
      <c r="L814" s="29">
        <v>100</v>
      </c>
      <c r="M814" s="30">
        <v>3.5308999999999999</v>
      </c>
    </row>
    <row r="815" spans="1:13" x14ac:dyDescent="0.25">
      <c r="A815" s="9">
        <v>43910</v>
      </c>
      <c r="B815" s="10">
        <v>1</v>
      </c>
      <c r="C815" s="11">
        <v>2.6076000000000001</v>
      </c>
      <c r="D815" s="10">
        <v>10</v>
      </c>
      <c r="E815" s="11">
        <v>2.4361999999999999</v>
      </c>
      <c r="F815" s="10">
        <v>1</v>
      </c>
      <c r="G815" s="11">
        <v>2.5413999999999999</v>
      </c>
      <c r="H815" s="10">
        <v>100</v>
      </c>
      <c r="I815" s="11">
        <v>3.1806000000000001</v>
      </c>
      <c r="J815" s="23"/>
      <c r="K815" s="18">
        <v>44277</v>
      </c>
      <c r="L815" s="29">
        <v>100</v>
      </c>
      <c r="M815" s="30">
        <v>3.5066000000000002</v>
      </c>
    </row>
    <row r="816" spans="1:13" x14ac:dyDescent="0.25">
      <c r="A816" s="9">
        <v>43911</v>
      </c>
      <c r="B816" s="10">
        <v>1</v>
      </c>
      <c r="C816" s="11">
        <v>2.6023000000000001</v>
      </c>
      <c r="D816" s="10">
        <v>10</v>
      </c>
      <c r="E816" s="11">
        <v>2.4937</v>
      </c>
      <c r="F816" s="10">
        <v>1</v>
      </c>
      <c r="G816" s="11">
        <v>2.5590999999999999</v>
      </c>
      <c r="H816" s="10">
        <v>100</v>
      </c>
      <c r="I816" s="11">
        <v>3.2759999999999998</v>
      </c>
      <c r="J816" s="23"/>
      <c r="K816" s="18">
        <v>44278</v>
      </c>
      <c r="L816" s="29">
        <v>100</v>
      </c>
      <c r="M816" s="30">
        <v>3.4912000000000001</v>
      </c>
    </row>
    <row r="817" spans="1:13" x14ac:dyDescent="0.25">
      <c r="A817" s="9">
        <v>43912</v>
      </c>
      <c r="B817" s="10">
        <v>1</v>
      </c>
      <c r="C817" s="11">
        <v>2.6023000000000001</v>
      </c>
      <c r="D817" s="10">
        <v>10</v>
      </c>
      <c r="E817" s="11">
        <v>2.4937</v>
      </c>
      <c r="F817" s="10">
        <v>1</v>
      </c>
      <c r="G817" s="11">
        <v>2.5590999999999999</v>
      </c>
      <c r="H817" s="10">
        <v>100</v>
      </c>
      <c r="I817" s="11">
        <v>3.2759999999999998</v>
      </c>
      <c r="J817" s="23"/>
      <c r="K817" s="18">
        <v>44279</v>
      </c>
      <c r="L817" s="29">
        <v>100</v>
      </c>
      <c r="M817" s="30">
        <v>3.4676</v>
      </c>
    </row>
    <row r="818" spans="1:13" x14ac:dyDescent="0.25">
      <c r="A818" s="9">
        <v>43913</v>
      </c>
      <c r="B818" s="10">
        <v>1</v>
      </c>
      <c r="C818" s="11">
        <v>2.6023000000000001</v>
      </c>
      <c r="D818" s="10">
        <v>10</v>
      </c>
      <c r="E818" s="11">
        <v>2.4937</v>
      </c>
      <c r="F818" s="10">
        <v>1</v>
      </c>
      <c r="G818" s="11">
        <v>2.5590999999999999</v>
      </c>
      <c r="H818" s="10">
        <v>100</v>
      </c>
      <c r="I818" s="11">
        <v>3.2759999999999998</v>
      </c>
      <c r="J818" s="23"/>
      <c r="K818" s="18">
        <v>44280</v>
      </c>
      <c r="L818" s="29">
        <v>100</v>
      </c>
      <c r="M818" s="30">
        <v>3.4512</v>
      </c>
    </row>
    <row r="819" spans="1:13" x14ac:dyDescent="0.25">
      <c r="A819" s="9">
        <v>43914</v>
      </c>
      <c r="B819" s="10">
        <v>1</v>
      </c>
      <c r="C819" s="11">
        <v>2.6741000000000001</v>
      </c>
      <c r="D819" s="10">
        <v>10</v>
      </c>
      <c r="E819" s="11">
        <v>2.5326</v>
      </c>
      <c r="F819" s="10">
        <v>1</v>
      </c>
      <c r="G819" s="11">
        <v>2.6396000000000002</v>
      </c>
      <c r="H819" s="10">
        <v>100</v>
      </c>
      <c r="I819" s="11">
        <v>3.2698</v>
      </c>
      <c r="J819" s="23"/>
      <c r="K819" s="18">
        <v>44281</v>
      </c>
      <c r="L819" s="29">
        <v>100</v>
      </c>
      <c r="M819" s="30">
        <v>3.4525000000000001</v>
      </c>
    </row>
    <row r="820" spans="1:13" x14ac:dyDescent="0.25">
      <c r="A820" s="9">
        <v>43915</v>
      </c>
      <c r="B820" s="10">
        <v>1</v>
      </c>
      <c r="C820" s="11">
        <v>2.67</v>
      </c>
      <c r="D820" s="10">
        <v>10</v>
      </c>
      <c r="E820" s="11">
        <v>2.5514999999999999</v>
      </c>
      <c r="F820" s="10">
        <v>1</v>
      </c>
      <c r="G820" s="11">
        <v>2.6</v>
      </c>
      <c r="H820" s="10">
        <v>100</v>
      </c>
      <c r="I820" s="11">
        <v>3.2995999999999999</v>
      </c>
      <c r="J820" s="23"/>
      <c r="K820" s="18">
        <v>44284</v>
      </c>
      <c r="L820" s="29">
        <v>100</v>
      </c>
      <c r="M820" s="30">
        <v>3.4649999999999999</v>
      </c>
    </row>
    <row r="821" spans="1:13" x14ac:dyDescent="0.25">
      <c r="A821" s="9">
        <v>43916</v>
      </c>
      <c r="B821" s="10">
        <v>1</v>
      </c>
      <c r="C821" s="11">
        <v>2.6349999999999998</v>
      </c>
      <c r="D821" s="10">
        <v>10</v>
      </c>
      <c r="E821" s="11">
        <v>2.5598000000000001</v>
      </c>
      <c r="F821" s="10">
        <v>1</v>
      </c>
      <c r="G821" s="11">
        <v>2.5789</v>
      </c>
      <c r="H821" s="10">
        <v>100</v>
      </c>
      <c r="I821" s="11">
        <v>3.3241999999999998</v>
      </c>
      <c r="J821" s="23"/>
      <c r="K821" s="18">
        <v>44285</v>
      </c>
      <c r="L821" s="29">
        <v>100</v>
      </c>
      <c r="M821" s="30">
        <v>3.4588000000000001</v>
      </c>
    </row>
    <row r="822" spans="1:13" x14ac:dyDescent="0.25">
      <c r="A822" s="9">
        <v>43917</v>
      </c>
      <c r="B822" s="10">
        <v>1</v>
      </c>
      <c r="C822" s="11">
        <v>2.6640999999999999</v>
      </c>
      <c r="D822" s="10">
        <v>10</v>
      </c>
      <c r="E822" s="11">
        <v>2.5710000000000002</v>
      </c>
      <c r="F822" s="10">
        <v>1</v>
      </c>
      <c r="G822" s="11">
        <v>2.59</v>
      </c>
      <c r="H822" s="10">
        <v>100</v>
      </c>
      <c r="I822" s="11">
        <v>3.2957000000000001</v>
      </c>
      <c r="J822" s="23"/>
      <c r="K822" s="18">
        <v>44286</v>
      </c>
      <c r="L822" s="29">
        <v>100</v>
      </c>
      <c r="M822" s="30">
        <v>3.464</v>
      </c>
    </row>
    <row r="823" spans="1:13" x14ac:dyDescent="0.25">
      <c r="A823" s="9">
        <v>43918</v>
      </c>
      <c r="B823" s="10">
        <v>1</v>
      </c>
      <c r="C823" s="11">
        <v>2.6726999999999999</v>
      </c>
      <c r="D823" s="10">
        <v>10</v>
      </c>
      <c r="E823" s="11">
        <v>2.5789</v>
      </c>
      <c r="F823" s="10">
        <v>1</v>
      </c>
      <c r="G823" s="11">
        <v>2.5754000000000001</v>
      </c>
      <c r="H823" s="10">
        <v>100</v>
      </c>
      <c r="I823" s="11">
        <v>3.3121</v>
      </c>
      <c r="J823" s="23"/>
      <c r="K823" s="18">
        <v>44287</v>
      </c>
      <c r="L823" s="29">
        <v>100</v>
      </c>
      <c r="M823" s="30">
        <v>3.4693999999999998</v>
      </c>
    </row>
    <row r="824" spans="1:13" x14ac:dyDescent="0.25">
      <c r="A824" s="9">
        <v>43919</v>
      </c>
      <c r="B824" s="10">
        <v>1</v>
      </c>
      <c r="C824" s="11">
        <v>2.6726999999999999</v>
      </c>
      <c r="D824" s="10">
        <v>10</v>
      </c>
      <c r="E824" s="11">
        <v>2.5789</v>
      </c>
      <c r="F824" s="10">
        <v>1</v>
      </c>
      <c r="G824" s="11">
        <v>2.5754000000000001</v>
      </c>
      <c r="H824" s="10">
        <v>100</v>
      </c>
      <c r="I824" s="11">
        <v>3.3121</v>
      </c>
      <c r="J824" s="23"/>
      <c r="K824" s="18">
        <v>44288</v>
      </c>
      <c r="L824" s="29">
        <v>100</v>
      </c>
      <c r="M824" s="30">
        <v>3.4681999999999999</v>
      </c>
    </row>
    <row r="825" spans="1:13" x14ac:dyDescent="0.25">
      <c r="A825" s="9">
        <v>43920</v>
      </c>
      <c r="B825" s="10">
        <v>1</v>
      </c>
      <c r="C825" s="11">
        <v>2.6726999999999999</v>
      </c>
      <c r="D825" s="10">
        <v>10</v>
      </c>
      <c r="E825" s="11">
        <v>2.5789</v>
      </c>
      <c r="F825" s="10">
        <v>1</v>
      </c>
      <c r="G825" s="11">
        <v>2.5754000000000001</v>
      </c>
      <c r="H825" s="10">
        <v>100</v>
      </c>
      <c r="I825" s="11">
        <v>3.3121</v>
      </c>
      <c r="J825" s="23"/>
      <c r="K825" s="18">
        <v>44291</v>
      </c>
      <c r="L825" s="29">
        <v>100</v>
      </c>
      <c r="M825" s="30">
        <v>3.4681999999999999</v>
      </c>
    </row>
    <row r="826" spans="1:13" x14ac:dyDescent="0.25">
      <c r="A826" s="9">
        <v>43921</v>
      </c>
      <c r="B826" s="10">
        <v>1</v>
      </c>
      <c r="C826" s="11">
        <v>2.7227999999999999</v>
      </c>
      <c r="D826" s="10">
        <v>10</v>
      </c>
      <c r="E826" s="11">
        <v>2.6065</v>
      </c>
      <c r="F826" s="10">
        <v>1</v>
      </c>
      <c r="G826" s="11">
        <v>2.6023000000000001</v>
      </c>
      <c r="H826" s="10">
        <v>100</v>
      </c>
      <c r="I826" s="11">
        <v>3.26</v>
      </c>
      <c r="J826" s="23"/>
      <c r="K826" s="18">
        <v>44292</v>
      </c>
      <c r="L826" s="29">
        <v>100</v>
      </c>
      <c r="M826" s="30">
        <v>3.4674999999999998</v>
      </c>
    </row>
    <row r="827" spans="1:13" x14ac:dyDescent="0.25">
      <c r="A827" s="9">
        <v>43922</v>
      </c>
      <c r="B827" s="10">
        <v>1</v>
      </c>
      <c r="C827" s="11">
        <v>2.6815000000000002</v>
      </c>
      <c r="D827" s="10">
        <v>10</v>
      </c>
      <c r="E827" s="11">
        <v>2.5626000000000002</v>
      </c>
      <c r="F827" s="10">
        <v>1</v>
      </c>
      <c r="G827" s="11">
        <v>2.5855999999999999</v>
      </c>
      <c r="H827" s="10">
        <v>100</v>
      </c>
      <c r="I827" s="11">
        <v>3.2909999999999999</v>
      </c>
      <c r="J827" s="23"/>
      <c r="K827" s="18">
        <v>44293</v>
      </c>
      <c r="L827" s="29">
        <v>100</v>
      </c>
      <c r="M827" s="30">
        <v>3.4746000000000001</v>
      </c>
    </row>
    <row r="828" spans="1:13" x14ac:dyDescent="0.25">
      <c r="A828" s="9">
        <v>43923</v>
      </c>
      <c r="B828" s="10">
        <v>1</v>
      </c>
      <c r="C828" s="11">
        <v>2.6859000000000002</v>
      </c>
      <c r="D828" s="10">
        <v>10</v>
      </c>
      <c r="E828" s="11">
        <v>2.5989</v>
      </c>
      <c r="F828" s="10">
        <v>1</v>
      </c>
      <c r="G828" s="11">
        <v>2.5973000000000002</v>
      </c>
      <c r="H828" s="10">
        <v>100</v>
      </c>
      <c r="I828" s="11">
        <v>3.2869000000000002</v>
      </c>
      <c r="J828" s="23"/>
      <c r="K828" s="18">
        <v>44294</v>
      </c>
      <c r="L828" s="29">
        <v>100</v>
      </c>
      <c r="M828" s="30">
        <v>3.4348000000000001</v>
      </c>
    </row>
    <row r="829" spans="1:13" x14ac:dyDescent="0.25">
      <c r="A829" s="9">
        <v>43924</v>
      </c>
      <c r="B829" s="10">
        <v>1</v>
      </c>
      <c r="C829" s="11">
        <v>2.6787999999999998</v>
      </c>
      <c r="D829" s="10">
        <v>10</v>
      </c>
      <c r="E829" s="11">
        <v>2.5891000000000002</v>
      </c>
      <c r="F829" s="10">
        <v>1</v>
      </c>
      <c r="G829" s="11">
        <v>2.5893000000000002</v>
      </c>
      <c r="H829" s="10">
        <v>100</v>
      </c>
      <c r="I829" s="11">
        <v>3.3201000000000001</v>
      </c>
      <c r="J829" s="23"/>
      <c r="K829" s="18">
        <v>44295</v>
      </c>
      <c r="L829" s="29">
        <v>100</v>
      </c>
      <c r="M829" s="30">
        <v>3.4535</v>
      </c>
    </row>
    <row r="830" spans="1:13" x14ac:dyDescent="0.25">
      <c r="A830" s="9">
        <v>43925</v>
      </c>
      <c r="B830" s="10">
        <v>1</v>
      </c>
      <c r="C830" s="11">
        <v>2.6497999999999999</v>
      </c>
      <c r="D830" s="10">
        <v>10</v>
      </c>
      <c r="E830" s="11">
        <v>2.5482999999999998</v>
      </c>
      <c r="F830" s="10">
        <v>1</v>
      </c>
      <c r="G830" s="11">
        <v>2.5846</v>
      </c>
      <c r="H830" s="10">
        <v>100</v>
      </c>
      <c r="I830" s="11">
        <v>3.3569</v>
      </c>
      <c r="J830" s="23"/>
      <c r="K830" s="18">
        <v>44298</v>
      </c>
      <c r="L830" s="29">
        <v>100</v>
      </c>
      <c r="M830" s="30">
        <v>3.4298000000000002</v>
      </c>
    </row>
    <row r="831" spans="1:13" x14ac:dyDescent="0.25">
      <c r="A831" s="9">
        <v>43926</v>
      </c>
      <c r="B831" s="10">
        <v>1</v>
      </c>
      <c r="C831" s="11">
        <v>2.6301999999999999</v>
      </c>
      <c r="D831" s="10">
        <v>10</v>
      </c>
      <c r="E831" s="11">
        <v>2.5215000000000001</v>
      </c>
      <c r="F831" s="10">
        <v>1</v>
      </c>
      <c r="G831" s="11">
        <v>2.5722</v>
      </c>
      <c r="H831" s="10">
        <v>100</v>
      </c>
      <c r="I831" s="11">
        <v>3.3586</v>
      </c>
      <c r="J831" s="23"/>
      <c r="K831" s="18">
        <v>44299</v>
      </c>
      <c r="L831" s="29">
        <v>100</v>
      </c>
      <c r="M831" s="30">
        <v>3.4095</v>
      </c>
    </row>
    <row r="832" spans="1:13" x14ac:dyDescent="0.25">
      <c r="A832" s="9">
        <v>43927</v>
      </c>
      <c r="B832" s="10">
        <v>1</v>
      </c>
      <c r="C832" s="11">
        <v>2.6301999999999999</v>
      </c>
      <c r="D832" s="10">
        <v>10</v>
      </c>
      <c r="E832" s="11">
        <v>2.5215000000000001</v>
      </c>
      <c r="F832" s="10">
        <v>1</v>
      </c>
      <c r="G832" s="11">
        <v>2.5722</v>
      </c>
      <c r="H832" s="10">
        <v>100</v>
      </c>
      <c r="I832" s="11">
        <v>3.3586</v>
      </c>
      <c r="J832" s="23"/>
      <c r="K832" s="18">
        <v>44300</v>
      </c>
      <c r="L832" s="29">
        <v>100</v>
      </c>
      <c r="M832" s="30">
        <v>3.4180999999999999</v>
      </c>
    </row>
    <row r="833" spans="1:13" x14ac:dyDescent="0.25">
      <c r="A833" s="9">
        <v>43928</v>
      </c>
      <c r="B833" s="10">
        <v>1</v>
      </c>
      <c r="C833" s="11">
        <v>2.6305000000000001</v>
      </c>
      <c r="D833" s="10">
        <v>10</v>
      </c>
      <c r="E833" s="11">
        <v>2.5304000000000002</v>
      </c>
      <c r="F833" s="10">
        <v>1</v>
      </c>
      <c r="G833" s="11">
        <v>2.5708000000000002</v>
      </c>
      <c r="H833" s="10">
        <v>100</v>
      </c>
      <c r="I833" s="11">
        <v>3.3660000000000001</v>
      </c>
      <c r="J833" s="23"/>
      <c r="K833" s="18">
        <v>44301</v>
      </c>
      <c r="L833" s="29">
        <v>100</v>
      </c>
      <c r="M833" s="30">
        <v>3.4537</v>
      </c>
    </row>
    <row r="834" spans="1:13" x14ac:dyDescent="0.25">
      <c r="A834" s="9">
        <v>43929</v>
      </c>
      <c r="B834" s="10">
        <v>1</v>
      </c>
      <c r="C834" s="11">
        <v>2.6227999999999998</v>
      </c>
      <c r="D834" s="10">
        <v>10</v>
      </c>
      <c r="E834" s="11">
        <v>2.5465</v>
      </c>
      <c r="F834" s="10">
        <v>1</v>
      </c>
      <c r="G834" s="11">
        <v>2.552</v>
      </c>
      <c r="H834" s="10">
        <v>100</v>
      </c>
      <c r="I834" s="11">
        <v>3.3820999999999999</v>
      </c>
      <c r="J834" s="23"/>
      <c r="K834" s="18">
        <v>44302</v>
      </c>
      <c r="L834" s="29">
        <v>100</v>
      </c>
      <c r="M834" s="30">
        <v>3.4018999999999999</v>
      </c>
    </row>
    <row r="835" spans="1:13" x14ac:dyDescent="0.25">
      <c r="A835" s="9">
        <v>43930</v>
      </c>
      <c r="B835" s="10">
        <v>1</v>
      </c>
      <c r="C835" s="11">
        <v>2.6263000000000001</v>
      </c>
      <c r="D835" s="10">
        <v>10</v>
      </c>
      <c r="E835" s="11">
        <v>2.5283000000000002</v>
      </c>
      <c r="F835" s="10">
        <v>1</v>
      </c>
      <c r="G835" s="11">
        <v>2.5512000000000001</v>
      </c>
      <c r="H835" s="10">
        <v>100</v>
      </c>
      <c r="I835" s="11">
        <v>3.3668999999999998</v>
      </c>
      <c r="J835" s="23"/>
      <c r="K835" s="18">
        <v>44305</v>
      </c>
      <c r="L835" s="29">
        <v>100</v>
      </c>
      <c r="M835" s="30">
        <v>3.4363000000000001</v>
      </c>
    </row>
    <row r="836" spans="1:13" x14ac:dyDescent="0.25">
      <c r="A836" s="9">
        <v>43931</v>
      </c>
      <c r="B836" s="10">
        <v>1</v>
      </c>
      <c r="C836" s="11">
        <v>2.5952000000000002</v>
      </c>
      <c r="D836" s="10">
        <v>10</v>
      </c>
      <c r="E836" s="11">
        <v>2.5083000000000002</v>
      </c>
      <c r="F836" s="10">
        <v>1</v>
      </c>
      <c r="G836" s="11">
        <v>2.516</v>
      </c>
      <c r="H836" s="10">
        <v>100</v>
      </c>
      <c r="I836" s="11">
        <v>3.3744000000000001</v>
      </c>
      <c r="J836" s="23"/>
      <c r="K836" s="18">
        <v>44306</v>
      </c>
      <c r="L836" s="29">
        <v>100</v>
      </c>
      <c r="M836" s="30">
        <v>3.4055</v>
      </c>
    </row>
    <row r="837" spans="1:13" x14ac:dyDescent="0.25">
      <c r="A837" s="9">
        <v>43932</v>
      </c>
      <c r="B837" s="10">
        <v>1</v>
      </c>
      <c r="C837" s="11">
        <v>2.5630999999999999</v>
      </c>
      <c r="D837" s="10">
        <v>10</v>
      </c>
      <c r="E837" s="11">
        <v>2.4940000000000002</v>
      </c>
      <c r="F837" s="10">
        <v>1</v>
      </c>
      <c r="G837" s="11">
        <v>2.4752000000000001</v>
      </c>
      <c r="H837" s="10">
        <v>100</v>
      </c>
      <c r="I837" s="11">
        <v>3.3571</v>
      </c>
      <c r="J837" s="23"/>
      <c r="K837" s="18">
        <v>44307</v>
      </c>
      <c r="L837" s="29">
        <v>100</v>
      </c>
      <c r="M837" s="30">
        <v>3.4026999999999998</v>
      </c>
    </row>
    <row r="838" spans="1:13" x14ac:dyDescent="0.25">
      <c r="A838" s="9">
        <v>43933</v>
      </c>
      <c r="B838" s="10">
        <v>1</v>
      </c>
      <c r="C838" s="11">
        <v>2.5630999999999999</v>
      </c>
      <c r="D838" s="10">
        <v>10</v>
      </c>
      <c r="E838" s="11">
        <v>2.4940000000000002</v>
      </c>
      <c r="F838" s="10">
        <v>1</v>
      </c>
      <c r="G838" s="11">
        <v>2.4752000000000001</v>
      </c>
      <c r="H838" s="10">
        <v>100</v>
      </c>
      <c r="I838" s="11">
        <v>3.3571</v>
      </c>
      <c r="J838" s="23"/>
      <c r="K838" s="18">
        <v>44308</v>
      </c>
      <c r="L838" s="29">
        <v>100</v>
      </c>
      <c r="M838" s="30">
        <v>3.3814000000000002</v>
      </c>
    </row>
    <row r="839" spans="1:13" x14ac:dyDescent="0.25">
      <c r="A839" s="9">
        <v>43934</v>
      </c>
      <c r="B839" s="10">
        <v>1</v>
      </c>
      <c r="C839" s="11">
        <v>2.5630999999999999</v>
      </c>
      <c r="D839" s="10">
        <v>10</v>
      </c>
      <c r="E839" s="11">
        <v>2.4940000000000002</v>
      </c>
      <c r="F839" s="10">
        <v>1</v>
      </c>
      <c r="G839" s="11">
        <v>2.4752000000000001</v>
      </c>
      <c r="H839" s="10">
        <v>100</v>
      </c>
      <c r="I839" s="11">
        <v>3.3571</v>
      </c>
      <c r="J839" s="23"/>
      <c r="K839" s="18">
        <v>44309</v>
      </c>
      <c r="L839" s="29">
        <v>100</v>
      </c>
      <c r="M839" s="30">
        <v>3.3950999999999998</v>
      </c>
    </row>
    <row r="840" spans="1:13" x14ac:dyDescent="0.25">
      <c r="A840" s="9">
        <v>43935</v>
      </c>
      <c r="B840" s="10">
        <v>1</v>
      </c>
      <c r="C840" s="11">
        <v>2.5476999999999999</v>
      </c>
      <c r="D840" s="10">
        <v>10</v>
      </c>
      <c r="E840" s="11">
        <v>2.4729999999999999</v>
      </c>
      <c r="F840" s="10">
        <v>1</v>
      </c>
      <c r="G840" s="11">
        <v>2.4613</v>
      </c>
      <c r="H840" s="10">
        <v>100</v>
      </c>
      <c r="I840" s="11">
        <v>3.3473999999999999</v>
      </c>
      <c r="J840" s="23"/>
      <c r="K840" s="18">
        <v>44312</v>
      </c>
      <c r="L840" s="29">
        <v>100</v>
      </c>
      <c r="M840" s="30">
        <v>3.4188999999999998</v>
      </c>
    </row>
    <row r="841" spans="1:13" x14ac:dyDescent="0.25">
      <c r="A841" s="9">
        <v>43936</v>
      </c>
      <c r="B841" s="10">
        <v>1</v>
      </c>
      <c r="C841" s="11">
        <v>2.5466000000000002</v>
      </c>
      <c r="D841" s="10">
        <v>10</v>
      </c>
      <c r="E841" s="11">
        <v>2.4643000000000002</v>
      </c>
      <c r="F841" s="10">
        <v>1</v>
      </c>
      <c r="G841" s="11">
        <v>2.4535</v>
      </c>
      <c r="H841" s="10">
        <v>100</v>
      </c>
      <c r="I841" s="11">
        <v>3.3447</v>
      </c>
      <c r="J841" s="23"/>
      <c r="K841" s="18">
        <v>44313</v>
      </c>
      <c r="L841" s="29">
        <v>100</v>
      </c>
      <c r="M841" s="30">
        <v>3.4247000000000001</v>
      </c>
    </row>
    <row r="842" spans="1:13" x14ac:dyDescent="0.25">
      <c r="A842" s="9">
        <v>43937</v>
      </c>
      <c r="B842" s="10">
        <v>1</v>
      </c>
      <c r="C842" s="11">
        <v>2.5426000000000002</v>
      </c>
      <c r="D842" s="10">
        <v>10</v>
      </c>
      <c r="E842" s="11">
        <v>2.4506999999999999</v>
      </c>
      <c r="F842" s="10">
        <v>1</v>
      </c>
      <c r="G842" s="11">
        <v>2.4506000000000001</v>
      </c>
      <c r="H842" s="10">
        <v>100</v>
      </c>
      <c r="I842" s="11">
        <v>3.3209</v>
      </c>
      <c r="J842" s="23"/>
      <c r="K842" s="18">
        <v>44314</v>
      </c>
      <c r="L842" s="29">
        <v>100</v>
      </c>
      <c r="M842" s="30">
        <v>3.4184000000000001</v>
      </c>
    </row>
    <row r="843" spans="1:13" x14ac:dyDescent="0.25">
      <c r="A843" s="9">
        <v>43938</v>
      </c>
      <c r="B843" s="10">
        <v>1</v>
      </c>
      <c r="C843" s="11">
        <v>2.5409000000000002</v>
      </c>
      <c r="D843" s="10">
        <v>10</v>
      </c>
      <c r="E843" s="11">
        <v>2.4458000000000002</v>
      </c>
      <c r="F843" s="10">
        <v>1</v>
      </c>
      <c r="G843" s="11">
        <v>2.4586999999999999</v>
      </c>
      <c r="H843" s="10">
        <v>100</v>
      </c>
      <c r="I843" s="11">
        <v>3.2921999999999998</v>
      </c>
      <c r="J843" s="23"/>
      <c r="K843" s="18">
        <v>44315</v>
      </c>
      <c r="L843" s="29">
        <v>100</v>
      </c>
      <c r="M843" s="30">
        <v>3.4213</v>
      </c>
    </row>
    <row r="844" spans="1:13" x14ac:dyDescent="0.25">
      <c r="A844" s="9">
        <v>43939</v>
      </c>
      <c r="B844" s="10">
        <v>1</v>
      </c>
      <c r="C844" s="11">
        <v>2.5158999999999998</v>
      </c>
      <c r="D844" s="10">
        <v>10</v>
      </c>
      <c r="E844" s="11">
        <v>2.4327999999999999</v>
      </c>
      <c r="F844" s="10">
        <v>1</v>
      </c>
      <c r="G844" s="11">
        <v>2.4449999999999998</v>
      </c>
      <c r="H844" s="10">
        <v>100</v>
      </c>
      <c r="I844" s="11">
        <v>3.3048999999999999</v>
      </c>
      <c r="J844" s="23"/>
      <c r="K844" s="18">
        <v>44316</v>
      </c>
      <c r="L844" s="29">
        <v>100</v>
      </c>
      <c r="M844" s="30">
        <v>3.4438</v>
      </c>
    </row>
    <row r="845" spans="1:13" x14ac:dyDescent="0.25">
      <c r="A845" s="9">
        <v>43940</v>
      </c>
      <c r="B845" s="10">
        <v>1</v>
      </c>
      <c r="C845" s="11">
        <v>2.5158999999999998</v>
      </c>
      <c r="D845" s="10">
        <v>10</v>
      </c>
      <c r="E845" s="11">
        <v>2.4327999999999999</v>
      </c>
      <c r="F845" s="10">
        <v>1</v>
      </c>
      <c r="G845" s="11">
        <v>2.4449999999999998</v>
      </c>
      <c r="H845" s="10">
        <v>100</v>
      </c>
      <c r="I845" s="11">
        <v>3.3048999999999999</v>
      </c>
      <c r="J845" s="23"/>
      <c r="K845" s="18">
        <v>44320</v>
      </c>
      <c r="L845" s="29">
        <v>100</v>
      </c>
      <c r="M845" s="30">
        <v>3.3997000000000002</v>
      </c>
    </row>
    <row r="846" spans="1:13" x14ac:dyDescent="0.25">
      <c r="A846" s="9">
        <v>43941</v>
      </c>
      <c r="B846" s="10">
        <v>1</v>
      </c>
      <c r="C846" s="11">
        <v>2.5158999999999998</v>
      </c>
      <c r="D846" s="10">
        <v>10</v>
      </c>
      <c r="E846" s="11">
        <v>2.4327999999999999</v>
      </c>
      <c r="F846" s="10">
        <v>1</v>
      </c>
      <c r="G846" s="11">
        <v>2.4449999999999998</v>
      </c>
      <c r="H846" s="10">
        <v>100</v>
      </c>
      <c r="I846" s="11">
        <v>3.3048999999999999</v>
      </c>
      <c r="J846" s="23"/>
      <c r="K846" s="18">
        <v>44321</v>
      </c>
      <c r="L846" s="29">
        <v>100</v>
      </c>
      <c r="M846" s="30">
        <v>3.4135</v>
      </c>
    </row>
    <row r="847" spans="1:13" x14ac:dyDescent="0.25">
      <c r="A847" s="9">
        <v>43942</v>
      </c>
      <c r="B847" s="10">
        <v>1</v>
      </c>
      <c r="C847" s="11">
        <v>2.5350000000000001</v>
      </c>
      <c r="D847" s="10">
        <v>10</v>
      </c>
      <c r="E847" s="11">
        <v>2.4578000000000002</v>
      </c>
      <c r="F847" s="10">
        <v>1</v>
      </c>
      <c r="G847" s="11">
        <v>2.4506000000000001</v>
      </c>
      <c r="H847" s="10">
        <v>100</v>
      </c>
      <c r="I847" s="11">
        <v>3.282</v>
      </c>
      <c r="J847" s="23"/>
      <c r="K847" s="18">
        <v>44322</v>
      </c>
      <c r="L847" s="29">
        <v>100</v>
      </c>
      <c r="M847" s="30">
        <v>3.4247000000000001</v>
      </c>
    </row>
    <row r="848" spans="1:13" x14ac:dyDescent="0.25">
      <c r="A848" s="9">
        <v>43943</v>
      </c>
      <c r="B848" s="10">
        <v>1</v>
      </c>
      <c r="C848" s="11">
        <v>2.5565000000000002</v>
      </c>
      <c r="D848" s="10">
        <v>10</v>
      </c>
      <c r="E848" s="11">
        <v>2.4628000000000001</v>
      </c>
      <c r="F848" s="10">
        <v>1</v>
      </c>
      <c r="G848" s="11">
        <v>2.4824000000000002</v>
      </c>
      <c r="H848" s="10">
        <v>100</v>
      </c>
      <c r="I848" s="11">
        <v>3.2458999999999998</v>
      </c>
      <c r="J848" s="23"/>
      <c r="K848" s="18">
        <v>44323</v>
      </c>
      <c r="L848" s="29">
        <v>100</v>
      </c>
      <c r="M848" s="30">
        <v>3.4201000000000001</v>
      </c>
    </row>
    <row r="849" spans="1:13" x14ac:dyDescent="0.25">
      <c r="A849" s="9">
        <v>43944</v>
      </c>
      <c r="B849" s="10">
        <v>1</v>
      </c>
      <c r="C849" s="11">
        <v>2.5748000000000002</v>
      </c>
      <c r="D849" s="10">
        <v>10</v>
      </c>
      <c r="E849" s="11">
        <v>2.4815</v>
      </c>
      <c r="F849" s="10">
        <v>1</v>
      </c>
      <c r="G849" s="11">
        <v>2.4948999999999999</v>
      </c>
      <c r="H849" s="10">
        <v>100</v>
      </c>
      <c r="I849" s="11">
        <v>3.246</v>
      </c>
      <c r="J849" s="23"/>
      <c r="K849" s="18">
        <v>44326</v>
      </c>
      <c r="L849" s="29">
        <v>100</v>
      </c>
      <c r="M849" s="30">
        <v>3.4205999999999999</v>
      </c>
    </row>
    <row r="850" spans="1:13" x14ac:dyDescent="0.25">
      <c r="A850" s="9">
        <v>43945</v>
      </c>
      <c r="B850" s="10">
        <v>1</v>
      </c>
      <c r="C850" s="11">
        <v>2.5299</v>
      </c>
      <c r="D850" s="10">
        <v>10</v>
      </c>
      <c r="E850" s="11">
        <v>2.4447000000000001</v>
      </c>
      <c r="F850" s="10">
        <v>1</v>
      </c>
      <c r="G850" s="11">
        <v>2.4687000000000001</v>
      </c>
      <c r="H850" s="10">
        <v>100</v>
      </c>
      <c r="I850" s="11">
        <v>3.2848000000000002</v>
      </c>
      <c r="J850" s="23"/>
      <c r="K850" s="18">
        <v>44327</v>
      </c>
      <c r="L850" s="29">
        <v>100</v>
      </c>
      <c r="M850" s="30">
        <v>3.4205999999999999</v>
      </c>
    </row>
    <row r="851" spans="1:13" x14ac:dyDescent="0.25">
      <c r="A851" s="9">
        <v>43946</v>
      </c>
      <c r="B851" s="10">
        <v>1</v>
      </c>
      <c r="C851" s="11">
        <v>2.5219</v>
      </c>
      <c r="D851" s="10">
        <v>10</v>
      </c>
      <c r="E851" s="11">
        <v>2.4439000000000002</v>
      </c>
      <c r="F851" s="10">
        <v>1</v>
      </c>
      <c r="G851" s="11">
        <v>2.4630000000000001</v>
      </c>
      <c r="H851" s="10">
        <v>100</v>
      </c>
      <c r="I851" s="11">
        <v>3.2972999999999999</v>
      </c>
      <c r="J851" s="23"/>
      <c r="K851" s="18">
        <v>44328</v>
      </c>
      <c r="L851" s="29">
        <v>100</v>
      </c>
      <c r="M851" s="30">
        <v>3.4205999999999999</v>
      </c>
    </row>
    <row r="852" spans="1:13" x14ac:dyDescent="0.25">
      <c r="A852" s="9">
        <v>43947</v>
      </c>
      <c r="B852" s="10">
        <v>1</v>
      </c>
      <c r="C852" s="11">
        <v>2.5219</v>
      </c>
      <c r="D852" s="10">
        <v>10</v>
      </c>
      <c r="E852" s="11">
        <v>2.4439000000000002</v>
      </c>
      <c r="F852" s="10">
        <v>1</v>
      </c>
      <c r="G852" s="11">
        <v>2.4630000000000001</v>
      </c>
      <c r="H852" s="10">
        <v>100</v>
      </c>
      <c r="I852" s="11">
        <v>3.2972999999999999</v>
      </c>
      <c r="J852" s="23"/>
      <c r="K852" s="18">
        <v>44329</v>
      </c>
      <c r="L852" s="29">
        <v>100</v>
      </c>
      <c r="M852" s="30">
        <v>3.4180000000000001</v>
      </c>
    </row>
    <row r="853" spans="1:13" x14ac:dyDescent="0.25">
      <c r="A853" s="9">
        <v>43948</v>
      </c>
      <c r="B853" s="10">
        <v>1</v>
      </c>
      <c r="C853" s="11">
        <v>2.5219</v>
      </c>
      <c r="D853" s="10">
        <v>10</v>
      </c>
      <c r="E853" s="11">
        <v>2.4439000000000002</v>
      </c>
      <c r="F853" s="10">
        <v>1</v>
      </c>
      <c r="G853" s="11">
        <v>2.4630000000000001</v>
      </c>
      <c r="H853" s="10">
        <v>100</v>
      </c>
      <c r="I853" s="11">
        <v>3.2972999999999999</v>
      </c>
      <c r="J853" s="23"/>
      <c r="K853" s="18">
        <v>44330</v>
      </c>
      <c r="L853" s="29">
        <v>100</v>
      </c>
      <c r="M853" s="30">
        <v>3.4062000000000001</v>
      </c>
    </row>
    <row r="854" spans="1:13" x14ac:dyDescent="0.25">
      <c r="A854" s="9">
        <v>43949</v>
      </c>
      <c r="B854" s="10">
        <v>1</v>
      </c>
      <c r="C854" s="11">
        <v>2.5219</v>
      </c>
      <c r="D854" s="10">
        <v>10</v>
      </c>
      <c r="E854" s="11">
        <v>2.4439000000000002</v>
      </c>
      <c r="F854" s="10">
        <v>1</v>
      </c>
      <c r="G854" s="11">
        <v>2.4630000000000001</v>
      </c>
      <c r="H854" s="10">
        <v>100</v>
      </c>
      <c r="I854" s="11">
        <v>3.2972999999999999</v>
      </c>
      <c r="J854" s="23"/>
      <c r="K854" s="18">
        <v>44333</v>
      </c>
      <c r="L854" s="29">
        <v>100</v>
      </c>
      <c r="M854" s="30">
        <v>3.4062000000000001</v>
      </c>
    </row>
    <row r="855" spans="1:13" x14ac:dyDescent="0.25">
      <c r="A855" s="9">
        <v>43950</v>
      </c>
      <c r="B855" s="10">
        <v>1</v>
      </c>
      <c r="C855" s="11">
        <v>2.5219</v>
      </c>
      <c r="D855" s="10">
        <v>10</v>
      </c>
      <c r="E855" s="11">
        <v>2.4439000000000002</v>
      </c>
      <c r="F855" s="10">
        <v>1</v>
      </c>
      <c r="G855" s="11">
        <v>2.4630000000000001</v>
      </c>
      <c r="H855" s="10">
        <v>100</v>
      </c>
      <c r="I855" s="11">
        <v>3.2972999999999999</v>
      </c>
      <c r="J855" s="23"/>
      <c r="K855" s="18">
        <v>44334</v>
      </c>
      <c r="L855" s="29">
        <v>100</v>
      </c>
      <c r="M855" s="30">
        <v>3.4102999999999999</v>
      </c>
    </row>
    <row r="856" spans="1:13" x14ac:dyDescent="0.25">
      <c r="A856" s="9">
        <v>43951</v>
      </c>
      <c r="B856" s="10">
        <v>1</v>
      </c>
      <c r="C856" s="11">
        <v>2.5001000000000002</v>
      </c>
      <c r="D856" s="10">
        <v>10</v>
      </c>
      <c r="E856" s="11">
        <v>2.4639000000000002</v>
      </c>
      <c r="F856" s="10">
        <v>1</v>
      </c>
      <c r="G856" s="11">
        <v>2.4361000000000002</v>
      </c>
      <c r="H856" s="10">
        <v>100</v>
      </c>
      <c r="I856" s="11">
        <v>3.3066</v>
      </c>
      <c r="J856" s="23"/>
      <c r="K856" s="18">
        <v>44335</v>
      </c>
      <c r="L856" s="29">
        <v>100</v>
      </c>
      <c r="M856" s="30">
        <v>3.4150999999999998</v>
      </c>
    </row>
    <row r="857" spans="1:13" x14ac:dyDescent="0.25">
      <c r="A857" s="9">
        <v>43952</v>
      </c>
      <c r="B857" s="10">
        <v>1</v>
      </c>
      <c r="C857" s="11">
        <v>2.4836999999999998</v>
      </c>
      <c r="D857" s="10">
        <v>10</v>
      </c>
      <c r="E857" s="11">
        <v>2.4539</v>
      </c>
      <c r="F857" s="10">
        <v>1</v>
      </c>
      <c r="G857" s="11">
        <v>2.4142999999999999</v>
      </c>
      <c r="H857" s="10">
        <v>100</v>
      </c>
      <c r="I857" s="11">
        <v>3.3188</v>
      </c>
      <c r="J857" s="23"/>
      <c r="K857" s="18">
        <v>44336</v>
      </c>
      <c r="L857" s="29">
        <v>100</v>
      </c>
      <c r="M857" s="30">
        <v>3.4146000000000001</v>
      </c>
    </row>
    <row r="858" spans="1:13" x14ac:dyDescent="0.25">
      <c r="A858" s="9">
        <v>43953</v>
      </c>
      <c r="B858" s="10">
        <v>1</v>
      </c>
      <c r="C858" s="11">
        <v>2.4836999999999998</v>
      </c>
      <c r="D858" s="10">
        <v>10</v>
      </c>
      <c r="E858" s="11">
        <v>2.4539</v>
      </c>
      <c r="F858" s="10">
        <v>1</v>
      </c>
      <c r="G858" s="11">
        <v>2.4142999999999999</v>
      </c>
      <c r="H858" s="10">
        <v>100</v>
      </c>
      <c r="I858" s="11">
        <v>3.3188</v>
      </c>
      <c r="J858" s="23"/>
      <c r="K858" s="18">
        <v>44337</v>
      </c>
      <c r="L858" s="29">
        <v>100</v>
      </c>
      <c r="M858" s="30">
        <v>3.4134000000000002</v>
      </c>
    </row>
    <row r="859" spans="1:13" x14ac:dyDescent="0.25">
      <c r="A859" s="9">
        <v>43954</v>
      </c>
      <c r="B859" s="10">
        <v>1</v>
      </c>
      <c r="C859" s="11">
        <v>2.4836999999999998</v>
      </c>
      <c r="D859" s="10">
        <v>10</v>
      </c>
      <c r="E859" s="11">
        <v>2.4539</v>
      </c>
      <c r="F859" s="10">
        <v>1</v>
      </c>
      <c r="G859" s="11">
        <v>2.4142999999999999</v>
      </c>
      <c r="H859" s="10">
        <v>100</v>
      </c>
      <c r="I859" s="11">
        <v>3.3188</v>
      </c>
      <c r="J859" s="23"/>
      <c r="K859" s="18">
        <v>44340</v>
      </c>
      <c r="L859" s="29">
        <v>100</v>
      </c>
      <c r="M859" s="30">
        <v>3.407</v>
      </c>
    </row>
    <row r="860" spans="1:13" x14ac:dyDescent="0.25">
      <c r="A860" s="9">
        <v>43955</v>
      </c>
      <c r="B860" s="10">
        <v>1</v>
      </c>
      <c r="C860" s="11">
        <v>2.4836999999999998</v>
      </c>
      <c r="D860" s="10">
        <v>10</v>
      </c>
      <c r="E860" s="11">
        <v>2.4539</v>
      </c>
      <c r="F860" s="10">
        <v>1</v>
      </c>
      <c r="G860" s="11">
        <v>2.4142999999999999</v>
      </c>
      <c r="H860" s="10">
        <v>100</v>
      </c>
      <c r="I860" s="11">
        <v>3.3188</v>
      </c>
      <c r="J860" s="23"/>
      <c r="K860" s="18">
        <v>44341</v>
      </c>
      <c r="L860" s="29">
        <v>100</v>
      </c>
      <c r="M860" s="30">
        <v>3.4129</v>
      </c>
    </row>
    <row r="861" spans="1:13" x14ac:dyDescent="0.25">
      <c r="A861" s="9">
        <v>43956</v>
      </c>
      <c r="B861" s="10">
        <v>1</v>
      </c>
      <c r="C861" s="11">
        <v>2.5455000000000001</v>
      </c>
      <c r="D861" s="10">
        <v>10</v>
      </c>
      <c r="E861" s="11">
        <v>2.4762</v>
      </c>
      <c r="F861" s="10">
        <v>1</v>
      </c>
      <c r="G861" s="11">
        <v>2.4544000000000001</v>
      </c>
      <c r="H861" s="10">
        <v>100</v>
      </c>
      <c r="I861" s="11">
        <v>3.2502</v>
      </c>
      <c r="J861" s="23"/>
      <c r="K861" s="18">
        <v>44342</v>
      </c>
      <c r="L861" s="29">
        <v>100</v>
      </c>
      <c r="M861" s="30">
        <v>3.4117000000000002</v>
      </c>
    </row>
    <row r="862" spans="1:13" x14ac:dyDescent="0.25">
      <c r="A862" s="9">
        <v>43957</v>
      </c>
      <c r="B862" s="10">
        <v>1</v>
      </c>
      <c r="C862" s="11">
        <v>2.5154000000000001</v>
      </c>
      <c r="D862" s="10">
        <v>10</v>
      </c>
      <c r="E862" s="11">
        <v>2.4735999999999998</v>
      </c>
      <c r="F862" s="10">
        <v>1</v>
      </c>
      <c r="G862" s="11">
        <v>2.4403999999999999</v>
      </c>
      <c r="H862" s="10">
        <v>100</v>
      </c>
      <c r="I862" s="11">
        <v>3.2940999999999998</v>
      </c>
      <c r="J862" s="23"/>
      <c r="K862" s="18">
        <v>44343</v>
      </c>
      <c r="L862" s="29">
        <v>100</v>
      </c>
      <c r="M862" s="30">
        <v>3.4119999999999999</v>
      </c>
    </row>
    <row r="863" spans="1:13" x14ac:dyDescent="0.25">
      <c r="A863" s="9">
        <v>43958</v>
      </c>
      <c r="B863" s="10">
        <v>1</v>
      </c>
      <c r="C863" s="11">
        <v>2.5143</v>
      </c>
      <c r="D863" s="10">
        <v>10</v>
      </c>
      <c r="E863" s="11">
        <v>2.4863</v>
      </c>
      <c r="F863" s="10">
        <v>1</v>
      </c>
      <c r="G863" s="11">
        <v>2.4527000000000001</v>
      </c>
      <c r="H863" s="10">
        <v>100</v>
      </c>
      <c r="I863" s="11">
        <v>3.3098999999999998</v>
      </c>
      <c r="J863" s="23"/>
      <c r="K863" s="18">
        <v>44344</v>
      </c>
      <c r="L863" s="29">
        <v>100</v>
      </c>
      <c r="M863" s="30">
        <v>3.4378000000000002</v>
      </c>
    </row>
    <row r="864" spans="1:13" x14ac:dyDescent="0.25">
      <c r="A864" s="9">
        <v>43959</v>
      </c>
      <c r="B864" s="10">
        <v>1</v>
      </c>
      <c r="C864" s="11">
        <v>2.5162</v>
      </c>
      <c r="D864" s="10">
        <v>10</v>
      </c>
      <c r="E864" s="11">
        <v>2.4948000000000001</v>
      </c>
      <c r="F864" s="10">
        <v>1</v>
      </c>
      <c r="G864" s="11">
        <v>2.4533</v>
      </c>
      <c r="H864" s="10">
        <v>100</v>
      </c>
      <c r="I864" s="11">
        <v>3.3180999999999998</v>
      </c>
      <c r="J864" s="23"/>
      <c r="K864" s="18">
        <v>44347</v>
      </c>
      <c r="L864" s="29">
        <v>100</v>
      </c>
      <c r="M864" s="30">
        <v>3.4447999999999999</v>
      </c>
    </row>
    <row r="865" spans="1:13" x14ac:dyDescent="0.25">
      <c r="A865" s="9">
        <v>43960</v>
      </c>
      <c r="B865" s="10">
        <v>1</v>
      </c>
      <c r="C865" s="11">
        <v>2.5139999999999998</v>
      </c>
      <c r="D865" s="10">
        <v>10</v>
      </c>
      <c r="E865" s="11">
        <v>2.496</v>
      </c>
      <c r="F865" s="10">
        <v>1</v>
      </c>
      <c r="G865" s="11">
        <v>2.4415</v>
      </c>
      <c r="H865" s="10">
        <v>100</v>
      </c>
      <c r="I865" s="11">
        <v>3.3048999999999999</v>
      </c>
      <c r="J865" s="23"/>
      <c r="K865" s="18">
        <v>44348</v>
      </c>
      <c r="L865" s="29">
        <v>100</v>
      </c>
      <c r="M865" s="30">
        <v>3.4544000000000001</v>
      </c>
    </row>
    <row r="866" spans="1:13" x14ac:dyDescent="0.25">
      <c r="A866" s="9">
        <v>43961</v>
      </c>
      <c r="B866" s="10">
        <v>1</v>
      </c>
      <c r="C866" s="11">
        <v>2.5139999999999998</v>
      </c>
      <c r="D866" s="10">
        <v>10</v>
      </c>
      <c r="E866" s="11">
        <v>2.496</v>
      </c>
      <c r="F866" s="10">
        <v>1</v>
      </c>
      <c r="G866" s="11">
        <v>2.4415</v>
      </c>
      <c r="H866" s="10">
        <v>100</v>
      </c>
      <c r="I866" s="11">
        <v>3.3048999999999999</v>
      </c>
      <c r="J866" s="23"/>
      <c r="K866" s="18">
        <v>44349</v>
      </c>
      <c r="L866" s="29">
        <v>100</v>
      </c>
      <c r="M866" s="30">
        <v>3.4518</v>
      </c>
    </row>
    <row r="867" spans="1:13" x14ac:dyDescent="0.25">
      <c r="A867" s="9">
        <v>43962</v>
      </c>
      <c r="B867" s="10">
        <v>1</v>
      </c>
      <c r="C867" s="11">
        <v>2.5139999999999998</v>
      </c>
      <c r="D867" s="10">
        <v>10</v>
      </c>
      <c r="E867" s="11">
        <v>2.496</v>
      </c>
      <c r="F867" s="10">
        <v>1</v>
      </c>
      <c r="G867" s="11">
        <v>2.4415</v>
      </c>
      <c r="H867" s="10">
        <v>100</v>
      </c>
      <c r="I867" s="11">
        <v>3.3048999999999999</v>
      </c>
      <c r="J867" s="23"/>
      <c r="K867" s="18">
        <v>44350</v>
      </c>
      <c r="L867" s="29">
        <v>100</v>
      </c>
      <c r="M867" s="30">
        <v>3.4546999999999999</v>
      </c>
    </row>
    <row r="868" spans="1:13" x14ac:dyDescent="0.25">
      <c r="A868" s="9">
        <v>43963</v>
      </c>
      <c r="B868" s="10">
        <v>1</v>
      </c>
      <c r="C868" s="11">
        <v>2.5059999999999998</v>
      </c>
      <c r="D868" s="10">
        <v>10</v>
      </c>
      <c r="E868" s="11">
        <v>2.4883999999999999</v>
      </c>
      <c r="F868" s="10">
        <v>1</v>
      </c>
      <c r="G868" s="11">
        <v>2.4352</v>
      </c>
      <c r="H868" s="10">
        <v>100</v>
      </c>
      <c r="I868" s="11">
        <v>3.3109999999999999</v>
      </c>
      <c r="J868" s="23"/>
      <c r="K868" s="18">
        <v>44351</v>
      </c>
      <c r="L868" s="29">
        <v>100</v>
      </c>
      <c r="M868" s="30">
        <v>3.4643999999999999</v>
      </c>
    </row>
    <row r="869" spans="1:13" x14ac:dyDescent="0.25">
      <c r="A869" s="9">
        <v>43964</v>
      </c>
      <c r="B869" s="10">
        <v>1</v>
      </c>
      <c r="C869" s="11">
        <v>2.5095999999999998</v>
      </c>
      <c r="D869" s="10">
        <v>10</v>
      </c>
      <c r="E869" s="11">
        <v>2.4821</v>
      </c>
      <c r="F869" s="10">
        <v>1</v>
      </c>
      <c r="G869" s="11">
        <v>2.4392</v>
      </c>
      <c r="H869" s="10">
        <v>100</v>
      </c>
      <c r="I869" s="11">
        <v>3.3193000000000001</v>
      </c>
      <c r="J869" s="23"/>
      <c r="K869" s="18">
        <v>44354</v>
      </c>
      <c r="L869" s="29">
        <v>100</v>
      </c>
      <c r="M869" s="30">
        <v>3.4666000000000001</v>
      </c>
    </row>
    <row r="870" spans="1:13" x14ac:dyDescent="0.25">
      <c r="A870" s="9">
        <v>43965</v>
      </c>
      <c r="B870" s="10">
        <v>1</v>
      </c>
      <c r="C870" s="11">
        <v>2.5203000000000002</v>
      </c>
      <c r="D870" s="10">
        <v>10</v>
      </c>
      <c r="E870" s="11">
        <v>2.5030000000000001</v>
      </c>
      <c r="F870" s="10">
        <v>1</v>
      </c>
      <c r="G870" s="11">
        <v>2.4462999999999999</v>
      </c>
      <c r="H870" s="10">
        <v>100</v>
      </c>
      <c r="I870" s="11">
        <v>3.3250000000000002</v>
      </c>
      <c r="J870" s="23"/>
      <c r="K870" s="18">
        <v>44355</v>
      </c>
      <c r="L870" s="29">
        <v>100</v>
      </c>
      <c r="M870" s="30">
        <v>3.4708999999999999</v>
      </c>
    </row>
    <row r="871" spans="1:13" x14ac:dyDescent="0.25">
      <c r="A871" s="9">
        <v>43966</v>
      </c>
      <c r="B871" s="10">
        <v>1</v>
      </c>
      <c r="C871" s="11">
        <v>2.5196999999999998</v>
      </c>
      <c r="D871" s="10">
        <v>10</v>
      </c>
      <c r="E871" s="11">
        <v>2.4914999999999998</v>
      </c>
      <c r="F871" s="10">
        <v>1</v>
      </c>
      <c r="G871" s="11">
        <v>2.4512</v>
      </c>
      <c r="H871" s="10">
        <v>100</v>
      </c>
      <c r="I871" s="11">
        <v>3.3197000000000001</v>
      </c>
      <c r="J871" s="23"/>
      <c r="K871" s="18">
        <v>44356</v>
      </c>
      <c r="L871" s="29">
        <v>100</v>
      </c>
      <c r="M871" s="30">
        <v>3.4649000000000001</v>
      </c>
    </row>
    <row r="872" spans="1:13" x14ac:dyDescent="0.25">
      <c r="A872" s="9">
        <v>43967</v>
      </c>
      <c r="B872" s="10">
        <v>1</v>
      </c>
      <c r="C872" s="11">
        <v>2.5150000000000001</v>
      </c>
      <c r="D872" s="10">
        <v>10</v>
      </c>
      <c r="E872" s="11">
        <v>2.4891000000000001</v>
      </c>
      <c r="F872" s="10">
        <v>1</v>
      </c>
      <c r="G872" s="11">
        <v>2.4462000000000002</v>
      </c>
      <c r="H872" s="10">
        <v>100</v>
      </c>
      <c r="I872" s="11">
        <v>3.3401999999999998</v>
      </c>
      <c r="J872" s="23"/>
      <c r="K872" s="18">
        <v>44357</v>
      </c>
      <c r="L872" s="29">
        <v>100</v>
      </c>
      <c r="M872" s="30">
        <v>3.4693999999999998</v>
      </c>
    </row>
    <row r="873" spans="1:13" x14ac:dyDescent="0.25">
      <c r="A873" s="9">
        <v>43968</v>
      </c>
      <c r="B873" s="10">
        <v>1</v>
      </c>
      <c r="C873" s="11">
        <v>2.5150000000000001</v>
      </c>
      <c r="D873" s="10">
        <v>10</v>
      </c>
      <c r="E873" s="11">
        <v>2.4891000000000001</v>
      </c>
      <c r="F873" s="10">
        <v>1</v>
      </c>
      <c r="G873" s="11">
        <v>2.4462000000000002</v>
      </c>
      <c r="H873" s="10">
        <v>100</v>
      </c>
      <c r="I873" s="11">
        <v>3.3401999999999998</v>
      </c>
      <c r="J873" s="23"/>
      <c r="K873" s="18">
        <v>44358</v>
      </c>
      <c r="L873" s="29">
        <v>100</v>
      </c>
      <c r="M873" s="30">
        <v>3.4590000000000001</v>
      </c>
    </row>
    <row r="874" spans="1:13" x14ac:dyDescent="0.25">
      <c r="A874" s="9">
        <v>43969</v>
      </c>
      <c r="B874" s="10">
        <v>1</v>
      </c>
      <c r="C874" s="11">
        <v>2.5150000000000001</v>
      </c>
      <c r="D874" s="10">
        <v>10</v>
      </c>
      <c r="E874" s="11">
        <v>2.4891000000000001</v>
      </c>
      <c r="F874" s="10">
        <v>1</v>
      </c>
      <c r="G874" s="11">
        <v>2.4462000000000002</v>
      </c>
      <c r="H874" s="10">
        <v>100</v>
      </c>
      <c r="I874" s="11">
        <v>3.3401999999999998</v>
      </c>
      <c r="J874" s="23"/>
      <c r="K874" s="18">
        <v>44361</v>
      </c>
      <c r="L874" s="29">
        <v>100</v>
      </c>
      <c r="M874" s="30">
        <v>3.4628999999999999</v>
      </c>
    </row>
    <row r="875" spans="1:13" x14ac:dyDescent="0.25">
      <c r="A875" s="9">
        <v>43970</v>
      </c>
      <c r="B875" s="10">
        <v>1</v>
      </c>
      <c r="C875" s="11">
        <v>2.5051000000000001</v>
      </c>
      <c r="D875" s="10">
        <v>10</v>
      </c>
      <c r="E875" s="11">
        <v>2.4754999999999998</v>
      </c>
      <c r="F875" s="10">
        <v>1</v>
      </c>
      <c r="G875" s="11">
        <v>2.4365000000000001</v>
      </c>
      <c r="H875" s="10">
        <v>100</v>
      </c>
      <c r="I875" s="11">
        <v>3.3372000000000002</v>
      </c>
      <c r="J875" s="23"/>
      <c r="K875" s="18">
        <v>44362</v>
      </c>
      <c r="L875" s="29">
        <v>100</v>
      </c>
      <c r="M875" s="30">
        <v>3.4455</v>
      </c>
    </row>
    <row r="876" spans="1:13" x14ac:dyDescent="0.25">
      <c r="A876" s="9">
        <v>43971</v>
      </c>
      <c r="B876" s="10">
        <v>1</v>
      </c>
      <c r="C876" s="11">
        <v>2.4863</v>
      </c>
      <c r="D876" s="10">
        <v>10</v>
      </c>
      <c r="E876" s="11">
        <v>2.4986999999999999</v>
      </c>
      <c r="F876" s="10">
        <v>1</v>
      </c>
      <c r="G876" s="11">
        <v>2.4159000000000002</v>
      </c>
      <c r="H876" s="10">
        <v>100</v>
      </c>
      <c r="I876" s="11">
        <v>3.3382000000000001</v>
      </c>
      <c r="J876" s="23"/>
      <c r="K876" s="18">
        <v>44363</v>
      </c>
      <c r="L876" s="29">
        <v>100</v>
      </c>
      <c r="M876" s="30">
        <v>3.4620000000000002</v>
      </c>
    </row>
    <row r="877" spans="1:13" x14ac:dyDescent="0.25">
      <c r="A877" s="9">
        <v>43972</v>
      </c>
      <c r="B877" s="10">
        <v>1</v>
      </c>
      <c r="C877" s="11">
        <v>2.4914000000000001</v>
      </c>
      <c r="D877" s="10">
        <v>10</v>
      </c>
      <c r="E877" s="11">
        <v>2.4969999999999999</v>
      </c>
      <c r="F877" s="10">
        <v>1</v>
      </c>
      <c r="G877" s="11">
        <v>2.4087000000000001</v>
      </c>
      <c r="H877" s="10">
        <v>100</v>
      </c>
      <c r="I877" s="11">
        <v>3.3319000000000001</v>
      </c>
      <c r="J877" s="23"/>
      <c r="K877" s="18">
        <v>44364</v>
      </c>
      <c r="L877" s="29">
        <v>100</v>
      </c>
      <c r="M877" s="30">
        <v>3.4672999999999998</v>
      </c>
    </row>
    <row r="878" spans="1:13" x14ac:dyDescent="0.25">
      <c r="A878" s="9">
        <v>43973</v>
      </c>
      <c r="B878" s="10">
        <v>1</v>
      </c>
      <c r="C878" s="11">
        <v>2.4674999999999998</v>
      </c>
      <c r="D878" s="10">
        <v>10</v>
      </c>
      <c r="E878" s="11">
        <v>2.4786999999999999</v>
      </c>
      <c r="F878" s="10">
        <v>1</v>
      </c>
      <c r="G878" s="11">
        <v>2.3856000000000002</v>
      </c>
      <c r="H878" s="10">
        <v>100</v>
      </c>
      <c r="I878" s="11">
        <v>3.3645</v>
      </c>
      <c r="J878" s="23"/>
      <c r="K878" s="18">
        <v>44365</v>
      </c>
      <c r="L878" s="29">
        <v>100</v>
      </c>
      <c r="M878" s="30">
        <v>3.4756</v>
      </c>
    </row>
    <row r="879" spans="1:13" x14ac:dyDescent="0.25">
      <c r="A879" s="9">
        <v>43974</v>
      </c>
      <c r="B879" s="10">
        <v>1</v>
      </c>
      <c r="C879" s="11">
        <v>2.4660000000000002</v>
      </c>
      <c r="D879" s="10">
        <v>10</v>
      </c>
      <c r="E879" s="11">
        <v>2.4752999999999998</v>
      </c>
      <c r="F879" s="10">
        <v>1</v>
      </c>
      <c r="G879" s="11">
        <v>2.3986000000000001</v>
      </c>
      <c r="H879" s="10">
        <v>100</v>
      </c>
      <c r="I879" s="11">
        <v>3.3424</v>
      </c>
      <c r="J879" s="23"/>
      <c r="K879" s="18">
        <v>44368</v>
      </c>
      <c r="L879" s="29">
        <v>100</v>
      </c>
      <c r="M879" s="30">
        <v>3.4849999999999999</v>
      </c>
    </row>
    <row r="880" spans="1:13" x14ac:dyDescent="0.25">
      <c r="A880" s="9">
        <v>43975</v>
      </c>
      <c r="B880" s="10">
        <v>1</v>
      </c>
      <c r="C880" s="11">
        <v>2.4660000000000002</v>
      </c>
      <c r="D880" s="10">
        <v>10</v>
      </c>
      <c r="E880" s="11">
        <v>2.4752999999999998</v>
      </c>
      <c r="F880" s="10">
        <v>1</v>
      </c>
      <c r="G880" s="11">
        <v>2.3986000000000001</v>
      </c>
      <c r="H880" s="10">
        <v>100</v>
      </c>
      <c r="I880" s="11">
        <v>3.3424</v>
      </c>
      <c r="J880" s="23"/>
      <c r="K880" s="18">
        <v>44369</v>
      </c>
      <c r="L880" s="29">
        <v>100</v>
      </c>
      <c r="M880" s="30">
        <v>3.4611999999999998</v>
      </c>
    </row>
    <row r="881" spans="1:13" x14ac:dyDescent="0.25">
      <c r="A881" s="9">
        <v>43976</v>
      </c>
      <c r="B881" s="10">
        <v>1</v>
      </c>
      <c r="C881" s="11">
        <v>2.4660000000000002</v>
      </c>
      <c r="D881" s="10">
        <v>10</v>
      </c>
      <c r="E881" s="11">
        <v>2.4752999999999998</v>
      </c>
      <c r="F881" s="10">
        <v>1</v>
      </c>
      <c r="G881" s="11">
        <v>2.3986000000000001</v>
      </c>
      <c r="H881" s="10">
        <v>100</v>
      </c>
      <c r="I881" s="11">
        <v>3.3424</v>
      </c>
      <c r="J881" s="23"/>
      <c r="K881" s="18">
        <v>44370</v>
      </c>
      <c r="L881" s="29">
        <v>100</v>
      </c>
      <c r="M881" s="30">
        <v>3.4672999999999998</v>
      </c>
    </row>
    <row r="882" spans="1:13" x14ac:dyDescent="0.25">
      <c r="A882" s="9">
        <v>43977</v>
      </c>
      <c r="B882" s="10">
        <v>1</v>
      </c>
      <c r="C882" s="11">
        <v>2.4691000000000001</v>
      </c>
      <c r="D882" s="10">
        <v>10</v>
      </c>
      <c r="E882" s="11">
        <v>2.48</v>
      </c>
      <c r="F882" s="10">
        <v>1</v>
      </c>
      <c r="G882" s="11">
        <v>2.3995000000000002</v>
      </c>
      <c r="H882" s="10">
        <v>100</v>
      </c>
      <c r="I882" s="11">
        <v>3.3513999999999999</v>
      </c>
      <c r="J882" s="23"/>
      <c r="K882" s="18">
        <v>44371</v>
      </c>
      <c r="L882" s="29">
        <v>100</v>
      </c>
      <c r="M882" s="30">
        <v>3.4903</v>
      </c>
    </row>
    <row r="883" spans="1:13" x14ac:dyDescent="0.25">
      <c r="A883" s="9">
        <v>43978</v>
      </c>
      <c r="B883" s="10">
        <v>1</v>
      </c>
      <c r="C883" s="11">
        <v>2.4809000000000001</v>
      </c>
      <c r="D883" s="10">
        <v>10</v>
      </c>
      <c r="E883" s="11">
        <v>2.4958999999999998</v>
      </c>
      <c r="F883" s="10">
        <v>1</v>
      </c>
      <c r="G883" s="11">
        <v>2.4020000000000001</v>
      </c>
      <c r="H883" s="10">
        <v>100</v>
      </c>
      <c r="I883" s="11">
        <v>3.3778000000000001</v>
      </c>
      <c r="J883" s="23"/>
      <c r="K883" s="18">
        <v>44372</v>
      </c>
      <c r="L883" s="29">
        <v>100</v>
      </c>
      <c r="M883" s="30">
        <v>3.5032999999999999</v>
      </c>
    </row>
    <row r="884" spans="1:13" x14ac:dyDescent="0.25">
      <c r="A884" s="9">
        <v>43979</v>
      </c>
      <c r="B884" s="10">
        <v>1</v>
      </c>
      <c r="C884" s="11">
        <v>2.4845000000000002</v>
      </c>
      <c r="D884" s="10">
        <v>10</v>
      </c>
      <c r="E884" s="11">
        <v>2.5185</v>
      </c>
      <c r="F884" s="10">
        <v>1</v>
      </c>
      <c r="G884" s="11">
        <v>2.4089999999999998</v>
      </c>
      <c r="H884" s="10">
        <v>100</v>
      </c>
      <c r="I884" s="11">
        <v>3.3935</v>
      </c>
      <c r="J884" s="23"/>
      <c r="K884" s="18">
        <v>44375</v>
      </c>
      <c r="L884" s="29">
        <v>100</v>
      </c>
      <c r="M884" s="30">
        <v>3.5044</v>
      </c>
    </row>
    <row r="885" spans="1:13" x14ac:dyDescent="0.25">
      <c r="A885" s="9">
        <v>43980</v>
      </c>
      <c r="B885" s="10">
        <v>1</v>
      </c>
      <c r="C885" s="11">
        <v>2.4904000000000002</v>
      </c>
      <c r="D885" s="10">
        <v>10</v>
      </c>
      <c r="E885" s="11">
        <v>2.5150999999999999</v>
      </c>
      <c r="F885" s="10">
        <v>1</v>
      </c>
      <c r="G885" s="11">
        <v>2.4137</v>
      </c>
      <c r="H885" s="10">
        <v>100</v>
      </c>
      <c r="I885" s="11">
        <v>3.3965000000000001</v>
      </c>
      <c r="J885" s="23"/>
      <c r="K885" s="18">
        <v>44376</v>
      </c>
      <c r="L885" s="29">
        <v>100</v>
      </c>
      <c r="M885" s="30">
        <v>3.4994999999999998</v>
      </c>
    </row>
    <row r="886" spans="1:13" x14ac:dyDescent="0.25">
      <c r="A886" s="9">
        <v>43981</v>
      </c>
      <c r="B886" s="10">
        <v>1</v>
      </c>
      <c r="C886" s="11">
        <v>2.5072999999999999</v>
      </c>
      <c r="D886" s="10">
        <v>10</v>
      </c>
      <c r="E886" s="11">
        <v>2.5560999999999998</v>
      </c>
      <c r="F886" s="10">
        <v>1</v>
      </c>
      <c r="G886" s="11">
        <v>2.41</v>
      </c>
      <c r="H886" s="10">
        <v>100</v>
      </c>
      <c r="I886" s="11">
        <v>3.4096000000000002</v>
      </c>
      <c r="J886" s="23"/>
      <c r="K886" s="18">
        <v>44377</v>
      </c>
      <c r="L886" s="29">
        <v>100</v>
      </c>
      <c r="M886" s="30">
        <v>3.4963000000000002</v>
      </c>
    </row>
    <row r="887" spans="1:13" x14ac:dyDescent="0.25">
      <c r="A887" s="9">
        <v>43982</v>
      </c>
      <c r="B887" s="10">
        <v>1</v>
      </c>
      <c r="C887" s="11">
        <v>2.5072999999999999</v>
      </c>
      <c r="D887" s="10">
        <v>10</v>
      </c>
      <c r="E887" s="11">
        <v>2.5560999999999998</v>
      </c>
      <c r="F887" s="10">
        <v>1</v>
      </c>
      <c r="G887" s="11">
        <v>2.41</v>
      </c>
      <c r="H887" s="10">
        <v>100</v>
      </c>
      <c r="I887" s="11">
        <v>3.4096000000000002</v>
      </c>
      <c r="J887" s="23"/>
      <c r="K887" s="18">
        <v>44378</v>
      </c>
      <c r="L887" s="29">
        <v>100</v>
      </c>
      <c r="M887" s="30">
        <v>3.4706999999999999</v>
      </c>
    </row>
    <row r="888" spans="1:13" x14ac:dyDescent="0.25">
      <c r="A888" s="9">
        <v>43983</v>
      </c>
      <c r="B888" s="10">
        <v>1</v>
      </c>
      <c r="C888" s="11">
        <v>2.5072999999999999</v>
      </c>
      <c r="D888" s="10">
        <v>10</v>
      </c>
      <c r="E888" s="11">
        <v>2.5560999999999998</v>
      </c>
      <c r="F888" s="10">
        <v>1</v>
      </c>
      <c r="G888" s="11">
        <v>2.41</v>
      </c>
      <c r="H888" s="10">
        <v>100</v>
      </c>
      <c r="I888" s="11">
        <v>3.4096000000000002</v>
      </c>
      <c r="J888" s="23"/>
      <c r="K888" s="18">
        <v>44379</v>
      </c>
      <c r="L888" s="29">
        <v>100</v>
      </c>
      <c r="M888" s="30">
        <v>3.4735999999999998</v>
      </c>
    </row>
    <row r="889" spans="1:13" x14ac:dyDescent="0.25">
      <c r="A889" s="9">
        <v>43984</v>
      </c>
      <c r="B889" s="10">
        <v>1</v>
      </c>
      <c r="C889" s="11">
        <v>2.4984999999999999</v>
      </c>
      <c r="D889" s="10">
        <v>10</v>
      </c>
      <c r="E889" s="11">
        <v>2.5495000000000001</v>
      </c>
      <c r="F889" s="10">
        <v>1</v>
      </c>
      <c r="G889" s="11">
        <v>2.4007999999999998</v>
      </c>
      <c r="H889" s="10">
        <v>100</v>
      </c>
      <c r="I889" s="11">
        <v>3.4491999999999998</v>
      </c>
      <c r="J889" s="23"/>
      <c r="K889" s="18">
        <v>44382</v>
      </c>
      <c r="L889" s="29">
        <v>100</v>
      </c>
      <c r="M889" s="30">
        <v>3.4546000000000001</v>
      </c>
    </row>
    <row r="890" spans="1:13" x14ac:dyDescent="0.25">
      <c r="A890" s="9">
        <v>43985</v>
      </c>
      <c r="B890" s="10">
        <v>1</v>
      </c>
      <c r="C890" s="11">
        <v>2.4940000000000002</v>
      </c>
      <c r="D890" s="10">
        <v>10</v>
      </c>
      <c r="E890" s="11">
        <v>2.5703</v>
      </c>
      <c r="F890" s="10">
        <v>1</v>
      </c>
      <c r="G890" s="11">
        <v>2.3980999999999999</v>
      </c>
      <c r="H890" s="10">
        <v>100</v>
      </c>
      <c r="I890" s="11">
        <v>3.4794999999999998</v>
      </c>
      <c r="J890" s="23"/>
      <c r="K890" s="18">
        <v>44383</v>
      </c>
      <c r="L890" s="29">
        <v>100</v>
      </c>
      <c r="M890" s="30">
        <v>3.4607999999999999</v>
      </c>
    </row>
    <row r="891" spans="1:13" x14ac:dyDescent="0.25">
      <c r="A891" s="9">
        <v>43986</v>
      </c>
      <c r="B891" s="10">
        <v>1</v>
      </c>
      <c r="C891" s="11">
        <v>2.4817999999999998</v>
      </c>
      <c r="D891" s="10">
        <v>10</v>
      </c>
      <c r="E891" s="11">
        <v>2.569</v>
      </c>
      <c r="F891" s="10">
        <v>1</v>
      </c>
      <c r="G891" s="11">
        <v>2.3885000000000001</v>
      </c>
      <c r="H891" s="10">
        <v>100</v>
      </c>
      <c r="I891" s="11">
        <v>3.4958</v>
      </c>
      <c r="J891" s="23"/>
      <c r="K891" s="18">
        <v>44384</v>
      </c>
      <c r="L891" s="29">
        <v>100</v>
      </c>
      <c r="M891" s="30">
        <v>3.456</v>
      </c>
    </row>
    <row r="892" spans="1:13" x14ac:dyDescent="0.25">
      <c r="A892" s="9">
        <v>43987</v>
      </c>
      <c r="B892" s="10">
        <v>1</v>
      </c>
      <c r="C892" s="11">
        <v>2.4965999999999999</v>
      </c>
      <c r="D892" s="10">
        <v>10</v>
      </c>
      <c r="E892" s="11">
        <v>2.5706000000000002</v>
      </c>
      <c r="F892" s="10">
        <v>1</v>
      </c>
      <c r="G892" s="11">
        <v>2.3976999999999999</v>
      </c>
      <c r="H892" s="10">
        <v>100</v>
      </c>
      <c r="I892" s="11">
        <v>3.4741</v>
      </c>
      <c r="J892" s="23"/>
      <c r="K892" s="18">
        <v>44385</v>
      </c>
      <c r="L892" s="29">
        <v>100</v>
      </c>
      <c r="M892" s="30">
        <v>3.4495</v>
      </c>
    </row>
    <row r="893" spans="1:13" x14ac:dyDescent="0.25">
      <c r="A893" s="9">
        <v>43988</v>
      </c>
      <c r="B893" s="10">
        <v>1</v>
      </c>
      <c r="C893" s="11">
        <v>2.4872999999999998</v>
      </c>
      <c r="D893" s="10">
        <v>10</v>
      </c>
      <c r="E893" s="11">
        <v>2.5907</v>
      </c>
      <c r="F893" s="10">
        <v>1</v>
      </c>
      <c r="G893" s="11">
        <v>2.3809999999999998</v>
      </c>
      <c r="H893" s="10">
        <v>100</v>
      </c>
      <c r="I893" s="11">
        <v>3.4695</v>
      </c>
      <c r="J893" s="23"/>
      <c r="K893" s="18">
        <v>44386</v>
      </c>
      <c r="L893" s="29">
        <v>100</v>
      </c>
      <c r="M893" s="30">
        <v>3.4504000000000001</v>
      </c>
    </row>
    <row r="894" spans="1:13" x14ac:dyDescent="0.25">
      <c r="A894" s="9">
        <v>43989</v>
      </c>
      <c r="B894" s="10">
        <v>1</v>
      </c>
      <c r="C894" s="11">
        <v>2.4872999999999998</v>
      </c>
      <c r="D894" s="10">
        <v>10</v>
      </c>
      <c r="E894" s="11">
        <v>2.5907</v>
      </c>
      <c r="F894" s="10">
        <v>1</v>
      </c>
      <c r="G894" s="11">
        <v>2.3809999999999998</v>
      </c>
      <c r="H894" s="10">
        <v>100</v>
      </c>
      <c r="I894" s="11">
        <v>3.4695</v>
      </c>
      <c r="J894" s="23"/>
      <c r="K894" s="18">
        <v>44389</v>
      </c>
      <c r="L894" s="29">
        <v>100</v>
      </c>
      <c r="M894" s="30">
        <v>3.4617</v>
      </c>
    </row>
    <row r="895" spans="1:13" x14ac:dyDescent="0.25">
      <c r="A895" s="9">
        <v>43990</v>
      </c>
      <c r="B895" s="10">
        <v>1</v>
      </c>
      <c r="C895" s="11">
        <v>2.4872999999999998</v>
      </c>
      <c r="D895" s="10">
        <v>10</v>
      </c>
      <c r="E895" s="11">
        <v>2.5907</v>
      </c>
      <c r="F895" s="10">
        <v>1</v>
      </c>
      <c r="G895" s="11">
        <v>2.3809999999999998</v>
      </c>
      <c r="H895" s="10">
        <v>100</v>
      </c>
      <c r="I895" s="11">
        <v>3.4695</v>
      </c>
      <c r="J895" s="23"/>
      <c r="K895" s="18">
        <v>44390</v>
      </c>
      <c r="L895" s="29">
        <v>100</v>
      </c>
      <c r="M895" s="30">
        <v>3.4456000000000002</v>
      </c>
    </row>
    <row r="896" spans="1:13" x14ac:dyDescent="0.25">
      <c r="A896" s="9">
        <v>43991</v>
      </c>
      <c r="B896" s="10">
        <v>1</v>
      </c>
      <c r="C896" s="11">
        <v>2.4649999999999999</v>
      </c>
      <c r="D896" s="10">
        <v>10</v>
      </c>
      <c r="E896" s="11">
        <v>2.5798000000000001</v>
      </c>
      <c r="F896" s="10">
        <v>1</v>
      </c>
      <c r="G896" s="11">
        <v>2.3732000000000002</v>
      </c>
      <c r="H896" s="10">
        <v>100</v>
      </c>
      <c r="I896" s="11">
        <v>3.4763999999999999</v>
      </c>
      <c r="J896" s="23"/>
      <c r="K896" s="18">
        <v>44391</v>
      </c>
      <c r="L896" s="29">
        <v>100</v>
      </c>
      <c r="M896" s="30">
        <v>3.4668999999999999</v>
      </c>
    </row>
    <row r="897" spans="1:13" x14ac:dyDescent="0.25">
      <c r="A897" s="9">
        <v>43992</v>
      </c>
      <c r="B897" s="10">
        <v>1</v>
      </c>
      <c r="C897" s="11">
        <v>2.4927000000000001</v>
      </c>
      <c r="D897" s="10">
        <v>10</v>
      </c>
      <c r="E897" s="11">
        <v>2.5647000000000002</v>
      </c>
      <c r="F897" s="10">
        <v>1</v>
      </c>
      <c r="G897" s="11">
        <v>2.3784999999999998</v>
      </c>
      <c r="H897" s="10">
        <v>100</v>
      </c>
      <c r="I897" s="11">
        <v>3.4592000000000001</v>
      </c>
      <c r="J897" s="23"/>
      <c r="K897" s="18">
        <v>44392</v>
      </c>
      <c r="L897" s="29">
        <v>100</v>
      </c>
      <c r="M897" s="30">
        <v>3.4578000000000002</v>
      </c>
    </row>
    <row r="898" spans="1:13" x14ac:dyDescent="0.25">
      <c r="A898" s="9">
        <v>43993</v>
      </c>
      <c r="B898" s="10">
        <v>1</v>
      </c>
      <c r="C898" s="11">
        <v>2.5057</v>
      </c>
      <c r="D898" s="10">
        <v>10</v>
      </c>
      <c r="E898" s="11">
        <v>2.5823999999999998</v>
      </c>
      <c r="F898" s="10">
        <v>1</v>
      </c>
      <c r="G898" s="11">
        <v>2.3721000000000001</v>
      </c>
      <c r="H898" s="10">
        <v>100</v>
      </c>
      <c r="I898" s="11">
        <v>3.4531999999999998</v>
      </c>
      <c r="J898" s="23"/>
      <c r="K898" s="18">
        <v>44393</v>
      </c>
      <c r="L898" s="29">
        <v>100</v>
      </c>
      <c r="M898" s="30">
        <v>3.4317000000000002</v>
      </c>
    </row>
    <row r="899" spans="1:13" x14ac:dyDescent="0.25">
      <c r="A899" s="9">
        <v>43994</v>
      </c>
      <c r="B899" s="10">
        <v>1</v>
      </c>
      <c r="C899" s="11">
        <v>2.5217999999999998</v>
      </c>
      <c r="D899" s="10">
        <v>10</v>
      </c>
      <c r="E899" s="11">
        <v>2.5800999999999998</v>
      </c>
      <c r="F899" s="10">
        <v>1</v>
      </c>
      <c r="G899" s="11">
        <v>2.3748</v>
      </c>
      <c r="H899" s="10">
        <v>100</v>
      </c>
      <c r="I899" s="11">
        <v>3.4386000000000001</v>
      </c>
      <c r="J899" s="23"/>
      <c r="K899" s="18">
        <v>44396</v>
      </c>
      <c r="L899" s="29">
        <v>100</v>
      </c>
      <c r="M899" s="30">
        <v>3.4171</v>
      </c>
    </row>
    <row r="900" spans="1:13" x14ac:dyDescent="0.25">
      <c r="A900" s="9">
        <v>43995</v>
      </c>
      <c r="B900" s="10">
        <v>1</v>
      </c>
      <c r="C900" s="11">
        <v>2.5116999999999998</v>
      </c>
      <c r="D900" s="10">
        <v>10</v>
      </c>
      <c r="E900" s="11">
        <v>2.5669</v>
      </c>
      <c r="F900" s="10">
        <v>1</v>
      </c>
      <c r="G900" s="11">
        <v>2.3780999999999999</v>
      </c>
      <c r="H900" s="10">
        <v>100</v>
      </c>
      <c r="I900" s="11">
        <v>3.4115000000000002</v>
      </c>
      <c r="J900" s="23"/>
      <c r="K900" s="18">
        <v>44397</v>
      </c>
      <c r="L900" s="29">
        <v>100</v>
      </c>
      <c r="M900" s="30">
        <v>3.4102000000000001</v>
      </c>
    </row>
    <row r="901" spans="1:13" x14ac:dyDescent="0.25">
      <c r="A901" s="9">
        <v>43996</v>
      </c>
      <c r="B901" s="10">
        <v>1</v>
      </c>
      <c r="C901" s="11">
        <v>2.5116999999999998</v>
      </c>
      <c r="D901" s="10">
        <v>10</v>
      </c>
      <c r="E901" s="11">
        <v>2.5669</v>
      </c>
      <c r="F901" s="10">
        <v>1</v>
      </c>
      <c r="G901" s="11">
        <v>2.3780999999999999</v>
      </c>
      <c r="H901" s="10">
        <v>100</v>
      </c>
      <c r="I901" s="11">
        <v>3.4115000000000002</v>
      </c>
      <c r="J901" s="23"/>
      <c r="K901" s="18">
        <v>44398</v>
      </c>
      <c r="L901" s="29">
        <v>100</v>
      </c>
      <c r="M901" s="30">
        <v>3.4034</v>
      </c>
    </row>
    <row r="902" spans="1:13" x14ac:dyDescent="0.25">
      <c r="A902" s="9">
        <v>43997</v>
      </c>
      <c r="B902" s="10">
        <v>1</v>
      </c>
      <c r="C902" s="11">
        <v>2.5116999999999998</v>
      </c>
      <c r="D902" s="10">
        <v>10</v>
      </c>
      <c r="E902" s="11">
        <v>2.5669</v>
      </c>
      <c r="F902" s="10">
        <v>1</v>
      </c>
      <c r="G902" s="11">
        <v>2.3780999999999999</v>
      </c>
      <c r="H902" s="10">
        <v>100</v>
      </c>
      <c r="I902" s="11">
        <v>3.4115000000000002</v>
      </c>
      <c r="J902" s="23"/>
      <c r="K902" s="18">
        <v>44399</v>
      </c>
      <c r="L902" s="29">
        <v>100</v>
      </c>
      <c r="M902" s="30">
        <v>3.4011</v>
      </c>
    </row>
    <row r="903" spans="1:13" x14ac:dyDescent="0.25">
      <c r="A903" s="9">
        <v>43998</v>
      </c>
      <c r="B903" s="10">
        <v>1</v>
      </c>
      <c r="C903" s="11">
        <v>2.5070000000000001</v>
      </c>
      <c r="D903" s="10">
        <v>10</v>
      </c>
      <c r="E903" s="11">
        <v>2.5485000000000002</v>
      </c>
      <c r="F903" s="10">
        <v>1</v>
      </c>
      <c r="G903" s="11">
        <v>2.3866999999999998</v>
      </c>
      <c r="H903" s="10">
        <v>100</v>
      </c>
      <c r="I903" s="11">
        <v>3.3936999999999999</v>
      </c>
      <c r="J903" s="23"/>
      <c r="K903" s="18">
        <v>44400</v>
      </c>
      <c r="L903" s="29">
        <v>100</v>
      </c>
      <c r="M903" s="30">
        <v>3.4119999999999999</v>
      </c>
    </row>
    <row r="904" spans="1:13" x14ac:dyDescent="0.25">
      <c r="A904" s="9">
        <v>43999</v>
      </c>
      <c r="B904" s="10">
        <v>1</v>
      </c>
      <c r="C904" s="11">
        <v>2.5085999999999999</v>
      </c>
      <c r="D904" s="10">
        <v>10</v>
      </c>
      <c r="E904" s="11">
        <v>2.5609999999999999</v>
      </c>
      <c r="F904" s="10">
        <v>1</v>
      </c>
      <c r="G904" s="11">
        <v>2.3763000000000001</v>
      </c>
      <c r="H904" s="10">
        <v>100</v>
      </c>
      <c r="I904" s="11">
        <v>3.4066000000000001</v>
      </c>
      <c r="J904" s="23"/>
      <c r="K904" s="18">
        <v>44403</v>
      </c>
      <c r="L904" s="29">
        <v>100</v>
      </c>
      <c r="M904" s="30">
        <v>3.4096000000000002</v>
      </c>
    </row>
    <row r="905" spans="1:13" x14ac:dyDescent="0.25">
      <c r="A905" s="9">
        <v>44000</v>
      </c>
      <c r="B905" s="10">
        <v>1</v>
      </c>
      <c r="C905" s="11">
        <v>2.5076999999999998</v>
      </c>
      <c r="D905" s="10">
        <v>10</v>
      </c>
      <c r="E905" s="11">
        <v>2.5407000000000002</v>
      </c>
      <c r="F905" s="10">
        <v>1</v>
      </c>
      <c r="G905" s="11">
        <v>2.3812000000000002</v>
      </c>
      <c r="H905" s="10">
        <v>100</v>
      </c>
      <c r="I905" s="11">
        <v>3.4232</v>
      </c>
      <c r="J905" s="23"/>
      <c r="K905" s="18">
        <v>44404</v>
      </c>
      <c r="L905" s="29">
        <v>100</v>
      </c>
      <c r="M905" s="30">
        <v>3.4009999999999998</v>
      </c>
    </row>
    <row r="906" spans="1:13" x14ac:dyDescent="0.25">
      <c r="A906" s="9">
        <v>44001</v>
      </c>
      <c r="B906" s="10">
        <v>1</v>
      </c>
      <c r="C906" s="11">
        <v>2.5093999999999999</v>
      </c>
      <c r="D906" s="10">
        <v>10</v>
      </c>
      <c r="E906" s="11">
        <v>2.5507</v>
      </c>
      <c r="F906" s="10">
        <v>1</v>
      </c>
      <c r="G906" s="11">
        <v>2.3816999999999999</v>
      </c>
      <c r="H906" s="10">
        <v>100</v>
      </c>
      <c r="I906" s="11">
        <v>3.4281000000000001</v>
      </c>
      <c r="J906" s="23"/>
      <c r="K906" s="18">
        <v>44405</v>
      </c>
      <c r="L906" s="29">
        <v>100</v>
      </c>
      <c r="M906" s="30">
        <v>3.4161999999999999</v>
      </c>
    </row>
    <row r="907" spans="1:13" x14ac:dyDescent="0.25">
      <c r="A907" s="9">
        <v>44002</v>
      </c>
      <c r="B907" s="10">
        <v>1</v>
      </c>
      <c r="C907" s="11">
        <v>2.4975999999999998</v>
      </c>
      <c r="D907" s="10">
        <v>10</v>
      </c>
      <c r="E907" s="11">
        <v>2.5209999999999999</v>
      </c>
      <c r="F907" s="10">
        <v>1</v>
      </c>
      <c r="G907" s="11">
        <v>2.3757000000000001</v>
      </c>
      <c r="H907" s="10">
        <v>100</v>
      </c>
      <c r="I907" s="11">
        <v>3.4215</v>
      </c>
      <c r="J907" s="23"/>
      <c r="K907" s="18">
        <v>44406</v>
      </c>
      <c r="L907" s="29">
        <v>100</v>
      </c>
      <c r="M907" s="30">
        <v>3.4266999999999999</v>
      </c>
    </row>
    <row r="908" spans="1:13" x14ac:dyDescent="0.25">
      <c r="A908" s="9">
        <v>44003</v>
      </c>
      <c r="B908" s="10">
        <v>1</v>
      </c>
      <c r="C908" s="11">
        <v>2.4975999999999998</v>
      </c>
      <c r="D908" s="10">
        <v>10</v>
      </c>
      <c r="E908" s="11">
        <v>2.5209999999999999</v>
      </c>
      <c r="F908" s="10">
        <v>1</v>
      </c>
      <c r="G908" s="11">
        <v>2.3757000000000001</v>
      </c>
      <c r="H908" s="10">
        <v>100</v>
      </c>
      <c r="I908" s="11">
        <v>3.4215</v>
      </c>
      <c r="J908" s="23"/>
      <c r="K908" s="18">
        <v>44407</v>
      </c>
      <c r="L908" s="29">
        <v>100</v>
      </c>
      <c r="M908" s="30">
        <v>3.4323000000000001</v>
      </c>
    </row>
    <row r="909" spans="1:13" x14ac:dyDescent="0.25">
      <c r="A909" s="9">
        <v>44004</v>
      </c>
      <c r="B909" s="10">
        <v>1</v>
      </c>
      <c r="C909" s="11">
        <v>2.4975999999999998</v>
      </c>
      <c r="D909" s="10">
        <v>10</v>
      </c>
      <c r="E909" s="11">
        <v>2.5209999999999999</v>
      </c>
      <c r="F909" s="10">
        <v>1</v>
      </c>
      <c r="G909" s="11">
        <v>2.3757000000000001</v>
      </c>
      <c r="H909" s="10">
        <v>100</v>
      </c>
      <c r="I909" s="11">
        <v>3.4215</v>
      </c>
      <c r="J909" s="23"/>
      <c r="K909" s="18">
        <v>44410</v>
      </c>
      <c r="L909" s="29">
        <v>100</v>
      </c>
      <c r="M909" s="30">
        <v>3.4192999999999998</v>
      </c>
    </row>
    <row r="910" spans="1:13" x14ac:dyDescent="0.25">
      <c r="A910" s="9">
        <v>44005</v>
      </c>
      <c r="B910" s="10">
        <v>1</v>
      </c>
      <c r="C910" s="11">
        <v>2.4984999999999999</v>
      </c>
      <c r="D910" s="10">
        <v>10</v>
      </c>
      <c r="E910" s="11">
        <v>2.5228999999999999</v>
      </c>
      <c r="F910" s="10">
        <v>1</v>
      </c>
      <c r="G910" s="11">
        <v>2.3748</v>
      </c>
      <c r="H910" s="10">
        <v>100</v>
      </c>
      <c r="I910" s="11">
        <v>3.4201000000000001</v>
      </c>
      <c r="J910" s="23"/>
      <c r="K910" s="18">
        <v>44411</v>
      </c>
      <c r="L910" s="29">
        <v>100</v>
      </c>
      <c r="M910" s="30">
        <v>3.4197000000000002</v>
      </c>
    </row>
    <row r="911" spans="1:13" x14ac:dyDescent="0.25">
      <c r="A911" s="9">
        <v>44006</v>
      </c>
      <c r="B911" s="10">
        <v>1</v>
      </c>
      <c r="C911" s="11">
        <v>2.5066000000000002</v>
      </c>
      <c r="D911" s="10">
        <v>10</v>
      </c>
      <c r="E911" s="11">
        <v>2.5461999999999998</v>
      </c>
      <c r="F911" s="10">
        <v>1</v>
      </c>
      <c r="G911" s="11">
        <v>2.3692000000000002</v>
      </c>
      <c r="H911" s="10">
        <v>100</v>
      </c>
      <c r="I911" s="11">
        <v>3.4453999999999998</v>
      </c>
      <c r="J911" s="23"/>
      <c r="K911" s="18">
        <v>44412</v>
      </c>
      <c r="L911" s="29">
        <v>100</v>
      </c>
      <c r="M911" s="30">
        <v>3.4369000000000001</v>
      </c>
    </row>
    <row r="912" spans="1:13" x14ac:dyDescent="0.25">
      <c r="A912" s="9">
        <v>44007</v>
      </c>
      <c r="B912" s="10">
        <v>1</v>
      </c>
      <c r="C912" s="11">
        <v>2.5116000000000001</v>
      </c>
      <c r="D912" s="10">
        <v>10</v>
      </c>
      <c r="E912" s="11">
        <v>2.548</v>
      </c>
      <c r="F912" s="10">
        <v>1</v>
      </c>
      <c r="G912" s="11">
        <v>2.3725999999999998</v>
      </c>
      <c r="H912" s="10">
        <v>100</v>
      </c>
      <c r="I912" s="11">
        <v>3.4407000000000001</v>
      </c>
      <c r="J912" s="23"/>
      <c r="K912" s="18">
        <v>44413</v>
      </c>
      <c r="L912" s="29">
        <v>100</v>
      </c>
      <c r="M912" s="30">
        <v>3.4540999999999999</v>
      </c>
    </row>
    <row r="913" spans="1:13" x14ac:dyDescent="0.25">
      <c r="A913" s="9">
        <v>44008</v>
      </c>
      <c r="B913" s="10">
        <v>1</v>
      </c>
      <c r="C913" s="11">
        <v>2.5121000000000002</v>
      </c>
      <c r="D913" s="10">
        <v>10</v>
      </c>
      <c r="E913" s="11">
        <v>2.5541</v>
      </c>
      <c r="F913" s="10">
        <v>1</v>
      </c>
      <c r="G913" s="11">
        <v>2.3826999999999998</v>
      </c>
      <c r="H913" s="10">
        <v>100</v>
      </c>
      <c r="I913" s="11">
        <v>3.4344999999999999</v>
      </c>
      <c r="J913" s="23"/>
      <c r="K913" s="18">
        <v>44414</v>
      </c>
      <c r="L913" s="29">
        <v>100</v>
      </c>
      <c r="M913" s="30">
        <v>3.4518</v>
      </c>
    </row>
    <row r="914" spans="1:13" x14ac:dyDescent="0.25">
      <c r="A914" s="9">
        <v>44009</v>
      </c>
      <c r="B914" s="10">
        <v>1</v>
      </c>
      <c r="C914" s="11">
        <v>2.5148000000000001</v>
      </c>
      <c r="D914" s="10">
        <v>10</v>
      </c>
      <c r="E914" s="11">
        <v>2.5550000000000002</v>
      </c>
      <c r="F914" s="10">
        <v>1</v>
      </c>
      <c r="G914" s="11">
        <v>2.3839000000000001</v>
      </c>
      <c r="H914" s="10">
        <v>100</v>
      </c>
      <c r="I914" s="11">
        <v>3.4485999999999999</v>
      </c>
      <c r="J914" s="23"/>
      <c r="K914" s="18">
        <v>44417</v>
      </c>
      <c r="L914" s="29">
        <v>100</v>
      </c>
      <c r="M914" s="30">
        <v>3.4386999999999999</v>
      </c>
    </row>
    <row r="915" spans="1:13" x14ac:dyDescent="0.25">
      <c r="A915" s="9">
        <v>44010</v>
      </c>
      <c r="B915" s="10">
        <v>1</v>
      </c>
      <c r="C915" s="11">
        <v>2.5148000000000001</v>
      </c>
      <c r="D915" s="10">
        <v>10</v>
      </c>
      <c r="E915" s="11">
        <v>2.5550000000000002</v>
      </c>
      <c r="F915" s="10">
        <v>1</v>
      </c>
      <c r="G915" s="11">
        <v>2.3839000000000001</v>
      </c>
      <c r="H915" s="10">
        <v>100</v>
      </c>
      <c r="I915" s="11">
        <v>3.4485999999999999</v>
      </c>
      <c r="J915" s="23"/>
      <c r="K915" s="18">
        <v>44418</v>
      </c>
      <c r="L915" s="29">
        <v>100</v>
      </c>
      <c r="M915" s="30">
        <v>3.4243999999999999</v>
      </c>
    </row>
    <row r="916" spans="1:13" x14ac:dyDescent="0.25">
      <c r="A916" s="9">
        <v>44011</v>
      </c>
      <c r="B916" s="10">
        <v>1</v>
      </c>
      <c r="C916" s="11">
        <v>2.5148000000000001</v>
      </c>
      <c r="D916" s="10">
        <v>10</v>
      </c>
      <c r="E916" s="11">
        <v>2.5550000000000002</v>
      </c>
      <c r="F916" s="10">
        <v>1</v>
      </c>
      <c r="G916" s="11">
        <v>2.3839000000000001</v>
      </c>
      <c r="H916" s="10">
        <v>100</v>
      </c>
      <c r="I916" s="11">
        <v>3.4485999999999999</v>
      </c>
      <c r="J916" s="23"/>
      <c r="K916" s="18">
        <v>44419</v>
      </c>
      <c r="L916" s="29">
        <v>100</v>
      </c>
      <c r="M916" s="30">
        <v>3.4148999999999998</v>
      </c>
    </row>
    <row r="917" spans="1:13" x14ac:dyDescent="0.25">
      <c r="A917" s="9">
        <v>44012</v>
      </c>
      <c r="B917" s="10">
        <v>1</v>
      </c>
      <c r="C917" s="11">
        <v>2.5390999999999999</v>
      </c>
      <c r="D917" s="10">
        <v>10</v>
      </c>
      <c r="E917" s="11">
        <v>2.5781999999999998</v>
      </c>
      <c r="F917" s="10">
        <v>1</v>
      </c>
      <c r="G917" s="11">
        <v>2.4007999999999998</v>
      </c>
      <c r="H917" s="10">
        <v>100</v>
      </c>
      <c r="I917" s="11">
        <v>3.4306000000000001</v>
      </c>
      <c r="J917" s="23"/>
      <c r="K917" s="18">
        <v>44420</v>
      </c>
      <c r="L917" s="29">
        <v>100</v>
      </c>
      <c r="M917" s="30">
        <v>3.4037000000000002</v>
      </c>
    </row>
    <row r="918" spans="1:13" x14ac:dyDescent="0.25">
      <c r="A918" s="9">
        <v>44013</v>
      </c>
      <c r="B918" s="10">
        <v>1</v>
      </c>
      <c r="C918" s="11">
        <v>2.5337999999999998</v>
      </c>
      <c r="D918" s="10">
        <v>10</v>
      </c>
      <c r="E918" s="11">
        <v>2.5724</v>
      </c>
      <c r="F918" s="10">
        <v>1</v>
      </c>
      <c r="G918" s="11">
        <v>2.4123000000000001</v>
      </c>
      <c r="H918" s="10">
        <v>100</v>
      </c>
      <c r="I918" s="11">
        <v>3.4222999999999999</v>
      </c>
      <c r="J918" s="23"/>
      <c r="K918" s="18">
        <v>44421</v>
      </c>
      <c r="L918" s="29">
        <v>100</v>
      </c>
      <c r="M918" s="30">
        <v>3.415</v>
      </c>
    </row>
    <row r="919" spans="1:13" x14ac:dyDescent="0.25">
      <c r="A919" s="9">
        <v>44014</v>
      </c>
      <c r="B919" s="10">
        <v>1</v>
      </c>
      <c r="C919" s="11">
        <v>2.5573000000000001</v>
      </c>
      <c r="D919" s="10">
        <v>10</v>
      </c>
      <c r="E919" s="11">
        <v>2.5954000000000002</v>
      </c>
      <c r="F919" s="10">
        <v>1</v>
      </c>
      <c r="G919" s="11">
        <v>2.4243000000000001</v>
      </c>
      <c r="H919" s="10">
        <v>100</v>
      </c>
      <c r="I919" s="11">
        <v>3.4159000000000002</v>
      </c>
      <c r="J919" s="23"/>
      <c r="K919" s="18">
        <v>44424</v>
      </c>
      <c r="L919" s="29">
        <v>100</v>
      </c>
      <c r="M919" s="30">
        <v>3.4058000000000002</v>
      </c>
    </row>
    <row r="920" spans="1:13" x14ac:dyDescent="0.25">
      <c r="A920" s="9">
        <v>44015</v>
      </c>
      <c r="B920" s="10">
        <v>1</v>
      </c>
      <c r="C920" s="11">
        <v>2.5661</v>
      </c>
      <c r="D920" s="10">
        <v>10</v>
      </c>
      <c r="E920" s="11">
        <v>2.6160000000000001</v>
      </c>
      <c r="F920" s="10">
        <v>1</v>
      </c>
      <c r="G920" s="11">
        <v>2.4214000000000002</v>
      </c>
      <c r="H920" s="10">
        <v>100</v>
      </c>
      <c r="I920" s="11">
        <v>3.4359000000000002</v>
      </c>
      <c r="J920" s="23"/>
      <c r="K920" s="18">
        <v>44425</v>
      </c>
      <c r="L920" s="29">
        <v>100</v>
      </c>
      <c r="M920" s="30">
        <v>3.3990999999999998</v>
      </c>
    </row>
    <row r="921" spans="1:13" x14ac:dyDescent="0.25">
      <c r="A921" s="9">
        <v>44016</v>
      </c>
      <c r="B921" s="10">
        <v>1</v>
      </c>
      <c r="C921" s="11">
        <v>2.5661</v>
      </c>
      <c r="D921" s="10">
        <v>10</v>
      </c>
      <c r="E921" s="11">
        <v>2.6160000000000001</v>
      </c>
      <c r="F921" s="10">
        <v>1</v>
      </c>
      <c r="G921" s="11">
        <v>2.4214000000000002</v>
      </c>
      <c r="H921" s="10">
        <v>100</v>
      </c>
      <c r="I921" s="11">
        <v>3.4359000000000002</v>
      </c>
      <c r="J921" s="23"/>
      <c r="K921" s="18">
        <v>44426</v>
      </c>
      <c r="L921" s="29">
        <v>100</v>
      </c>
      <c r="M921" s="30">
        <v>3.3986000000000001</v>
      </c>
    </row>
    <row r="922" spans="1:13" x14ac:dyDescent="0.25">
      <c r="A922" s="9">
        <v>44017</v>
      </c>
      <c r="B922" s="10">
        <v>1</v>
      </c>
      <c r="C922" s="11">
        <v>2.5661</v>
      </c>
      <c r="D922" s="10">
        <v>10</v>
      </c>
      <c r="E922" s="11">
        <v>2.6160000000000001</v>
      </c>
      <c r="F922" s="10">
        <v>1</v>
      </c>
      <c r="G922" s="11">
        <v>2.4214000000000002</v>
      </c>
      <c r="H922" s="10">
        <v>100</v>
      </c>
      <c r="I922" s="11">
        <v>3.4359000000000002</v>
      </c>
      <c r="J922" s="23"/>
      <c r="K922" s="18">
        <v>44427</v>
      </c>
      <c r="L922" s="29">
        <v>100</v>
      </c>
      <c r="M922" s="30">
        <v>3.4117000000000002</v>
      </c>
    </row>
    <row r="923" spans="1:13" x14ac:dyDescent="0.25">
      <c r="A923" s="9">
        <v>44018</v>
      </c>
      <c r="B923" s="10">
        <v>1</v>
      </c>
      <c r="C923" s="11">
        <v>2.5661</v>
      </c>
      <c r="D923" s="10">
        <v>10</v>
      </c>
      <c r="E923" s="11">
        <v>2.6160000000000001</v>
      </c>
      <c r="F923" s="10">
        <v>1</v>
      </c>
      <c r="G923" s="11">
        <v>2.4214000000000002</v>
      </c>
      <c r="H923" s="10">
        <v>100</v>
      </c>
      <c r="I923" s="11">
        <v>3.4359000000000002</v>
      </c>
      <c r="J923" s="23"/>
      <c r="K923" s="18">
        <v>44428</v>
      </c>
      <c r="L923" s="29">
        <v>100</v>
      </c>
      <c r="M923" s="30">
        <v>3.3993000000000002</v>
      </c>
    </row>
    <row r="924" spans="1:13" x14ac:dyDescent="0.25">
      <c r="A924" s="9">
        <v>44019</v>
      </c>
      <c r="B924" s="10">
        <v>1</v>
      </c>
      <c r="C924" s="11">
        <v>2.5830000000000002</v>
      </c>
      <c r="D924" s="10">
        <v>10</v>
      </c>
      <c r="E924" s="11">
        <v>2.6196000000000002</v>
      </c>
      <c r="F924" s="10">
        <v>1</v>
      </c>
      <c r="G924" s="11">
        <v>2.4331999999999998</v>
      </c>
      <c r="H924" s="10">
        <v>100</v>
      </c>
      <c r="I924" s="11">
        <v>3.4016999999999999</v>
      </c>
      <c r="J924" s="23"/>
      <c r="K924" s="18">
        <v>44431</v>
      </c>
      <c r="L924" s="29">
        <v>100</v>
      </c>
      <c r="M924" s="30">
        <v>3.3849</v>
      </c>
    </row>
    <row r="925" spans="1:13" x14ac:dyDescent="0.25">
      <c r="A925" s="9">
        <v>44020</v>
      </c>
      <c r="B925" s="10">
        <v>1</v>
      </c>
      <c r="C925" s="11">
        <v>2.5880000000000001</v>
      </c>
      <c r="D925" s="10">
        <v>10</v>
      </c>
      <c r="E925" s="11">
        <v>2.6343999999999999</v>
      </c>
      <c r="F925" s="10">
        <v>1</v>
      </c>
      <c r="G925" s="11">
        <v>2.444</v>
      </c>
      <c r="H925" s="10">
        <v>100</v>
      </c>
      <c r="I925" s="11">
        <v>3.3881999999999999</v>
      </c>
      <c r="J925" s="23"/>
      <c r="K925" s="18">
        <v>44432</v>
      </c>
      <c r="L925" s="29">
        <v>100</v>
      </c>
      <c r="M925" s="30">
        <v>3.3835000000000002</v>
      </c>
    </row>
    <row r="926" spans="1:13" x14ac:dyDescent="0.25">
      <c r="A926" s="9">
        <v>44021</v>
      </c>
      <c r="B926" s="10">
        <v>1</v>
      </c>
      <c r="C926" s="11">
        <v>2.5912000000000002</v>
      </c>
      <c r="D926" s="10">
        <v>10</v>
      </c>
      <c r="E926" s="11">
        <v>2.6353</v>
      </c>
      <c r="F926" s="10">
        <v>1</v>
      </c>
      <c r="G926" s="11">
        <v>2.4399000000000002</v>
      </c>
      <c r="H926" s="10">
        <v>100</v>
      </c>
      <c r="I926" s="11">
        <v>3.4300999999999999</v>
      </c>
      <c r="J926" s="23"/>
      <c r="K926" s="18">
        <v>44433</v>
      </c>
      <c r="L926" s="29">
        <v>100</v>
      </c>
      <c r="M926" s="30">
        <v>3.3898000000000001</v>
      </c>
    </row>
    <row r="927" spans="1:13" x14ac:dyDescent="0.25">
      <c r="A927" s="9">
        <v>44022</v>
      </c>
      <c r="B927" s="10">
        <v>1</v>
      </c>
      <c r="C927" s="11">
        <v>2.5937999999999999</v>
      </c>
      <c r="D927" s="10">
        <v>10</v>
      </c>
      <c r="E927" s="11">
        <v>2.6511999999999998</v>
      </c>
      <c r="F927" s="10">
        <v>1</v>
      </c>
      <c r="G927" s="11">
        <v>2.4331999999999998</v>
      </c>
      <c r="H927" s="10">
        <v>100</v>
      </c>
      <c r="I927" s="11">
        <v>3.4319000000000002</v>
      </c>
      <c r="J927" s="23"/>
      <c r="K927" s="18">
        <v>44434</v>
      </c>
      <c r="L927" s="29">
        <v>100</v>
      </c>
      <c r="M927" s="30">
        <v>3.399</v>
      </c>
    </row>
    <row r="928" spans="1:13" x14ac:dyDescent="0.25">
      <c r="A928" s="9">
        <v>44023</v>
      </c>
      <c r="B928" s="10">
        <v>1</v>
      </c>
      <c r="C928" s="11">
        <v>2.5804</v>
      </c>
      <c r="D928" s="10">
        <v>10</v>
      </c>
      <c r="E928" s="11">
        <v>2.6383999999999999</v>
      </c>
      <c r="F928" s="10">
        <v>1</v>
      </c>
      <c r="G928" s="11">
        <v>2.4300000000000002</v>
      </c>
      <c r="H928" s="10">
        <v>100</v>
      </c>
      <c r="I928" s="11">
        <v>3.4117999999999999</v>
      </c>
      <c r="J928" s="23"/>
      <c r="K928" s="18">
        <v>44435</v>
      </c>
      <c r="L928" s="29">
        <v>100</v>
      </c>
      <c r="M928" s="30">
        <v>3.3988</v>
      </c>
    </row>
    <row r="929" spans="1:13" x14ac:dyDescent="0.25">
      <c r="A929" s="9">
        <v>44024</v>
      </c>
      <c r="B929" s="10">
        <v>1</v>
      </c>
      <c r="C929" s="11">
        <v>2.5804</v>
      </c>
      <c r="D929" s="10">
        <v>10</v>
      </c>
      <c r="E929" s="11">
        <v>2.6383999999999999</v>
      </c>
      <c r="F929" s="10">
        <v>1</v>
      </c>
      <c r="G929" s="11">
        <v>2.4300000000000002</v>
      </c>
      <c r="H929" s="10">
        <v>100</v>
      </c>
      <c r="I929" s="11">
        <v>3.4117999999999999</v>
      </c>
      <c r="J929" s="23"/>
      <c r="K929" s="18">
        <v>44438</v>
      </c>
      <c r="L929" s="29">
        <v>100</v>
      </c>
      <c r="M929" s="30">
        <v>3.4028999999999998</v>
      </c>
    </row>
    <row r="930" spans="1:13" x14ac:dyDescent="0.25">
      <c r="A930" s="9">
        <v>44025</v>
      </c>
      <c r="B930" s="10">
        <v>1</v>
      </c>
      <c r="C930" s="11">
        <v>2.5804</v>
      </c>
      <c r="D930" s="10">
        <v>10</v>
      </c>
      <c r="E930" s="11">
        <v>2.6383999999999999</v>
      </c>
      <c r="F930" s="10">
        <v>1</v>
      </c>
      <c r="G930" s="11">
        <v>2.4300000000000002</v>
      </c>
      <c r="H930" s="10">
        <v>100</v>
      </c>
      <c r="I930" s="11">
        <v>3.4117999999999999</v>
      </c>
      <c r="J930" s="23"/>
      <c r="K930" s="18">
        <v>44439</v>
      </c>
      <c r="L930" s="29">
        <v>100</v>
      </c>
      <c r="M930" s="30">
        <v>3.4077999999999999</v>
      </c>
    </row>
    <row r="931" spans="1:13" x14ac:dyDescent="0.25">
      <c r="A931" s="9">
        <v>44026</v>
      </c>
      <c r="B931" s="10">
        <v>1</v>
      </c>
      <c r="C931" s="11">
        <v>2.5680000000000001</v>
      </c>
      <c r="D931" s="10">
        <v>10</v>
      </c>
      <c r="E931" s="11">
        <v>2.6339000000000001</v>
      </c>
      <c r="F931" s="10">
        <v>1</v>
      </c>
      <c r="G931" s="11">
        <v>2.4184999999999999</v>
      </c>
      <c r="H931" s="10">
        <v>100</v>
      </c>
      <c r="I931" s="11">
        <v>3.4171999999999998</v>
      </c>
      <c r="J931" s="23"/>
      <c r="K931" s="18">
        <v>44440</v>
      </c>
      <c r="L931" s="29">
        <v>100</v>
      </c>
      <c r="M931" s="30">
        <v>3.4174000000000002</v>
      </c>
    </row>
    <row r="932" spans="1:13" x14ac:dyDescent="0.25">
      <c r="A932" s="9">
        <v>44027</v>
      </c>
      <c r="B932" s="10">
        <v>1</v>
      </c>
      <c r="C932" s="11">
        <v>2.5739999999999998</v>
      </c>
      <c r="D932" s="10">
        <v>10</v>
      </c>
      <c r="E932" s="11">
        <v>2.6425000000000001</v>
      </c>
      <c r="F932" s="10">
        <v>1</v>
      </c>
      <c r="G932" s="11">
        <v>2.4194</v>
      </c>
      <c r="H932" s="10">
        <v>100</v>
      </c>
      <c r="I932" s="11">
        <v>3.4011999999999998</v>
      </c>
      <c r="J932" s="23"/>
      <c r="K932" s="18">
        <v>44441</v>
      </c>
      <c r="L932" s="29">
        <v>100</v>
      </c>
      <c r="M932" s="30">
        <v>3.4327999999999999</v>
      </c>
    </row>
    <row r="933" spans="1:13" x14ac:dyDescent="0.25">
      <c r="A933" s="9">
        <v>44028</v>
      </c>
      <c r="B933" s="10">
        <v>1</v>
      </c>
      <c r="C933" s="11">
        <v>2.5550000000000002</v>
      </c>
      <c r="D933" s="10">
        <v>10</v>
      </c>
      <c r="E933" s="11">
        <v>2.6476999999999999</v>
      </c>
      <c r="F933" s="10">
        <v>1</v>
      </c>
      <c r="G933" s="11">
        <v>2.4016000000000002</v>
      </c>
      <c r="H933" s="10">
        <v>100</v>
      </c>
      <c r="I933" s="11">
        <v>3.3919000000000001</v>
      </c>
      <c r="J933" s="23"/>
      <c r="K933" s="18">
        <v>44442</v>
      </c>
      <c r="L933" s="29">
        <v>100</v>
      </c>
      <c r="M933" s="30">
        <v>3.4531000000000001</v>
      </c>
    </row>
    <row r="934" spans="1:13" x14ac:dyDescent="0.25">
      <c r="A934" s="9">
        <v>44029</v>
      </c>
      <c r="B934" s="10">
        <v>1</v>
      </c>
      <c r="C934" s="11">
        <v>2.5369000000000002</v>
      </c>
      <c r="D934" s="10">
        <v>10</v>
      </c>
      <c r="E934" s="11">
        <v>2.637</v>
      </c>
      <c r="F934" s="10">
        <v>1</v>
      </c>
      <c r="G934" s="11">
        <v>2.3995000000000002</v>
      </c>
      <c r="H934" s="10">
        <v>100</v>
      </c>
      <c r="I934" s="11">
        <v>3.3677000000000001</v>
      </c>
      <c r="J934" s="23"/>
      <c r="K934" s="18">
        <v>44445</v>
      </c>
      <c r="L934" s="29">
        <v>100</v>
      </c>
      <c r="M934" s="30">
        <v>3.4514999999999998</v>
      </c>
    </row>
    <row r="935" spans="1:13" x14ac:dyDescent="0.25">
      <c r="A935" s="9">
        <v>44030</v>
      </c>
      <c r="B935" s="10">
        <v>1</v>
      </c>
      <c r="C935" s="11">
        <v>2.5457999999999998</v>
      </c>
      <c r="D935" s="10">
        <v>10</v>
      </c>
      <c r="E935" s="11">
        <v>2.6499000000000001</v>
      </c>
      <c r="F935" s="10">
        <v>1</v>
      </c>
      <c r="G935" s="11">
        <v>2.3994</v>
      </c>
      <c r="H935" s="10">
        <v>100</v>
      </c>
      <c r="I935" s="11">
        <v>3.3451</v>
      </c>
      <c r="J935" s="23"/>
      <c r="K935" s="18">
        <v>44446</v>
      </c>
      <c r="L935" s="29">
        <v>100</v>
      </c>
      <c r="M935" s="30">
        <v>3.4479000000000002</v>
      </c>
    </row>
    <row r="936" spans="1:13" x14ac:dyDescent="0.25">
      <c r="A936" s="9">
        <v>44031</v>
      </c>
      <c r="B936" s="10">
        <v>1</v>
      </c>
      <c r="C936" s="11">
        <v>2.5457999999999998</v>
      </c>
      <c r="D936" s="10">
        <v>10</v>
      </c>
      <c r="E936" s="11">
        <v>2.6499000000000001</v>
      </c>
      <c r="F936" s="10">
        <v>1</v>
      </c>
      <c r="G936" s="11">
        <v>2.3994</v>
      </c>
      <c r="H936" s="10">
        <v>100</v>
      </c>
      <c r="I936" s="11">
        <v>3.3451</v>
      </c>
      <c r="J936" s="23"/>
      <c r="K936" s="18">
        <v>44447</v>
      </c>
      <c r="L936" s="29">
        <v>100</v>
      </c>
      <c r="M936" s="30">
        <v>3.44</v>
      </c>
    </row>
    <row r="937" spans="1:13" x14ac:dyDescent="0.25">
      <c r="A937" s="9">
        <v>44032</v>
      </c>
      <c r="B937" s="10">
        <v>1</v>
      </c>
      <c r="C937" s="11">
        <v>2.5457999999999998</v>
      </c>
      <c r="D937" s="10">
        <v>10</v>
      </c>
      <c r="E937" s="11">
        <v>2.6499000000000001</v>
      </c>
      <c r="F937" s="10">
        <v>1</v>
      </c>
      <c r="G937" s="11">
        <v>2.3994</v>
      </c>
      <c r="H937" s="10">
        <v>100</v>
      </c>
      <c r="I937" s="11">
        <v>3.3451</v>
      </c>
      <c r="J937" s="23"/>
      <c r="K937" s="18">
        <v>44448</v>
      </c>
      <c r="L937" s="29">
        <v>100</v>
      </c>
      <c r="M937" s="30">
        <v>3.4304000000000001</v>
      </c>
    </row>
    <row r="938" spans="1:13" x14ac:dyDescent="0.25">
      <c r="A938" s="9">
        <v>44033</v>
      </c>
      <c r="B938" s="10">
        <v>1</v>
      </c>
      <c r="C938" s="11">
        <v>2.5537999999999998</v>
      </c>
      <c r="D938" s="10">
        <v>10</v>
      </c>
      <c r="E938" s="11">
        <v>2.6646000000000001</v>
      </c>
      <c r="F938" s="10">
        <v>1</v>
      </c>
      <c r="G938" s="11">
        <v>2.399</v>
      </c>
      <c r="H938" s="10">
        <v>100</v>
      </c>
      <c r="I938" s="11">
        <v>3.3361999999999998</v>
      </c>
      <c r="J938" s="23"/>
      <c r="K938" s="18">
        <v>44449</v>
      </c>
      <c r="L938" s="29">
        <v>100</v>
      </c>
      <c r="M938" s="30">
        <v>3.4363999999999999</v>
      </c>
    </row>
    <row r="939" spans="1:13" x14ac:dyDescent="0.25">
      <c r="A939" s="9">
        <v>44034</v>
      </c>
      <c r="B939" s="10">
        <v>1</v>
      </c>
      <c r="C939" s="11">
        <v>2.5459999999999998</v>
      </c>
      <c r="D939" s="10">
        <v>10</v>
      </c>
      <c r="E939" s="11">
        <v>2.6659000000000002</v>
      </c>
      <c r="F939" s="10">
        <v>1</v>
      </c>
      <c r="G939" s="11">
        <v>2.3879000000000001</v>
      </c>
      <c r="H939" s="10">
        <v>100</v>
      </c>
      <c r="I939" s="11">
        <v>3.3673999999999999</v>
      </c>
      <c r="J939" s="23"/>
      <c r="K939" s="18">
        <v>44452</v>
      </c>
      <c r="L939" s="29">
        <v>100</v>
      </c>
      <c r="M939" s="30">
        <v>3.4356</v>
      </c>
    </row>
    <row r="940" spans="1:13" x14ac:dyDescent="0.25">
      <c r="A940" s="9">
        <v>44035</v>
      </c>
      <c r="B940" s="10">
        <v>1</v>
      </c>
      <c r="C940" s="11">
        <v>2.5543999999999998</v>
      </c>
      <c r="D940" s="10">
        <v>10</v>
      </c>
      <c r="E940" s="11">
        <v>2.6855000000000002</v>
      </c>
      <c r="F940" s="10">
        <v>1</v>
      </c>
      <c r="G940" s="11">
        <v>2.3854000000000002</v>
      </c>
      <c r="H940" s="10">
        <v>100</v>
      </c>
      <c r="I940" s="11">
        <v>3.3672</v>
      </c>
      <c r="J940" s="23"/>
      <c r="K940" s="18">
        <v>44453</v>
      </c>
      <c r="L940" s="29">
        <v>100</v>
      </c>
      <c r="M940" s="30">
        <v>3.4302999999999999</v>
      </c>
    </row>
    <row r="941" spans="1:13" x14ac:dyDescent="0.25">
      <c r="A941" s="9">
        <v>44036</v>
      </c>
      <c r="B941" s="10">
        <v>1</v>
      </c>
      <c r="C941" s="11">
        <v>2.5737999999999999</v>
      </c>
      <c r="D941" s="10">
        <v>10</v>
      </c>
      <c r="E941" s="11">
        <v>2.6976</v>
      </c>
      <c r="F941" s="10">
        <v>1</v>
      </c>
      <c r="G941" s="11">
        <v>2.3856999999999999</v>
      </c>
      <c r="H941" s="10">
        <v>100</v>
      </c>
      <c r="I941" s="11">
        <v>3.3613</v>
      </c>
      <c r="J941" s="23"/>
      <c r="K941" s="18">
        <v>44454</v>
      </c>
      <c r="L941" s="29">
        <v>100</v>
      </c>
      <c r="M941" s="30">
        <v>3.4331999999999998</v>
      </c>
    </row>
    <row r="942" spans="1:13" x14ac:dyDescent="0.25">
      <c r="A942" s="9">
        <v>44037</v>
      </c>
      <c r="B942" s="10">
        <v>1</v>
      </c>
      <c r="C942" s="11">
        <v>2.5848</v>
      </c>
      <c r="D942" s="10">
        <v>10</v>
      </c>
      <c r="E942" s="11">
        <v>2.6968999999999999</v>
      </c>
      <c r="F942" s="10">
        <v>1</v>
      </c>
      <c r="G942" s="11">
        <v>2.3898000000000001</v>
      </c>
      <c r="H942" s="10">
        <v>100</v>
      </c>
      <c r="I942" s="11">
        <v>3.3399000000000001</v>
      </c>
      <c r="J942" s="23"/>
      <c r="K942" s="18">
        <v>44455</v>
      </c>
      <c r="L942" s="29">
        <v>100</v>
      </c>
      <c r="M942" s="30">
        <v>3.4260000000000002</v>
      </c>
    </row>
    <row r="943" spans="1:13" x14ac:dyDescent="0.25">
      <c r="A943" s="9">
        <v>44038</v>
      </c>
      <c r="B943" s="10">
        <v>1</v>
      </c>
      <c r="C943" s="11">
        <v>2.5848</v>
      </c>
      <c r="D943" s="10">
        <v>10</v>
      </c>
      <c r="E943" s="11">
        <v>2.6968999999999999</v>
      </c>
      <c r="F943" s="10">
        <v>1</v>
      </c>
      <c r="G943" s="11">
        <v>2.3898000000000001</v>
      </c>
      <c r="H943" s="10">
        <v>100</v>
      </c>
      <c r="I943" s="11">
        <v>3.3399000000000001</v>
      </c>
      <c r="J943" s="23"/>
      <c r="K943" s="18">
        <v>44456</v>
      </c>
      <c r="L943" s="29">
        <v>100</v>
      </c>
      <c r="M943" s="30">
        <v>3.4302999999999999</v>
      </c>
    </row>
    <row r="944" spans="1:13" x14ac:dyDescent="0.25">
      <c r="A944" s="9">
        <v>44039</v>
      </c>
      <c r="B944" s="10">
        <v>1</v>
      </c>
      <c r="C944" s="11">
        <v>2.5848</v>
      </c>
      <c r="D944" s="10">
        <v>10</v>
      </c>
      <c r="E944" s="11">
        <v>2.6968999999999999</v>
      </c>
      <c r="F944" s="10">
        <v>1</v>
      </c>
      <c r="G944" s="11">
        <v>2.3898000000000001</v>
      </c>
      <c r="H944" s="10">
        <v>100</v>
      </c>
      <c r="I944" s="11">
        <v>3.3399000000000001</v>
      </c>
      <c r="J944" s="23"/>
      <c r="K944" s="18">
        <v>44459</v>
      </c>
      <c r="L944" s="29">
        <v>100</v>
      </c>
      <c r="M944" s="30">
        <v>3.4226000000000001</v>
      </c>
    </row>
    <row r="945" spans="1:13" x14ac:dyDescent="0.25">
      <c r="A945" s="9">
        <v>44040</v>
      </c>
      <c r="B945" s="10">
        <v>1</v>
      </c>
      <c r="C945" s="11">
        <v>2.5960999999999999</v>
      </c>
      <c r="D945" s="10">
        <v>10</v>
      </c>
      <c r="E945" s="11">
        <v>2.7248999999999999</v>
      </c>
      <c r="F945" s="10">
        <v>1</v>
      </c>
      <c r="G945" s="11">
        <v>2.3889</v>
      </c>
      <c r="H945" s="10">
        <v>100</v>
      </c>
      <c r="I945" s="11">
        <v>3.3391000000000002</v>
      </c>
      <c r="J945" s="23"/>
      <c r="K945" s="18">
        <v>44460</v>
      </c>
      <c r="L945" s="29">
        <v>100</v>
      </c>
      <c r="M945" s="30">
        <v>3.4070999999999998</v>
      </c>
    </row>
    <row r="946" spans="1:13" x14ac:dyDescent="0.25">
      <c r="A946" s="9">
        <v>44041</v>
      </c>
      <c r="B946" s="10">
        <v>1</v>
      </c>
      <c r="C946" s="11">
        <v>2.6221999999999999</v>
      </c>
      <c r="D946" s="10">
        <v>10</v>
      </c>
      <c r="E946" s="11">
        <v>2.7483</v>
      </c>
      <c r="F946" s="10">
        <v>1</v>
      </c>
      <c r="G946" s="11">
        <v>2.4102999999999999</v>
      </c>
      <c r="H946" s="10">
        <v>100</v>
      </c>
      <c r="I946" s="11">
        <v>3.3511000000000002</v>
      </c>
      <c r="J946" s="23"/>
      <c r="K946" s="18">
        <v>44461</v>
      </c>
      <c r="L946" s="29">
        <v>100</v>
      </c>
      <c r="M946" s="30">
        <v>3.4167999999999998</v>
      </c>
    </row>
    <row r="947" spans="1:13" x14ac:dyDescent="0.25">
      <c r="A947" s="9">
        <v>44042</v>
      </c>
      <c r="B947" s="10">
        <v>1</v>
      </c>
      <c r="C947" s="11">
        <v>2.6402000000000001</v>
      </c>
      <c r="D947" s="10">
        <v>10</v>
      </c>
      <c r="E947" s="11">
        <v>2.7624</v>
      </c>
      <c r="F947" s="10">
        <v>1</v>
      </c>
      <c r="G947" s="11">
        <v>2.4180000000000001</v>
      </c>
      <c r="H947" s="10">
        <v>100</v>
      </c>
      <c r="I947" s="11">
        <v>3.3462000000000001</v>
      </c>
      <c r="J947" s="23"/>
      <c r="K947" s="18">
        <v>44462</v>
      </c>
      <c r="L947" s="29">
        <v>100</v>
      </c>
      <c r="M947" s="30">
        <v>3.4384000000000001</v>
      </c>
    </row>
    <row r="948" spans="1:13" x14ac:dyDescent="0.25">
      <c r="A948" s="9">
        <v>44043</v>
      </c>
      <c r="B948" s="10">
        <v>1</v>
      </c>
      <c r="C948" s="11">
        <v>2.6678000000000002</v>
      </c>
      <c r="D948" s="10">
        <v>10</v>
      </c>
      <c r="E948" s="11">
        <v>2.7833000000000001</v>
      </c>
      <c r="F948" s="10">
        <v>1</v>
      </c>
      <c r="G948" s="11">
        <v>2.4386000000000001</v>
      </c>
      <c r="H948" s="10">
        <v>100</v>
      </c>
      <c r="I948" s="11">
        <v>3.3226</v>
      </c>
      <c r="J948" s="23"/>
      <c r="K948" s="18">
        <v>44463</v>
      </c>
      <c r="L948" s="29">
        <v>100</v>
      </c>
      <c r="M948" s="30">
        <v>3.4432</v>
      </c>
    </row>
    <row r="949" spans="1:13" x14ac:dyDescent="0.25">
      <c r="A949" s="9">
        <v>44044</v>
      </c>
      <c r="B949" s="10">
        <v>1</v>
      </c>
      <c r="C949" s="11">
        <v>2.6854</v>
      </c>
      <c r="D949" s="10">
        <v>10</v>
      </c>
      <c r="E949" s="11">
        <v>2.8083999999999998</v>
      </c>
      <c r="F949" s="10">
        <v>1</v>
      </c>
      <c r="G949" s="11">
        <v>2.4375</v>
      </c>
      <c r="H949" s="10">
        <v>100</v>
      </c>
      <c r="I949" s="11">
        <v>3.3155999999999999</v>
      </c>
      <c r="J949" s="23"/>
      <c r="K949" s="18">
        <v>44466</v>
      </c>
      <c r="L949" s="29">
        <v>100</v>
      </c>
      <c r="M949" s="30">
        <v>3.4289000000000001</v>
      </c>
    </row>
    <row r="950" spans="1:13" x14ac:dyDescent="0.25">
      <c r="A950" s="9">
        <v>44045</v>
      </c>
      <c r="B950" s="10">
        <v>1</v>
      </c>
      <c r="C950" s="11">
        <v>2.6854</v>
      </c>
      <c r="D950" s="10">
        <v>10</v>
      </c>
      <c r="E950" s="11">
        <v>2.8083999999999998</v>
      </c>
      <c r="F950" s="10">
        <v>1</v>
      </c>
      <c r="G950" s="11">
        <v>2.4375</v>
      </c>
      <c r="H950" s="10">
        <v>100</v>
      </c>
      <c r="I950" s="11">
        <v>3.3155999999999999</v>
      </c>
      <c r="J950" s="23"/>
      <c r="K950" s="18">
        <v>44467</v>
      </c>
      <c r="L950" s="29">
        <v>100</v>
      </c>
      <c r="M950" s="30">
        <v>3.4365999999999999</v>
      </c>
    </row>
    <row r="951" spans="1:13" x14ac:dyDescent="0.25">
      <c r="A951" s="9">
        <v>44046</v>
      </c>
      <c r="B951" s="10">
        <v>1</v>
      </c>
      <c r="C951" s="11">
        <v>2.6854</v>
      </c>
      <c r="D951" s="10">
        <v>10</v>
      </c>
      <c r="E951" s="11">
        <v>2.8083999999999998</v>
      </c>
      <c r="F951" s="10">
        <v>1</v>
      </c>
      <c r="G951" s="11">
        <v>2.4375</v>
      </c>
      <c r="H951" s="10">
        <v>100</v>
      </c>
      <c r="I951" s="11">
        <v>3.3155999999999999</v>
      </c>
      <c r="J951" s="23"/>
      <c r="K951" s="18">
        <v>44468</v>
      </c>
      <c r="L951" s="29">
        <v>100</v>
      </c>
      <c r="M951" s="30">
        <v>3.4445999999999999</v>
      </c>
    </row>
    <row r="952" spans="1:13" x14ac:dyDescent="0.25">
      <c r="A952" s="9">
        <v>44047</v>
      </c>
      <c r="B952" s="10">
        <v>1</v>
      </c>
      <c r="C952" s="11">
        <v>2.6665999999999999</v>
      </c>
      <c r="D952" s="10">
        <v>10</v>
      </c>
      <c r="E952" s="11">
        <v>2.7888000000000002</v>
      </c>
      <c r="F952" s="10">
        <v>1</v>
      </c>
      <c r="G952" s="11">
        <v>2.4474999999999998</v>
      </c>
      <c r="H952" s="10">
        <v>100</v>
      </c>
      <c r="I952" s="11">
        <v>3.2997000000000001</v>
      </c>
      <c r="J952" s="23"/>
      <c r="K952" s="18">
        <v>44469</v>
      </c>
      <c r="L952" s="29">
        <v>100</v>
      </c>
      <c r="M952" s="30">
        <v>3.4453</v>
      </c>
    </row>
    <row r="953" spans="1:13" x14ac:dyDescent="0.25">
      <c r="A953" s="9">
        <v>44048</v>
      </c>
      <c r="B953" s="10">
        <v>1</v>
      </c>
      <c r="C953" s="11">
        <v>2.6671999999999998</v>
      </c>
      <c r="D953" s="10">
        <v>10</v>
      </c>
      <c r="E953" s="11">
        <v>2.7926000000000002</v>
      </c>
      <c r="F953" s="10">
        <v>1</v>
      </c>
      <c r="G953" s="11">
        <v>2.4394</v>
      </c>
      <c r="H953" s="10">
        <v>100</v>
      </c>
      <c r="I953" s="11">
        <v>3.3218000000000001</v>
      </c>
      <c r="J953" s="23"/>
      <c r="K953" s="18">
        <v>44470</v>
      </c>
      <c r="L953" s="29">
        <v>100</v>
      </c>
      <c r="M953" s="30">
        <v>3.4622000000000002</v>
      </c>
    </row>
    <row r="954" spans="1:13" x14ac:dyDescent="0.25">
      <c r="A954" s="9">
        <v>44049</v>
      </c>
      <c r="B954" s="10">
        <v>1</v>
      </c>
      <c r="C954" s="11">
        <v>2.681</v>
      </c>
      <c r="D954" s="10">
        <v>10</v>
      </c>
      <c r="E954" s="11">
        <v>2.8087</v>
      </c>
      <c r="F954" s="10">
        <v>1</v>
      </c>
      <c r="G954" s="11">
        <v>2.4367999999999999</v>
      </c>
      <c r="H954" s="10">
        <v>100</v>
      </c>
      <c r="I954" s="11">
        <v>3.3288000000000002</v>
      </c>
      <c r="J954" s="23"/>
      <c r="K954" s="18">
        <v>44473</v>
      </c>
      <c r="L954" s="29">
        <v>100</v>
      </c>
      <c r="M954" s="30">
        <v>3.4531999999999998</v>
      </c>
    </row>
    <row r="955" spans="1:13" x14ac:dyDescent="0.25">
      <c r="A955" s="9">
        <v>44050</v>
      </c>
      <c r="B955" s="10">
        <v>1</v>
      </c>
      <c r="C955" s="11">
        <v>2.6856</v>
      </c>
      <c r="D955" s="10">
        <v>10</v>
      </c>
      <c r="E955" s="11">
        <v>2.8041</v>
      </c>
      <c r="F955" s="10">
        <v>1</v>
      </c>
      <c r="G955" s="11">
        <v>2.4376000000000002</v>
      </c>
      <c r="H955" s="10">
        <v>100</v>
      </c>
      <c r="I955" s="11">
        <v>3.3334000000000001</v>
      </c>
      <c r="J955" s="23"/>
      <c r="K955" s="18">
        <v>44474</v>
      </c>
      <c r="L955" s="29">
        <v>100</v>
      </c>
      <c r="M955" s="30">
        <v>3.4487000000000001</v>
      </c>
    </row>
    <row r="956" spans="1:13" x14ac:dyDescent="0.25">
      <c r="A956" s="9">
        <v>44051</v>
      </c>
      <c r="B956" s="10">
        <v>1</v>
      </c>
      <c r="C956" s="11">
        <v>2.6787999999999998</v>
      </c>
      <c r="D956" s="10">
        <v>10</v>
      </c>
      <c r="E956" s="11">
        <v>2.8056000000000001</v>
      </c>
      <c r="F956" s="10">
        <v>1</v>
      </c>
      <c r="G956" s="11">
        <v>2.4481999999999999</v>
      </c>
      <c r="H956" s="10">
        <v>100</v>
      </c>
      <c r="I956" s="11">
        <v>3.3249</v>
      </c>
      <c r="J956" s="23"/>
      <c r="K956" s="18">
        <v>44475</v>
      </c>
      <c r="L956" s="29">
        <v>100</v>
      </c>
      <c r="M956" s="30">
        <v>3.4512999999999998</v>
      </c>
    </row>
    <row r="957" spans="1:13" x14ac:dyDescent="0.25">
      <c r="A957" s="9">
        <v>44052</v>
      </c>
      <c r="B957" s="10">
        <v>1</v>
      </c>
      <c r="C957" s="11">
        <v>2.6787999999999998</v>
      </c>
      <c r="D957" s="10">
        <v>10</v>
      </c>
      <c r="E957" s="11">
        <v>2.8056000000000001</v>
      </c>
      <c r="F957" s="10">
        <v>1</v>
      </c>
      <c r="G957" s="11">
        <v>2.4481999999999999</v>
      </c>
      <c r="H957" s="10">
        <v>100</v>
      </c>
      <c r="I957" s="11">
        <v>3.3249</v>
      </c>
      <c r="J957" s="23"/>
      <c r="K957" s="18">
        <v>44476</v>
      </c>
      <c r="L957" s="29">
        <v>100</v>
      </c>
      <c r="M957" s="30">
        <v>3.4449999999999998</v>
      </c>
    </row>
    <row r="958" spans="1:13" x14ac:dyDescent="0.25">
      <c r="A958" s="9">
        <v>44053</v>
      </c>
      <c r="B958" s="10">
        <v>1</v>
      </c>
      <c r="C958" s="11">
        <v>2.6787999999999998</v>
      </c>
      <c r="D958" s="10">
        <v>10</v>
      </c>
      <c r="E958" s="11">
        <v>2.8056000000000001</v>
      </c>
      <c r="F958" s="10">
        <v>1</v>
      </c>
      <c r="G958" s="11">
        <v>2.4481999999999999</v>
      </c>
      <c r="H958" s="10">
        <v>100</v>
      </c>
      <c r="I958" s="11">
        <v>3.3249</v>
      </c>
      <c r="J958" s="23"/>
      <c r="K958" s="18">
        <v>44477</v>
      </c>
      <c r="L958" s="29">
        <v>100</v>
      </c>
      <c r="M958" s="30">
        <v>3.4449999999999998</v>
      </c>
    </row>
    <row r="959" spans="1:13" x14ac:dyDescent="0.25">
      <c r="A959" s="9">
        <v>44054</v>
      </c>
      <c r="B959" s="10">
        <v>1</v>
      </c>
      <c r="C959" s="11">
        <v>2.6879</v>
      </c>
      <c r="D959" s="10">
        <v>10</v>
      </c>
      <c r="E959" s="11">
        <v>2.8161</v>
      </c>
      <c r="F959" s="10">
        <v>1</v>
      </c>
      <c r="G959" s="11">
        <v>2.4628999999999999</v>
      </c>
      <c r="H959" s="10">
        <v>100</v>
      </c>
      <c r="I959" s="11">
        <v>3.3368000000000002</v>
      </c>
      <c r="J959" s="23"/>
      <c r="K959" s="18">
        <v>44480</v>
      </c>
      <c r="L959" s="29">
        <v>100</v>
      </c>
      <c r="M959" s="30">
        <v>3.4411999999999998</v>
      </c>
    </row>
    <row r="960" spans="1:13" x14ac:dyDescent="0.25">
      <c r="A960" s="9">
        <v>44055</v>
      </c>
      <c r="B960" s="10">
        <v>1</v>
      </c>
      <c r="C960" s="11">
        <v>2.6901000000000002</v>
      </c>
      <c r="D960" s="10">
        <v>10</v>
      </c>
      <c r="E960" s="11">
        <v>2.8176000000000001</v>
      </c>
      <c r="F960" s="10">
        <v>1</v>
      </c>
      <c r="G960" s="11">
        <v>2.4571000000000001</v>
      </c>
      <c r="H960" s="10">
        <v>100</v>
      </c>
      <c r="I960" s="11">
        <v>3.3582000000000001</v>
      </c>
      <c r="J960" s="23"/>
      <c r="K960" s="18">
        <v>44481</v>
      </c>
      <c r="L960" s="29">
        <v>100</v>
      </c>
      <c r="M960" s="30">
        <v>3.4521000000000002</v>
      </c>
    </row>
    <row r="961" spans="1:13" x14ac:dyDescent="0.25">
      <c r="A961" s="9">
        <v>44056</v>
      </c>
      <c r="B961" s="10">
        <v>1</v>
      </c>
      <c r="C961" s="11">
        <v>2.6888999999999998</v>
      </c>
      <c r="D961" s="10">
        <v>10</v>
      </c>
      <c r="E961" s="11">
        <v>2.8191000000000002</v>
      </c>
      <c r="F961" s="10">
        <v>1</v>
      </c>
      <c r="G961" s="11">
        <v>2.4582999999999999</v>
      </c>
      <c r="H961" s="10">
        <v>100</v>
      </c>
      <c r="I961" s="11">
        <v>3.3576000000000001</v>
      </c>
      <c r="J961" s="23"/>
      <c r="K961" s="18">
        <v>44482</v>
      </c>
      <c r="L961" s="29">
        <v>100</v>
      </c>
      <c r="M961" s="30">
        <v>3.4453999999999998</v>
      </c>
    </row>
    <row r="962" spans="1:13" x14ac:dyDescent="0.25">
      <c r="A962" s="9">
        <v>44057</v>
      </c>
      <c r="B962" s="10">
        <v>1</v>
      </c>
      <c r="C962" s="11">
        <v>2.7038000000000002</v>
      </c>
      <c r="D962" s="10">
        <v>10</v>
      </c>
      <c r="E962" s="11">
        <v>2.8353999999999999</v>
      </c>
      <c r="F962" s="10">
        <v>1</v>
      </c>
      <c r="G962" s="11">
        <v>2.4609000000000001</v>
      </c>
      <c r="H962" s="10">
        <v>100</v>
      </c>
      <c r="I962" s="11">
        <v>3.3485999999999998</v>
      </c>
      <c r="J962" s="23"/>
      <c r="K962" s="18">
        <v>44483</v>
      </c>
      <c r="L962" s="29">
        <v>100</v>
      </c>
      <c r="M962" s="30">
        <v>3.448</v>
      </c>
    </row>
    <row r="963" spans="1:13" x14ac:dyDescent="0.25">
      <c r="A963" s="9">
        <v>44058</v>
      </c>
      <c r="B963" s="10">
        <v>1</v>
      </c>
      <c r="C963" s="11">
        <v>2.694</v>
      </c>
      <c r="D963" s="10">
        <v>10</v>
      </c>
      <c r="E963" s="11">
        <v>2.8169</v>
      </c>
      <c r="F963" s="10">
        <v>1</v>
      </c>
      <c r="G963" s="11">
        <v>2.4563999999999999</v>
      </c>
      <c r="H963" s="10">
        <v>100</v>
      </c>
      <c r="I963" s="11">
        <v>3.3584999999999998</v>
      </c>
      <c r="J963" s="23"/>
      <c r="K963" s="18">
        <v>44484</v>
      </c>
      <c r="L963" s="29">
        <v>100</v>
      </c>
      <c r="M963" s="30">
        <v>3.4401999999999999</v>
      </c>
    </row>
    <row r="964" spans="1:13" x14ac:dyDescent="0.25">
      <c r="A964" s="9">
        <v>44059</v>
      </c>
      <c r="B964" s="10">
        <v>1</v>
      </c>
      <c r="C964" s="11">
        <v>2.694</v>
      </c>
      <c r="D964" s="10">
        <v>10</v>
      </c>
      <c r="E964" s="11">
        <v>2.8169</v>
      </c>
      <c r="F964" s="10">
        <v>1</v>
      </c>
      <c r="G964" s="11">
        <v>2.4563999999999999</v>
      </c>
      <c r="H964" s="10">
        <v>100</v>
      </c>
      <c r="I964" s="11">
        <v>3.3584999999999998</v>
      </c>
      <c r="J964" s="23"/>
      <c r="K964" s="18">
        <v>44487</v>
      </c>
      <c r="L964" s="29">
        <v>100</v>
      </c>
      <c r="M964" s="30">
        <v>3.4397000000000002</v>
      </c>
    </row>
    <row r="965" spans="1:13" x14ac:dyDescent="0.25">
      <c r="A965" s="9">
        <v>44060</v>
      </c>
      <c r="B965" s="10">
        <v>1</v>
      </c>
      <c r="C965" s="11">
        <v>2.694</v>
      </c>
      <c r="D965" s="10">
        <v>10</v>
      </c>
      <c r="E965" s="11">
        <v>2.8169</v>
      </c>
      <c r="F965" s="10">
        <v>1</v>
      </c>
      <c r="G965" s="11">
        <v>2.4563999999999999</v>
      </c>
      <c r="H965" s="10">
        <v>100</v>
      </c>
      <c r="I965" s="11">
        <v>3.3584999999999998</v>
      </c>
      <c r="J965" s="23"/>
      <c r="K965" s="18">
        <v>44488</v>
      </c>
      <c r="L965" s="29">
        <v>100</v>
      </c>
      <c r="M965" s="30">
        <v>3.4375</v>
      </c>
    </row>
    <row r="966" spans="1:13" x14ac:dyDescent="0.25">
      <c r="A966" s="9">
        <v>44061</v>
      </c>
      <c r="B966" s="10">
        <v>1</v>
      </c>
      <c r="C966" s="11">
        <v>2.7103999999999999</v>
      </c>
      <c r="D966" s="10">
        <v>10</v>
      </c>
      <c r="E966" s="11">
        <v>2.8304</v>
      </c>
      <c r="F966" s="10">
        <v>1</v>
      </c>
      <c r="G966" s="11">
        <v>2.4582999999999999</v>
      </c>
      <c r="H966" s="10">
        <v>100</v>
      </c>
      <c r="I966" s="11">
        <v>3.3647999999999998</v>
      </c>
      <c r="J966" s="23"/>
      <c r="K966" s="18">
        <v>44489</v>
      </c>
      <c r="L966" s="29">
        <v>100</v>
      </c>
      <c r="M966" s="30">
        <v>3.4357000000000002</v>
      </c>
    </row>
    <row r="967" spans="1:13" x14ac:dyDescent="0.25">
      <c r="A967" s="9">
        <v>44062</v>
      </c>
      <c r="B967" s="10">
        <v>1</v>
      </c>
      <c r="C967" s="11">
        <v>2.7239</v>
      </c>
      <c r="D967" s="10">
        <v>10</v>
      </c>
      <c r="E967" s="11">
        <v>2.8431000000000002</v>
      </c>
      <c r="F967" s="10">
        <v>1</v>
      </c>
      <c r="G967" s="11">
        <v>2.4676999999999998</v>
      </c>
      <c r="H967" s="10">
        <v>100</v>
      </c>
      <c r="I967" s="11">
        <v>3.3601000000000001</v>
      </c>
      <c r="J967" s="23"/>
      <c r="K967" s="18">
        <v>44490</v>
      </c>
      <c r="L967" s="29">
        <v>100</v>
      </c>
      <c r="M967" s="30">
        <v>3.4340000000000002</v>
      </c>
    </row>
    <row r="968" spans="1:13" x14ac:dyDescent="0.25">
      <c r="A968" s="9">
        <v>44063</v>
      </c>
      <c r="B968" s="10">
        <v>1</v>
      </c>
      <c r="C968" s="11">
        <v>2.7349000000000001</v>
      </c>
      <c r="D968" s="10">
        <v>10</v>
      </c>
      <c r="E968" s="11">
        <v>2.8586999999999998</v>
      </c>
      <c r="F968" s="10">
        <v>1</v>
      </c>
      <c r="G968" s="11">
        <v>2.4695</v>
      </c>
      <c r="H968" s="10">
        <v>100</v>
      </c>
      <c r="I968" s="11">
        <v>3.3713000000000002</v>
      </c>
      <c r="J968" s="23"/>
      <c r="K968" s="18">
        <v>44491</v>
      </c>
      <c r="L968" s="29">
        <v>100</v>
      </c>
      <c r="M968" s="30">
        <v>3.4308999999999998</v>
      </c>
    </row>
    <row r="969" spans="1:13" x14ac:dyDescent="0.25">
      <c r="A969" s="9">
        <v>44064</v>
      </c>
      <c r="B969" s="10">
        <v>1</v>
      </c>
      <c r="C969" s="11">
        <v>2.7254</v>
      </c>
      <c r="D969" s="10">
        <v>10</v>
      </c>
      <c r="E969" s="11">
        <v>2.8466</v>
      </c>
      <c r="F969" s="10">
        <v>1</v>
      </c>
      <c r="G969" s="11">
        <v>2.4855999999999998</v>
      </c>
      <c r="H969" s="10">
        <v>100</v>
      </c>
      <c r="I969" s="11">
        <v>3.3736000000000002</v>
      </c>
      <c r="J969" s="23"/>
      <c r="K969" s="18">
        <v>44494</v>
      </c>
      <c r="L969" s="29">
        <v>100</v>
      </c>
      <c r="M969" s="30">
        <v>3.4308999999999998</v>
      </c>
    </row>
    <row r="970" spans="1:13" x14ac:dyDescent="0.25">
      <c r="A970" s="9">
        <v>44065</v>
      </c>
      <c r="B970" s="10">
        <v>1</v>
      </c>
      <c r="C970" s="11">
        <v>2.7694999999999999</v>
      </c>
      <c r="D970" s="10">
        <v>10</v>
      </c>
      <c r="E970" s="11">
        <v>2.8763999999999998</v>
      </c>
      <c r="F970" s="10">
        <v>1</v>
      </c>
      <c r="G970" s="11">
        <v>2.5215999999999998</v>
      </c>
      <c r="H970" s="10">
        <v>100</v>
      </c>
      <c r="I970" s="11">
        <v>3.4005000000000001</v>
      </c>
      <c r="J970" s="23"/>
      <c r="K970" s="18">
        <v>44495</v>
      </c>
      <c r="L970" s="29">
        <v>100</v>
      </c>
      <c r="M970" s="30">
        <v>3.4491000000000001</v>
      </c>
    </row>
    <row r="971" spans="1:13" x14ac:dyDescent="0.25">
      <c r="A971" s="9">
        <v>44066</v>
      </c>
      <c r="B971" s="10">
        <v>1</v>
      </c>
      <c r="C971" s="11">
        <v>2.7694999999999999</v>
      </c>
      <c r="D971" s="10">
        <v>10</v>
      </c>
      <c r="E971" s="11">
        <v>2.8763999999999998</v>
      </c>
      <c r="F971" s="10">
        <v>1</v>
      </c>
      <c r="G971" s="11">
        <v>2.5215999999999998</v>
      </c>
      <c r="H971" s="10">
        <v>100</v>
      </c>
      <c r="I971" s="11">
        <v>3.4005000000000001</v>
      </c>
      <c r="J971" s="23"/>
      <c r="K971" s="18">
        <v>44496</v>
      </c>
      <c r="L971" s="29">
        <v>100</v>
      </c>
      <c r="M971" s="30">
        <v>3.4731000000000001</v>
      </c>
    </row>
    <row r="972" spans="1:13" x14ac:dyDescent="0.25">
      <c r="A972" s="9">
        <v>44067</v>
      </c>
      <c r="B972" s="10">
        <v>1</v>
      </c>
      <c r="C972" s="11">
        <v>2.7694999999999999</v>
      </c>
      <c r="D972" s="10">
        <v>10</v>
      </c>
      <c r="E972" s="11">
        <v>2.8763999999999998</v>
      </c>
      <c r="F972" s="10">
        <v>1</v>
      </c>
      <c r="G972" s="11">
        <v>2.5215999999999998</v>
      </c>
      <c r="H972" s="10">
        <v>100</v>
      </c>
      <c r="I972" s="11">
        <v>3.4005000000000001</v>
      </c>
      <c r="J972" s="23"/>
      <c r="K972" s="18">
        <v>44497</v>
      </c>
      <c r="L972" s="29">
        <v>100</v>
      </c>
      <c r="M972" s="30">
        <v>3.4563000000000001</v>
      </c>
    </row>
    <row r="973" spans="1:13" x14ac:dyDescent="0.25">
      <c r="A973" s="9">
        <v>44068</v>
      </c>
      <c r="B973" s="10">
        <v>1</v>
      </c>
      <c r="C973" s="11">
        <v>2.8096999999999999</v>
      </c>
      <c r="D973" s="10">
        <v>10</v>
      </c>
      <c r="E973" s="11">
        <v>2.9194</v>
      </c>
      <c r="F973" s="10">
        <v>1</v>
      </c>
      <c r="G973" s="11">
        <v>2.5554000000000001</v>
      </c>
      <c r="H973" s="10">
        <v>100</v>
      </c>
      <c r="I973" s="11">
        <v>3.4352999999999998</v>
      </c>
      <c r="J973" s="23"/>
      <c r="K973" s="18">
        <v>44498</v>
      </c>
      <c r="L973" s="29">
        <v>100</v>
      </c>
      <c r="M973" s="30">
        <v>3.4487000000000001</v>
      </c>
    </row>
    <row r="974" spans="1:13" x14ac:dyDescent="0.25">
      <c r="A974" s="9">
        <v>44069</v>
      </c>
      <c r="B974" s="10">
        <v>1</v>
      </c>
      <c r="C974" s="11">
        <v>2.8626999999999998</v>
      </c>
      <c r="D974" s="10">
        <v>10</v>
      </c>
      <c r="E974" s="11">
        <v>2.9727999999999999</v>
      </c>
      <c r="F974" s="10">
        <v>1</v>
      </c>
      <c r="G974" s="11">
        <v>2.6027999999999998</v>
      </c>
      <c r="H974" s="10">
        <v>100</v>
      </c>
      <c r="I974" s="11">
        <v>3.4939</v>
      </c>
      <c r="J974" s="23"/>
      <c r="K974" s="18">
        <v>44501</v>
      </c>
      <c r="L974" s="29">
        <v>100</v>
      </c>
      <c r="M974" s="30">
        <v>3.4363000000000001</v>
      </c>
    </row>
    <row r="975" spans="1:13" x14ac:dyDescent="0.25">
      <c r="A975" s="9">
        <v>44070</v>
      </c>
      <c r="B975" s="10">
        <v>1</v>
      </c>
      <c r="C975" s="11">
        <v>2.9125000000000001</v>
      </c>
      <c r="D975" s="10">
        <v>10</v>
      </c>
      <c r="E975" s="11">
        <v>3.0225</v>
      </c>
      <c r="F975" s="10">
        <v>1</v>
      </c>
      <c r="G975" s="11">
        <v>2.6482999999999999</v>
      </c>
      <c r="H975" s="10">
        <v>100</v>
      </c>
      <c r="I975" s="11">
        <v>3.5062000000000002</v>
      </c>
      <c r="J975" s="23"/>
      <c r="K975" s="18">
        <v>44502</v>
      </c>
      <c r="L975" s="29">
        <v>100</v>
      </c>
      <c r="M975" s="30">
        <v>3.4367000000000001</v>
      </c>
    </row>
    <row r="976" spans="1:13" x14ac:dyDescent="0.25">
      <c r="A976" s="9">
        <v>44071</v>
      </c>
      <c r="B976" s="10">
        <v>1</v>
      </c>
      <c r="C976" s="11">
        <v>2.9289000000000001</v>
      </c>
      <c r="D976" s="10">
        <v>10</v>
      </c>
      <c r="E976" s="11">
        <v>3.0516999999999999</v>
      </c>
      <c r="F976" s="10">
        <v>1</v>
      </c>
      <c r="G976" s="11">
        <v>2.6612</v>
      </c>
      <c r="H976" s="10">
        <v>100</v>
      </c>
      <c r="I976" s="11">
        <v>3.5413000000000001</v>
      </c>
      <c r="J976" s="23"/>
      <c r="K976" s="18">
        <v>44503</v>
      </c>
      <c r="L976" s="29">
        <v>100</v>
      </c>
      <c r="M976" s="30">
        <v>3.4216000000000002</v>
      </c>
    </row>
    <row r="977" spans="1:13" x14ac:dyDescent="0.25">
      <c r="A977" s="9">
        <v>44072</v>
      </c>
      <c r="B977" s="10">
        <v>1</v>
      </c>
      <c r="C977" s="11">
        <v>2.9453</v>
      </c>
      <c r="D977" s="10">
        <v>10</v>
      </c>
      <c r="E977" s="11">
        <v>3.0815999999999999</v>
      </c>
      <c r="F977" s="10">
        <v>1</v>
      </c>
      <c r="G977" s="11">
        <v>2.6631</v>
      </c>
      <c r="H977" s="10">
        <v>100</v>
      </c>
      <c r="I977" s="11">
        <v>3.5701999999999998</v>
      </c>
      <c r="J977" s="23"/>
      <c r="K977" s="18">
        <v>44505</v>
      </c>
      <c r="L977" s="29">
        <v>100</v>
      </c>
      <c r="M977" s="30">
        <v>3.4316</v>
      </c>
    </row>
    <row r="978" spans="1:13" x14ac:dyDescent="0.25">
      <c r="A978" s="9">
        <v>44073</v>
      </c>
      <c r="B978" s="10">
        <v>1</v>
      </c>
      <c r="C978" s="11">
        <v>2.9453</v>
      </c>
      <c r="D978" s="10">
        <v>10</v>
      </c>
      <c r="E978" s="11">
        <v>3.0815999999999999</v>
      </c>
      <c r="F978" s="10">
        <v>1</v>
      </c>
      <c r="G978" s="11">
        <v>2.6631</v>
      </c>
      <c r="H978" s="10">
        <v>100</v>
      </c>
      <c r="I978" s="11">
        <v>3.5701999999999998</v>
      </c>
      <c r="J978" s="23"/>
      <c r="K978" s="18">
        <v>44508</v>
      </c>
      <c r="L978" s="29">
        <v>100</v>
      </c>
      <c r="M978" s="30">
        <v>3.4180999999999999</v>
      </c>
    </row>
    <row r="979" spans="1:13" x14ac:dyDescent="0.25">
      <c r="A979" s="9">
        <v>44074</v>
      </c>
      <c r="B979" s="10">
        <v>1</v>
      </c>
      <c r="C979" s="11">
        <v>2.9453</v>
      </c>
      <c r="D979" s="10">
        <v>10</v>
      </c>
      <c r="E979" s="11">
        <v>3.0815999999999999</v>
      </c>
      <c r="F979" s="10">
        <v>1</v>
      </c>
      <c r="G979" s="11">
        <v>2.6631</v>
      </c>
      <c r="H979" s="10">
        <v>100</v>
      </c>
      <c r="I979" s="11">
        <v>3.5701999999999998</v>
      </c>
      <c r="J979" s="23"/>
      <c r="K979" s="18">
        <v>44509</v>
      </c>
      <c r="L979" s="29">
        <v>100</v>
      </c>
      <c r="M979" s="30">
        <v>3.4317000000000002</v>
      </c>
    </row>
    <row r="980" spans="1:13" x14ac:dyDescent="0.25">
      <c r="A980" s="9">
        <v>44075</v>
      </c>
      <c r="B980" s="10">
        <v>1</v>
      </c>
      <c r="C980" s="11">
        <v>2.9348000000000001</v>
      </c>
      <c r="D980" s="10">
        <v>10</v>
      </c>
      <c r="E980" s="11">
        <v>3.0722999999999998</v>
      </c>
      <c r="F980" s="10">
        <v>1</v>
      </c>
      <c r="G980" s="11">
        <v>2.6547999999999998</v>
      </c>
      <c r="H980" s="10">
        <v>100</v>
      </c>
      <c r="I980" s="11">
        <v>3.5969000000000002</v>
      </c>
      <c r="J980" s="23"/>
      <c r="K980" s="18">
        <v>44510</v>
      </c>
      <c r="L980" s="29">
        <v>100</v>
      </c>
      <c r="M980" s="30">
        <v>3.4306999999999999</v>
      </c>
    </row>
    <row r="981" spans="1:13" x14ac:dyDescent="0.25">
      <c r="A981" s="9">
        <v>44076</v>
      </c>
      <c r="B981" s="10">
        <v>1</v>
      </c>
      <c r="C981" s="11">
        <v>2.9218000000000002</v>
      </c>
      <c r="D981" s="10">
        <v>10</v>
      </c>
      <c r="E981" s="11">
        <v>3.0573000000000001</v>
      </c>
      <c r="F981" s="10">
        <v>1</v>
      </c>
      <c r="G981" s="11">
        <v>2.6393</v>
      </c>
      <c r="H981" s="10">
        <v>100</v>
      </c>
      <c r="I981" s="11">
        <v>3.5861999999999998</v>
      </c>
      <c r="J981" s="23"/>
      <c r="K981" s="18">
        <v>44511</v>
      </c>
      <c r="L981" s="29">
        <v>100</v>
      </c>
      <c r="M981" s="30">
        <v>3.4472</v>
      </c>
    </row>
    <row r="982" spans="1:13" x14ac:dyDescent="0.25">
      <c r="A982" s="9">
        <v>44077</v>
      </c>
      <c r="B982" s="10">
        <v>1</v>
      </c>
      <c r="C982" s="11">
        <v>2.9056999999999999</v>
      </c>
      <c r="D982" s="10">
        <v>10</v>
      </c>
      <c r="E982" s="11">
        <v>3.0489999999999999</v>
      </c>
      <c r="F982" s="10">
        <v>1</v>
      </c>
      <c r="G982" s="11">
        <v>2.6459000000000001</v>
      </c>
      <c r="H982" s="10">
        <v>100</v>
      </c>
      <c r="I982" s="11">
        <v>3.5758000000000001</v>
      </c>
      <c r="J982" s="23"/>
      <c r="K982" s="18">
        <v>44512</v>
      </c>
      <c r="L982" s="29">
        <v>100</v>
      </c>
      <c r="M982" s="30">
        <v>3.4331999999999998</v>
      </c>
    </row>
    <row r="983" spans="1:13" x14ac:dyDescent="0.25">
      <c r="A983" s="9">
        <v>44078</v>
      </c>
      <c r="B983" s="10">
        <v>1</v>
      </c>
      <c r="C983" s="11">
        <v>2.9026000000000001</v>
      </c>
      <c r="D983" s="10">
        <v>10</v>
      </c>
      <c r="E983" s="11">
        <v>3.0253999999999999</v>
      </c>
      <c r="F983" s="10">
        <v>1</v>
      </c>
      <c r="G983" s="11">
        <v>2.6450999999999998</v>
      </c>
      <c r="H983" s="10">
        <v>100</v>
      </c>
      <c r="I983" s="11">
        <v>3.5087000000000002</v>
      </c>
      <c r="J983" s="23"/>
      <c r="K983" s="18">
        <v>44515</v>
      </c>
      <c r="L983" s="29">
        <v>100</v>
      </c>
      <c r="M983" s="30">
        <v>3.4114</v>
      </c>
    </row>
    <row r="984" spans="1:13" x14ac:dyDescent="0.25">
      <c r="A984" s="9">
        <v>44079</v>
      </c>
      <c r="B984" s="10">
        <v>1</v>
      </c>
      <c r="C984" s="11">
        <v>2.8933</v>
      </c>
      <c r="D984" s="10">
        <v>10</v>
      </c>
      <c r="E984" s="11">
        <v>3.0129999999999999</v>
      </c>
      <c r="F984" s="10">
        <v>1</v>
      </c>
      <c r="G984" s="11">
        <v>2.6341999999999999</v>
      </c>
      <c r="H984" s="10">
        <v>100</v>
      </c>
      <c r="I984" s="11">
        <v>3.5097</v>
      </c>
      <c r="J984" s="23"/>
      <c r="K984" s="18">
        <v>44516</v>
      </c>
      <c r="L984" s="29">
        <v>100</v>
      </c>
      <c r="M984" s="30">
        <v>3.4026000000000001</v>
      </c>
    </row>
    <row r="985" spans="1:13" x14ac:dyDescent="0.25">
      <c r="A985" s="9">
        <v>44080</v>
      </c>
      <c r="B985" s="10">
        <v>1</v>
      </c>
      <c r="C985" s="11">
        <v>2.8933</v>
      </c>
      <c r="D985" s="10">
        <v>10</v>
      </c>
      <c r="E985" s="11">
        <v>3.0129999999999999</v>
      </c>
      <c r="F985" s="10">
        <v>1</v>
      </c>
      <c r="G985" s="11">
        <v>2.6341999999999999</v>
      </c>
      <c r="H985" s="10">
        <v>100</v>
      </c>
      <c r="I985" s="11">
        <v>3.5097</v>
      </c>
      <c r="J985" s="23"/>
      <c r="K985" s="18">
        <v>44517</v>
      </c>
      <c r="L985" s="29">
        <v>100</v>
      </c>
      <c r="M985" s="30">
        <v>3.4003999999999999</v>
      </c>
    </row>
    <row r="986" spans="1:13" x14ac:dyDescent="0.25">
      <c r="A986" s="9">
        <v>44081</v>
      </c>
      <c r="B986" s="10">
        <v>1</v>
      </c>
      <c r="C986" s="11">
        <v>2.8933</v>
      </c>
      <c r="D986" s="10">
        <v>10</v>
      </c>
      <c r="E986" s="11">
        <v>3.0129999999999999</v>
      </c>
      <c r="F986" s="10">
        <v>1</v>
      </c>
      <c r="G986" s="11">
        <v>2.6341999999999999</v>
      </c>
      <c r="H986" s="10">
        <v>100</v>
      </c>
      <c r="I986" s="11">
        <v>3.5097</v>
      </c>
      <c r="J986" s="23"/>
      <c r="K986" s="18">
        <v>44518</v>
      </c>
      <c r="L986" s="29">
        <v>100</v>
      </c>
      <c r="M986" s="30">
        <v>3.4144000000000001</v>
      </c>
    </row>
    <row r="987" spans="1:13" x14ac:dyDescent="0.25">
      <c r="A987" s="9">
        <v>44082</v>
      </c>
      <c r="B987" s="10">
        <v>1</v>
      </c>
      <c r="C987" s="11">
        <v>2.8854000000000002</v>
      </c>
      <c r="D987" s="10">
        <v>10</v>
      </c>
      <c r="E987" s="11">
        <v>3.0093000000000001</v>
      </c>
      <c r="F987" s="10">
        <v>1</v>
      </c>
      <c r="G987" s="11">
        <v>2.6364999999999998</v>
      </c>
      <c r="H987" s="10">
        <v>100</v>
      </c>
      <c r="I987" s="11">
        <v>3.4838</v>
      </c>
      <c r="J987" s="23"/>
      <c r="K987" s="18">
        <v>44519</v>
      </c>
      <c r="L987" s="29">
        <v>100</v>
      </c>
      <c r="M987" s="30">
        <v>3.4211999999999998</v>
      </c>
    </row>
    <row r="988" spans="1:13" x14ac:dyDescent="0.25">
      <c r="A988" s="9">
        <v>44083</v>
      </c>
      <c r="B988" s="10">
        <v>1</v>
      </c>
      <c r="C988" s="11">
        <v>2.8666999999999998</v>
      </c>
      <c r="D988" s="10">
        <v>10</v>
      </c>
      <c r="E988" s="11">
        <v>2.9940000000000002</v>
      </c>
      <c r="F988" s="10">
        <v>1</v>
      </c>
      <c r="G988" s="11">
        <v>2.6356000000000002</v>
      </c>
      <c r="H988" s="10">
        <v>100</v>
      </c>
      <c r="I988" s="11">
        <v>3.4658000000000002</v>
      </c>
      <c r="J988" s="23"/>
      <c r="K988" s="18">
        <v>44522</v>
      </c>
      <c r="L988" s="29">
        <v>100</v>
      </c>
      <c r="M988" s="30">
        <v>3.4119000000000002</v>
      </c>
    </row>
    <row r="989" spans="1:13" x14ac:dyDescent="0.25">
      <c r="A989" s="9">
        <v>44084</v>
      </c>
      <c r="B989" s="10">
        <v>1</v>
      </c>
      <c r="C989" s="11">
        <v>2.8679000000000001</v>
      </c>
      <c r="D989" s="10">
        <v>10</v>
      </c>
      <c r="E989" s="11">
        <v>2.9874000000000001</v>
      </c>
      <c r="F989" s="10">
        <v>1</v>
      </c>
      <c r="G989" s="11">
        <v>2.6328999999999998</v>
      </c>
      <c r="H989" s="10">
        <v>100</v>
      </c>
      <c r="I989" s="11">
        <v>3.4615</v>
      </c>
      <c r="J989" s="23"/>
      <c r="K989" s="18">
        <v>44523</v>
      </c>
      <c r="L989" s="29">
        <v>100</v>
      </c>
      <c r="M989" s="30">
        <v>3.3858999999999999</v>
      </c>
    </row>
    <row r="990" spans="1:13" x14ac:dyDescent="0.25">
      <c r="A990" s="9">
        <v>44085</v>
      </c>
      <c r="B990" s="10">
        <v>1</v>
      </c>
      <c r="C990" s="11">
        <v>2.8763999999999998</v>
      </c>
      <c r="D990" s="10">
        <v>10</v>
      </c>
      <c r="E990" s="11">
        <v>2.9912000000000001</v>
      </c>
      <c r="F990" s="10">
        <v>1</v>
      </c>
      <c r="G990" s="11">
        <v>2.6158000000000001</v>
      </c>
      <c r="H990" s="10">
        <v>100</v>
      </c>
      <c r="I990" s="11">
        <v>3.4628999999999999</v>
      </c>
      <c r="J990" s="23"/>
      <c r="K990" s="18">
        <v>44524</v>
      </c>
      <c r="L990" s="29">
        <v>100</v>
      </c>
      <c r="M990" s="30">
        <v>3.3611</v>
      </c>
    </row>
    <row r="991" spans="1:13" x14ac:dyDescent="0.25">
      <c r="A991" s="9">
        <v>44086</v>
      </c>
      <c r="B991" s="10">
        <v>1</v>
      </c>
      <c r="C991" s="11">
        <v>2.8626</v>
      </c>
      <c r="D991" s="10">
        <v>10</v>
      </c>
      <c r="E991" s="11">
        <v>2.9769999999999999</v>
      </c>
      <c r="F991" s="10">
        <v>1</v>
      </c>
      <c r="G991" s="11">
        <v>2.5992000000000002</v>
      </c>
      <c r="H991" s="10">
        <v>100</v>
      </c>
      <c r="I991" s="11">
        <v>3.4708000000000001</v>
      </c>
      <c r="J991" s="23"/>
      <c r="K991" s="18">
        <v>44525</v>
      </c>
      <c r="L991" s="29">
        <v>100</v>
      </c>
      <c r="M991" s="30">
        <v>3.395</v>
      </c>
    </row>
    <row r="992" spans="1:13" x14ac:dyDescent="0.25">
      <c r="A992" s="9">
        <v>44087</v>
      </c>
      <c r="B992" s="10">
        <v>1</v>
      </c>
      <c r="C992" s="11">
        <v>2.8626</v>
      </c>
      <c r="D992" s="10">
        <v>10</v>
      </c>
      <c r="E992" s="11">
        <v>2.9769999999999999</v>
      </c>
      <c r="F992" s="10">
        <v>1</v>
      </c>
      <c r="G992" s="11">
        <v>2.5992000000000002</v>
      </c>
      <c r="H992" s="10">
        <v>100</v>
      </c>
      <c r="I992" s="11">
        <v>3.4708000000000001</v>
      </c>
      <c r="J992" s="23"/>
      <c r="K992" s="18">
        <v>44526</v>
      </c>
      <c r="L992" s="29">
        <v>100</v>
      </c>
      <c r="M992" s="30">
        <v>3.4043000000000001</v>
      </c>
    </row>
    <row r="993" spans="1:13" x14ac:dyDescent="0.25">
      <c r="A993" s="9">
        <v>44088</v>
      </c>
      <c r="B993" s="10">
        <v>1</v>
      </c>
      <c r="C993" s="11">
        <v>2.8626</v>
      </c>
      <c r="D993" s="10">
        <v>10</v>
      </c>
      <c r="E993" s="11">
        <v>2.9769999999999999</v>
      </c>
      <c r="F993" s="10">
        <v>1</v>
      </c>
      <c r="G993" s="11">
        <v>2.5992000000000002</v>
      </c>
      <c r="H993" s="10">
        <v>100</v>
      </c>
      <c r="I993" s="11">
        <v>3.4708000000000001</v>
      </c>
      <c r="J993" s="23"/>
      <c r="K993" s="18">
        <v>44529</v>
      </c>
      <c r="L993" s="29">
        <v>100</v>
      </c>
      <c r="M993" s="30">
        <v>3.3862000000000001</v>
      </c>
    </row>
    <row r="994" spans="1:13" x14ac:dyDescent="0.25">
      <c r="A994" s="9">
        <v>44089</v>
      </c>
      <c r="B994" s="10">
        <v>1</v>
      </c>
      <c r="C994" s="11">
        <v>2.8540000000000001</v>
      </c>
      <c r="D994" s="10">
        <v>10</v>
      </c>
      <c r="E994" s="11">
        <v>2.9546999999999999</v>
      </c>
      <c r="F994" s="10">
        <v>1</v>
      </c>
      <c r="G994" s="11">
        <v>2.5939999999999999</v>
      </c>
      <c r="H994" s="10">
        <v>100</v>
      </c>
      <c r="I994" s="11">
        <v>3.4647000000000001</v>
      </c>
      <c r="J994" s="23"/>
      <c r="K994" s="18">
        <v>44530</v>
      </c>
      <c r="L994" s="29">
        <v>100</v>
      </c>
      <c r="M994" s="30">
        <v>3.4066000000000001</v>
      </c>
    </row>
    <row r="995" spans="1:13" x14ac:dyDescent="0.25">
      <c r="A995" s="9">
        <v>44090</v>
      </c>
      <c r="B995" s="10">
        <v>1</v>
      </c>
      <c r="C995" s="11">
        <v>2.8555999999999999</v>
      </c>
      <c r="D995" s="10">
        <v>10</v>
      </c>
      <c r="E995" s="11">
        <v>2.9592999999999998</v>
      </c>
      <c r="F995" s="10">
        <v>1</v>
      </c>
      <c r="G995" s="11">
        <v>2.59</v>
      </c>
      <c r="H995" s="10">
        <v>100</v>
      </c>
      <c r="I995" s="11">
        <v>3.4437000000000002</v>
      </c>
      <c r="J995" s="23"/>
      <c r="K995" s="18">
        <v>44531</v>
      </c>
      <c r="L995" s="29">
        <v>100</v>
      </c>
      <c r="M995" s="30">
        <v>3.3994</v>
      </c>
    </row>
    <row r="996" spans="1:13" x14ac:dyDescent="0.25">
      <c r="A996" s="9">
        <v>44091</v>
      </c>
      <c r="B996" s="10">
        <v>1</v>
      </c>
      <c r="C996" s="11">
        <v>2.8456000000000001</v>
      </c>
      <c r="D996" s="10">
        <v>10</v>
      </c>
      <c r="E996" s="11">
        <v>2.9407999999999999</v>
      </c>
      <c r="F996" s="10">
        <v>1</v>
      </c>
      <c r="G996" s="11">
        <v>2.5781000000000001</v>
      </c>
      <c r="H996" s="10">
        <v>100</v>
      </c>
      <c r="I996" s="11">
        <v>3.4420000000000002</v>
      </c>
      <c r="J996" s="23"/>
      <c r="K996" s="18">
        <v>44532</v>
      </c>
      <c r="L996" s="29">
        <v>100</v>
      </c>
      <c r="M996" s="30">
        <v>3.4356</v>
      </c>
    </row>
    <row r="997" spans="1:13" x14ac:dyDescent="0.25">
      <c r="A997" s="9">
        <v>44092</v>
      </c>
      <c r="B997" s="10">
        <v>1</v>
      </c>
      <c r="C997" s="11">
        <v>2.8290999999999999</v>
      </c>
      <c r="D997" s="10">
        <v>10</v>
      </c>
      <c r="E997" s="11">
        <v>2.9209000000000001</v>
      </c>
      <c r="F997" s="10">
        <v>1</v>
      </c>
      <c r="G997" s="11">
        <v>2.5754999999999999</v>
      </c>
      <c r="H997" s="10">
        <v>100</v>
      </c>
      <c r="I997" s="11">
        <v>3.4258000000000002</v>
      </c>
      <c r="J997" s="23"/>
      <c r="K997" s="18">
        <v>44533</v>
      </c>
      <c r="L997" s="29">
        <v>100</v>
      </c>
      <c r="M997" s="30">
        <v>3.4390999999999998</v>
      </c>
    </row>
    <row r="998" spans="1:13" x14ac:dyDescent="0.25">
      <c r="A998" s="9">
        <v>44093</v>
      </c>
      <c r="B998" s="10">
        <v>1</v>
      </c>
      <c r="C998" s="11">
        <v>2.8254999999999999</v>
      </c>
      <c r="D998" s="10">
        <v>10</v>
      </c>
      <c r="E998" s="11">
        <v>2.9214000000000002</v>
      </c>
      <c r="F998" s="10">
        <v>1</v>
      </c>
      <c r="G998" s="11">
        <v>2.5657999999999999</v>
      </c>
      <c r="H998" s="10">
        <v>100</v>
      </c>
      <c r="I998" s="11">
        <v>3.4205000000000001</v>
      </c>
      <c r="J998" s="23"/>
      <c r="K998" s="18">
        <v>44536</v>
      </c>
      <c r="L998" s="29">
        <v>100</v>
      </c>
      <c r="M998" s="30">
        <v>3.4542999999999999</v>
      </c>
    </row>
    <row r="999" spans="1:13" x14ac:dyDescent="0.25">
      <c r="A999" s="9">
        <v>44094</v>
      </c>
      <c r="B999" s="10">
        <v>1</v>
      </c>
      <c r="C999" s="11">
        <v>2.8254999999999999</v>
      </c>
      <c r="D999" s="10">
        <v>10</v>
      </c>
      <c r="E999" s="11">
        <v>2.9214000000000002</v>
      </c>
      <c r="F999" s="10">
        <v>1</v>
      </c>
      <c r="G999" s="11">
        <v>2.5657999999999999</v>
      </c>
      <c r="H999" s="10">
        <v>100</v>
      </c>
      <c r="I999" s="11">
        <v>3.4205000000000001</v>
      </c>
      <c r="J999" s="23"/>
      <c r="K999" s="18">
        <v>44537</v>
      </c>
      <c r="L999" s="29">
        <v>100</v>
      </c>
      <c r="M999" s="30">
        <v>3.4550000000000001</v>
      </c>
    </row>
    <row r="1000" spans="1:13" x14ac:dyDescent="0.25">
      <c r="A1000" s="9">
        <v>44095</v>
      </c>
      <c r="B1000" s="10">
        <v>1</v>
      </c>
      <c r="C1000" s="11">
        <v>2.8254999999999999</v>
      </c>
      <c r="D1000" s="10">
        <v>10</v>
      </c>
      <c r="E1000" s="11">
        <v>2.9214000000000002</v>
      </c>
      <c r="F1000" s="10">
        <v>1</v>
      </c>
      <c r="G1000" s="11">
        <v>2.5657999999999999</v>
      </c>
      <c r="H1000" s="10">
        <v>100</v>
      </c>
      <c r="I1000" s="11">
        <v>3.4205000000000001</v>
      </c>
      <c r="J1000" s="23"/>
      <c r="K1000" s="18">
        <v>44538</v>
      </c>
      <c r="L1000" s="29">
        <v>100</v>
      </c>
      <c r="M1000" s="30">
        <v>3.4344999999999999</v>
      </c>
    </row>
    <row r="1001" spans="1:13" x14ac:dyDescent="0.25">
      <c r="A1001" s="9">
        <v>44096</v>
      </c>
      <c r="B1001" s="10">
        <v>1</v>
      </c>
      <c r="C1001" s="11">
        <v>2.823</v>
      </c>
      <c r="D1001" s="10">
        <v>10</v>
      </c>
      <c r="E1001" s="11">
        <v>2.9247999999999998</v>
      </c>
      <c r="F1001" s="10">
        <v>1</v>
      </c>
      <c r="G1001" s="11">
        <v>2.5832999999999999</v>
      </c>
      <c r="H1001" s="10">
        <v>100</v>
      </c>
      <c r="I1001" s="11">
        <v>3.3978000000000002</v>
      </c>
      <c r="J1001" s="23"/>
      <c r="K1001" s="18">
        <v>44539</v>
      </c>
      <c r="L1001" s="29">
        <v>100</v>
      </c>
      <c r="M1001" s="30">
        <v>3.4512</v>
      </c>
    </row>
    <row r="1002" spans="1:13" x14ac:dyDescent="0.25">
      <c r="A1002" s="9">
        <v>44097</v>
      </c>
      <c r="B1002" s="10">
        <v>1</v>
      </c>
      <c r="C1002" s="11">
        <v>2.8264999999999998</v>
      </c>
      <c r="D1002" s="10">
        <v>10</v>
      </c>
      <c r="E1002" s="11">
        <v>2.9222000000000001</v>
      </c>
      <c r="F1002" s="10">
        <v>1</v>
      </c>
      <c r="G1002" s="11">
        <v>2.5905</v>
      </c>
      <c r="H1002" s="10">
        <v>100</v>
      </c>
      <c r="I1002" s="11">
        <v>3.3975</v>
      </c>
      <c r="J1002" s="23"/>
      <c r="K1002" s="18">
        <v>44540</v>
      </c>
      <c r="L1002" s="29">
        <v>100</v>
      </c>
      <c r="M1002" s="30">
        <v>3.4424999999999999</v>
      </c>
    </row>
    <row r="1003" spans="1:13" x14ac:dyDescent="0.25">
      <c r="A1003" s="9">
        <v>44098</v>
      </c>
      <c r="B1003" s="10">
        <v>1</v>
      </c>
      <c r="C1003" s="11">
        <v>2.8184999999999998</v>
      </c>
      <c r="D1003" s="10">
        <v>10</v>
      </c>
      <c r="E1003" s="11">
        <v>2.9037999999999999</v>
      </c>
      <c r="F1003" s="10">
        <v>1</v>
      </c>
      <c r="G1003" s="11">
        <v>2.5908000000000002</v>
      </c>
      <c r="H1003" s="10">
        <v>100</v>
      </c>
      <c r="I1003" s="11">
        <v>3.3936000000000002</v>
      </c>
      <c r="J1003" s="23"/>
      <c r="K1003" s="18">
        <v>44543</v>
      </c>
      <c r="L1003" s="29">
        <v>100</v>
      </c>
      <c r="M1003" s="30">
        <v>3.4255</v>
      </c>
    </row>
    <row r="1004" spans="1:13" x14ac:dyDescent="0.25">
      <c r="A1004" s="9">
        <v>44099</v>
      </c>
      <c r="B1004" s="10">
        <v>1</v>
      </c>
      <c r="C1004" s="11">
        <v>2.8129</v>
      </c>
      <c r="D1004" s="10">
        <v>10</v>
      </c>
      <c r="E1004" s="11">
        <v>2.8654000000000002</v>
      </c>
      <c r="F1004" s="10">
        <v>1</v>
      </c>
      <c r="G1004" s="11">
        <v>2.6042000000000001</v>
      </c>
      <c r="H1004" s="10">
        <v>100</v>
      </c>
      <c r="I1004" s="11">
        <v>3.3778999999999999</v>
      </c>
      <c r="J1004" s="23"/>
      <c r="K1004" s="18">
        <v>44544</v>
      </c>
      <c r="L1004" s="29">
        <v>100</v>
      </c>
      <c r="M1004" s="30">
        <v>3.4264000000000001</v>
      </c>
    </row>
    <row r="1005" spans="1:13" x14ac:dyDescent="0.25">
      <c r="A1005" s="9">
        <v>44100</v>
      </c>
      <c r="B1005" s="10">
        <v>1</v>
      </c>
      <c r="C1005" s="11">
        <v>2.8016000000000001</v>
      </c>
      <c r="D1005" s="10">
        <v>10</v>
      </c>
      <c r="E1005" s="11">
        <v>2.8454999999999999</v>
      </c>
      <c r="F1005" s="10">
        <v>1</v>
      </c>
      <c r="G1005" s="11">
        <v>2.5992000000000002</v>
      </c>
      <c r="H1005" s="10">
        <v>100</v>
      </c>
      <c r="I1005" s="11">
        <v>3.3813</v>
      </c>
      <c r="J1005" s="23"/>
      <c r="K1005" s="18">
        <v>44545</v>
      </c>
      <c r="L1005" s="29">
        <v>100</v>
      </c>
      <c r="M1005" s="30">
        <v>3.4251</v>
      </c>
    </row>
    <row r="1006" spans="1:13" x14ac:dyDescent="0.25">
      <c r="A1006" s="9">
        <v>44101</v>
      </c>
      <c r="B1006" s="10">
        <v>1</v>
      </c>
      <c r="C1006" s="11">
        <v>2.8016000000000001</v>
      </c>
      <c r="D1006" s="10">
        <v>10</v>
      </c>
      <c r="E1006" s="11">
        <v>2.8454999999999999</v>
      </c>
      <c r="F1006" s="10">
        <v>1</v>
      </c>
      <c r="G1006" s="11">
        <v>2.5992000000000002</v>
      </c>
      <c r="H1006" s="10">
        <v>100</v>
      </c>
      <c r="I1006" s="11">
        <v>3.3813</v>
      </c>
      <c r="J1006" s="23"/>
      <c r="K1006" s="18">
        <v>44546</v>
      </c>
      <c r="L1006" s="29">
        <v>100</v>
      </c>
      <c r="M1006" s="30">
        <v>3.4214000000000002</v>
      </c>
    </row>
    <row r="1007" spans="1:13" x14ac:dyDescent="0.25">
      <c r="A1007" s="9">
        <v>44102</v>
      </c>
      <c r="B1007" s="10">
        <v>1</v>
      </c>
      <c r="C1007" s="11">
        <v>2.8016000000000001</v>
      </c>
      <c r="D1007" s="10">
        <v>10</v>
      </c>
      <c r="E1007" s="11">
        <v>2.8454999999999999</v>
      </c>
      <c r="F1007" s="10">
        <v>1</v>
      </c>
      <c r="G1007" s="11">
        <v>2.5992000000000002</v>
      </c>
      <c r="H1007" s="10">
        <v>100</v>
      </c>
      <c r="I1007" s="11">
        <v>3.3813</v>
      </c>
      <c r="J1007" s="23"/>
      <c r="K1007" s="18">
        <v>44547</v>
      </c>
      <c r="L1007" s="29">
        <v>100</v>
      </c>
      <c r="M1007" s="30">
        <v>3.4472</v>
      </c>
    </row>
    <row r="1008" spans="1:13" x14ac:dyDescent="0.25">
      <c r="A1008" s="9">
        <v>44103</v>
      </c>
      <c r="B1008" s="10">
        <v>1</v>
      </c>
      <c r="C1008" s="11">
        <v>2.8328000000000002</v>
      </c>
      <c r="D1008" s="10">
        <v>10</v>
      </c>
      <c r="E1008" s="11">
        <v>2.8908</v>
      </c>
      <c r="F1008" s="10">
        <v>1</v>
      </c>
      <c r="G1008" s="11">
        <v>2.6263999999999998</v>
      </c>
      <c r="H1008" s="10">
        <v>100</v>
      </c>
      <c r="I1008" s="11">
        <v>3.3365</v>
      </c>
      <c r="J1008" s="23"/>
      <c r="K1008" s="18">
        <v>44550</v>
      </c>
      <c r="L1008" s="29">
        <v>100</v>
      </c>
      <c r="M1008" s="30">
        <v>3.4376000000000002</v>
      </c>
    </row>
    <row r="1009" spans="1:13" x14ac:dyDescent="0.25">
      <c r="A1009" s="9">
        <v>44104</v>
      </c>
      <c r="B1009" s="10">
        <v>1</v>
      </c>
      <c r="C1009" s="11">
        <v>2.8616000000000001</v>
      </c>
      <c r="D1009" s="10">
        <v>10</v>
      </c>
      <c r="E1009" s="11">
        <v>2.9251999999999998</v>
      </c>
      <c r="F1009" s="10">
        <v>1</v>
      </c>
      <c r="G1009" s="11">
        <v>2.6402999999999999</v>
      </c>
      <c r="H1009" s="10">
        <v>100</v>
      </c>
      <c r="I1009" s="11">
        <v>3.3149000000000002</v>
      </c>
      <c r="J1009" s="23"/>
      <c r="K1009" s="18">
        <v>44551</v>
      </c>
      <c r="L1009" s="29">
        <v>100</v>
      </c>
      <c r="M1009" s="30">
        <v>3.4163000000000001</v>
      </c>
    </row>
    <row r="1010" spans="1:13" x14ac:dyDescent="0.25">
      <c r="A1010" s="9">
        <v>44105</v>
      </c>
      <c r="B1010" s="10">
        <v>1</v>
      </c>
      <c r="C1010" s="11">
        <v>2.8414999999999999</v>
      </c>
      <c r="D1010" s="10">
        <v>10</v>
      </c>
      <c r="E1010" s="11">
        <v>2.9142000000000001</v>
      </c>
      <c r="F1010" s="10">
        <v>1</v>
      </c>
      <c r="G1010" s="11">
        <v>2.6236000000000002</v>
      </c>
      <c r="H1010" s="10">
        <v>100</v>
      </c>
      <c r="I1010" s="11">
        <v>3.3342999999999998</v>
      </c>
      <c r="J1010" s="23"/>
      <c r="K1010" s="18">
        <v>44552</v>
      </c>
      <c r="L1010" s="29">
        <v>100</v>
      </c>
      <c r="M1010" s="30">
        <v>3.4228000000000001</v>
      </c>
    </row>
    <row r="1011" spans="1:13" x14ac:dyDescent="0.25">
      <c r="A1011" s="9">
        <v>44106</v>
      </c>
      <c r="B1011" s="10">
        <v>1</v>
      </c>
      <c r="C1011" s="11">
        <v>2.8368000000000002</v>
      </c>
      <c r="D1011" s="10">
        <v>10</v>
      </c>
      <c r="E1011" s="11">
        <v>2.9116</v>
      </c>
      <c r="F1011" s="10">
        <v>1</v>
      </c>
      <c r="G1011" s="11">
        <v>2.6019000000000001</v>
      </c>
      <c r="H1011" s="10">
        <v>100</v>
      </c>
      <c r="I1011" s="11">
        <v>3.3649</v>
      </c>
      <c r="J1011" s="23"/>
      <c r="K1011" s="18">
        <v>44553</v>
      </c>
      <c r="L1011" s="29">
        <v>100</v>
      </c>
      <c r="M1011" s="30">
        <v>3.4279999999999999</v>
      </c>
    </row>
    <row r="1012" spans="1:13" x14ac:dyDescent="0.25">
      <c r="A1012" s="9">
        <v>44107</v>
      </c>
      <c r="B1012" s="10">
        <v>1</v>
      </c>
      <c r="C1012" s="11">
        <v>2.8405</v>
      </c>
      <c r="D1012" s="10">
        <v>10</v>
      </c>
      <c r="E1012" s="11">
        <v>2.9302000000000001</v>
      </c>
      <c r="F1012" s="10">
        <v>1</v>
      </c>
      <c r="G1012" s="11">
        <v>2.6150000000000002</v>
      </c>
      <c r="H1012" s="10">
        <v>100</v>
      </c>
      <c r="I1012" s="11">
        <v>3.3479000000000001</v>
      </c>
      <c r="J1012" s="23"/>
      <c r="K1012" s="18">
        <v>44554</v>
      </c>
      <c r="L1012" s="29">
        <v>100</v>
      </c>
      <c r="M1012" s="30">
        <v>3.4293999999999998</v>
      </c>
    </row>
    <row r="1013" spans="1:13" x14ac:dyDescent="0.25">
      <c r="A1013" s="9">
        <v>44108</v>
      </c>
      <c r="B1013" s="10">
        <v>1</v>
      </c>
      <c r="C1013" s="11">
        <v>2.8405</v>
      </c>
      <c r="D1013" s="10">
        <v>10</v>
      </c>
      <c r="E1013" s="11">
        <v>2.9302000000000001</v>
      </c>
      <c r="F1013" s="10">
        <v>1</v>
      </c>
      <c r="G1013" s="11">
        <v>2.6150000000000002</v>
      </c>
      <c r="H1013" s="10">
        <v>100</v>
      </c>
      <c r="I1013" s="11">
        <v>3.3479000000000001</v>
      </c>
      <c r="J1013" s="23"/>
      <c r="K1013" s="18">
        <v>44557</v>
      </c>
      <c r="L1013" s="29">
        <v>100</v>
      </c>
      <c r="M1013" s="30">
        <v>3.4356</v>
      </c>
    </row>
    <row r="1014" spans="1:13" x14ac:dyDescent="0.25">
      <c r="A1014" s="9">
        <v>44109</v>
      </c>
      <c r="B1014" s="10">
        <v>1</v>
      </c>
      <c r="C1014" s="11">
        <v>2.8405</v>
      </c>
      <c r="D1014" s="10">
        <v>10</v>
      </c>
      <c r="E1014" s="11">
        <v>2.9302000000000001</v>
      </c>
      <c r="F1014" s="10">
        <v>1</v>
      </c>
      <c r="G1014" s="11">
        <v>2.6150000000000002</v>
      </c>
      <c r="H1014" s="10">
        <v>100</v>
      </c>
      <c r="I1014" s="11">
        <v>3.3479000000000001</v>
      </c>
      <c r="J1014" s="23"/>
      <c r="K1014" s="18">
        <v>44558</v>
      </c>
      <c r="L1014" s="29">
        <v>100</v>
      </c>
      <c r="M1014" s="30">
        <v>3.4359000000000002</v>
      </c>
    </row>
    <row r="1015" spans="1:13" x14ac:dyDescent="0.25">
      <c r="A1015" s="9">
        <v>44110</v>
      </c>
      <c r="B1015" s="10">
        <v>1</v>
      </c>
      <c r="C1015" s="11">
        <v>2.8586</v>
      </c>
      <c r="D1015" s="10">
        <v>10</v>
      </c>
      <c r="E1015" s="11">
        <v>2.9428999999999998</v>
      </c>
      <c r="F1015" s="10">
        <v>1</v>
      </c>
      <c r="G1015" s="11">
        <v>2.6187999999999998</v>
      </c>
      <c r="H1015" s="10">
        <v>100</v>
      </c>
      <c r="I1015" s="11">
        <v>3.3492999999999999</v>
      </c>
      <c r="J1015" s="23"/>
      <c r="K1015" s="18">
        <v>44559</v>
      </c>
      <c r="L1015" s="29">
        <v>100</v>
      </c>
      <c r="M1015" s="30">
        <v>3.4255</v>
      </c>
    </row>
    <row r="1016" spans="1:13" x14ac:dyDescent="0.25">
      <c r="A1016" s="9">
        <v>44111</v>
      </c>
      <c r="B1016" s="10">
        <v>1</v>
      </c>
      <c r="C1016" s="11">
        <v>2.8664000000000001</v>
      </c>
      <c r="D1016" s="10">
        <v>10</v>
      </c>
      <c r="E1016" s="11">
        <v>2.9401000000000002</v>
      </c>
      <c r="F1016" s="10">
        <v>1</v>
      </c>
      <c r="G1016" s="11">
        <v>2.6225000000000001</v>
      </c>
      <c r="H1016" s="10">
        <v>100</v>
      </c>
      <c r="I1016" s="11">
        <v>3.343</v>
      </c>
      <c r="J1016" s="23"/>
      <c r="K1016" s="18">
        <v>44560</v>
      </c>
      <c r="L1016" s="29">
        <v>100</v>
      </c>
      <c r="M1016" s="30">
        <v>3.4333999999999998</v>
      </c>
    </row>
    <row r="1017" spans="1:13" x14ac:dyDescent="0.25">
      <c r="A1017" s="9">
        <v>44112</v>
      </c>
      <c r="B1017" s="10">
        <v>1</v>
      </c>
      <c r="C1017" s="11">
        <v>2.8549000000000002</v>
      </c>
      <c r="D1017" s="10">
        <v>10</v>
      </c>
      <c r="E1017" s="11">
        <v>2.9319999999999999</v>
      </c>
      <c r="F1017" s="10">
        <v>1</v>
      </c>
      <c r="G1017" s="11">
        <v>2.6204999999999998</v>
      </c>
      <c r="H1017" s="10">
        <v>100</v>
      </c>
      <c r="I1017" s="11">
        <v>3.3548</v>
      </c>
      <c r="J1017" s="23"/>
      <c r="K1017" s="18">
        <v>44564</v>
      </c>
      <c r="L1017" s="29">
        <v>100</v>
      </c>
      <c r="M1017" s="30">
        <v>3.4321999999999999</v>
      </c>
    </row>
    <row r="1018" spans="1:13" x14ac:dyDescent="0.25">
      <c r="A1018" s="9">
        <v>44113</v>
      </c>
      <c r="B1018" s="10">
        <v>1</v>
      </c>
      <c r="C1018" s="11">
        <v>2.8472</v>
      </c>
      <c r="D1018" s="10">
        <v>10</v>
      </c>
      <c r="E1018" s="11">
        <v>2.9403999999999999</v>
      </c>
      <c r="F1018" s="10">
        <v>1</v>
      </c>
      <c r="G1018" s="11">
        <v>2.613</v>
      </c>
      <c r="H1018" s="10">
        <v>100</v>
      </c>
      <c r="I1018" s="11">
        <v>3.3525999999999998</v>
      </c>
      <c r="J1018" s="23"/>
      <c r="K1018" s="18">
        <v>44565</v>
      </c>
      <c r="L1018" s="29">
        <v>100</v>
      </c>
      <c r="M1018" s="30">
        <v>3.4379</v>
      </c>
    </row>
    <row r="1019" spans="1:13" x14ac:dyDescent="0.25">
      <c r="A1019" s="9">
        <v>44114</v>
      </c>
      <c r="B1019" s="10">
        <v>1</v>
      </c>
      <c r="C1019" s="11">
        <v>2.8222999999999998</v>
      </c>
      <c r="D1019" s="10">
        <v>10</v>
      </c>
      <c r="E1019" s="11">
        <v>2.9106999999999998</v>
      </c>
      <c r="F1019" s="10">
        <v>1</v>
      </c>
      <c r="G1019" s="11">
        <v>2.5779999999999998</v>
      </c>
      <c r="H1019" s="10">
        <v>100</v>
      </c>
      <c r="I1019" s="11">
        <v>3.3464999999999998</v>
      </c>
      <c r="J1019" s="23"/>
      <c r="K1019" s="18">
        <v>44566</v>
      </c>
      <c r="L1019" s="29">
        <v>100</v>
      </c>
      <c r="M1019" s="30">
        <v>3.4415</v>
      </c>
    </row>
    <row r="1020" spans="1:13" x14ac:dyDescent="0.25">
      <c r="A1020" s="9">
        <v>44115</v>
      </c>
      <c r="B1020" s="10">
        <v>1</v>
      </c>
      <c r="C1020" s="11">
        <v>2.8222999999999998</v>
      </c>
      <c r="D1020" s="10">
        <v>10</v>
      </c>
      <c r="E1020" s="11">
        <v>2.9106999999999998</v>
      </c>
      <c r="F1020" s="10">
        <v>1</v>
      </c>
      <c r="G1020" s="11">
        <v>2.5779999999999998</v>
      </c>
      <c r="H1020" s="10">
        <v>100</v>
      </c>
      <c r="I1020" s="11">
        <v>3.3464999999999998</v>
      </c>
      <c r="J1020" s="23"/>
      <c r="K1020" s="18">
        <v>44567</v>
      </c>
      <c r="L1020" s="29">
        <v>100</v>
      </c>
      <c r="M1020" s="30">
        <v>3.4222999999999999</v>
      </c>
    </row>
    <row r="1021" spans="1:13" x14ac:dyDescent="0.25">
      <c r="A1021" s="9">
        <v>44116</v>
      </c>
      <c r="B1021" s="10">
        <v>1</v>
      </c>
      <c r="C1021" s="11">
        <v>2.8222999999999998</v>
      </c>
      <c r="D1021" s="10">
        <v>10</v>
      </c>
      <c r="E1021" s="11">
        <v>2.9106999999999998</v>
      </c>
      <c r="F1021" s="10">
        <v>1</v>
      </c>
      <c r="G1021" s="11">
        <v>2.5779999999999998</v>
      </c>
      <c r="H1021" s="10">
        <v>100</v>
      </c>
      <c r="I1021" s="11">
        <v>3.3464999999999998</v>
      </c>
      <c r="J1021" s="23"/>
      <c r="K1021" s="18">
        <v>44571</v>
      </c>
      <c r="L1021" s="29">
        <v>100</v>
      </c>
      <c r="M1021" s="30">
        <v>3.3872</v>
      </c>
    </row>
    <row r="1022" spans="1:13" x14ac:dyDescent="0.25">
      <c r="A1022" s="9">
        <v>44117</v>
      </c>
      <c r="B1022" s="10">
        <v>1</v>
      </c>
      <c r="C1022" s="11">
        <v>2.8195000000000001</v>
      </c>
      <c r="D1022" s="10">
        <v>10</v>
      </c>
      <c r="E1022" s="11">
        <v>2.9177</v>
      </c>
      <c r="F1022" s="10">
        <v>1</v>
      </c>
      <c r="G1022" s="11">
        <v>2.57</v>
      </c>
      <c r="H1022" s="10">
        <v>100</v>
      </c>
      <c r="I1022" s="11">
        <v>3.3349000000000002</v>
      </c>
      <c r="J1022" s="23"/>
      <c r="K1022" s="18">
        <v>44572</v>
      </c>
      <c r="L1022" s="29">
        <v>100</v>
      </c>
      <c r="M1022" s="30">
        <v>3.4405999999999999</v>
      </c>
    </row>
    <row r="1023" spans="1:13" x14ac:dyDescent="0.25">
      <c r="A1023" s="9">
        <v>44118</v>
      </c>
      <c r="B1023" s="10">
        <v>1</v>
      </c>
      <c r="C1023" s="11">
        <v>2.8212000000000002</v>
      </c>
      <c r="D1023" s="10">
        <v>10</v>
      </c>
      <c r="E1023" s="11">
        <v>2.9266000000000001</v>
      </c>
      <c r="F1023" s="10">
        <v>1</v>
      </c>
      <c r="G1023" s="11">
        <v>2.5707</v>
      </c>
      <c r="H1023" s="10">
        <v>100</v>
      </c>
      <c r="I1023" s="11">
        <v>3.33</v>
      </c>
      <c r="J1023" s="23"/>
      <c r="K1023" s="18">
        <v>44573</v>
      </c>
      <c r="L1023" s="29">
        <v>100</v>
      </c>
      <c r="M1023" s="30">
        <v>3.4443000000000001</v>
      </c>
    </row>
    <row r="1024" spans="1:13" x14ac:dyDescent="0.25">
      <c r="A1024" s="9">
        <v>44119</v>
      </c>
      <c r="B1024" s="10">
        <v>1</v>
      </c>
      <c r="C1024" s="11">
        <v>2.8102999999999998</v>
      </c>
      <c r="D1024" s="10">
        <v>10</v>
      </c>
      <c r="E1024" s="11">
        <v>2.9138000000000002</v>
      </c>
      <c r="F1024" s="10">
        <v>1</v>
      </c>
      <c r="G1024" s="11">
        <v>2.5716999999999999</v>
      </c>
      <c r="H1024" s="10">
        <v>100</v>
      </c>
      <c r="I1024" s="11">
        <v>3.3302</v>
      </c>
      <c r="J1024" s="23"/>
      <c r="K1024" s="18">
        <v>44574</v>
      </c>
      <c r="L1024" s="29">
        <v>100</v>
      </c>
      <c r="M1024" s="30">
        <v>3.4464999999999999</v>
      </c>
    </row>
    <row r="1025" spans="1:13" x14ac:dyDescent="0.25">
      <c r="A1025" s="9">
        <v>44120</v>
      </c>
      <c r="B1025" s="10">
        <v>1</v>
      </c>
      <c r="C1025" s="11">
        <v>2.8167</v>
      </c>
      <c r="D1025" s="10">
        <v>10</v>
      </c>
      <c r="E1025" s="11">
        <v>2.9055</v>
      </c>
      <c r="F1025" s="10">
        <v>1</v>
      </c>
      <c r="G1025" s="11">
        <v>2.5760000000000001</v>
      </c>
      <c r="H1025" s="10">
        <v>100</v>
      </c>
      <c r="I1025" s="11">
        <v>3.3050999999999999</v>
      </c>
      <c r="J1025" s="23"/>
      <c r="K1025" s="18">
        <v>44575</v>
      </c>
      <c r="L1025" s="29">
        <v>100</v>
      </c>
      <c r="M1025" s="30">
        <v>3.4257</v>
      </c>
    </row>
    <row r="1026" spans="1:13" x14ac:dyDescent="0.25">
      <c r="A1026" s="9">
        <v>44121</v>
      </c>
      <c r="B1026" s="10">
        <v>1</v>
      </c>
      <c r="C1026" s="11">
        <v>2.8121999999999998</v>
      </c>
      <c r="D1026" s="10">
        <v>10</v>
      </c>
      <c r="E1026" s="11">
        <v>2.9054000000000002</v>
      </c>
      <c r="F1026" s="10">
        <v>1</v>
      </c>
      <c r="G1026" s="11">
        <v>2.5729000000000002</v>
      </c>
      <c r="H1026" s="10">
        <v>100</v>
      </c>
      <c r="I1026" s="11">
        <v>3.2976999999999999</v>
      </c>
      <c r="J1026" s="23"/>
      <c r="K1026" s="18">
        <v>44578</v>
      </c>
      <c r="L1026" s="29">
        <v>100</v>
      </c>
      <c r="M1026" s="30">
        <v>3.3944000000000001</v>
      </c>
    </row>
    <row r="1027" spans="1:13" x14ac:dyDescent="0.25">
      <c r="A1027" s="9">
        <v>44122</v>
      </c>
      <c r="B1027" s="10">
        <v>1</v>
      </c>
      <c r="C1027" s="11">
        <v>2.8121999999999998</v>
      </c>
      <c r="D1027" s="10">
        <v>10</v>
      </c>
      <c r="E1027" s="11">
        <v>2.9054000000000002</v>
      </c>
      <c r="F1027" s="10">
        <v>1</v>
      </c>
      <c r="G1027" s="11">
        <v>2.5729000000000002</v>
      </c>
      <c r="H1027" s="10">
        <v>100</v>
      </c>
      <c r="I1027" s="11">
        <v>3.2976999999999999</v>
      </c>
      <c r="J1027" s="23"/>
      <c r="K1027" s="18">
        <v>44579</v>
      </c>
      <c r="L1027" s="29">
        <v>100</v>
      </c>
      <c r="M1027" s="30">
        <v>3.3879000000000001</v>
      </c>
    </row>
    <row r="1028" spans="1:13" x14ac:dyDescent="0.25">
      <c r="A1028" s="9">
        <v>44123</v>
      </c>
      <c r="B1028" s="10">
        <v>1</v>
      </c>
      <c r="C1028" s="11">
        <v>2.8121999999999998</v>
      </c>
      <c r="D1028" s="10">
        <v>10</v>
      </c>
      <c r="E1028" s="11">
        <v>2.9054000000000002</v>
      </c>
      <c r="F1028" s="10">
        <v>1</v>
      </c>
      <c r="G1028" s="11">
        <v>2.5729000000000002</v>
      </c>
      <c r="H1028" s="10">
        <v>100</v>
      </c>
      <c r="I1028" s="11">
        <v>3.2976999999999999</v>
      </c>
      <c r="J1028" s="23"/>
      <c r="K1028" s="18">
        <v>44580</v>
      </c>
      <c r="L1028" s="29">
        <v>100</v>
      </c>
      <c r="M1028" s="30">
        <v>3.3875000000000002</v>
      </c>
    </row>
    <row r="1029" spans="1:13" x14ac:dyDescent="0.25">
      <c r="A1029" s="9">
        <v>44124</v>
      </c>
      <c r="B1029" s="10">
        <v>1</v>
      </c>
      <c r="C1029" s="11">
        <v>2.819</v>
      </c>
      <c r="D1029" s="10">
        <v>10</v>
      </c>
      <c r="E1029" s="11">
        <v>2.9192</v>
      </c>
      <c r="F1029" s="10">
        <v>1</v>
      </c>
      <c r="G1029" s="11">
        <v>2.5708000000000002</v>
      </c>
      <c r="H1029" s="10">
        <v>100</v>
      </c>
      <c r="I1029" s="11">
        <v>3.2999000000000001</v>
      </c>
      <c r="J1029" s="23"/>
      <c r="K1029" s="18">
        <v>44581</v>
      </c>
      <c r="L1029" s="29">
        <v>100</v>
      </c>
      <c r="M1029" s="30">
        <v>3.3791000000000002</v>
      </c>
    </row>
    <row r="1030" spans="1:13" x14ac:dyDescent="0.25">
      <c r="A1030" s="9">
        <v>44125</v>
      </c>
      <c r="B1030" s="10">
        <v>1</v>
      </c>
      <c r="C1030" s="11">
        <v>2.8226</v>
      </c>
      <c r="D1030" s="10">
        <v>10</v>
      </c>
      <c r="E1030" s="11">
        <v>2.9108999999999998</v>
      </c>
      <c r="F1030" s="10">
        <v>1</v>
      </c>
      <c r="G1030" s="11">
        <v>2.5629</v>
      </c>
      <c r="H1030" s="10">
        <v>100</v>
      </c>
      <c r="I1030" s="11">
        <v>3.2938999999999998</v>
      </c>
      <c r="J1030" s="23"/>
      <c r="K1030" s="18">
        <v>44582</v>
      </c>
      <c r="L1030" s="29">
        <v>100</v>
      </c>
      <c r="M1030" s="30">
        <v>3.3614000000000002</v>
      </c>
    </row>
    <row r="1031" spans="1:13" x14ac:dyDescent="0.25">
      <c r="A1031" s="9">
        <v>44126</v>
      </c>
      <c r="B1031" s="10">
        <v>1</v>
      </c>
      <c r="C1031" s="11">
        <v>2.8151999999999999</v>
      </c>
      <c r="D1031" s="10">
        <v>10</v>
      </c>
      <c r="E1031" s="11">
        <v>2.9115000000000002</v>
      </c>
      <c r="F1031" s="10">
        <v>1</v>
      </c>
      <c r="G1031" s="11">
        <v>2.5466000000000002</v>
      </c>
      <c r="H1031" s="10">
        <v>100</v>
      </c>
      <c r="I1031" s="11">
        <v>3.3052000000000001</v>
      </c>
      <c r="J1031" s="23"/>
      <c r="K1031" s="18">
        <v>44585</v>
      </c>
      <c r="L1031" s="29">
        <v>100</v>
      </c>
      <c r="M1031" s="30">
        <v>3.3593999999999999</v>
      </c>
    </row>
    <row r="1032" spans="1:13" x14ac:dyDescent="0.25">
      <c r="A1032" s="9">
        <v>44127</v>
      </c>
      <c r="B1032" s="10">
        <v>1</v>
      </c>
      <c r="C1032" s="11">
        <v>2.8071999999999999</v>
      </c>
      <c r="D1032" s="10">
        <v>10</v>
      </c>
      <c r="E1032" s="11">
        <v>2.9001000000000001</v>
      </c>
      <c r="F1032" s="10">
        <v>1</v>
      </c>
      <c r="G1032" s="11">
        <v>2.5459999999999998</v>
      </c>
      <c r="H1032" s="10">
        <v>100</v>
      </c>
      <c r="I1032" s="11">
        <v>3.3033999999999999</v>
      </c>
      <c r="J1032" s="23"/>
      <c r="K1032" s="18">
        <v>44586</v>
      </c>
      <c r="L1032" s="29">
        <v>100</v>
      </c>
      <c r="M1032" s="30">
        <v>3.3433999999999999</v>
      </c>
    </row>
    <row r="1033" spans="1:13" x14ac:dyDescent="0.25">
      <c r="A1033" s="9">
        <v>44128</v>
      </c>
      <c r="B1033" s="10">
        <v>1</v>
      </c>
      <c r="C1033" s="11">
        <v>2.8081999999999998</v>
      </c>
      <c r="D1033" s="10">
        <v>10</v>
      </c>
      <c r="E1033" s="11">
        <v>2.9036</v>
      </c>
      <c r="F1033" s="10">
        <v>1</v>
      </c>
      <c r="G1033" s="11">
        <v>2.5398999999999998</v>
      </c>
      <c r="H1033" s="10">
        <v>100</v>
      </c>
      <c r="I1033" s="11">
        <v>3.3212000000000002</v>
      </c>
      <c r="J1033" s="23"/>
      <c r="K1033" s="18">
        <v>44587</v>
      </c>
      <c r="L1033" s="29">
        <v>100</v>
      </c>
      <c r="M1033" s="30">
        <v>3.3342000000000001</v>
      </c>
    </row>
    <row r="1034" spans="1:13" x14ac:dyDescent="0.25">
      <c r="A1034" s="9">
        <v>44129</v>
      </c>
      <c r="B1034" s="10">
        <v>1</v>
      </c>
      <c r="C1034" s="11">
        <v>2.8081999999999998</v>
      </c>
      <c r="D1034" s="10">
        <v>10</v>
      </c>
      <c r="E1034" s="11">
        <v>2.9036</v>
      </c>
      <c r="F1034" s="10">
        <v>1</v>
      </c>
      <c r="G1034" s="11">
        <v>2.5398999999999998</v>
      </c>
      <c r="H1034" s="10">
        <v>100</v>
      </c>
      <c r="I1034" s="11">
        <v>3.3212000000000002</v>
      </c>
      <c r="J1034" s="23"/>
      <c r="K1034" s="18">
        <v>44588</v>
      </c>
      <c r="L1034" s="29">
        <v>100</v>
      </c>
      <c r="M1034" s="30">
        <v>3.3260000000000001</v>
      </c>
    </row>
    <row r="1035" spans="1:13" x14ac:dyDescent="0.25">
      <c r="A1035" s="9">
        <v>44130</v>
      </c>
      <c r="B1035" s="10">
        <v>1</v>
      </c>
      <c r="C1035" s="11">
        <v>2.8081999999999998</v>
      </c>
      <c r="D1035" s="10">
        <v>10</v>
      </c>
      <c r="E1035" s="11">
        <v>2.9036</v>
      </c>
      <c r="F1035" s="10">
        <v>1</v>
      </c>
      <c r="G1035" s="11">
        <v>2.5398999999999998</v>
      </c>
      <c r="H1035" s="10">
        <v>100</v>
      </c>
      <c r="I1035" s="11">
        <v>3.3212000000000002</v>
      </c>
      <c r="J1035" s="23"/>
      <c r="K1035" s="18">
        <v>44589</v>
      </c>
      <c r="L1035" s="29">
        <v>100</v>
      </c>
      <c r="M1035" s="30">
        <v>3.3334000000000001</v>
      </c>
    </row>
    <row r="1036" spans="1:13" x14ac:dyDescent="0.25">
      <c r="A1036" s="9">
        <v>44131</v>
      </c>
      <c r="B1036" s="10">
        <v>1</v>
      </c>
      <c r="C1036" s="11">
        <v>2.8003999999999998</v>
      </c>
      <c r="D1036" s="10">
        <v>10</v>
      </c>
      <c r="E1036" s="11">
        <v>2.899</v>
      </c>
      <c r="F1036" s="10">
        <v>1</v>
      </c>
      <c r="G1036" s="11">
        <v>2.5402</v>
      </c>
      <c r="H1036" s="10">
        <v>100</v>
      </c>
      <c r="I1036" s="11">
        <v>3.3226</v>
      </c>
      <c r="J1036" s="23"/>
      <c r="K1036" s="18">
        <v>44592</v>
      </c>
      <c r="L1036" s="29">
        <v>100</v>
      </c>
      <c r="M1036" s="30">
        <v>3.3565999999999998</v>
      </c>
    </row>
    <row r="1037" spans="1:13" x14ac:dyDescent="0.25">
      <c r="A1037" s="9">
        <v>44132</v>
      </c>
      <c r="B1037" s="10">
        <v>1</v>
      </c>
      <c r="C1037" s="11">
        <v>2.8081</v>
      </c>
      <c r="D1037" s="10">
        <v>10</v>
      </c>
      <c r="E1037" s="11">
        <v>2.9182000000000001</v>
      </c>
      <c r="F1037" s="10">
        <v>1</v>
      </c>
      <c r="G1037" s="11">
        <v>2.5533999999999999</v>
      </c>
      <c r="H1037" s="10">
        <v>100</v>
      </c>
      <c r="I1037" s="11">
        <v>3.3397999999999999</v>
      </c>
      <c r="J1037" s="23"/>
      <c r="K1037" s="18">
        <v>44593</v>
      </c>
      <c r="L1037" s="29">
        <v>100</v>
      </c>
      <c r="M1037" s="30">
        <v>3.3551000000000002</v>
      </c>
    </row>
    <row r="1038" spans="1:13" x14ac:dyDescent="0.25">
      <c r="A1038" s="9">
        <v>44133</v>
      </c>
      <c r="B1038" s="10">
        <v>1</v>
      </c>
      <c r="C1038" s="11">
        <v>2.8500999999999999</v>
      </c>
      <c r="D1038" s="10">
        <v>10</v>
      </c>
      <c r="E1038" s="11">
        <v>2.9561000000000002</v>
      </c>
      <c r="F1038" s="10">
        <v>1</v>
      </c>
      <c r="G1038" s="11">
        <v>2.5990000000000002</v>
      </c>
      <c r="H1038" s="10">
        <v>100</v>
      </c>
      <c r="I1038" s="11">
        <v>3.3365</v>
      </c>
      <c r="J1038" s="23"/>
      <c r="K1038" s="18">
        <v>44594</v>
      </c>
      <c r="L1038" s="29">
        <v>100</v>
      </c>
      <c r="M1038" s="30">
        <v>3.3607999999999998</v>
      </c>
    </row>
    <row r="1039" spans="1:13" x14ac:dyDescent="0.25">
      <c r="A1039" s="9">
        <v>44134</v>
      </c>
      <c r="B1039" s="10">
        <v>1</v>
      </c>
      <c r="C1039" s="11">
        <v>2.8805000000000001</v>
      </c>
      <c r="D1039" s="10">
        <v>10</v>
      </c>
      <c r="E1039" s="11">
        <v>2.9630999999999998</v>
      </c>
      <c r="F1039" s="10">
        <v>1</v>
      </c>
      <c r="G1039" s="11">
        <v>2.6263999999999998</v>
      </c>
      <c r="H1039" s="10">
        <v>100</v>
      </c>
      <c r="I1039" s="11">
        <v>3.3273999999999999</v>
      </c>
      <c r="J1039" s="23"/>
      <c r="K1039" s="18">
        <v>44595</v>
      </c>
      <c r="L1039" s="29">
        <v>100</v>
      </c>
      <c r="M1039" s="30">
        <v>3.3919000000000001</v>
      </c>
    </row>
    <row r="1040" spans="1:13" x14ac:dyDescent="0.25">
      <c r="A1040" s="9">
        <v>44135</v>
      </c>
      <c r="B1040" s="10">
        <v>1</v>
      </c>
      <c r="C1040" s="11">
        <v>2.8769</v>
      </c>
      <c r="D1040" s="10">
        <v>10</v>
      </c>
      <c r="E1040" s="11">
        <v>2.9645999999999999</v>
      </c>
      <c r="F1040" s="10">
        <v>1</v>
      </c>
      <c r="G1040" s="11">
        <v>2.6352000000000002</v>
      </c>
      <c r="H1040" s="10">
        <v>100</v>
      </c>
      <c r="I1040" s="11">
        <v>3.3290000000000002</v>
      </c>
      <c r="J1040" s="23"/>
      <c r="K1040" s="18">
        <v>44596</v>
      </c>
      <c r="L1040" s="29">
        <v>100</v>
      </c>
      <c r="M1040" s="30">
        <v>3.3852000000000002</v>
      </c>
    </row>
    <row r="1041" spans="1:13" x14ac:dyDescent="0.25">
      <c r="A1041" s="9">
        <v>44136</v>
      </c>
      <c r="B1041" s="10">
        <v>1</v>
      </c>
      <c r="C1041" s="11">
        <v>2.8769</v>
      </c>
      <c r="D1041" s="10">
        <v>10</v>
      </c>
      <c r="E1041" s="11">
        <v>2.9645999999999999</v>
      </c>
      <c r="F1041" s="10">
        <v>1</v>
      </c>
      <c r="G1041" s="11">
        <v>2.6352000000000002</v>
      </c>
      <c r="H1041" s="10">
        <v>100</v>
      </c>
      <c r="I1041" s="11">
        <v>3.3290000000000002</v>
      </c>
      <c r="J1041" s="23"/>
      <c r="K1041" s="18">
        <v>44599</v>
      </c>
      <c r="L1041" s="29">
        <v>100</v>
      </c>
      <c r="M1041" s="30">
        <v>3.3953000000000002</v>
      </c>
    </row>
    <row r="1042" spans="1:13" x14ac:dyDescent="0.25">
      <c r="A1042" s="9">
        <v>44137</v>
      </c>
      <c r="B1042" s="10">
        <v>1</v>
      </c>
      <c r="C1042" s="11">
        <v>2.8769</v>
      </c>
      <c r="D1042" s="10">
        <v>10</v>
      </c>
      <c r="E1042" s="11">
        <v>2.9645999999999999</v>
      </c>
      <c r="F1042" s="10">
        <v>1</v>
      </c>
      <c r="G1042" s="11">
        <v>2.6352000000000002</v>
      </c>
      <c r="H1042" s="10">
        <v>100</v>
      </c>
      <c r="I1042" s="11">
        <v>3.3290000000000002</v>
      </c>
      <c r="J1042" s="23"/>
      <c r="K1042" s="18">
        <v>44600</v>
      </c>
      <c r="L1042" s="29">
        <v>100</v>
      </c>
      <c r="M1042" s="30">
        <v>3.3944999999999999</v>
      </c>
    </row>
    <row r="1043" spans="1:13" x14ac:dyDescent="0.25">
      <c r="A1043" s="9">
        <v>44138</v>
      </c>
      <c r="B1043" s="10">
        <v>1</v>
      </c>
      <c r="C1043" s="11">
        <v>2.8946999999999998</v>
      </c>
      <c r="D1043" s="10">
        <v>10</v>
      </c>
      <c r="E1043" s="11">
        <v>2.9857999999999998</v>
      </c>
      <c r="F1043" s="10">
        <v>1</v>
      </c>
      <c r="G1043" s="11">
        <v>2.6579000000000002</v>
      </c>
      <c r="H1043" s="10">
        <v>100</v>
      </c>
      <c r="I1043" s="11">
        <v>3.2988</v>
      </c>
      <c r="J1043" s="23"/>
      <c r="K1043" s="18">
        <v>44601</v>
      </c>
      <c r="L1043" s="29">
        <v>100</v>
      </c>
      <c r="M1043" s="30">
        <v>3.4155000000000002</v>
      </c>
    </row>
    <row r="1044" spans="1:13" x14ac:dyDescent="0.25">
      <c r="A1044" s="9">
        <v>44139</v>
      </c>
      <c r="B1044" s="10">
        <v>1</v>
      </c>
      <c r="C1044" s="11">
        <v>2.9001999999999999</v>
      </c>
      <c r="D1044" s="10">
        <v>10</v>
      </c>
      <c r="E1044" s="11">
        <v>2.9956999999999998</v>
      </c>
      <c r="F1044" s="10">
        <v>1</v>
      </c>
      <c r="G1044" s="11">
        <v>2.6562999999999999</v>
      </c>
      <c r="H1044" s="10">
        <v>100</v>
      </c>
      <c r="I1044" s="11">
        <v>3.3210999999999999</v>
      </c>
      <c r="J1044" s="23"/>
      <c r="K1044" s="18">
        <v>44602</v>
      </c>
      <c r="L1044" s="29">
        <v>100</v>
      </c>
      <c r="M1044" s="30">
        <v>3.4264999999999999</v>
      </c>
    </row>
    <row r="1045" spans="1:13" x14ac:dyDescent="0.25">
      <c r="A1045" s="9">
        <v>44140</v>
      </c>
      <c r="B1045" s="10">
        <v>1</v>
      </c>
      <c r="C1045" s="11">
        <v>2.8856999999999999</v>
      </c>
      <c r="D1045" s="10">
        <v>10</v>
      </c>
      <c r="E1045" s="11">
        <v>2.9784000000000002</v>
      </c>
      <c r="F1045" s="10">
        <v>1</v>
      </c>
      <c r="G1045" s="11">
        <v>2.6429999999999998</v>
      </c>
      <c r="H1045" s="10">
        <v>100</v>
      </c>
      <c r="I1045" s="11">
        <v>3.3397000000000001</v>
      </c>
      <c r="J1045" s="23"/>
      <c r="K1045" s="18">
        <v>44603</v>
      </c>
      <c r="L1045" s="29">
        <v>100</v>
      </c>
      <c r="M1045" s="30">
        <v>3.4234</v>
      </c>
    </row>
    <row r="1046" spans="1:13" x14ac:dyDescent="0.25">
      <c r="A1046" s="9">
        <v>44141</v>
      </c>
      <c r="B1046" s="10">
        <v>1</v>
      </c>
      <c r="C1046" s="11">
        <v>2.8809</v>
      </c>
      <c r="D1046" s="10">
        <v>10</v>
      </c>
      <c r="E1046" s="11">
        <v>2.9952999999999999</v>
      </c>
      <c r="F1046" s="10">
        <v>1</v>
      </c>
      <c r="G1046" s="11">
        <v>2.6153</v>
      </c>
      <c r="H1046" s="10">
        <v>100</v>
      </c>
      <c r="I1046" s="11">
        <v>3.3437999999999999</v>
      </c>
      <c r="J1046" s="23"/>
      <c r="K1046" s="18">
        <v>44606</v>
      </c>
      <c r="L1046" s="29">
        <v>100</v>
      </c>
      <c r="M1046" s="30">
        <v>3.4129</v>
      </c>
    </row>
    <row r="1047" spans="1:13" x14ac:dyDescent="0.25">
      <c r="A1047" s="9">
        <v>44142</v>
      </c>
      <c r="B1047" s="10">
        <v>1</v>
      </c>
      <c r="C1047" s="11">
        <v>2.859</v>
      </c>
      <c r="D1047" s="10">
        <v>10</v>
      </c>
      <c r="E1047" s="11">
        <v>2.9674</v>
      </c>
      <c r="F1047" s="10">
        <v>1</v>
      </c>
      <c r="G1047" s="11">
        <v>2.5779999999999998</v>
      </c>
      <c r="H1047" s="10">
        <v>100</v>
      </c>
      <c r="I1047" s="11">
        <v>3.3365</v>
      </c>
      <c r="J1047" s="23"/>
      <c r="K1047" s="18">
        <v>44607</v>
      </c>
      <c r="L1047" s="29">
        <v>100</v>
      </c>
      <c r="M1047" s="30">
        <v>3.3828999999999998</v>
      </c>
    </row>
    <row r="1048" spans="1:13" x14ac:dyDescent="0.25">
      <c r="A1048" s="9">
        <v>44143</v>
      </c>
      <c r="B1048" s="10">
        <v>1</v>
      </c>
      <c r="C1048" s="11">
        <v>2.859</v>
      </c>
      <c r="D1048" s="10">
        <v>10</v>
      </c>
      <c r="E1048" s="11">
        <v>2.9674</v>
      </c>
      <c r="F1048" s="10">
        <v>1</v>
      </c>
      <c r="G1048" s="11">
        <v>2.5779999999999998</v>
      </c>
      <c r="H1048" s="10">
        <v>100</v>
      </c>
      <c r="I1048" s="11">
        <v>3.3365</v>
      </c>
      <c r="J1048" s="23"/>
      <c r="K1048" s="18">
        <v>44608</v>
      </c>
      <c r="L1048" s="29">
        <v>100</v>
      </c>
      <c r="M1048" s="30">
        <v>3.4051999999999998</v>
      </c>
    </row>
    <row r="1049" spans="1:13" x14ac:dyDescent="0.25">
      <c r="A1049" s="9">
        <v>44144</v>
      </c>
      <c r="B1049" s="10">
        <v>1</v>
      </c>
      <c r="C1049" s="11">
        <v>2.859</v>
      </c>
      <c r="D1049" s="10">
        <v>10</v>
      </c>
      <c r="E1049" s="11">
        <v>2.9674</v>
      </c>
      <c r="F1049" s="10">
        <v>1</v>
      </c>
      <c r="G1049" s="11">
        <v>2.5779999999999998</v>
      </c>
      <c r="H1049" s="10">
        <v>100</v>
      </c>
      <c r="I1049" s="11">
        <v>3.3365</v>
      </c>
      <c r="J1049" s="23"/>
      <c r="K1049" s="18">
        <v>44609</v>
      </c>
      <c r="L1049" s="29">
        <v>100</v>
      </c>
      <c r="M1049" s="30">
        <v>3.4114</v>
      </c>
    </row>
    <row r="1050" spans="1:13" x14ac:dyDescent="0.25">
      <c r="A1050" s="9">
        <v>44145</v>
      </c>
      <c r="B1050" s="10">
        <v>1</v>
      </c>
      <c r="C1050" s="11">
        <v>2.8624999999999998</v>
      </c>
      <c r="D1050" s="10">
        <v>10</v>
      </c>
      <c r="E1050" s="11">
        <v>2.9868999999999999</v>
      </c>
      <c r="F1050" s="10">
        <v>1</v>
      </c>
      <c r="G1050" s="11">
        <v>2.577</v>
      </c>
      <c r="H1050" s="10">
        <v>100</v>
      </c>
      <c r="I1050" s="11">
        <v>3.3441999999999998</v>
      </c>
      <c r="J1050" s="23"/>
      <c r="K1050" s="18">
        <v>44610</v>
      </c>
      <c r="L1050" s="29">
        <v>100</v>
      </c>
      <c r="M1050" s="30">
        <v>3.3874</v>
      </c>
    </row>
    <row r="1051" spans="1:13" x14ac:dyDescent="0.25">
      <c r="A1051" s="9">
        <v>44146</v>
      </c>
      <c r="B1051" s="10">
        <v>1</v>
      </c>
      <c r="C1051" s="11">
        <v>2.7911000000000001</v>
      </c>
      <c r="D1051" s="10">
        <v>10</v>
      </c>
      <c r="E1051" s="11">
        <v>2.9582999999999999</v>
      </c>
      <c r="F1051" s="10">
        <v>1</v>
      </c>
      <c r="G1051" s="11">
        <v>2.5569000000000002</v>
      </c>
      <c r="H1051" s="10">
        <v>100</v>
      </c>
      <c r="I1051" s="11">
        <v>3.3492999999999999</v>
      </c>
      <c r="J1051" s="23"/>
      <c r="K1051" s="18">
        <v>44613</v>
      </c>
      <c r="L1051" s="29">
        <v>100</v>
      </c>
      <c r="M1051" s="30">
        <v>3.3900999999999999</v>
      </c>
    </row>
    <row r="1052" spans="1:13" x14ac:dyDescent="0.25">
      <c r="A1052" s="9">
        <v>44147</v>
      </c>
      <c r="B1052" s="10">
        <v>1</v>
      </c>
      <c r="C1052" s="11">
        <v>2.7850000000000001</v>
      </c>
      <c r="D1052" s="10">
        <v>10</v>
      </c>
      <c r="E1052" s="11">
        <v>2.9575999999999998</v>
      </c>
      <c r="F1052" s="10">
        <v>1</v>
      </c>
      <c r="G1052" s="11">
        <v>2.5550999999999999</v>
      </c>
      <c r="H1052" s="10">
        <v>100</v>
      </c>
      <c r="I1052" s="11">
        <v>3.3546</v>
      </c>
      <c r="J1052" s="23"/>
      <c r="K1052" s="18">
        <v>44614</v>
      </c>
      <c r="L1052" s="29">
        <v>100</v>
      </c>
      <c r="M1052" s="30">
        <v>3.3681000000000001</v>
      </c>
    </row>
    <row r="1053" spans="1:13" x14ac:dyDescent="0.25">
      <c r="A1053" s="9">
        <v>44148</v>
      </c>
      <c r="B1053" s="10">
        <v>1</v>
      </c>
      <c r="C1053" s="11">
        <v>2.8096000000000001</v>
      </c>
      <c r="D1053" s="10">
        <v>10</v>
      </c>
      <c r="E1053" s="11">
        <v>2.9807000000000001</v>
      </c>
      <c r="F1053" s="10">
        <v>1</v>
      </c>
      <c r="G1053" s="11">
        <v>2.5680000000000001</v>
      </c>
      <c r="H1053" s="10">
        <v>100</v>
      </c>
      <c r="I1053" s="11">
        <v>3.3319000000000001</v>
      </c>
      <c r="J1053" s="23"/>
      <c r="K1053" s="18">
        <v>44616</v>
      </c>
      <c r="L1053" s="29">
        <v>100</v>
      </c>
      <c r="M1053" s="30">
        <v>3.3426</v>
      </c>
    </row>
    <row r="1054" spans="1:13" x14ac:dyDescent="0.25">
      <c r="A1054" s="9">
        <v>44149</v>
      </c>
      <c r="B1054" s="10">
        <v>1</v>
      </c>
      <c r="C1054" s="11">
        <v>2.8092000000000001</v>
      </c>
      <c r="D1054" s="10">
        <v>10</v>
      </c>
      <c r="E1054" s="11">
        <v>2.9649999999999999</v>
      </c>
      <c r="F1054" s="10">
        <v>1</v>
      </c>
      <c r="G1054" s="11">
        <v>2.5668000000000002</v>
      </c>
      <c r="H1054" s="10">
        <v>100</v>
      </c>
      <c r="I1054" s="11">
        <v>3.3214999999999999</v>
      </c>
      <c r="J1054" s="23"/>
      <c r="K1054" s="18">
        <v>44617</v>
      </c>
      <c r="L1054" s="29">
        <v>100</v>
      </c>
      <c r="M1054" s="30">
        <v>3.2391000000000001</v>
      </c>
    </row>
    <row r="1055" spans="1:13" x14ac:dyDescent="0.25">
      <c r="A1055" s="9">
        <v>44150</v>
      </c>
      <c r="B1055" s="10">
        <v>1</v>
      </c>
      <c r="C1055" s="11">
        <v>2.8092000000000001</v>
      </c>
      <c r="D1055" s="10">
        <v>10</v>
      </c>
      <c r="E1055" s="11">
        <v>2.9649999999999999</v>
      </c>
      <c r="F1055" s="10">
        <v>1</v>
      </c>
      <c r="G1055" s="11">
        <v>2.5668000000000002</v>
      </c>
      <c r="H1055" s="10">
        <v>100</v>
      </c>
      <c r="I1055" s="11">
        <v>3.3214999999999999</v>
      </c>
      <c r="J1055" s="23"/>
      <c r="K1055" s="18">
        <v>44649</v>
      </c>
      <c r="L1055" s="29">
        <v>100</v>
      </c>
      <c r="M1055" s="30">
        <v>3.3656999999999999</v>
      </c>
    </row>
    <row r="1056" spans="1:13" x14ac:dyDescent="0.25">
      <c r="A1056" s="9">
        <v>44151</v>
      </c>
      <c r="B1056" s="10">
        <v>1</v>
      </c>
      <c r="C1056" s="11">
        <v>2.8092000000000001</v>
      </c>
      <c r="D1056" s="10">
        <v>10</v>
      </c>
      <c r="E1056" s="11">
        <v>2.9649999999999999</v>
      </c>
      <c r="F1056" s="10">
        <v>1</v>
      </c>
      <c r="G1056" s="11">
        <v>2.5668000000000002</v>
      </c>
      <c r="H1056" s="10">
        <v>100</v>
      </c>
      <c r="I1056" s="11">
        <v>3.3214999999999999</v>
      </c>
      <c r="J1056" s="23"/>
      <c r="K1056" s="18">
        <v>44650</v>
      </c>
      <c r="L1056" s="29">
        <v>100</v>
      </c>
      <c r="M1056" s="30">
        <v>3.4577</v>
      </c>
    </row>
    <row r="1057" spans="1:13" x14ac:dyDescent="0.25">
      <c r="A1057" s="9">
        <v>44152</v>
      </c>
      <c r="B1057" s="10">
        <v>1</v>
      </c>
      <c r="C1057" s="11">
        <v>2.8109999999999999</v>
      </c>
      <c r="D1057" s="10">
        <v>10</v>
      </c>
      <c r="E1057" s="11">
        <v>2.9575</v>
      </c>
      <c r="F1057" s="10">
        <v>1</v>
      </c>
      <c r="G1057" s="11">
        <v>2.5613999999999999</v>
      </c>
      <c r="H1057" s="10">
        <v>100</v>
      </c>
      <c r="I1057" s="11">
        <v>3.3288000000000002</v>
      </c>
      <c r="J1057" s="23"/>
      <c r="K1057" s="18">
        <v>44651</v>
      </c>
      <c r="L1057" s="29">
        <v>100</v>
      </c>
      <c r="M1057" s="30">
        <v>3.5177999999999998</v>
      </c>
    </row>
    <row r="1058" spans="1:13" x14ac:dyDescent="0.25">
      <c r="A1058" s="9">
        <v>44153</v>
      </c>
      <c r="B1058" s="10">
        <v>1</v>
      </c>
      <c r="C1058" s="11">
        <v>2.8067000000000002</v>
      </c>
      <c r="D1058" s="10">
        <v>10</v>
      </c>
      <c r="E1058" s="11">
        <v>2.9691999999999998</v>
      </c>
      <c r="F1058" s="10">
        <v>1</v>
      </c>
      <c r="G1058" s="11">
        <v>2.5558999999999998</v>
      </c>
      <c r="H1058" s="10">
        <v>100</v>
      </c>
      <c r="I1058" s="11">
        <v>3.3492999999999999</v>
      </c>
      <c r="J1058" s="23"/>
      <c r="K1058" s="18">
        <v>44652</v>
      </c>
      <c r="L1058" s="29">
        <v>100</v>
      </c>
      <c r="M1058" s="30">
        <v>3.5325000000000002</v>
      </c>
    </row>
    <row r="1059" spans="1:13" x14ac:dyDescent="0.25">
      <c r="A1059" s="9">
        <v>44154</v>
      </c>
      <c r="B1059" s="10">
        <v>1</v>
      </c>
      <c r="C1059" s="11">
        <v>2.8058999999999998</v>
      </c>
      <c r="D1059" s="10">
        <v>10</v>
      </c>
      <c r="E1059" s="11">
        <v>2.9718</v>
      </c>
      <c r="F1059" s="10">
        <v>1</v>
      </c>
      <c r="G1059" s="11">
        <v>2.5528</v>
      </c>
      <c r="H1059" s="10">
        <v>100</v>
      </c>
      <c r="I1059" s="11">
        <v>3.3610000000000002</v>
      </c>
      <c r="J1059" s="23"/>
      <c r="K1059" s="18">
        <v>44655</v>
      </c>
      <c r="L1059" s="29">
        <v>100</v>
      </c>
      <c r="M1059" s="30">
        <v>3.5341</v>
      </c>
    </row>
    <row r="1060" spans="1:13" x14ac:dyDescent="0.25">
      <c r="A1060" s="9">
        <v>44155</v>
      </c>
      <c r="B1060" s="10">
        <v>1</v>
      </c>
      <c r="C1060" s="11">
        <v>2.7978999999999998</v>
      </c>
      <c r="D1060" s="10">
        <v>10</v>
      </c>
      <c r="E1060" s="11">
        <v>2.9565999999999999</v>
      </c>
      <c r="F1060" s="10">
        <v>1</v>
      </c>
      <c r="G1060" s="11">
        <v>2.5564</v>
      </c>
      <c r="H1060" s="10">
        <v>100</v>
      </c>
      <c r="I1060" s="11">
        <v>3.3512</v>
      </c>
      <c r="J1060" s="23"/>
      <c r="K1060" s="18">
        <v>44656</v>
      </c>
      <c r="L1060" s="29">
        <v>100</v>
      </c>
      <c r="M1060" s="30">
        <v>3.5209000000000001</v>
      </c>
    </row>
    <row r="1061" spans="1:13" x14ac:dyDescent="0.25">
      <c r="A1061" s="9">
        <v>44156</v>
      </c>
      <c r="B1061" s="10">
        <v>1</v>
      </c>
      <c r="C1061" s="11">
        <v>2.8014999999999999</v>
      </c>
      <c r="D1061" s="10">
        <v>10</v>
      </c>
      <c r="E1061" s="11">
        <v>2.96</v>
      </c>
      <c r="F1061" s="10">
        <v>1</v>
      </c>
      <c r="G1061" s="11">
        <v>2.5522</v>
      </c>
      <c r="H1061" s="10">
        <v>100</v>
      </c>
      <c r="I1061" s="11">
        <v>3.3559000000000001</v>
      </c>
      <c r="J1061" s="23"/>
      <c r="K1061" s="18">
        <v>44657</v>
      </c>
      <c r="L1061" s="29">
        <v>100</v>
      </c>
      <c r="M1061" s="30">
        <v>3.5337999999999998</v>
      </c>
    </row>
    <row r="1062" spans="1:13" x14ac:dyDescent="0.25">
      <c r="A1062" s="9">
        <v>44157</v>
      </c>
      <c r="B1062" s="10">
        <v>1</v>
      </c>
      <c r="C1062" s="11">
        <v>2.8014999999999999</v>
      </c>
      <c r="D1062" s="10">
        <v>10</v>
      </c>
      <c r="E1062" s="11">
        <v>2.96</v>
      </c>
      <c r="F1062" s="10">
        <v>1</v>
      </c>
      <c r="G1062" s="11">
        <v>2.5522</v>
      </c>
      <c r="H1062" s="10">
        <v>100</v>
      </c>
      <c r="I1062" s="11">
        <v>3.3559000000000001</v>
      </c>
      <c r="J1062" s="23"/>
      <c r="K1062" s="18">
        <v>44658</v>
      </c>
      <c r="L1062" s="29">
        <v>100</v>
      </c>
      <c r="M1062" s="30">
        <v>3.5404</v>
      </c>
    </row>
    <row r="1063" spans="1:13" x14ac:dyDescent="0.25">
      <c r="A1063" s="9">
        <v>44158</v>
      </c>
      <c r="B1063" s="10">
        <v>1</v>
      </c>
      <c r="C1063" s="11">
        <v>2.8014999999999999</v>
      </c>
      <c r="D1063" s="10">
        <v>10</v>
      </c>
      <c r="E1063" s="11">
        <v>2.96</v>
      </c>
      <c r="F1063" s="10">
        <v>1</v>
      </c>
      <c r="G1063" s="11">
        <v>2.5522</v>
      </c>
      <c r="H1063" s="10">
        <v>100</v>
      </c>
      <c r="I1063" s="11">
        <v>3.3559000000000001</v>
      </c>
      <c r="J1063" s="23"/>
      <c r="K1063" s="18">
        <v>44659</v>
      </c>
      <c r="L1063" s="29">
        <v>100</v>
      </c>
      <c r="M1063" s="30">
        <v>3.6656</v>
      </c>
    </row>
    <row r="1064" spans="1:13" x14ac:dyDescent="0.25">
      <c r="A1064" s="9">
        <v>44159</v>
      </c>
      <c r="B1064" s="10">
        <v>1</v>
      </c>
      <c r="C1064" s="11">
        <v>2.8016000000000001</v>
      </c>
      <c r="D1064" s="10">
        <v>10</v>
      </c>
      <c r="E1064" s="11">
        <v>2.9683000000000002</v>
      </c>
      <c r="F1064" s="10">
        <v>1</v>
      </c>
      <c r="G1064" s="11">
        <v>2.5514000000000001</v>
      </c>
      <c r="H1064" s="10">
        <v>100</v>
      </c>
      <c r="I1064" s="11">
        <v>3.3658000000000001</v>
      </c>
      <c r="J1064" s="23"/>
      <c r="K1064" s="18">
        <v>44662</v>
      </c>
      <c r="L1064" s="29">
        <v>100</v>
      </c>
      <c r="M1064" s="30">
        <v>3.6503999999999999</v>
      </c>
    </row>
    <row r="1065" spans="1:13" x14ac:dyDescent="0.25">
      <c r="A1065" s="9">
        <v>44160</v>
      </c>
      <c r="B1065" s="10">
        <v>1</v>
      </c>
      <c r="C1065" s="11">
        <v>2.8039000000000001</v>
      </c>
      <c r="D1065" s="10">
        <v>10</v>
      </c>
      <c r="E1065" s="11">
        <v>2.9777999999999998</v>
      </c>
      <c r="F1065" s="10">
        <v>1</v>
      </c>
      <c r="G1065" s="11">
        <v>2.5548000000000002</v>
      </c>
      <c r="H1065" s="10">
        <v>100</v>
      </c>
      <c r="I1065" s="11">
        <v>3.3685</v>
      </c>
      <c r="J1065" s="23"/>
      <c r="K1065" s="18">
        <v>44663</v>
      </c>
      <c r="L1065" s="29">
        <v>100</v>
      </c>
      <c r="M1065" s="30">
        <v>3.5754000000000001</v>
      </c>
    </row>
    <row r="1066" spans="1:13" x14ac:dyDescent="0.25">
      <c r="A1066" s="9">
        <v>44161</v>
      </c>
      <c r="B1066" s="10">
        <v>1</v>
      </c>
      <c r="C1066" s="11">
        <v>2.8060999999999998</v>
      </c>
      <c r="D1066" s="10">
        <v>10</v>
      </c>
      <c r="E1066" s="11">
        <v>3.0026000000000002</v>
      </c>
      <c r="F1066" s="10">
        <v>1</v>
      </c>
      <c r="G1066" s="11">
        <v>2.56</v>
      </c>
      <c r="H1066" s="10">
        <v>100</v>
      </c>
      <c r="I1066" s="11">
        <v>3.3894000000000002</v>
      </c>
      <c r="J1066" s="23"/>
      <c r="K1066" s="18">
        <v>44664</v>
      </c>
      <c r="L1066" s="29">
        <v>100</v>
      </c>
      <c r="M1066" s="30">
        <v>3.5556000000000001</v>
      </c>
    </row>
    <row r="1067" spans="1:13" x14ac:dyDescent="0.25">
      <c r="A1067" s="9">
        <v>44162</v>
      </c>
      <c r="B1067" s="10">
        <v>1</v>
      </c>
      <c r="C1067" s="11">
        <v>2.8239999999999998</v>
      </c>
      <c r="D1067" s="10">
        <v>10</v>
      </c>
      <c r="E1067" s="11">
        <v>3.0041000000000002</v>
      </c>
      <c r="F1067" s="10">
        <v>1</v>
      </c>
      <c r="G1067" s="11">
        <v>2.5670000000000002</v>
      </c>
      <c r="H1067" s="10">
        <v>100</v>
      </c>
      <c r="I1067" s="11">
        <v>3.3976000000000002</v>
      </c>
      <c r="J1067" s="23"/>
      <c r="K1067" s="18">
        <v>44665</v>
      </c>
      <c r="L1067" s="29">
        <v>100</v>
      </c>
      <c r="M1067" s="30">
        <v>3.55</v>
      </c>
    </row>
    <row r="1068" spans="1:13" x14ac:dyDescent="0.25">
      <c r="A1068" s="9">
        <v>44163</v>
      </c>
      <c r="B1068" s="10">
        <v>1</v>
      </c>
      <c r="C1068" s="11">
        <v>2.8472</v>
      </c>
      <c r="D1068" s="10">
        <v>10</v>
      </c>
      <c r="E1068" s="11">
        <v>3.0282</v>
      </c>
      <c r="F1068" s="10">
        <v>1</v>
      </c>
      <c r="G1068" s="11">
        <v>2.5817000000000001</v>
      </c>
      <c r="H1068" s="10">
        <v>100</v>
      </c>
      <c r="I1068" s="11">
        <v>3.4056000000000002</v>
      </c>
      <c r="J1068" s="23"/>
      <c r="K1068" s="18">
        <v>44666</v>
      </c>
      <c r="L1068" s="29">
        <v>100</v>
      </c>
      <c r="M1068" s="30">
        <v>3.5065</v>
      </c>
    </row>
    <row r="1069" spans="1:13" x14ac:dyDescent="0.25">
      <c r="A1069" s="9">
        <v>44164</v>
      </c>
      <c r="B1069" s="10">
        <v>1</v>
      </c>
      <c r="C1069" s="11">
        <v>2.8472</v>
      </c>
      <c r="D1069" s="10">
        <v>10</v>
      </c>
      <c r="E1069" s="11">
        <v>3.0282</v>
      </c>
      <c r="F1069" s="10">
        <v>1</v>
      </c>
      <c r="G1069" s="11">
        <v>2.5817000000000001</v>
      </c>
      <c r="H1069" s="10">
        <v>100</v>
      </c>
      <c r="I1069" s="11">
        <v>3.4056000000000002</v>
      </c>
      <c r="J1069" s="23"/>
      <c r="K1069" s="18">
        <v>44669</v>
      </c>
      <c r="L1069" s="29">
        <v>100</v>
      </c>
      <c r="M1069" s="30">
        <v>3.5217000000000001</v>
      </c>
    </row>
    <row r="1070" spans="1:13" x14ac:dyDescent="0.25">
      <c r="A1070" s="9">
        <v>44165</v>
      </c>
      <c r="B1070" s="10">
        <v>1</v>
      </c>
      <c r="C1070" s="11">
        <v>2.8472</v>
      </c>
      <c r="D1070" s="10">
        <v>10</v>
      </c>
      <c r="E1070" s="11">
        <v>3.0282</v>
      </c>
      <c r="F1070" s="10">
        <v>1</v>
      </c>
      <c r="G1070" s="11">
        <v>2.5817000000000001</v>
      </c>
      <c r="H1070" s="10">
        <v>100</v>
      </c>
      <c r="I1070" s="11">
        <v>3.4056000000000002</v>
      </c>
      <c r="J1070" s="23"/>
      <c r="K1070" s="18">
        <v>44670</v>
      </c>
      <c r="L1070" s="29">
        <v>100</v>
      </c>
      <c r="M1070" s="30">
        <v>3.5286</v>
      </c>
    </row>
    <row r="1071" spans="1:13" x14ac:dyDescent="0.25">
      <c r="A1071" s="9">
        <v>44166</v>
      </c>
      <c r="B1071" s="10">
        <v>1</v>
      </c>
      <c r="C1071" s="11">
        <v>2.8639999999999999</v>
      </c>
      <c r="D1071" s="10">
        <v>10</v>
      </c>
      <c r="E1071" s="11">
        <v>3.0539999999999998</v>
      </c>
      <c r="F1071" s="10">
        <v>1</v>
      </c>
      <c r="G1071" s="11">
        <v>2.5872999999999999</v>
      </c>
      <c r="H1071" s="10">
        <v>100</v>
      </c>
      <c r="I1071" s="11">
        <v>3.3982000000000001</v>
      </c>
      <c r="J1071" s="23"/>
      <c r="K1071" s="18">
        <v>44671</v>
      </c>
      <c r="L1071" s="29">
        <v>100</v>
      </c>
      <c r="M1071" s="30">
        <v>3.5306999999999999</v>
      </c>
    </row>
    <row r="1072" spans="1:13" x14ac:dyDescent="0.25">
      <c r="A1072" s="9">
        <v>44167</v>
      </c>
      <c r="B1072" s="10">
        <v>1</v>
      </c>
      <c r="C1072" s="11">
        <v>2.8582000000000001</v>
      </c>
      <c r="D1072" s="10">
        <v>10</v>
      </c>
      <c r="E1072" s="11">
        <v>3.0407000000000002</v>
      </c>
      <c r="F1072" s="10">
        <v>1</v>
      </c>
      <c r="G1072" s="11">
        <v>2.5905</v>
      </c>
      <c r="H1072" s="10">
        <v>100</v>
      </c>
      <c r="I1072" s="11">
        <v>3.3986000000000001</v>
      </c>
      <c r="J1072" s="23"/>
      <c r="K1072" s="18">
        <v>44672</v>
      </c>
      <c r="L1072" s="29">
        <v>100</v>
      </c>
      <c r="M1072" s="30">
        <v>3.5385</v>
      </c>
    </row>
    <row r="1073" spans="1:13" x14ac:dyDescent="0.25">
      <c r="A1073" s="9">
        <v>44168</v>
      </c>
      <c r="B1073" s="10">
        <v>1</v>
      </c>
      <c r="C1073" s="11">
        <v>2.8736000000000002</v>
      </c>
      <c r="D1073" s="10">
        <v>10</v>
      </c>
      <c r="E1073" s="11">
        <v>3.0436000000000001</v>
      </c>
      <c r="F1073" s="10">
        <v>1</v>
      </c>
      <c r="G1073" s="11">
        <v>2.5880999999999998</v>
      </c>
      <c r="H1073" s="10">
        <v>100</v>
      </c>
      <c r="I1073" s="11">
        <v>3.4247000000000001</v>
      </c>
      <c r="J1073" s="23"/>
      <c r="K1073" s="18">
        <v>44673</v>
      </c>
      <c r="L1073" s="29">
        <v>100</v>
      </c>
      <c r="M1073" s="30">
        <v>3.5691999999999999</v>
      </c>
    </row>
    <row r="1074" spans="1:13" x14ac:dyDescent="0.25">
      <c r="A1074" s="9">
        <v>44169</v>
      </c>
      <c r="B1074" s="10">
        <v>1</v>
      </c>
      <c r="C1074" s="11">
        <v>2.8927</v>
      </c>
      <c r="D1074" s="10">
        <v>10</v>
      </c>
      <c r="E1074" s="11">
        <v>3.0449000000000002</v>
      </c>
      <c r="F1074" s="10">
        <v>1</v>
      </c>
      <c r="G1074" s="11">
        <v>2.5861999999999998</v>
      </c>
      <c r="H1074" s="10">
        <v>100</v>
      </c>
      <c r="I1074" s="11">
        <v>3.4371999999999998</v>
      </c>
      <c r="J1074" s="23"/>
      <c r="K1074" s="18">
        <v>44676</v>
      </c>
      <c r="L1074" s="29">
        <v>100</v>
      </c>
      <c r="M1074" s="30">
        <v>3.6227</v>
      </c>
    </row>
    <row r="1075" spans="1:13" x14ac:dyDescent="0.25">
      <c r="A1075" s="9">
        <v>44170</v>
      </c>
      <c r="B1075" s="10">
        <v>1</v>
      </c>
      <c r="C1075" s="11">
        <v>2.8822999999999999</v>
      </c>
      <c r="D1075" s="10">
        <v>10</v>
      </c>
      <c r="E1075" s="11">
        <v>3.0446</v>
      </c>
      <c r="F1075" s="10">
        <v>1</v>
      </c>
      <c r="G1075" s="11">
        <v>2.5697000000000001</v>
      </c>
      <c r="H1075" s="10">
        <v>100</v>
      </c>
      <c r="I1075" s="11">
        <v>3.4615</v>
      </c>
      <c r="J1075" s="23"/>
      <c r="K1075" s="18">
        <v>44677</v>
      </c>
      <c r="L1075" s="29">
        <v>100</v>
      </c>
      <c r="M1075" s="30">
        <v>3.6334</v>
      </c>
    </row>
    <row r="1076" spans="1:13" x14ac:dyDescent="0.25">
      <c r="A1076" s="9">
        <v>44171</v>
      </c>
      <c r="B1076" s="10">
        <v>1</v>
      </c>
      <c r="C1076" s="11">
        <v>2.8822999999999999</v>
      </c>
      <c r="D1076" s="10">
        <v>10</v>
      </c>
      <c r="E1076" s="11">
        <v>3.0446</v>
      </c>
      <c r="F1076" s="10">
        <v>1</v>
      </c>
      <c r="G1076" s="11">
        <v>2.5697000000000001</v>
      </c>
      <c r="H1076" s="10">
        <v>100</v>
      </c>
      <c r="I1076" s="11">
        <v>3.4615</v>
      </c>
      <c r="J1076" s="23"/>
      <c r="K1076" s="18">
        <v>44678</v>
      </c>
      <c r="L1076" s="29">
        <v>100</v>
      </c>
      <c r="M1076" s="30">
        <v>3.6484000000000001</v>
      </c>
    </row>
    <row r="1077" spans="1:13" x14ac:dyDescent="0.25">
      <c r="A1077" s="9">
        <v>44172</v>
      </c>
      <c r="B1077" s="10">
        <v>1</v>
      </c>
      <c r="C1077" s="11">
        <v>2.8822999999999999</v>
      </c>
      <c r="D1077" s="10">
        <v>10</v>
      </c>
      <c r="E1077" s="11">
        <v>3.0446</v>
      </c>
      <c r="F1077" s="10">
        <v>1</v>
      </c>
      <c r="G1077" s="11">
        <v>2.5697000000000001</v>
      </c>
      <c r="H1077" s="10">
        <v>100</v>
      </c>
      <c r="I1077" s="11">
        <v>3.4615</v>
      </c>
      <c r="J1077" s="23"/>
      <c r="K1077" s="18">
        <v>44679</v>
      </c>
      <c r="L1077" s="29">
        <v>100</v>
      </c>
      <c r="M1077" s="30">
        <v>3.6562999999999999</v>
      </c>
    </row>
    <row r="1078" spans="1:13" x14ac:dyDescent="0.25">
      <c r="A1078" s="9">
        <v>44173</v>
      </c>
      <c r="B1078" s="10">
        <v>1</v>
      </c>
      <c r="C1078" s="11">
        <v>2.8736000000000002</v>
      </c>
      <c r="D1078" s="10">
        <v>10</v>
      </c>
      <c r="E1078" s="11">
        <v>3.0226000000000002</v>
      </c>
      <c r="F1078" s="10">
        <v>1</v>
      </c>
      <c r="G1078" s="11">
        <v>2.5674000000000001</v>
      </c>
      <c r="H1078" s="10">
        <v>100</v>
      </c>
      <c r="I1078" s="11">
        <v>3.456</v>
      </c>
      <c r="J1078" s="23"/>
      <c r="K1078" s="18">
        <v>44680</v>
      </c>
      <c r="L1078" s="29">
        <v>100</v>
      </c>
      <c r="M1078" s="30">
        <v>3.6694</v>
      </c>
    </row>
    <row r="1079" spans="1:13" x14ac:dyDescent="0.25">
      <c r="A1079" s="9">
        <v>44174</v>
      </c>
      <c r="B1079" s="10">
        <v>1</v>
      </c>
      <c r="C1079" s="11">
        <v>2.8754</v>
      </c>
      <c r="D1079" s="10">
        <v>10</v>
      </c>
      <c r="E1079" s="11">
        <v>3.0438999999999998</v>
      </c>
      <c r="F1079" s="10">
        <v>1</v>
      </c>
      <c r="G1079" s="11">
        <v>2.5571999999999999</v>
      </c>
      <c r="H1079" s="10">
        <v>100</v>
      </c>
      <c r="I1079" s="11">
        <v>3.4742000000000002</v>
      </c>
      <c r="J1079" s="23"/>
      <c r="K1079" s="18">
        <v>44685</v>
      </c>
      <c r="L1079" s="29">
        <v>100</v>
      </c>
      <c r="M1079" s="30">
        <v>3.6903000000000001</v>
      </c>
    </row>
    <row r="1080" spans="1:13" x14ac:dyDescent="0.25">
      <c r="A1080" s="9">
        <v>44175</v>
      </c>
      <c r="B1080" s="10">
        <v>1</v>
      </c>
      <c r="C1080" s="11">
        <v>2.8685999999999998</v>
      </c>
      <c r="D1080" s="10">
        <v>10</v>
      </c>
      <c r="E1080" s="11">
        <v>3.0125000000000002</v>
      </c>
      <c r="F1080" s="10">
        <v>1</v>
      </c>
      <c r="G1080" s="11">
        <v>2.5482</v>
      </c>
      <c r="H1080" s="10">
        <v>100</v>
      </c>
      <c r="I1080" s="11">
        <v>3.4775</v>
      </c>
      <c r="J1080" s="23"/>
      <c r="K1080" s="18">
        <v>44686</v>
      </c>
      <c r="L1080" s="29">
        <v>100</v>
      </c>
      <c r="M1080" s="30">
        <v>3.7305999999999999</v>
      </c>
    </row>
    <row r="1081" spans="1:13" x14ac:dyDescent="0.25">
      <c r="A1081" s="9">
        <v>44176</v>
      </c>
      <c r="B1081" s="10">
        <v>1</v>
      </c>
      <c r="C1081" s="11">
        <v>2.8662000000000001</v>
      </c>
      <c r="D1081" s="10">
        <v>10</v>
      </c>
      <c r="E1081" s="11">
        <v>3.0059</v>
      </c>
      <c r="F1081" s="10">
        <v>1</v>
      </c>
      <c r="G1081" s="11">
        <v>2.5476000000000001</v>
      </c>
      <c r="H1081" s="10">
        <v>100</v>
      </c>
      <c r="I1081" s="11">
        <v>3.4582999999999999</v>
      </c>
      <c r="J1081" s="23"/>
      <c r="K1081" s="18">
        <v>44687</v>
      </c>
      <c r="L1081" s="29">
        <v>100</v>
      </c>
      <c r="M1081" s="30">
        <v>3.8416999999999999</v>
      </c>
    </row>
    <row r="1082" spans="1:13" x14ac:dyDescent="0.25">
      <c r="A1082" s="9">
        <v>44177</v>
      </c>
      <c r="B1082" s="10">
        <v>1</v>
      </c>
      <c r="C1082" s="11">
        <v>2.8555000000000001</v>
      </c>
      <c r="D1082" s="10">
        <v>10</v>
      </c>
      <c r="E1082" s="11">
        <v>2.9912999999999998</v>
      </c>
      <c r="F1082" s="10">
        <v>1</v>
      </c>
      <c r="G1082" s="11">
        <v>2.5333999999999999</v>
      </c>
      <c r="H1082" s="10">
        <v>100</v>
      </c>
      <c r="I1082" s="11">
        <v>3.4639000000000002</v>
      </c>
      <c r="J1082" s="23"/>
      <c r="K1082" s="18">
        <v>44692</v>
      </c>
      <c r="L1082" s="29">
        <v>100</v>
      </c>
      <c r="M1082" s="30">
        <v>3.7461000000000002</v>
      </c>
    </row>
    <row r="1083" spans="1:13" x14ac:dyDescent="0.25">
      <c r="A1083" s="9">
        <v>44178</v>
      </c>
      <c r="B1083" s="10">
        <v>1</v>
      </c>
      <c r="C1083" s="11">
        <v>2.8555000000000001</v>
      </c>
      <c r="D1083" s="10">
        <v>10</v>
      </c>
      <c r="E1083" s="11">
        <v>2.9912999999999998</v>
      </c>
      <c r="F1083" s="10">
        <v>1</v>
      </c>
      <c r="G1083" s="11">
        <v>2.5333999999999999</v>
      </c>
      <c r="H1083" s="10">
        <v>100</v>
      </c>
      <c r="I1083" s="11">
        <v>3.4639000000000002</v>
      </c>
      <c r="J1083" s="23"/>
      <c r="K1083" s="18">
        <v>44693</v>
      </c>
      <c r="L1083" s="29">
        <v>100</v>
      </c>
      <c r="M1083" s="30">
        <v>3.7479</v>
      </c>
    </row>
    <row r="1084" spans="1:13" x14ac:dyDescent="0.25">
      <c r="A1084" s="9">
        <v>44179</v>
      </c>
      <c r="B1084" s="10">
        <v>1</v>
      </c>
      <c r="C1084" s="11">
        <v>2.8555000000000001</v>
      </c>
      <c r="D1084" s="10">
        <v>10</v>
      </c>
      <c r="E1084" s="11">
        <v>2.9912999999999998</v>
      </c>
      <c r="F1084" s="10">
        <v>1</v>
      </c>
      <c r="G1084" s="11">
        <v>2.5333999999999999</v>
      </c>
      <c r="H1084" s="10">
        <v>100</v>
      </c>
      <c r="I1084" s="11">
        <v>3.4639000000000002</v>
      </c>
      <c r="J1084" s="23"/>
      <c r="K1084" s="18">
        <v>44694</v>
      </c>
      <c r="L1084" s="29">
        <v>100</v>
      </c>
      <c r="M1084" s="30">
        <v>3.8386</v>
      </c>
    </row>
    <row r="1085" spans="1:13" x14ac:dyDescent="0.25">
      <c r="A1085" s="9">
        <v>44180</v>
      </c>
      <c r="B1085" s="10">
        <v>1</v>
      </c>
      <c r="C1085" s="11">
        <v>2.8552</v>
      </c>
      <c r="D1085" s="10">
        <v>10</v>
      </c>
      <c r="E1085" s="11">
        <v>2.9994999999999998</v>
      </c>
      <c r="F1085" s="10">
        <v>1</v>
      </c>
      <c r="G1085" s="11">
        <v>2.5287000000000002</v>
      </c>
      <c r="H1085" s="10">
        <v>100</v>
      </c>
      <c r="I1085" s="11">
        <v>3.4672000000000001</v>
      </c>
      <c r="J1085" s="23"/>
      <c r="K1085" s="18">
        <v>44697</v>
      </c>
      <c r="L1085" s="29">
        <v>100</v>
      </c>
      <c r="M1085" s="30">
        <v>3.9506999999999999</v>
      </c>
    </row>
    <row r="1086" spans="1:13" x14ac:dyDescent="0.25">
      <c r="A1086" s="9">
        <v>44181</v>
      </c>
      <c r="B1086" s="10">
        <v>1</v>
      </c>
      <c r="C1086" s="11">
        <v>2.8559999999999999</v>
      </c>
      <c r="D1086" s="10">
        <v>10</v>
      </c>
      <c r="E1086" s="11">
        <v>3.0127999999999999</v>
      </c>
      <c r="F1086" s="10">
        <v>1</v>
      </c>
      <c r="G1086" s="11">
        <v>2.5299999999999998</v>
      </c>
      <c r="H1086" s="10">
        <v>100</v>
      </c>
      <c r="I1086" s="11">
        <v>3.4447999999999999</v>
      </c>
      <c r="J1086" s="23"/>
      <c r="K1086" s="18">
        <v>44698</v>
      </c>
      <c r="L1086" s="29">
        <v>100</v>
      </c>
      <c r="M1086" s="30">
        <v>3.9481999999999999</v>
      </c>
    </row>
    <row r="1087" spans="1:13" x14ac:dyDescent="0.25">
      <c r="A1087" s="9">
        <v>44182</v>
      </c>
      <c r="B1087" s="10">
        <v>1</v>
      </c>
      <c r="C1087" s="11">
        <v>2.8591000000000002</v>
      </c>
      <c r="D1087" s="10">
        <v>10</v>
      </c>
      <c r="E1087" s="11">
        <v>3.0301999999999998</v>
      </c>
      <c r="F1087" s="10">
        <v>1</v>
      </c>
      <c r="G1087" s="11">
        <v>2.5249000000000001</v>
      </c>
      <c r="H1087" s="10">
        <v>100</v>
      </c>
      <c r="I1087" s="11">
        <v>3.4403000000000001</v>
      </c>
      <c r="J1087" s="23"/>
      <c r="K1087" s="18">
        <v>44699</v>
      </c>
      <c r="L1087" s="29">
        <v>100</v>
      </c>
      <c r="M1087" s="30">
        <v>3.9596</v>
      </c>
    </row>
    <row r="1088" spans="1:13" x14ac:dyDescent="0.25">
      <c r="A1088" s="9">
        <v>44183</v>
      </c>
      <c r="B1088" s="10">
        <v>1</v>
      </c>
      <c r="C1088" s="11">
        <v>2.8454000000000002</v>
      </c>
      <c r="D1088" s="10">
        <v>10</v>
      </c>
      <c r="E1088" s="11">
        <v>3.0206</v>
      </c>
      <c r="F1088" s="10">
        <v>1</v>
      </c>
      <c r="G1088" s="11">
        <v>2.5108999999999999</v>
      </c>
      <c r="H1088" s="10">
        <v>100</v>
      </c>
      <c r="I1088" s="11">
        <v>3.4432</v>
      </c>
      <c r="J1088" s="23"/>
      <c r="K1088" s="18">
        <v>44700</v>
      </c>
      <c r="L1088" s="29">
        <v>100</v>
      </c>
      <c r="M1088" s="30">
        <v>3.9620000000000002</v>
      </c>
    </row>
    <row r="1089" spans="1:13" x14ac:dyDescent="0.25">
      <c r="A1089" s="9">
        <v>44184</v>
      </c>
      <c r="B1089" s="10">
        <v>1</v>
      </c>
      <c r="C1089" s="11">
        <v>2.8325</v>
      </c>
      <c r="D1089" s="10">
        <v>10</v>
      </c>
      <c r="E1089" s="11">
        <v>3.0333000000000001</v>
      </c>
      <c r="F1089" s="10">
        <v>1</v>
      </c>
      <c r="G1089" s="11">
        <v>2.5068000000000001</v>
      </c>
      <c r="H1089" s="10">
        <v>100</v>
      </c>
      <c r="I1089" s="11">
        <v>3.4163999999999999</v>
      </c>
      <c r="J1089" s="23"/>
      <c r="K1089" s="18">
        <v>44701</v>
      </c>
      <c r="L1089" s="29">
        <v>100</v>
      </c>
      <c r="M1089" s="30">
        <v>3.9927999999999999</v>
      </c>
    </row>
    <row r="1090" spans="1:13" x14ac:dyDescent="0.25">
      <c r="A1090" s="9">
        <v>44185</v>
      </c>
      <c r="B1090" s="10">
        <v>1</v>
      </c>
      <c r="C1090" s="11">
        <v>2.8325</v>
      </c>
      <c r="D1090" s="10">
        <v>10</v>
      </c>
      <c r="E1090" s="11">
        <v>3.0333000000000001</v>
      </c>
      <c r="F1090" s="10">
        <v>1</v>
      </c>
      <c r="G1090" s="11">
        <v>2.5068000000000001</v>
      </c>
      <c r="H1090" s="10">
        <v>100</v>
      </c>
      <c r="I1090" s="11">
        <v>3.4163999999999999</v>
      </c>
      <c r="J1090" s="23"/>
      <c r="K1090" s="18">
        <v>44704</v>
      </c>
      <c r="L1090" s="29">
        <v>100</v>
      </c>
      <c r="M1090" s="30">
        <v>4.1891999999999996</v>
      </c>
    </row>
    <row r="1091" spans="1:13" x14ac:dyDescent="0.25">
      <c r="A1091" s="9">
        <v>44186</v>
      </c>
      <c r="B1091" s="10">
        <v>1</v>
      </c>
      <c r="C1091" s="11">
        <v>2.8325</v>
      </c>
      <c r="D1091" s="10">
        <v>10</v>
      </c>
      <c r="E1091" s="11">
        <v>3.0333000000000001</v>
      </c>
      <c r="F1091" s="10">
        <v>1</v>
      </c>
      <c r="G1091" s="11">
        <v>2.5068000000000001</v>
      </c>
      <c r="H1091" s="10">
        <v>100</v>
      </c>
      <c r="I1091" s="11">
        <v>3.4163999999999999</v>
      </c>
      <c r="J1091" s="23"/>
      <c r="K1091" s="18">
        <v>44705</v>
      </c>
      <c r="L1091" s="29">
        <v>100</v>
      </c>
      <c r="M1091" s="30">
        <v>4.2203999999999997</v>
      </c>
    </row>
    <row r="1092" spans="1:13" x14ac:dyDescent="0.25">
      <c r="A1092" s="9">
        <v>44187</v>
      </c>
      <c r="B1092" s="10">
        <v>1</v>
      </c>
      <c r="C1092" s="11">
        <v>2.8498999999999999</v>
      </c>
      <c r="D1092" s="10">
        <v>10</v>
      </c>
      <c r="E1092" s="11">
        <v>3.0259</v>
      </c>
      <c r="F1092" s="10">
        <v>1</v>
      </c>
      <c r="G1092" s="11">
        <v>2.532</v>
      </c>
      <c r="H1092" s="10">
        <v>100</v>
      </c>
      <c r="I1092" s="11">
        <v>3.399</v>
      </c>
      <c r="J1092" s="23"/>
      <c r="K1092" s="18">
        <v>44706</v>
      </c>
      <c r="L1092" s="29">
        <v>100</v>
      </c>
      <c r="M1092" s="30">
        <v>4.2988</v>
      </c>
    </row>
    <row r="1093" spans="1:13" x14ac:dyDescent="0.25">
      <c r="A1093" s="9">
        <v>44188</v>
      </c>
      <c r="B1093" s="10">
        <v>1</v>
      </c>
      <c r="C1093" s="11">
        <v>2.8929999999999998</v>
      </c>
      <c r="D1093" s="10">
        <v>10</v>
      </c>
      <c r="E1093" s="11">
        <v>3.0985999999999998</v>
      </c>
      <c r="F1093" s="10">
        <v>1</v>
      </c>
      <c r="G1093" s="11">
        <v>2.5657999999999999</v>
      </c>
      <c r="H1093" s="10">
        <v>100</v>
      </c>
      <c r="I1093" s="11">
        <v>3.4095</v>
      </c>
      <c r="J1093" s="23"/>
      <c r="K1093" s="18">
        <v>44707</v>
      </c>
      <c r="L1093" s="29">
        <v>100</v>
      </c>
      <c r="M1093" s="30">
        <v>4.3879000000000001</v>
      </c>
    </row>
    <row r="1094" spans="1:13" x14ac:dyDescent="0.25">
      <c r="A1094" s="9">
        <v>44189</v>
      </c>
      <c r="B1094" s="10">
        <v>1</v>
      </c>
      <c r="C1094" s="11">
        <v>2.9058000000000002</v>
      </c>
      <c r="D1094" s="10">
        <v>10</v>
      </c>
      <c r="E1094" s="11">
        <v>3.1154000000000002</v>
      </c>
      <c r="F1094" s="10">
        <v>1</v>
      </c>
      <c r="G1094" s="11">
        <v>2.5838000000000001</v>
      </c>
      <c r="H1094" s="10">
        <v>100</v>
      </c>
      <c r="I1094" s="11">
        <v>3.4251999999999998</v>
      </c>
      <c r="J1094" s="23"/>
      <c r="K1094" s="18">
        <v>44708</v>
      </c>
      <c r="L1094" s="29">
        <v>100</v>
      </c>
      <c r="M1094" s="30">
        <v>4.1544999999999996</v>
      </c>
    </row>
    <row r="1095" spans="1:13" x14ac:dyDescent="0.25">
      <c r="A1095" s="9">
        <v>44190</v>
      </c>
      <c r="B1095" s="10">
        <v>1</v>
      </c>
      <c r="C1095" s="11">
        <v>2.9129</v>
      </c>
      <c r="D1095" s="10">
        <v>10</v>
      </c>
      <c r="E1095" s="11">
        <v>3.1286999999999998</v>
      </c>
      <c r="F1095" s="10">
        <v>1</v>
      </c>
      <c r="G1095" s="11">
        <v>2.5891000000000002</v>
      </c>
      <c r="H1095" s="10">
        <v>100</v>
      </c>
      <c r="I1095" s="11">
        <v>3.4548999999999999</v>
      </c>
      <c r="J1095" s="23"/>
      <c r="K1095" s="18">
        <v>44711</v>
      </c>
      <c r="L1095" s="29">
        <v>100</v>
      </c>
      <c r="M1095" s="30">
        <v>3.8834</v>
      </c>
    </row>
    <row r="1096" spans="1:13" x14ac:dyDescent="0.25">
      <c r="A1096" s="9">
        <v>44191</v>
      </c>
      <c r="B1096" s="10">
        <v>1</v>
      </c>
      <c r="C1096" s="11">
        <v>2.9129</v>
      </c>
      <c r="D1096" s="10">
        <v>10</v>
      </c>
      <c r="E1096" s="11">
        <v>3.1286999999999998</v>
      </c>
      <c r="F1096" s="10">
        <v>1</v>
      </c>
      <c r="G1096" s="11">
        <v>2.5891000000000002</v>
      </c>
      <c r="H1096" s="10">
        <v>100</v>
      </c>
      <c r="I1096" s="11">
        <v>3.4548999999999999</v>
      </c>
      <c r="J1096" s="23"/>
      <c r="K1096" s="18">
        <v>44712</v>
      </c>
      <c r="L1096" s="29">
        <v>100</v>
      </c>
      <c r="M1096" s="30">
        <v>4.0620000000000003</v>
      </c>
    </row>
    <row r="1097" spans="1:13" x14ac:dyDescent="0.25">
      <c r="A1097" s="9">
        <v>44192</v>
      </c>
      <c r="B1097" s="10">
        <v>1</v>
      </c>
      <c r="C1097" s="11">
        <v>2.9129</v>
      </c>
      <c r="D1097" s="10">
        <v>10</v>
      </c>
      <c r="E1097" s="11">
        <v>3.1286999999999998</v>
      </c>
      <c r="F1097" s="10">
        <v>1</v>
      </c>
      <c r="G1097" s="11">
        <v>2.5891000000000002</v>
      </c>
      <c r="H1097" s="10">
        <v>100</v>
      </c>
      <c r="I1097" s="11">
        <v>3.4548999999999999</v>
      </c>
      <c r="J1097" s="23"/>
      <c r="K1097" s="18">
        <v>44713</v>
      </c>
      <c r="L1097" s="29">
        <v>100</v>
      </c>
      <c r="M1097" s="30">
        <v>4.1624999999999996</v>
      </c>
    </row>
    <row r="1098" spans="1:13" x14ac:dyDescent="0.25">
      <c r="A1098" s="9">
        <v>44193</v>
      </c>
      <c r="B1098" s="10">
        <v>1</v>
      </c>
      <c r="C1098" s="11">
        <v>2.9129</v>
      </c>
      <c r="D1098" s="10">
        <v>10</v>
      </c>
      <c r="E1098" s="11">
        <v>3.1286999999999998</v>
      </c>
      <c r="F1098" s="10">
        <v>1</v>
      </c>
      <c r="G1098" s="11">
        <v>2.5891000000000002</v>
      </c>
      <c r="H1098" s="10">
        <v>100</v>
      </c>
      <c r="I1098" s="11">
        <v>3.4548999999999999</v>
      </c>
      <c r="J1098" s="23"/>
      <c r="K1098" s="18">
        <v>44714</v>
      </c>
      <c r="L1098" s="29">
        <v>100</v>
      </c>
      <c r="M1098" s="30">
        <v>4.1905000000000001</v>
      </c>
    </row>
    <row r="1099" spans="1:13" x14ac:dyDescent="0.25">
      <c r="A1099" s="9">
        <v>44194</v>
      </c>
      <c r="B1099" s="10">
        <v>1</v>
      </c>
      <c r="C1099" s="11">
        <v>2.8953000000000002</v>
      </c>
      <c r="D1099" s="10">
        <v>10</v>
      </c>
      <c r="E1099" s="11">
        <v>3.1234000000000002</v>
      </c>
      <c r="F1099" s="10">
        <v>1</v>
      </c>
      <c r="G1099" s="11">
        <v>2.5735999999999999</v>
      </c>
      <c r="H1099" s="10">
        <v>100</v>
      </c>
      <c r="I1099" s="11">
        <v>3.4912999999999998</v>
      </c>
      <c r="J1099" s="23"/>
      <c r="K1099" s="18">
        <v>44715</v>
      </c>
      <c r="L1099" s="29">
        <v>100</v>
      </c>
      <c r="M1099" s="30">
        <v>4.2244999999999999</v>
      </c>
    </row>
    <row r="1100" spans="1:13" x14ac:dyDescent="0.25">
      <c r="A1100" s="9">
        <v>44195</v>
      </c>
      <c r="B1100" s="10">
        <v>1</v>
      </c>
      <c r="C1100" s="14">
        <v>2.9034</v>
      </c>
      <c r="D1100" s="10">
        <v>10</v>
      </c>
      <c r="E1100" s="14">
        <v>3.1259999999999999</v>
      </c>
      <c r="F1100" s="10">
        <v>1</v>
      </c>
      <c r="G1100" s="14">
        <v>2.5708000000000002</v>
      </c>
      <c r="H1100" s="10">
        <v>100</v>
      </c>
      <c r="I1100" s="14">
        <v>3.4916</v>
      </c>
      <c r="J1100" s="24"/>
      <c r="K1100" s="18">
        <v>44718</v>
      </c>
      <c r="L1100" s="29">
        <v>100</v>
      </c>
      <c r="M1100" s="30">
        <v>4.2141000000000002</v>
      </c>
    </row>
    <row r="1101" spans="1:13" x14ac:dyDescent="0.25">
      <c r="A1101" s="18">
        <v>44196</v>
      </c>
      <c r="B1101" s="19">
        <v>1</v>
      </c>
      <c r="C1101" s="14">
        <v>2.9146999999999998</v>
      </c>
      <c r="D1101" s="19">
        <v>10</v>
      </c>
      <c r="E1101" s="14">
        <v>3.1536</v>
      </c>
      <c r="F1101" s="19">
        <v>1</v>
      </c>
      <c r="G1101" s="14">
        <v>2.5789</v>
      </c>
      <c r="H1101" s="19">
        <v>100</v>
      </c>
      <c r="I1101" s="14">
        <v>3.4870999999999999</v>
      </c>
      <c r="J1101" s="24"/>
      <c r="K1101" s="18">
        <v>44719</v>
      </c>
      <c r="L1101" s="29">
        <v>100</v>
      </c>
      <c r="M1101" s="30">
        <v>4.2413999999999996</v>
      </c>
    </row>
    <row r="1102" spans="1:13" x14ac:dyDescent="0.25">
      <c r="A1102" s="9">
        <v>44197</v>
      </c>
      <c r="B1102" s="10">
        <v>1</v>
      </c>
      <c r="C1102" s="11">
        <v>2.9146999999999998</v>
      </c>
      <c r="D1102" s="10">
        <v>10</v>
      </c>
      <c r="E1102" s="11">
        <v>3.1536</v>
      </c>
      <c r="F1102" s="10">
        <v>1</v>
      </c>
      <c r="G1102" s="11">
        <v>2.5789</v>
      </c>
      <c r="H1102" s="10">
        <v>100</v>
      </c>
      <c r="I1102" s="11">
        <v>3.4870999999999999</v>
      </c>
      <c r="J1102" s="23"/>
      <c r="K1102" s="18">
        <v>44720</v>
      </c>
      <c r="L1102" s="29">
        <v>100</v>
      </c>
      <c r="M1102" s="30">
        <v>4.2625999999999999</v>
      </c>
    </row>
    <row r="1103" spans="1:13" x14ac:dyDescent="0.25">
      <c r="A1103" s="9">
        <v>44198</v>
      </c>
      <c r="B1103" s="10">
        <v>1</v>
      </c>
      <c r="C1103" s="11">
        <v>2.9146999999999998</v>
      </c>
      <c r="D1103" s="10">
        <v>10</v>
      </c>
      <c r="E1103" s="11">
        <v>3.1536</v>
      </c>
      <c r="F1103" s="10">
        <v>1</v>
      </c>
      <c r="G1103" s="11">
        <v>2.5789</v>
      </c>
      <c r="H1103" s="10">
        <v>100</v>
      </c>
      <c r="I1103" s="11">
        <v>3.4870999999999999</v>
      </c>
      <c r="J1103" s="23"/>
      <c r="K1103" s="18">
        <v>44721</v>
      </c>
      <c r="L1103" s="29">
        <v>100</v>
      </c>
      <c r="M1103" s="30">
        <v>4.2823000000000002</v>
      </c>
    </row>
    <row r="1104" spans="1:13" x14ac:dyDescent="0.25">
      <c r="A1104" s="9">
        <v>44199</v>
      </c>
      <c r="B1104" s="10">
        <v>1</v>
      </c>
      <c r="C1104" s="11">
        <v>2.9146999999999998</v>
      </c>
      <c r="D1104" s="10">
        <v>10</v>
      </c>
      <c r="E1104" s="11">
        <v>3.1536</v>
      </c>
      <c r="F1104" s="10">
        <v>1</v>
      </c>
      <c r="G1104" s="11">
        <v>2.5789</v>
      </c>
      <c r="H1104" s="10">
        <v>100</v>
      </c>
      <c r="I1104" s="11">
        <v>3.4870999999999999</v>
      </c>
      <c r="J1104" s="23"/>
      <c r="K1104" s="18">
        <v>44722</v>
      </c>
      <c r="L1104" s="29">
        <v>100</v>
      </c>
      <c r="M1104" s="30">
        <v>4.3529999999999998</v>
      </c>
    </row>
    <row r="1105" spans="1:13" x14ac:dyDescent="0.25">
      <c r="A1105" s="9">
        <v>44200</v>
      </c>
      <c r="B1105" s="10">
        <v>1</v>
      </c>
      <c r="C1105" s="11">
        <v>2.9146999999999998</v>
      </c>
      <c r="D1105" s="10">
        <v>10</v>
      </c>
      <c r="E1105" s="11">
        <v>3.1536</v>
      </c>
      <c r="F1105" s="10">
        <v>1</v>
      </c>
      <c r="G1105" s="11">
        <v>2.5789</v>
      </c>
      <c r="H1105" s="10">
        <v>100</v>
      </c>
      <c r="I1105" s="11">
        <v>3.4870999999999999</v>
      </c>
      <c r="J1105" s="23"/>
      <c r="K1105" s="18">
        <v>44726</v>
      </c>
      <c r="L1105" s="29">
        <v>100</v>
      </c>
      <c r="M1105" s="30">
        <v>4.4001000000000001</v>
      </c>
    </row>
    <row r="1106" spans="1:13" x14ac:dyDescent="0.25">
      <c r="A1106" s="9">
        <v>44201</v>
      </c>
      <c r="B1106" s="10">
        <v>1</v>
      </c>
      <c r="C1106" s="11">
        <v>2.9319000000000002</v>
      </c>
      <c r="D1106" s="10">
        <v>10</v>
      </c>
      <c r="E1106" s="11">
        <v>3.1560999999999999</v>
      </c>
      <c r="F1106" s="10">
        <v>1</v>
      </c>
      <c r="G1106" s="11">
        <v>2.5794999999999999</v>
      </c>
      <c r="H1106" s="10">
        <v>100</v>
      </c>
      <c r="I1106" s="11">
        <v>3.5076999999999998</v>
      </c>
      <c r="J1106" s="23"/>
      <c r="K1106" s="18">
        <v>44727</v>
      </c>
      <c r="L1106" s="29">
        <v>100</v>
      </c>
      <c r="M1106" s="30">
        <v>4.4333999999999998</v>
      </c>
    </row>
    <row r="1107" spans="1:13" x14ac:dyDescent="0.25">
      <c r="A1107" s="9">
        <v>44202</v>
      </c>
      <c r="B1107" s="10">
        <v>1</v>
      </c>
      <c r="C1107" s="11">
        <v>2.9335</v>
      </c>
      <c r="D1107" s="10">
        <v>10</v>
      </c>
      <c r="E1107" s="11">
        <v>3.1450999999999998</v>
      </c>
      <c r="F1107" s="10">
        <v>1</v>
      </c>
      <c r="G1107" s="11">
        <v>2.5821000000000001</v>
      </c>
      <c r="H1107" s="10">
        <v>100</v>
      </c>
      <c r="I1107" s="11">
        <v>3.4630999999999998</v>
      </c>
      <c r="J1107" s="23"/>
      <c r="K1107" s="18">
        <v>44728</v>
      </c>
      <c r="L1107" s="29">
        <v>100</v>
      </c>
      <c r="M1107" s="30">
        <v>4.5014000000000003</v>
      </c>
    </row>
    <row r="1108" spans="1:13" x14ac:dyDescent="0.25">
      <c r="A1108" s="9">
        <v>44203</v>
      </c>
      <c r="B1108" s="10">
        <v>1</v>
      </c>
      <c r="C1108" s="11">
        <v>2.9258000000000002</v>
      </c>
      <c r="D1108" s="10">
        <v>10</v>
      </c>
      <c r="E1108" s="11">
        <v>3.1503999999999999</v>
      </c>
      <c r="F1108" s="10">
        <v>1</v>
      </c>
      <c r="G1108" s="11">
        <v>2.5655000000000001</v>
      </c>
      <c r="H1108" s="10">
        <v>100</v>
      </c>
      <c r="I1108" s="11">
        <v>3.4853000000000001</v>
      </c>
      <c r="J1108" s="23"/>
      <c r="K1108" s="18">
        <v>44729</v>
      </c>
      <c r="L1108" s="29">
        <v>100</v>
      </c>
      <c r="M1108" s="30">
        <v>4.5023999999999997</v>
      </c>
    </row>
    <row r="1109" spans="1:13" x14ac:dyDescent="0.25">
      <c r="A1109" s="9">
        <v>44204</v>
      </c>
      <c r="B1109" s="10">
        <v>1</v>
      </c>
      <c r="C1109" s="11">
        <v>2.9258000000000002</v>
      </c>
      <c r="D1109" s="10">
        <v>10</v>
      </c>
      <c r="E1109" s="11">
        <v>3.1503999999999999</v>
      </c>
      <c r="F1109" s="10">
        <v>1</v>
      </c>
      <c r="G1109" s="11">
        <v>2.5655000000000001</v>
      </c>
      <c r="H1109" s="10">
        <v>100</v>
      </c>
      <c r="I1109" s="11">
        <v>3.4853000000000001</v>
      </c>
      <c r="J1109" s="23"/>
      <c r="K1109" s="18">
        <v>44732</v>
      </c>
      <c r="L1109" s="29">
        <v>100</v>
      </c>
      <c r="M1109" s="30">
        <v>4.4915000000000003</v>
      </c>
    </row>
    <row r="1110" spans="1:13" x14ac:dyDescent="0.25">
      <c r="A1110" s="9">
        <v>44205</v>
      </c>
      <c r="B1110" s="10">
        <v>1</v>
      </c>
      <c r="C1110" s="11">
        <v>2.9258000000000002</v>
      </c>
      <c r="D1110" s="10">
        <v>10</v>
      </c>
      <c r="E1110" s="11">
        <v>3.1503999999999999</v>
      </c>
      <c r="F1110" s="10">
        <v>1</v>
      </c>
      <c r="G1110" s="11">
        <v>2.5655000000000001</v>
      </c>
      <c r="H1110" s="10">
        <v>100</v>
      </c>
      <c r="I1110" s="11">
        <v>3.4853000000000001</v>
      </c>
      <c r="J1110" s="23"/>
      <c r="K1110" s="18">
        <v>44733</v>
      </c>
      <c r="L1110" s="29">
        <v>100</v>
      </c>
      <c r="M1110" s="30">
        <v>4.5035999999999996</v>
      </c>
    </row>
    <row r="1111" spans="1:13" x14ac:dyDescent="0.25">
      <c r="A1111" s="9">
        <v>44206</v>
      </c>
      <c r="B1111" s="10">
        <v>1</v>
      </c>
      <c r="C1111" s="11">
        <v>2.9258000000000002</v>
      </c>
      <c r="D1111" s="10">
        <v>10</v>
      </c>
      <c r="E1111" s="11">
        <v>3.1503999999999999</v>
      </c>
      <c r="F1111" s="10">
        <v>1</v>
      </c>
      <c r="G1111" s="11">
        <v>2.5655000000000001</v>
      </c>
      <c r="H1111" s="10">
        <v>100</v>
      </c>
      <c r="I1111" s="11">
        <v>3.4853000000000001</v>
      </c>
      <c r="J1111" s="23"/>
      <c r="K1111" s="18">
        <v>44734</v>
      </c>
      <c r="L1111" s="29">
        <v>100</v>
      </c>
      <c r="M1111" s="30">
        <v>4.6120000000000001</v>
      </c>
    </row>
    <row r="1112" spans="1:13" x14ac:dyDescent="0.25">
      <c r="A1112" s="9">
        <v>44207</v>
      </c>
      <c r="B1112" s="10">
        <v>1</v>
      </c>
      <c r="C1112" s="11">
        <v>2.9258000000000002</v>
      </c>
      <c r="D1112" s="10">
        <v>10</v>
      </c>
      <c r="E1112" s="11">
        <v>3.1503999999999999</v>
      </c>
      <c r="F1112" s="10">
        <v>1</v>
      </c>
      <c r="G1112" s="11">
        <v>2.5655000000000001</v>
      </c>
      <c r="H1112" s="10">
        <v>100</v>
      </c>
      <c r="I1112" s="11">
        <v>3.4853000000000001</v>
      </c>
      <c r="J1112" s="23"/>
      <c r="K1112" s="18">
        <v>44735</v>
      </c>
      <c r="L1112" s="29">
        <v>100</v>
      </c>
      <c r="M1112" s="30">
        <v>4.7397</v>
      </c>
    </row>
    <row r="1113" spans="1:13" x14ac:dyDescent="0.25">
      <c r="A1113" s="9">
        <v>44208</v>
      </c>
      <c r="B1113" s="10">
        <v>1</v>
      </c>
      <c r="C1113" s="11">
        <v>2.899</v>
      </c>
      <c r="D1113" s="10">
        <v>10</v>
      </c>
      <c r="E1113" s="11">
        <v>3.1149</v>
      </c>
      <c r="F1113" s="10">
        <v>1</v>
      </c>
      <c r="G1113" s="11">
        <v>2.5787</v>
      </c>
      <c r="H1113" s="10">
        <v>100</v>
      </c>
      <c r="I1113" s="11">
        <v>3.4645000000000001</v>
      </c>
      <c r="J1113" s="23"/>
      <c r="K1113" s="18">
        <v>44736</v>
      </c>
      <c r="L1113" s="29">
        <v>100</v>
      </c>
      <c r="M1113" s="30">
        <v>4.7264999999999997</v>
      </c>
    </row>
    <row r="1114" spans="1:13" x14ac:dyDescent="0.25">
      <c r="A1114" s="9">
        <v>44209</v>
      </c>
      <c r="B1114" s="10">
        <v>1</v>
      </c>
      <c r="C1114" s="11">
        <v>2.8982999999999999</v>
      </c>
      <c r="D1114" s="10">
        <v>10</v>
      </c>
      <c r="E1114" s="11">
        <v>3.1139000000000001</v>
      </c>
      <c r="F1114" s="10">
        <v>1</v>
      </c>
      <c r="G1114" s="11">
        <v>2.5798000000000001</v>
      </c>
      <c r="H1114" s="10">
        <v>100</v>
      </c>
      <c r="I1114" s="11">
        <v>3.4750000000000001</v>
      </c>
      <c r="J1114" s="23"/>
      <c r="K1114" s="18">
        <v>44739</v>
      </c>
      <c r="L1114" s="29">
        <v>100</v>
      </c>
      <c r="M1114" s="30">
        <v>4.7306999999999997</v>
      </c>
    </row>
    <row r="1115" spans="1:13" x14ac:dyDescent="0.25">
      <c r="A1115" s="9">
        <v>44210</v>
      </c>
      <c r="B1115" s="10">
        <v>1</v>
      </c>
      <c r="C1115" s="11">
        <v>2.8957999999999999</v>
      </c>
      <c r="D1115" s="10">
        <v>10</v>
      </c>
      <c r="E1115" s="11">
        <v>3.1025999999999998</v>
      </c>
      <c r="F1115" s="10">
        <v>1</v>
      </c>
      <c r="G1115" s="11">
        <v>2.5695999999999999</v>
      </c>
      <c r="H1115" s="10">
        <v>100</v>
      </c>
      <c r="I1115" s="11">
        <v>3.4918999999999998</v>
      </c>
      <c r="J1115" s="23"/>
      <c r="K1115" s="18">
        <v>44740</v>
      </c>
      <c r="L1115" s="29">
        <v>100</v>
      </c>
      <c r="M1115" s="30">
        <v>4.7328000000000001</v>
      </c>
    </row>
    <row r="1116" spans="1:13" x14ac:dyDescent="0.25">
      <c r="A1116" s="9">
        <v>44211</v>
      </c>
      <c r="B1116" s="10">
        <v>1</v>
      </c>
      <c r="C1116" s="11">
        <v>2.899</v>
      </c>
      <c r="D1116" s="10">
        <v>10</v>
      </c>
      <c r="E1116" s="11">
        <v>3.0952999999999999</v>
      </c>
      <c r="F1116" s="10">
        <v>1</v>
      </c>
      <c r="G1116" s="11">
        <v>2.5720999999999998</v>
      </c>
      <c r="H1116" s="10">
        <v>100</v>
      </c>
      <c r="I1116" s="11">
        <v>3.4916</v>
      </c>
      <c r="J1116" s="23"/>
      <c r="K1116" s="18">
        <v>44741</v>
      </c>
      <c r="L1116" s="29">
        <v>100</v>
      </c>
      <c r="M1116" s="30">
        <v>4.7378999999999998</v>
      </c>
    </row>
    <row r="1117" spans="1:13" x14ac:dyDescent="0.25">
      <c r="A1117" s="9">
        <v>44212</v>
      </c>
      <c r="B1117" s="10">
        <v>1</v>
      </c>
      <c r="C1117" s="11">
        <v>2.8786999999999998</v>
      </c>
      <c r="D1117" s="10">
        <v>10</v>
      </c>
      <c r="E1117" s="11">
        <v>3.0642</v>
      </c>
      <c r="F1117" s="10">
        <v>1</v>
      </c>
      <c r="G1117" s="11">
        <v>2.556</v>
      </c>
      <c r="H1117" s="10">
        <v>100</v>
      </c>
      <c r="I1117" s="11">
        <v>3.4826000000000001</v>
      </c>
      <c r="J1117" s="23"/>
      <c r="K1117" s="18">
        <v>44742</v>
      </c>
      <c r="L1117" s="29">
        <v>100</v>
      </c>
      <c r="M1117" s="30">
        <v>4.9705000000000004</v>
      </c>
    </row>
    <row r="1118" spans="1:13" x14ac:dyDescent="0.25">
      <c r="A1118" s="9">
        <v>44213</v>
      </c>
      <c r="B1118" s="10">
        <v>1</v>
      </c>
      <c r="C1118" s="11">
        <v>2.8542000000000001</v>
      </c>
      <c r="D1118" s="10">
        <v>10</v>
      </c>
      <c r="E1118" s="11">
        <v>3.0304000000000002</v>
      </c>
      <c r="F1118" s="10">
        <v>1</v>
      </c>
      <c r="G1118" s="11">
        <v>2.5428000000000002</v>
      </c>
      <c r="H1118" s="10">
        <v>100</v>
      </c>
      <c r="I1118" s="11">
        <v>3.4634999999999998</v>
      </c>
      <c r="J1118" s="23"/>
      <c r="K1118" s="18">
        <v>44743</v>
      </c>
      <c r="L1118" s="29">
        <v>100</v>
      </c>
      <c r="M1118" s="30">
        <v>4.8864999999999998</v>
      </c>
    </row>
    <row r="1119" spans="1:13" x14ac:dyDescent="0.25">
      <c r="A1119" s="9">
        <v>44214</v>
      </c>
      <c r="B1119" s="10">
        <v>1</v>
      </c>
      <c r="C1119" s="11">
        <v>2.8542000000000001</v>
      </c>
      <c r="D1119" s="10">
        <v>10</v>
      </c>
      <c r="E1119" s="11">
        <v>3.0304000000000002</v>
      </c>
      <c r="F1119" s="10">
        <v>1</v>
      </c>
      <c r="G1119" s="11">
        <v>2.5428000000000002</v>
      </c>
      <c r="H1119" s="10">
        <v>100</v>
      </c>
      <c r="I1119" s="11">
        <v>3.4634999999999998</v>
      </c>
      <c r="J1119" s="23"/>
      <c r="K1119" s="18">
        <v>44746</v>
      </c>
      <c r="L1119" s="29">
        <v>100</v>
      </c>
      <c r="M1119" s="30">
        <v>4.8586</v>
      </c>
    </row>
    <row r="1120" spans="1:13" x14ac:dyDescent="0.25">
      <c r="A1120" s="9">
        <v>44215</v>
      </c>
      <c r="B1120" s="10">
        <v>1</v>
      </c>
      <c r="C1120" s="11">
        <v>2.8645</v>
      </c>
      <c r="D1120" s="10">
        <v>10</v>
      </c>
      <c r="E1120" s="11">
        <v>3.0301</v>
      </c>
      <c r="F1120" s="10">
        <v>1</v>
      </c>
      <c r="G1120" s="11">
        <v>2.5539999999999998</v>
      </c>
      <c r="H1120" s="10">
        <v>100</v>
      </c>
      <c r="I1120" s="11">
        <v>3.4527999999999999</v>
      </c>
      <c r="J1120" s="23"/>
      <c r="K1120" s="18">
        <v>44747</v>
      </c>
      <c r="L1120" s="29">
        <v>100</v>
      </c>
      <c r="M1120" s="30">
        <v>4.7598000000000003</v>
      </c>
    </row>
    <row r="1121" spans="1:13" x14ac:dyDescent="0.25">
      <c r="A1121" s="9">
        <v>44216</v>
      </c>
      <c r="B1121" s="10">
        <v>1</v>
      </c>
      <c r="C1121" s="11">
        <v>2.8725000000000001</v>
      </c>
      <c r="D1121" s="10">
        <v>10</v>
      </c>
      <c r="E1121" s="11">
        <v>3.0564</v>
      </c>
      <c r="F1121" s="10">
        <v>1</v>
      </c>
      <c r="G1121" s="11">
        <v>2.5508999999999999</v>
      </c>
      <c r="H1121" s="10">
        <v>100</v>
      </c>
      <c r="I1121" s="11">
        <v>3.4592000000000001</v>
      </c>
      <c r="J1121" s="23"/>
      <c r="K1121" s="18">
        <v>44748</v>
      </c>
      <c r="L1121" s="29">
        <v>100</v>
      </c>
      <c r="M1121" s="30">
        <v>4.6632999999999996</v>
      </c>
    </row>
    <row r="1122" spans="1:13" x14ac:dyDescent="0.25">
      <c r="A1122" s="9">
        <v>44217</v>
      </c>
      <c r="B1122" s="10">
        <v>1</v>
      </c>
      <c r="C1122" s="11">
        <v>2.8573</v>
      </c>
      <c r="D1122" s="10">
        <v>10</v>
      </c>
      <c r="E1122" s="11">
        <v>3.0371999999999999</v>
      </c>
      <c r="F1122" s="10">
        <v>1</v>
      </c>
      <c r="G1122" s="11">
        <v>2.5390999999999999</v>
      </c>
      <c r="H1122" s="10">
        <v>100</v>
      </c>
      <c r="I1122" s="11">
        <v>3.4615999999999998</v>
      </c>
      <c r="J1122" s="23"/>
      <c r="K1122" s="18">
        <v>44749</v>
      </c>
      <c r="L1122" s="29">
        <v>100</v>
      </c>
      <c r="M1122" s="30">
        <v>4.2758000000000003</v>
      </c>
    </row>
    <row r="1123" spans="1:13" x14ac:dyDescent="0.25">
      <c r="A1123" s="9">
        <v>44218</v>
      </c>
      <c r="B1123" s="10">
        <v>1</v>
      </c>
      <c r="C1123" s="11">
        <v>2.8595999999999999</v>
      </c>
      <c r="D1123" s="10">
        <v>10</v>
      </c>
      <c r="E1123" s="11">
        <v>3.0508000000000002</v>
      </c>
      <c r="F1123" s="10">
        <v>1</v>
      </c>
      <c r="G1123" s="11">
        <v>2.5371999999999999</v>
      </c>
      <c r="H1123" s="10">
        <v>100</v>
      </c>
      <c r="I1123" s="11">
        <v>3.4594999999999998</v>
      </c>
      <c r="J1123" s="23"/>
      <c r="K1123" s="18">
        <v>44750</v>
      </c>
      <c r="L1123" s="29">
        <v>100</v>
      </c>
      <c r="M1123" s="30">
        <v>4.2892000000000001</v>
      </c>
    </row>
    <row r="1124" spans="1:13" x14ac:dyDescent="0.25">
      <c r="A1124" s="9">
        <v>44219</v>
      </c>
      <c r="B1124" s="10">
        <v>1</v>
      </c>
      <c r="C1124" s="11">
        <v>2.8784999999999998</v>
      </c>
      <c r="D1124" s="10">
        <v>10</v>
      </c>
      <c r="E1124" s="11">
        <v>3.0733000000000001</v>
      </c>
      <c r="F1124" s="10">
        <v>1</v>
      </c>
      <c r="G1124" s="11">
        <v>2.5474999999999999</v>
      </c>
      <c r="H1124" s="10">
        <v>100</v>
      </c>
      <c r="I1124" s="11">
        <v>3.4260999999999999</v>
      </c>
      <c r="J1124" s="23"/>
      <c r="K1124" s="18">
        <v>44753</v>
      </c>
      <c r="L1124" s="29">
        <v>100</v>
      </c>
      <c r="M1124" s="30">
        <v>4.3467000000000002</v>
      </c>
    </row>
    <row r="1125" spans="1:13" x14ac:dyDescent="0.25">
      <c r="A1125" s="9">
        <v>44220</v>
      </c>
      <c r="B1125" s="10">
        <v>1</v>
      </c>
      <c r="C1125" s="11">
        <v>2.8784999999999998</v>
      </c>
      <c r="D1125" s="10">
        <v>10</v>
      </c>
      <c r="E1125" s="11">
        <v>3.0733000000000001</v>
      </c>
      <c r="F1125" s="10">
        <v>1</v>
      </c>
      <c r="G1125" s="11">
        <v>2.5474999999999999</v>
      </c>
      <c r="H1125" s="10">
        <v>100</v>
      </c>
      <c r="I1125" s="11">
        <v>3.4260999999999999</v>
      </c>
      <c r="J1125" s="23"/>
      <c r="K1125" s="18">
        <v>44754</v>
      </c>
      <c r="L1125" s="29">
        <v>100</v>
      </c>
      <c r="M1125" s="30">
        <v>4.3449999999999998</v>
      </c>
    </row>
    <row r="1126" spans="1:13" x14ac:dyDescent="0.25">
      <c r="A1126" s="9">
        <v>44221</v>
      </c>
      <c r="B1126" s="10">
        <v>1</v>
      </c>
      <c r="C1126" s="11">
        <v>2.8784999999999998</v>
      </c>
      <c r="D1126" s="10">
        <v>10</v>
      </c>
      <c r="E1126" s="11">
        <v>3.0733000000000001</v>
      </c>
      <c r="F1126" s="10">
        <v>1</v>
      </c>
      <c r="G1126" s="11">
        <v>2.5474999999999999</v>
      </c>
      <c r="H1126" s="10">
        <v>100</v>
      </c>
      <c r="I1126" s="11">
        <v>3.4260999999999999</v>
      </c>
      <c r="J1126" s="23"/>
      <c r="K1126" s="18">
        <v>44755</v>
      </c>
      <c r="L1126" s="29">
        <v>100</v>
      </c>
      <c r="M1126" s="30">
        <v>4.4226000000000001</v>
      </c>
    </row>
    <row r="1127" spans="1:13" x14ac:dyDescent="0.25">
      <c r="A1127" s="9">
        <v>44222</v>
      </c>
      <c r="B1127" s="10">
        <v>1</v>
      </c>
      <c r="C1127" s="11">
        <v>2.8818999999999999</v>
      </c>
      <c r="D1127" s="10">
        <v>10</v>
      </c>
      <c r="E1127" s="11">
        <v>3.0855999999999999</v>
      </c>
      <c r="F1127" s="10">
        <v>1</v>
      </c>
      <c r="G1127" s="11">
        <v>2.5565000000000002</v>
      </c>
      <c r="H1127" s="10">
        <v>100</v>
      </c>
      <c r="I1127" s="11">
        <v>3.4123000000000001</v>
      </c>
      <c r="J1127" s="23"/>
      <c r="K1127" s="18">
        <v>44756</v>
      </c>
      <c r="L1127" s="29">
        <v>100</v>
      </c>
      <c r="M1127" s="30">
        <v>4.4385000000000003</v>
      </c>
    </row>
    <row r="1128" spans="1:13" x14ac:dyDescent="0.25">
      <c r="A1128" s="9">
        <v>44223</v>
      </c>
      <c r="B1128" s="10">
        <v>1</v>
      </c>
      <c r="C1128" s="11">
        <v>2.8990999999999998</v>
      </c>
      <c r="D1128" s="10">
        <v>10</v>
      </c>
      <c r="E1128" s="11">
        <v>3.1021999999999998</v>
      </c>
      <c r="F1128" s="10">
        <v>1</v>
      </c>
      <c r="G1128" s="11">
        <v>2.5781999999999998</v>
      </c>
      <c r="H1128" s="10">
        <v>100</v>
      </c>
      <c r="I1128" s="11">
        <v>3.4135</v>
      </c>
      <c r="J1128" s="23"/>
      <c r="K1128" s="18">
        <v>44757</v>
      </c>
      <c r="L1128" s="29">
        <v>100</v>
      </c>
      <c r="M1128" s="30">
        <v>4.4372999999999996</v>
      </c>
    </row>
    <row r="1129" spans="1:13" x14ac:dyDescent="0.25">
      <c r="A1129" s="9">
        <v>44224</v>
      </c>
      <c r="B1129" s="10">
        <v>1</v>
      </c>
      <c r="C1129" s="11">
        <v>2.9087000000000001</v>
      </c>
      <c r="D1129" s="10">
        <v>10</v>
      </c>
      <c r="E1129" s="11">
        <v>3.1004</v>
      </c>
      <c r="F1129" s="10">
        <v>1</v>
      </c>
      <c r="G1129" s="11">
        <v>2.5817999999999999</v>
      </c>
      <c r="H1129" s="10">
        <v>100</v>
      </c>
      <c r="I1129" s="11">
        <v>3.4399000000000002</v>
      </c>
      <c r="J1129" s="23"/>
      <c r="K1129" s="18">
        <v>44760</v>
      </c>
      <c r="L1129" s="29">
        <v>100</v>
      </c>
      <c r="M1129" s="30">
        <v>4.4255000000000004</v>
      </c>
    </row>
    <row r="1130" spans="1:13" x14ac:dyDescent="0.25">
      <c r="A1130" s="9">
        <v>44225</v>
      </c>
      <c r="B1130" s="10">
        <v>1</v>
      </c>
      <c r="C1130" s="11">
        <v>2.9470999999999998</v>
      </c>
      <c r="D1130" s="10">
        <v>10</v>
      </c>
      <c r="E1130" s="11">
        <v>3.1294</v>
      </c>
      <c r="F1130" s="10">
        <v>1</v>
      </c>
      <c r="G1130" s="11">
        <v>2.6227999999999998</v>
      </c>
      <c r="H1130" s="10">
        <v>100</v>
      </c>
      <c r="I1130" s="11">
        <v>3.4361999999999999</v>
      </c>
      <c r="J1130" s="23"/>
      <c r="K1130" s="18">
        <v>44761</v>
      </c>
      <c r="L1130" s="29">
        <v>100</v>
      </c>
      <c r="M1130" s="30">
        <v>4.4767000000000001</v>
      </c>
    </row>
    <row r="1131" spans="1:13" x14ac:dyDescent="0.25">
      <c r="A1131" s="9">
        <v>44226</v>
      </c>
      <c r="B1131" s="10">
        <v>1</v>
      </c>
      <c r="C1131" s="11">
        <v>2.9523000000000001</v>
      </c>
      <c r="D1131" s="10">
        <v>10</v>
      </c>
      <c r="E1131" s="11">
        <v>3.141</v>
      </c>
      <c r="F1131" s="10">
        <v>1</v>
      </c>
      <c r="G1131" s="11">
        <v>2.6261999999999999</v>
      </c>
      <c r="H1131" s="10">
        <v>100</v>
      </c>
      <c r="I1131" s="11">
        <v>3.4458000000000002</v>
      </c>
      <c r="J1131" s="23"/>
      <c r="K1131" s="18">
        <v>44762</v>
      </c>
      <c r="L1131" s="29">
        <v>100</v>
      </c>
      <c r="M1131" s="30">
        <v>4.5240999999999998</v>
      </c>
    </row>
    <row r="1132" spans="1:13" x14ac:dyDescent="0.25">
      <c r="A1132" s="9">
        <v>44227</v>
      </c>
      <c r="B1132" s="10">
        <v>1</v>
      </c>
      <c r="C1132" s="11">
        <v>2.9523000000000001</v>
      </c>
      <c r="D1132" s="10">
        <v>10</v>
      </c>
      <c r="E1132" s="11">
        <v>3.141</v>
      </c>
      <c r="F1132" s="10">
        <v>1</v>
      </c>
      <c r="G1132" s="11">
        <v>2.6261999999999999</v>
      </c>
      <c r="H1132" s="10">
        <v>100</v>
      </c>
      <c r="I1132" s="11">
        <v>3.4458000000000002</v>
      </c>
      <c r="J1132" s="23"/>
      <c r="K1132" s="18">
        <v>44763</v>
      </c>
      <c r="L1132" s="29">
        <v>100</v>
      </c>
      <c r="M1132" s="30">
        <v>4.5777000000000001</v>
      </c>
    </row>
    <row r="1133" spans="1:13" x14ac:dyDescent="0.25">
      <c r="A1133" s="9">
        <v>44228</v>
      </c>
      <c r="B1133" s="10">
        <v>1</v>
      </c>
      <c r="C1133" s="11">
        <v>2.9523000000000001</v>
      </c>
      <c r="D1133" s="10">
        <v>10</v>
      </c>
      <c r="E1133" s="11">
        <v>3.141</v>
      </c>
      <c r="F1133" s="10">
        <v>1</v>
      </c>
      <c r="G1133" s="11">
        <v>2.6261999999999999</v>
      </c>
      <c r="H1133" s="10">
        <v>100</v>
      </c>
      <c r="I1133" s="11">
        <v>3.4458000000000002</v>
      </c>
      <c r="J1133" s="23"/>
      <c r="K1133" s="18">
        <v>44764</v>
      </c>
      <c r="L1133" s="29">
        <v>100</v>
      </c>
      <c r="M1133" s="30">
        <v>4.5571999999999999</v>
      </c>
    </row>
    <row r="1134" spans="1:13" x14ac:dyDescent="0.25">
      <c r="A1134" s="9">
        <v>44229</v>
      </c>
      <c r="B1134" s="10">
        <v>1</v>
      </c>
      <c r="C1134" s="11">
        <v>2.9279999999999999</v>
      </c>
      <c r="D1134" s="10">
        <v>10</v>
      </c>
      <c r="E1134" s="11">
        <v>3.1196999999999999</v>
      </c>
      <c r="F1134" s="10">
        <v>1</v>
      </c>
      <c r="G1134" s="11">
        <v>2.6194999999999999</v>
      </c>
      <c r="H1134" s="10">
        <v>100</v>
      </c>
      <c r="I1134" s="11">
        <v>3.4693000000000001</v>
      </c>
      <c r="J1134" s="23"/>
      <c r="K1134" s="18">
        <v>44767</v>
      </c>
      <c r="L1134" s="29">
        <v>100</v>
      </c>
      <c r="M1134" s="30">
        <v>4.4725000000000001</v>
      </c>
    </row>
    <row r="1135" spans="1:13" x14ac:dyDescent="0.25">
      <c r="A1135" s="9">
        <v>44230</v>
      </c>
      <c r="B1135" s="10">
        <v>1</v>
      </c>
      <c r="C1135" s="11">
        <v>2.9287999999999998</v>
      </c>
      <c r="D1135" s="10">
        <v>10</v>
      </c>
      <c r="E1135" s="11">
        <v>3.1164999999999998</v>
      </c>
      <c r="F1135" s="10">
        <v>1</v>
      </c>
      <c r="G1135" s="11">
        <v>2.6293000000000002</v>
      </c>
      <c r="H1135" s="10">
        <v>100</v>
      </c>
      <c r="I1135" s="11">
        <v>3.4670000000000001</v>
      </c>
      <c r="J1135" s="23"/>
      <c r="K1135" s="18">
        <v>44768</v>
      </c>
      <c r="L1135" s="29">
        <v>100</v>
      </c>
      <c r="M1135" s="30">
        <v>4.4503000000000004</v>
      </c>
    </row>
    <row r="1136" spans="1:13" x14ac:dyDescent="0.25">
      <c r="A1136" s="9">
        <v>44231</v>
      </c>
      <c r="B1136" s="10">
        <v>1</v>
      </c>
      <c r="C1136" s="11">
        <v>2.9380000000000002</v>
      </c>
      <c r="D1136" s="10">
        <v>10</v>
      </c>
      <c r="E1136" s="11">
        <v>3.1341000000000001</v>
      </c>
      <c r="F1136" s="10">
        <v>1</v>
      </c>
      <c r="G1136" s="11">
        <v>2.6404000000000001</v>
      </c>
      <c r="H1136" s="10">
        <v>100</v>
      </c>
      <c r="I1136" s="11">
        <v>3.4693999999999998</v>
      </c>
      <c r="J1136" s="23"/>
      <c r="K1136" s="18">
        <v>44769</v>
      </c>
      <c r="L1136" s="29">
        <v>100</v>
      </c>
      <c r="M1136" s="30">
        <v>4.4177</v>
      </c>
    </row>
    <row r="1137" spans="1:13" x14ac:dyDescent="0.25">
      <c r="A1137" s="9">
        <v>44232</v>
      </c>
      <c r="B1137" s="10">
        <v>1</v>
      </c>
      <c r="C1137" s="11">
        <v>2.9222000000000001</v>
      </c>
      <c r="D1137" s="10">
        <v>10</v>
      </c>
      <c r="E1137" s="11">
        <v>3.1202999999999999</v>
      </c>
      <c r="F1137" s="10">
        <v>1</v>
      </c>
      <c r="G1137" s="11">
        <v>2.6364000000000001</v>
      </c>
      <c r="H1137" s="10">
        <v>100</v>
      </c>
      <c r="I1137" s="11">
        <v>3.4847000000000001</v>
      </c>
      <c r="J1137" s="23"/>
      <c r="K1137" s="18">
        <v>44770</v>
      </c>
      <c r="L1137" s="29">
        <v>100</v>
      </c>
      <c r="M1137" s="30">
        <v>4.3428000000000004</v>
      </c>
    </row>
    <row r="1138" spans="1:13" x14ac:dyDescent="0.25">
      <c r="A1138" s="9">
        <v>44233</v>
      </c>
      <c r="B1138" s="10">
        <v>1</v>
      </c>
      <c r="C1138" s="11">
        <v>2.9104999999999999</v>
      </c>
      <c r="D1138" s="10">
        <v>10</v>
      </c>
      <c r="E1138" s="11">
        <v>3.1137999999999999</v>
      </c>
      <c r="F1138" s="10">
        <v>1</v>
      </c>
      <c r="G1138" s="11">
        <v>2.6282000000000001</v>
      </c>
      <c r="H1138" s="10">
        <v>100</v>
      </c>
      <c r="I1138" s="11">
        <v>3.5023</v>
      </c>
      <c r="J1138" s="23"/>
      <c r="K1138" s="18">
        <v>44771</v>
      </c>
      <c r="L1138" s="29">
        <v>100</v>
      </c>
      <c r="M1138" s="30">
        <v>4.3470000000000004</v>
      </c>
    </row>
    <row r="1139" spans="1:13" x14ac:dyDescent="0.25">
      <c r="A1139" s="9">
        <v>44234</v>
      </c>
      <c r="B1139" s="10">
        <v>1</v>
      </c>
      <c r="C1139" s="11">
        <v>2.9104999999999999</v>
      </c>
      <c r="D1139" s="10">
        <v>10</v>
      </c>
      <c r="E1139" s="11">
        <v>3.1137999999999999</v>
      </c>
      <c r="F1139" s="10">
        <v>1</v>
      </c>
      <c r="G1139" s="11">
        <v>2.6282000000000001</v>
      </c>
      <c r="H1139" s="10">
        <v>100</v>
      </c>
      <c r="I1139" s="11">
        <v>3.5023</v>
      </c>
      <c r="J1139" s="23"/>
      <c r="K1139" s="18">
        <v>44774</v>
      </c>
      <c r="L1139" s="29">
        <v>100</v>
      </c>
      <c r="M1139" s="30">
        <v>4.306</v>
      </c>
    </row>
    <row r="1140" spans="1:13" x14ac:dyDescent="0.25">
      <c r="A1140" s="9">
        <v>44235</v>
      </c>
      <c r="B1140" s="10">
        <v>1</v>
      </c>
      <c r="C1140" s="11">
        <v>2.9104999999999999</v>
      </c>
      <c r="D1140" s="10">
        <v>10</v>
      </c>
      <c r="E1140" s="11">
        <v>3.1137999999999999</v>
      </c>
      <c r="F1140" s="10">
        <v>1</v>
      </c>
      <c r="G1140" s="11">
        <v>2.6282000000000001</v>
      </c>
      <c r="H1140" s="10">
        <v>100</v>
      </c>
      <c r="I1140" s="11">
        <v>3.5023</v>
      </c>
      <c r="J1140" s="23"/>
      <c r="K1140" s="18">
        <v>44775</v>
      </c>
      <c r="L1140" s="29">
        <v>100</v>
      </c>
      <c r="M1140" s="30">
        <v>4.2507000000000001</v>
      </c>
    </row>
    <row r="1141" spans="1:13" x14ac:dyDescent="0.25">
      <c r="A1141" s="9">
        <v>44236</v>
      </c>
      <c r="B1141" s="10">
        <v>1</v>
      </c>
      <c r="C1141" s="11">
        <v>2.9022999999999999</v>
      </c>
      <c r="D1141" s="10">
        <v>10</v>
      </c>
      <c r="E1141" s="11">
        <v>3.1143000000000001</v>
      </c>
      <c r="F1141" s="10">
        <v>1</v>
      </c>
      <c r="G1141" s="11">
        <v>2.6150000000000002</v>
      </c>
      <c r="H1141" s="10">
        <v>100</v>
      </c>
      <c r="I1141" s="11">
        <v>3.5196000000000001</v>
      </c>
      <c r="J1141" s="23"/>
      <c r="K1141" s="18">
        <v>44776</v>
      </c>
      <c r="L1141" s="29">
        <v>100</v>
      </c>
      <c r="M1141" s="30">
        <v>4.3045999999999998</v>
      </c>
    </row>
    <row r="1142" spans="1:13" x14ac:dyDescent="0.25">
      <c r="A1142" s="9">
        <v>44237</v>
      </c>
      <c r="B1142" s="10">
        <v>1</v>
      </c>
      <c r="C1142" s="11">
        <v>2.9091999999999998</v>
      </c>
      <c r="D1142" s="10">
        <v>10</v>
      </c>
      <c r="E1142" s="11">
        <v>3.1114000000000002</v>
      </c>
      <c r="F1142" s="10">
        <v>1</v>
      </c>
      <c r="G1142" s="11">
        <v>2.5996999999999999</v>
      </c>
      <c r="H1142" s="10">
        <v>100</v>
      </c>
      <c r="I1142" s="11">
        <v>3.5103</v>
      </c>
      <c r="J1142" s="23"/>
      <c r="K1142" s="18">
        <v>44777</v>
      </c>
      <c r="L1142" s="29">
        <v>100</v>
      </c>
      <c r="M1142" s="30">
        <v>4.3063000000000002</v>
      </c>
    </row>
    <row r="1143" spans="1:13" x14ac:dyDescent="0.25">
      <c r="A1143" s="9">
        <v>44238</v>
      </c>
      <c r="B1143" s="10">
        <v>1</v>
      </c>
      <c r="C1143" s="11">
        <v>2.8917999999999999</v>
      </c>
      <c r="D1143" s="10">
        <v>10</v>
      </c>
      <c r="E1143" s="11">
        <v>3.1040999999999999</v>
      </c>
      <c r="F1143" s="10">
        <v>1</v>
      </c>
      <c r="G1143" s="11">
        <v>2.5783</v>
      </c>
      <c r="H1143" s="10">
        <v>100</v>
      </c>
      <c r="I1143" s="11">
        <v>3.4912000000000001</v>
      </c>
      <c r="J1143" s="23"/>
      <c r="K1143" s="18">
        <v>44778</v>
      </c>
      <c r="L1143" s="29">
        <v>100</v>
      </c>
      <c r="M1143" s="30">
        <v>4.3018999999999998</v>
      </c>
    </row>
    <row r="1144" spans="1:13" x14ac:dyDescent="0.25">
      <c r="A1144" s="9">
        <v>44239</v>
      </c>
      <c r="B1144" s="10">
        <v>1</v>
      </c>
      <c r="C1144" s="11">
        <v>2.8927</v>
      </c>
      <c r="D1144" s="10">
        <v>10</v>
      </c>
      <c r="E1144" s="11">
        <v>3.0954999999999999</v>
      </c>
      <c r="F1144" s="10">
        <v>1</v>
      </c>
      <c r="G1144" s="11">
        <v>2.5748000000000002</v>
      </c>
      <c r="H1144" s="10">
        <v>100</v>
      </c>
      <c r="I1144" s="11">
        <v>3.4929000000000001</v>
      </c>
      <c r="J1144" s="23"/>
      <c r="K1144" s="18">
        <v>44781</v>
      </c>
      <c r="L1144" s="29">
        <v>100</v>
      </c>
      <c r="M1144" s="30">
        <v>4.2971000000000004</v>
      </c>
    </row>
    <row r="1145" spans="1:13" x14ac:dyDescent="0.25">
      <c r="A1145" s="9">
        <v>44240</v>
      </c>
      <c r="B1145" s="10">
        <v>1</v>
      </c>
      <c r="C1145" s="11">
        <v>2.9003999999999999</v>
      </c>
      <c r="D1145" s="10">
        <v>10</v>
      </c>
      <c r="E1145" s="11">
        <v>3.1084000000000001</v>
      </c>
      <c r="F1145" s="10">
        <v>1</v>
      </c>
      <c r="G1145" s="11">
        <v>2.5886</v>
      </c>
      <c r="H1145" s="10">
        <v>100</v>
      </c>
      <c r="I1145" s="11">
        <v>3.4964</v>
      </c>
      <c r="J1145" s="23"/>
      <c r="K1145" s="18">
        <v>44782</v>
      </c>
      <c r="L1145" s="29">
        <v>100</v>
      </c>
      <c r="M1145" s="30">
        <v>4.2920999999999996</v>
      </c>
    </row>
    <row r="1146" spans="1:13" x14ac:dyDescent="0.25">
      <c r="A1146" s="9">
        <v>44241</v>
      </c>
      <c r="B1146" s="10">
        <v>1</v>
      </c>
      <c r="C1146" s="11">
        <v>2.9003999999999999</v>
      </c>
      <c r="D1146" s="10">
        <v>10</v>
      </c>
      <c r="E1146" s="11">
        <v>3.1084000000000001</v>
      </c>
      <c r="F1146" s="10">
        <v>1</v>
      </c>
      <c r="G1146" s="11">
        <v>2.5886</v>
      </c>
      <c r="H1146" s="10">
        <v>100</v>
      </c>
      <c r="I1146" s="11">
        <v>3.4964</v>
      </c>
      <c r="J1146" s="23"/>
      <c r="K1146" s="18">
        <v>44783</v>
      </c>
      <c r="L1146" s="29">
        <v>100</v>
      </c>
      <c r="M1146" s="30">
        <v>4.2779999999999996</v>
      </c>
    </row>
    <row r="1147" spans="1:13" x14ac:dyDescent="0.25">
      <c r="A1147" s="9">
        <v>44242</v>
      </c>
      <c r="B1147" s="10">
        <v>1</v>
      </c>
      <c r="C1147" s="11">
        <v>2.9003999999999999</v>
      </c>
      <c r="D1147" s="10">
        <v>10</v>
      </c>
      <c r="E1147" s="11">
        <v>3.1084000000000001</v>
      </c>
      <c r="F1147" s="10">
        <v>1</v>
      </c>
      <c r="G1147" s="11">
        <v>2.5886</v>
      </c>
      <c r="H1147" s="10">
        <v>100</v>
      </c>
      <c r="I1147" s="11">
        <v>3.4964</v>
      </c>
      <c r="J1147" s="23"/>
      <c r="K1147" s="18">
        <v>44784</v>
      </c>
      <c r="L1147" s="29">
        <v>100</v>
      </c>
      <c r="M1147" s="30">
        <v>4.2662000000000004</v>
      </c>
    </row>
    <row r="1148" spans="1:13" x14ac:dyDescent="0.25">
      <c r="A1148" s="9">
        <v>44243</v>
      </c>
      <c r="B1148" s="10">
        <v>1</v>
      </c>
      <c r="C1148" s="11">
        <v>2.8972000000000002</v>
      </c>
      <c r="D1148" s="10">
        <v>10</v>
      </c>
      <c r="E1148" s="11">
        <v>3.1173999999999999</v>
      </c>
      <c r="F1148" s="10">
        <v>1</v>
      </c>
      <c r="G1148" s="11">
        <v>2.5804999999999998</v>
      </c>
      <c r="H1148" s="10">
        <v>100</v>
      </c>
      <c r="I1148" s="11">
        <v>3.52</v>
      </c>
      <c r="J1148" s="23"/>
      <c r="K1148" s="18">
        <v>44785</v>
      </c>
      <c r="L1148" s="29">
        <v>100</v>
      </c>
      <c r="M1148" s="30">
        <v>4.2483000000000004</v>
      </c>
    </row>
    <row r="1149" spans="1:13" x14ac:dyDescent="0.25">
      <c r="A1149" s="9">
        <v>44244</v>
      </c>
      <c r="B1149" s="10">
        <v>1</v>
      </c>
      <c r="C1149" s="11">
        <v>2.9043000000000001</v>
      </c>
      <c r="D1149" s="10">
        <v>10</v>
      </c>
      <c r="E1149" s="11">
        <v>3.1240000000000001</v>
      </c>
      <c r="F1149" s="10">
        <v>1</v>
      </c>
      <c r="G1149" s="11">
        <v>2.5798999999999999</v>
      </c>
      <c r="H1149" s="10">
        <v>100</v>
      </c>
      <c r="I1149" s="11">
        <v>3.5205000000000002</v>
      </c>
      <c r="J1149" s="23"/>
      <c r="K1149" s="18">
        <v>44788</v>
      </c>
      <c r="L1149" s="29">
        <v>100</v>
      </c>
      <c r="M1149" s="30">
        <v>4.2321</v>
      </c>
    </row>
    <row r="1150" spans="1:13" x14ac:dyDescent="0.25">
      <c r="A1150" s="9">
        <v>44245</v>
      </c>
      <c r="B1150" s="10">
        <v>1</v>
      </c>
      <c r="C1150" s="11">
        <v>2.8946000000000001</v>
      </c>
      <c r="D1150" s="10">
        <v>10</v>
      </c>
      <c r="E1150" s="11">
        <v>3.1120000000000001</v>
      </c>
      <c r="F1150" s="10">
        <v>1</v>
      </c>
      <c r="G1150" s="11">
        <v>2.5901999999999998</v>
      </c>
      <c r="H1150" s="10">
        <v>100</v>
      </c>
      <c r="I1150" s="11">
        <v>3.5148000000000001</v>
      </c>
      <c r="J1150" s="23"/>
      <c r="K1150" s="18">
        <v>44789</v>
      </c>
      <c r="L1150" s="29">
        <v>100</v>
      </c>
      <c r="M1150" s="30">
        <v>4.2202000000000002</v>
      </c>
    </row>
    <row r="1151" spans="1:13" x14ac:dyDescent="0.25">
      <c r="A1151" s="9">
        <v>44246</v>
      </c>
      <c r="B1151" s="10">
        <v>1</v>
      </c>
      <c r="C1151" s="11">
        <v>2.89</v>
      </c>
      <c r="D1151" s="10">
        <v>10</v>
      </c>
      <c r="E1151" s="11">
        <v>3.1173999999999999</v>
      </c>
      <c r="F1151" s="10">
        <v>1</v>
      </c>
      <c r="G1151" s="11">
        <v>2.5916000000000001</v>
      </c>
      <c r="H1151" s="10">
        <v>100</v>
      </c>
      <c r="I1151" s="11">
        <v>3.5154000000000001</v>
      </c>
      <c r="J1151" s="23"/>
      <c r="K1151" s="18">
        <v>44790</v>
      </c>
      <c r="L1151" s="29">
        <v>100</v>
      </c>
      <c r="M1151" s="30">
        <v>4.2141999999999999</v>
      </c>
    </row>
    <row r="1152" spans="1:13" x14ac:dyDescent="0.25">
      <c r="A1152" s="9">
        <v>44247</v>
      </c>
      <c r="B1152" s="10">
        <v>1</v>
      </c>
      <c r="C1152" s="11">
        <v>2.8984999999999999</v>
      </c>
      <c r="D1152" s="10">
        <v>10</v>
      </c>
      <c r="E1152" s="11">
        <v>3.1307</v>
      </c>
      <c r="F1152" s="10">
        <v>1</v>
      </c>
      <c r="G1152" s="11">
        <v>2.5916999999999999</v>
      </c>
      <c r="H1152" s="10">
        <v>100</v>
      </c>
      <c r="I1152" s="11">
        <v>3.5062000000000002</v>
      </c>
      <c r="J1152" s="23"/>
      <c r="K1152" s="18">
        <v>44791</v>
      </c>
      <c r="L1152" s="29">
        <v>100</v>
      </c>
      <c r="M1152" s="30">
        <v>4.2305999999999999</v>
      </c>
    </row>
    <row r="1153" spans="1:13" x14ac:dyDescent="0.25">
      <c r="A1153" s="9">
        <v>44248</v>
      </c>
      <c r="B1153" s="10">
        <v>1</v>
      </c>
      <c r="C1153" s="11">
        <v>2.8984999999999999</v>
      </c>
      <c r="D1153" s="10">
        <v>10</v>
      </c>
      <c r="E1153" s="11">
        <v>3.1307</v>
      </c>
      <c r="F1153" s="10">
        <v>1</v>
      </c>
      <c r="G1153" s="11">
        <v>2.5916999999999999</v>
      </c>
      <c r="H1153" s="10">
        <v>100</v>
      </c>
      <c r="I1153" s="11">
        <v>3.5062000000000002</v>
      </c>
      <c r="J1153" s="23"/>
      <c r="K1153" s="18">
        <v>44792</v>
      </c>
      <c r="L1153" s="29">
        <v>100</v>
      </c>
      <c r="M1153" s="30">
        <v>4.2522000000000002</v>
      </c>
    </row>
    <row r="1154" spans="1:13" x14ac:dyDescent="0.25">
      <c r="A1154" s="9">
        <v>44249</v>
      </c>
      <c r="B1154" s="10">
        <v>1</v>
      </c>
      <c r="C1154" s="11">
        <v>2.8984999999999999</v>
      </c>
      <c r="D1154" s="10">
        <v>10</v>
      </c>
      <c r="E1154" s="11">
        <v>3.1307</v>
      </c>
      <c r="F1154" s="10">
        <v>1</v>
      </c>
      <c r="G1154" s="11">
        <v>2.5916999999999999</v>
      </c>
      <c r="H1154" s="10">
        <v>100</v>
      </c>
      <c r="I1154" s="11">
        <v>3.5062000000000002</v>
      </c>
      <c r="J1154" s="23"/>
      <c r="K1154" s="18">
        <v>44795</v>
      </c>
      <c r="L1154" s="29">
        <v>100</v>
      </c>
      <c r="M1154" s="30">
        <v>4.2859999999999996</v>
      </c>
    </row>
    <row r="1155" spans="1:13" x14ac:dyDescent="0.25">
      <c r="A1155" s="9">
        <v>44250</v>
      </c>
      <c r="B1155" s="10">
        <v>1</v>
      </c>
      <c r="C1155" s="11">
        <v>2.8866999999999998</v>
      </c>
      <c r="D1155" s="10">
        <v>10</v>
      </c>
      <c r="E1155" s="11">
        <v>3.1332</v>
      </c>
      <c r="F1155" s="10">
        <v>1</v>
      </c>
      <c r="G1155" s="11">
        <v>2.5962999999999998</v>
      </c>
      <c r="H1155" s="10">
        <v>100</v>
      </c>
      <c r="I1155" s="11">
        <v>3.4855</v>
      </c>
      <c r="J1155" s="23"/>
      <c r="K1155" s="18">
        <v>44796</v>
      </c>
      <c r="L1155" s="29">
        <v>100</v>
      </c>
      <c r="M1155" s="30">
        <v>4.2676999999999996</v>
      </c>
    </row>
    <row r="1156" spans="1:13" x14ac:dyDescent="0.25">
      <c r="A1156" s="9">
        <v>44251</v>
      </c>
      <c r="B1156" s="10">
        <v>1</v>
      </c>
      <c r="C1156" s="11">
        <v>2.8904999999999998</v>
      </c>
      <c r="D1156" s="10">
        <v>10</v>
      </c>
      <c r="E1156" s="11">
        <v>3.1326999999999998</v>
      </c>
      <c r="F1156" s="10">
        <v>1</v>
      </c>
      <c r="G1156" s="11">
        <v>2.6006</v>
      </c>
      <c r="H1156" s="10">
        <v>100</v>
      </c>
      <c r="I1156" s="11">
        <v>3.5053999999999998</v>
      </c>
      <c r="J1156" s="23"/>
      <c r="K1156" s="18">
        <v>44797</v>
      </c>
      <c r="L1156" s="29">
        <v>100</v>
      </c>
      <c r="M1156" s="30">
        <v>4.2644000000000002</v>
      </c>
    </row>
    <row r="1157" spans="1:13" x14ac:dyDescent="0.25">
      <c r="A1157" s="9">
        <v>44252</v>
      </c>
      <c r="B1157" s="10">
        <v>1</v>
      </c>
      <c r="C1157" s="11">
        <v>2.871</v>
      </c>
      <c r="D1157" s="10">
        <v>10</v>
      </c>
      <c r="E1157" s="11">
        <v>3.1406000000000001</v>
      </c>
      <c r="F1157" s="10">
        <v>1</v>
      </c>
      <c r="G1157" s="11">
        <v>2.6036000000000001</v>
      </c>
      <c r="H1157" s="10">
        <v>100</v>
      </c>
      <c r="I1157" s="11">
        <v>3.5310000000000001</v>
      </c>
      <c r="J1157" s="23"/>
      <c r="K1157" s="18">
        <v>44798</v>
      </c>
      <c r="L1157" s="29">
        <v>100</v>
      </c>
      <c r="M1157" s="30">
        <v>4.2591000000000001</v>
      </c>
    </row>
    <row r="1158" spans="1:13" x14ac:dyDescent="0.25">
      <c r="A1158" s="9">
        <v>44253</v>
      </c>
      <c r="B1158" s="10">
        <v>1</v>
      </c>
      <c r="C1158" s="11">
        <v>2.871</v>
      </c>
      <c r="D1158" s="10">
        <v>10</v>
      </c>
      <c r="E1158" s="11">
        <v>3.1642999999999999</v>
      </c>
      <c r="F1158" s="10">
        <v>1</v>
      </c>
      <c r="G1158" s="11">
        <v>2.6019999999999999</v>
      </c>
      <c r="H1158" s="10">
        <v>100</v>
      </c>
      <c r="I1158" s="11">
        <v>3.5411000000000001</v>
      </c>
      <c r="J1158" s="23"/>
      <c r="K1158" s="18">
        <v>44799</v>
      </c>
      <c r="L1158" s="29">
        <v>100</v>
      </c>
      <c r="M1158" s="30">
        <v>4.2605000000000004</v>
      </c>
    </row>
    <row r="1159" spans="1:13" x14ac:dyDescent="0.25">
      <c r="A1159" s="9">
        <v>44254</v>
      </c>
      <c r="B1159" s="10">
        <v>1</v>
      </c>
      <c r="C1159" s="11">
        <v>2.8815</v>
      </c>
      <c r="D1159" s="10">
        <v>10</v>
      </c>
      <c r="E1159" s="11">
        <v>3.1254</v>
      </c>
      <c r="F1159" s="10">
        <v>1</v>
      </c>
      <c r="G1159" s="11">
        <v>2.6057000000000001</v>
      </c>
      <c r="H1159" s="10">
        <v>100</v>
      </c>
      <c r="I1159" s="11">
        <v>3.5028000000000001</v>
      </c>
      <c r="J1159" s="23"/>
      <c r="K1159" s="18">
        <v>44802</v>
      </c>
      <c r="L1159" s="29">
        <v>100</v>
      </c>
      <c r="M1159" s="30">
        <v>4.2458</v>
      </c>
    </row>
    <row r="1160" spans="1:13" x14ac:dyDescent="0.25">
      <c r="A1160" s="9">
        <v>44255</v>
      </c>
      <c r="B1160" s="10">
        <v>1</v>
      </c>
      <c r="C1160" s="11">
        <v>2.8815</v>
      </c>
      <c r="D1160" s="10">
        <v>10</v>
      </c>
      <c r="E1160" s="11">
        <v>3.1254</v>
      </c>
      <c r="F1160" s="10">
        <v>1</v>
      </c>
      <c r="G1160" s="11">
        <v>2.6057000000000001</v>
      </c>
      <c r="H1160" s="10">
        <v>100</v>
      </c>
      <c r="I1160" s="11">
        <v>3.5028000000000001</v>
      </c>
      <c r="J1160" s="23"/>
      <c r="K1160" s="18">
        <v>44803</v>
      </c>
      <c r="L1160" s="29">
        <v>100</v>
      </c>
      <c r="M1160" s="30">
        <v>4.2407000000000004</v>
      </c>
    </row>
    <row r="1161" spans="1:13" x14ac:dyDescent="0.25">
      <c r="A1161" s="9">
        <v>44256</v>
      </c>
      <c r="B1161" s="10">
        <v>1</v>
      </c>
      <c r="C1161" s="11">
        <v>2.8815</v>
      </c>
      <c r="D1161" s="10">
        <v>10</v>
      </c>
      <c r="E1161" s="11">
        <v>3.1254</v>
      </c>
      <c r="F1161" s="10">
        <v>1</v>
      </c>
      <c r="G1161" s="11">
        <v>2.6057000000000001</v>
      </c>
      <c r="H1161" s="10">
        <v>100</v>
      </c>
      <c r="I1161" s="11">
        <v>3.5028000000000001</v>
      </c>
      <c r="J1161" s="23"/>
      <c r="K1161" s="18">
        <v>44804</v>
      </c>
      <c r="L1161" s="29">
        <v>100</v>
      </c>
      <c r="M1161" s="30">
        <v>4.2325999999999997</v>
      </c>
    </row>
    <row r="1162" spans="1:13" x14ac:dyDescent="0.25">
      <c r="A1162" s="9">
        <v>44257</v>
      </c>
      <c r="B1162" s="10">
        <v>1</v>
      </c>
      <c r="C1162" s="11">
        <v>2.8540999999999999</v>
      </c>
      <c r="D1162" s="10">
        <v>10</v>
      </c>
      <c r="E1162" s="11">
        <v>3.0764</v>
      </c>
      <c r="F1162" s="10">
        <v>1</v>
      </c>
      <c r="G1162" s="11">
        <v>2.6019000000000001</v>
      </c>
      <c r="H1162" s="10">
        <v>100</v>
      </c>
      <c r="I1162" s="11">
        <v>3.5146000000000002</v>
      </c>
      <c r="J1162" s="23"/>
      <c r="K1162" s="18">
        <v>44805</v>
      </c>
      <c r="L1162" s="29">
        <v>100</v>
      </c>
      <c r="M1162" s="30">
        <v>4.2309000000000001</v>
      </c>
    </row>
    <row r="1163" spans="1:13" x14ac:dyDescent="0.25">
      <c r="A1163" s="9">
        <v>44258</v>
      </c>
      <c r="B1163" s="10">
        <v>1</v>
      </c>
      <c r="C1163" s="11">
        <v>2.8561999999999999</v>
      </c>
      <c r="D1163" s="10">
        <v>10</v>
      </c>
      <c r="E1163" s="11">
        <v>3.105</v>
      </c>
      <c r="F1163" s="10">
        <v>1</v>
      </c>
      <c r="G1163" s="11">
        <v>2.6234000000000002</v>
      </c>
      <c r="H1163" s="10">
        <v>100</v>
      </c>
      <c r="I1163" s="11">
        <v>3.5160999999999998</v>
      </c>
      <c r="J1163" s="23"/>
      <c r="K1163" s="18">
        <v>44806</v>
      </c>
      <c r="L1163" s="29">
        <v>100</v>
      </c>
      <c r="M1163" s="30">
        <v>4.2329999999999997</v>
      </c>
    </row>
    <row r="1164" spans="1:13" x14ac:dyDescent="0.25">
      <c r="A1164" s="9">
        <v>44259</v>
      </c>
      <c r="B1164" s="10">
        <v>1</v>
      </c>
      <c r="C1164" s="11">
        <v>2.8483999999999998</v>
      </c>
      <c r="D1164" s="10">
        <v>10</v>
      </c>
      <c r="E1164" s="11">
        <v>3.1175000000000002</v>
      </c>
      <c r="F1164" s="10">
        <v>1</v>
      </c>
      <c r="G1164" s="11">
        <v>2.6073</v>
      </c>
      <c r="H1164" s="10">
        <v>100</v>
      </c>
      <c r="I1164" s="11">
        <v>3.5453000000000001</v>
      </c>
      <c r="J1164" s="23"/>
      <c r="K1164" s="18">
        <v>44809</v>
      </c>
      <c r="L1164" s="29">
        <v>100</v>
      </c>
      <c r="M1164" s="30">
        <v>4.2336999999999998</v>
      </c>
    </row>
    <row r="1165" spans="1:13" x14ac:dyDescent="0.25">
      <c r="A1165" s="9">
        <v>44260</v>
      </c>
      <c r="B1165" s="10">
        <v>1</v>
      </c>
      <c r="C1165" s="11">
        <v>2.8254000000000001</v>
      </c>
      <c r="D1165" s="10">
        <v>10</v>
      </c>
      <c r="E1165" s="11">
        <v>3.0857000000000001</v>
      </c>
      <c r="F1165" s="10">
        <v>1</v>
      </c>
      <c r="G1165" s="11">
        <v>2.6080000000000001</v>
      </c>
      <c r="H1165" s="10">
        <v>100</v>
      </c>
      <c r="I1165" s="11">
        <v>3.5339</v>
      </c>
      <c r="J1165" s="23"/>
      <c r="K1165" s="18">
        <v>44810</v>
      </c>
      <c r="L1165" s="29">
        <v>100</v>
      </c>
      <c r="M1165" s="30">
        <v>4.2271999999999998</v>
      </c>
    </row>
    <row r="1166" spans="1:13" x14ac:dyDescent="0.25">
      <c r="A1166" s="9">
        <v>44261</v>
      </c>
      <c r="B1166" s="10">
        <v>1</v>
      </c>
      <c r="C1166" s="11">
        <v>2.8090000000000002</v>
      </c>
      <c r="D1166" s="10">
        <v>10</v>
      </c>
      <c r="E1166" s="11">
        <v>3.0594000000000001</v>
      </c>
      <c r="F1166" s="10">
        <v>1</v>
      </c>
      <c r="G1166" s="11">
        <v>2.6105</v>
      </c>
      <c r="H1166" s="10">
        <v>100</v>
      </c>
      <c r="I1166" s="11">
        <v>3.5091000000000001</v>
      </c>
      <c r="J1166" s="23"/>
      <c r="K1166" s="18">
        <v>44811</v>
      </c>
      <c r="L1166" s="29">
        <v>100</v>
      </c>
      <c r="M1166" s="30">
        <v>4.2283999999999997</v>
      </c>
    </row>
    <row r="1167" spans="1:13" x14ac:dyDescent="0.25">
      <c r="A1167" s="9">
        <v>44262</v>
      </c>
      <c r="B1167" s="10">
        <v>1</v>
      </c>
      <c r="C1167" s="11">
        <v>2.8090000000000002</v>
      </c>
      <c r="D1167" s="10">
        <v>10</v>
      </c>
      <c r="E1167" s="11">
        <v>3.0594000000000001</v>
      </c>
      <c r="F1167" s="10">
        <v>1</v>
      </c>
      <c r="G1167" s="11">
        <v>2.6105</v>
      </c>
      <c r="H1167" s="10">
        <v>100</v>
      </c>
      <c r="I1167" s="11">
        <v>3.5091000000000001</v>
      </c>
      <c r="J1167" s="23"/>
      <c r="K1167" s="18">
        <v>44812</v>
      </c>
      <c r="L1167" s="29">
        <v>100</v>
      </c>
      <c r="M1167" s="30">
        <v>4.2218</v>
      </c>
    </row>
    <row r="1168" spans="1:13" x14ac:dyDescent="0.25">
      <c r="A1168" s="9">
        <v>44263</v>
      </c>
      <c r="B1168" s="10">
        <v>1</v>
      </c>
      <c r="C1168" s="11">
        <v>2.8090000000000002</v>
      </c>
      <c r="D1168" s="10">
        <v>10</v>
      </c>
      <c r="E1168" s="11">
        <v>3.0594000000000001</v>
      </c>
      <c r="F1168" s="10">
        <v>1</v>
      </c>
      <c r="G1168" s="11">
        <v>2.6105</v>
      </c>
      <c r="H1168" s="10">
        <v>100</v>
      </c>
      <c r="I1168" s="11">
        <v>3.5091000000000001</v>
      </c>
      <c r="J1168" s="23"/>
      <c r="K1168" s="18">
        <v>44813</v>
      </c>
      <c r="L1168" s="29">
        <v>100</v>
      </c>
      <c r="M1168" s="30">
        <v>4.2267000000000001</v>
      </c>
    </row>
    <row r="1169" spans="1:13" x14ac:dyDescent="0.25">
      <c r="A1169" s="9">
        <v>44264</v>
      </c>
      <c r="B1169" s="10">
        <v>1</v>
      </c>
      <c r="C1169" s="11">
        <v>2.8090000000000002</v>
      </c>
      <c r="D1169" s="10">
        <v>10</v>
      </c>
      <c r="E1169" s="11">
        <v>3.0594000000000001</v>
      </c>
      <c r="F1169" s="10">
        <v>1</v>
      </c>
      <c r="G1169" s="11">
        <v>2.6105</v>
      </c>
      <c r="H1169" s="10">
        <v>100</v>
      </c>
      <c r="I1169" s="11">
        <v>3.5091000000000001</v>
      </c>
      <c r="J1169" s="23"/>
      <c r="K1169" s="18">
        <v>44816</v>
      </c>
      <c r="L1169" s="29">
        <v>100</v>
      </c>
      <c r="M1169" s="30">
        <v>4.2255000000000003</v>
      </c>
    </row>
    <row r="1170" spans="1:13" x14ac:dyDescent="0.25">
      <c r="A1170" s="9">
        <v>44265</v>
      </c>
      <c r="B1170" s="10">
        <v>1</v>
      </c>
      <c r="C1170" s="11">
        <v>2.7951999999999999</v>
      </c>
      <c r="D1170" s="10">
        <v>10</v>
      </c>
      <c r="E1170" s="11">
        <v>3.06</v>
      </c>
      <c r="F1170" s="10">
        <v>1</v>
      </c>
      <c r="G1170" s="11">
        <v>2.6084999999999998</v>
      </c>
      <c r="H1170" s="10">
        <v>100</v>
      </c>
      <c r="I1170" s="11">
        <v>3.5165999999999999</v>
      </c>
      <c r="J1170" s="23"/>
      <c r="K1170" s="18">
        <v>44817</v>
      </c>
      <c r="L1170" s="29">
        <v>100</v>
      </c>
      <c r="M1170" s="30">
        <v>4.2179000000000002</v>
      </c>
    </row>
    <row r="1171" spans="1:13" x14ac:dyDescent="0.25">
      <c r="A1171" s="9">
        <v>44266</v>
      </c>
      <c r="B1171" s="10">
        <v>1</v>
      </c>
      <c r="C1171" s="11">
        <v>2.8024</v>
      </c>
      <c r="D1171" s="10">
        <v>10</v>
      </c>
      <c r="E1171" s="11">
        <v>3.0585</v>
      </c>
      <c r="F1171" s="10">
        <v>1</v>
      </c>
      <c r="G1171" s="11">
        <v>2.6048</v>
      </c>
      <c r="H1171" s="10">
        <v>100</v>
      </c>
      <c r="I1171" s="11">
        <v>3.5198</v>
      </c>
      <c r="J1171" s="23"/>
      <c r="K1171" s="18">
        <v>44818</v>
      </c>
      <c r="L1171" s="29">
        <v>100</v>
      </c>
      <c r="M1171" s="30">
        <v>4.2259000000000002</v>
      </c>
    </row>
    <row r="1172" spans="1:13" x14ac:dyDescent="0.25">
      <c r="A1172" s="9">
        <v>44267</v>
      </c>
      <c r="B1172" s="10">
        <v>1</v>
      </c>
      <c r="C1172" s="11">
        <v>2.8033000000000001</v>
      </c>
      <c r="D1172" s="10">
        <v>10</v>
      </c>
      <c r="E1172" s="11">
        <v>3.0680000000000001</v>
      </c>
      <c r="F1172" s="10">
        <v>1</v>
      </c>
      <c r="G1172" s="11">
        <v>2.5931999999999999</v>
      </c>
      <c r="H1172" s="10">
        <v>100</v>
      </c>
      <c r="I1172" s="11">
        <v>3.528</v>
      </c>
      <c r="J1172" s="23"/>
      <c r="K1172" s="18">
        <v>44819</v>
      </c>
      <c r="L1172" s="29">
        <v>100</v>
      </c>
      <c r="M1172" s="30">
        <v>4.2424999999999997</v>
      </c>
    </row>
    <row r="1173" spans="1:13" x14ac:dyDescent="0.25">
      <c r="A1173" s="9">
        <v>44268</v>
      </c>
      <c r="B1173" s="10">
        <v>1</v>
      </c>
      <c r="C1173" s="11">
        <v>2.7852000000000001</v>
      </c>
      <c r="D1173" s="10">
        <v>10</v>
      </c>
      <c r="E1173" s="11">
        <v>3.0442</v>
      </c>
      <c r="F1173" s="10">
        <v>1</v>
      </c>
      <c r="G1173" s="11">
        <v>2.5933000000000002</v>
      </c>
      <c r="H1173" s="10">
        <v>100</v>
      </c>
      <c r="I1173" s="11">
        <v>3.5259</v>
      </c>
      <c r="J1173" s="23"/>
      <c r="K1173" s="18">
        <v>44820</v>
      </c>
      <c r="L1173" s="29">
        <v>100</v>
      </c>
      <c r="M1173" s="30">
        <v>4.2388000000000003</v>
      </c>
    </row>
    <row r="1174" spans="1:13" x14ac:dyDescent="0.25">
      <c r="A1174" s="9">
        <v>44269</v>
      </c>
      <c r="B1174" s="10">
        <v>1</v>
      </c>
      <c r="C1174" s="11">
        <v>2.7852000000000001</v>
      </c>
      <c r="D1174" s="10">
        <v>10</v>
      </c>
      <c r="E1174" s="11">
        <v>3.0442</v>
      </c>
      <c r="F1174" s="10">
        <v>1</v>
      </c>
      <c r="G1174" s="11">
        <v>2.5933000000000002</v>
      </c>
      <c r="H1174" s="10">
        <v>100</v>
      </c>
      <c r="I1174" s="11">
        <v>3.5259</v>
      </c>
      <c r="J1174" s="23"/>
      <c r="K1174" s="18">
        <v>44823</v>
      </c>
      <c r="L1174" s="29">
        <v>100</v>
      </c>
      <c r="M1174" s="30">
        <v>4.2215999999999996</v>
      </c>
    </row>
    <row r="1175" spans="1:13" x14ac:dyDescent="0.25">
      <c r="A1175" s="9">
        <v>44270</v>
      </c>
      <c r="B1175" s="10">
        <v>1</v>
      </c>
      <c r="C1175" s="11">
        <v>2.7852000000000001</v>
      </c>
      <c r="D1175" s="10">
        <v>10</v>
      </c>
      <c r="E1175" s="11">
        <v>3.0442</v>
      </c>
      <c r="F1175" s="10">
        <v>1</v>
      </c>
      <c r="G1175" s="11">
        <v>2.5933000000000002</v>
      </c>
      <c r="H1175" s="10">
        <v>100</v>
      </c>
      <c r="I1175" s="11">
        <v>3.5259</v>
      </c>
      <c r="J1175" s="23"/>
      <c r="K1175" s="18">
        <v>44824</v>
      </c>
      <c r="L1175" s="29">
        <v>100</v>
      </c>
      <c r="M1175" s="30">
        <v>4.2126000000000001</v>
      </c>
    </row>
    <row r="1176" spans="1:13" x14ac:dyDescent="0.25">
      <c r="A1176" s="9">
        <v>44271</v>
      </c>
      <c r="B1176" s="10">
        <v>1</v>
      </c>
      <c r="C1176" s="11">
        <v>2.7909999999999999</v>
      </c>
      <c r="D1176" s="10">
        <v>10</v>
      </c>
      <c r="E1176" s="11">
        <v>3.0392000000000001</v>
      </c>
      <c r="F1176" s="10">
        <v>1</v>
      </c>
      <c r="G1176" s="11">
        <v>2.5939999999999999</v>
      </c>
      <c r="H1176" s="10">
        <v>100</v>
      </c>
      <c r="I1176" s="11">
        <v>3.5453000000000001</v>
      </c>
      <c r="J1176" s="23"/>
      <c r="K1176" s="18">
        <v>44825</v>
      </c>
      <c r="L1176" s="29">
        <v>100</v>
      </c>
      <c r="M1176" s="30">
        <v>4.2126000000000001</v>
      </c>
    </row>
    <row r="1177" spans="1:13" x14ac:dyDescent="0.25">
      <c r="A1177" s="9">
        <v>44272</v>
      </c>
      <c r="B1177" s="10">
        <v>1</v>
      </c>
      <c r="C1177" s="11">
        <v>2.7938999999999998</v>
      </c>
      <c r="D1177" s="10">
        <v>10</v>
      </c>
      <c r="E1177" s="11">
        <v>3.0484</v>
      </c>
      <c r="F1177" s="10">
        <v>1</v>
      </c>
      <c r="G1177" s="11">
        <v>2.5918000000000001</v>
      </c>
      <c r="H1177" s="10">
        <v>100</v>
      </c>
      <c r="I1177" s="11">
        <v>3.5539999999999998</v>
      </c>
      <c r="J1177" s="23"/>
      <c r="K1177" s="18">
        <v>44826</v>
      </c>
      <c r="L1177" s="29">
        <v>100</v>
      </c>
      <c r="M1177" s="30">
        <v>4.1955999999999998</v>
      </c>
    </row>
    <row r="1178" spans="1:13" x14ac:dyDescent="0.25">
      <c r="A1178" s="9">
        <v>44273</v>
      </c>
      <c r="B1178" s="10">
        <v>1</v>
      </c>
      <c r="C1178" s="11">
        <v>2.8037000000000001</v>
      </c>
      <c r="D1178" s="10">
        <v>10</v>
      </c>
      <c r="E1178" s="11">
        <v>3.0516000000000001</v>
      </c>
      <c r="F1178" s="10">
        <v>1</v>
      </c>
      <c r="G1178" s="11">
        <v>2.5971000000000002</v>
      </c>
      <c r="H1178" s="10">
        <v>100</v>
      </c>
      <c r="I1178" s="11">
        <v>3.5535000000000001</v>
      </c>
      <c r="J1178" s="23"/>
      <c r="K1178" s="18">
        <v>44827</v>
      </c>
      <c r="L1178" s="29">
        <v>100</v>
      </c>
      <c r="M1178" s="30">
        <v>4.2199</v>
      </c>
    </row>
    <row r="1179" spans="1:13" x14ac:dyDescent="0.25">
      <c r="A1179" s="9">
        <v>44274</v>
      </c>
      <c r="B1179" s="10">
        <v>1</v>
      </c>
      <c r="C1179" s="11">
        <v>2.8104</v>
      </c>
      <c r="D1179" s="10">
        <v>10</v>
      </c>
      <c r="E1179" s="11">
        <v>3.0594000000000001</v>
      </c>
      <c r="F1179" s="10">
        <v>1</v>
      </c>
      <c r="G1179" s="11">
        <v>2.6002000000000001</v>
      </c>
      <c r="H1179" s="10">
        <v>100</v>
      </c>
      <c r="I1179" s="11">
        <v>3.5308999999999999</v>
      </c>
      <c r="J1179" s="23"/>
      <c r="K1179" s="18">
        <v>44830</v>
      </c>
      <c r="L1179" s="29">
        <v>100</v>
      </c>
      <c r="M1179" s="30">
        <v>4.2446000000000002</v>
      </c>
    </row>
    <row r="1180" spans="1:13" x14ac:dyDescent="0.25">
      <c r="A1180" s="9">
        <v>44275</v>
      </c>
      <c r="B1180" s="10">
        <v>1</v>
      </c>
      <c r="C1180" s="11">
        <v>2.7944</v>
      </c>
      <c r="D1180" s="10">
        <v>10</v>
      </c>
      <c r="E1180" s="11">
        <v>3.0396000000000001</v>
      </c>
      <c r="F1180" s="10">
        <v>1</v>
      </c>
      <c r="G1180" s="11">
        <v>2.5971000000000002</v>
      </c>
      <c r="H1180" s="10">
        <v>100</v>
      </c>
      <c r="I1180" s="11">
        <v>3.5066000000000002</v>
      </c>
      <c r="J1180" s="23"/>
      <c r="K1180" s="18">
        <v>44831</v>
      </c>
      <c r="L1180" s="29">
        <v>100</v>
      </c>
      <c r="M1180" s="30">
        <v>4.2778999999999998</v>
      </c>
    </row>
    <row r="1181" spans="1:13" x14ac:dyDescent="0.25">
      <c r="A1181" s="9">
        <v>44276</v>
      </c>
      <c r="B1181" s="10">
        <v>1</v>
      </c>
      <c r="C1181" s="11">
        <v>2.7944</v>
      </c>
      <c r="D1181" s="10">
        <v>10</v>
      </c>
      <c r="E1181" s="11">
        <v>3.0396000000000001</v>
      </c>
      <c r="F1181" s="10">
        <v>1</v>
      </c>
      <c r="G1181" s="11">
        <v>2.5971000000000002</v>
      </c>
      <c r="H1181" s="10">
        <v>100</v>
      </c>
      <c r="I1181" s="11">
        <v>3.5066000000000002</v>
      </c>
      <c r="J1181" s="23"/>
      <c r="K1181" s="18">
        <v>44832</v>
      </c>
      <c r="L1181" s="29">
        <v>100</v>
      </c>
      <c r="M1181" s="30">
        <v>4.2751000000000001</v>
      </c>
    </row>
    <row r="1182" spans="1:13" x14ac:dyDescent="0.25">
      <c r="A1182" s="9">
        <v>44277</v>
      </c>
      <c r="B1182" s="10">
        <v>1</v>
      </c>
      <c r="C1182" s="11">
        <v>2.7944</v>
      </c>
      <c r="D1182" s="10">
        <v>10</v>
      </c>
      <c r="E1182" s="11">
        <v>3.0396000000000001</v>
      </c>
      <c r="F1182" s="10">
        <v>1</v>
      </c>
      <c r="G1182" s="11">
        <v>2.5971000000000002</v>
      </c>
      <c r="H1182" s="10">
        <v>100</v>
      </c>
      <c r="I1182" s="11">
        <v>3.5066000000000002</v>
      </c>
      <c r="J1182" s="23"/>
      <c r="K1182" s="18">
        <v>44833</v>
      </c>
      <c r="L1182" s="29">
        <v>100</v>
      </c>
      <c r="M1182" s="30">
        <v>4.2630999999999997</v>
      </c>
    </row>
    <row r="1183" spans="1:13" x14ac:dyDescent="0.25">
      <c r="A1183" s="9">
        <v>44278</v>
      </c>
      <c r="B1183" s="10">
        <v>1</v>
      </c>
      <c r="C1183" s="11">
        <v>2.8086000000000002</v>
      </c>
      <c r="D1183" s="10">
        <v>10</v>
      </c>
      <c r="E1183" s="11">
        <v>3.0482999999999998</v>
      </c>
      <c r="F1183" s="10">
        <v>1</v>
      </c>
      <c r="G1183" s="11">
        <v>2.6034000000000002</v>
      </c>
      <c r="H1183" s="10">
        <v>100</v>
      </c>
      <c r="I1183" s="11">
        <v>3.4912000000000001</v>
      </c>
      <c r="J1183" s="23"/>
      <c r="K1183" s="18">
        <v>44834</v>
      </c>
      <c r="L1183" s="29">
        <v>100</v>
      </c>
      <c r="M1183" s="30">
        <v>4.2812999999999999</v>
      </c>
    </row>
    <row r="1184" spans="1:13" x14ac:dyDescent="0.25">
      <c r="A1184" s="9">
        <v>44279</v>
      </c>
      <c r="B1184" s="10">
        <v>1</v>
      </c>
      <c r="C1184" s="11">
        <v>2.8157999999999999</v>
      </c>
      <c r="D1184" s="10">
        <v>10</v>
      </c>
      <c r="E1184" s="11">
        <v>3.0546000000000002</v>
      </c>
      <c r="F1184" s="10">
        <v>1</v>
      </c>
      <c r="G1184" s="11">
        <v>2.6154999999999999</v>
      </c>
      <c r="H1184" s="10">
        <v>100</v>
      </c>
      <c r="I1184" s="11">
        <v>3.4676</v>
      </c>
      <c r="J1184" s="23"/>
      <c r="K1184" s="18">
        <v>44837</v>
      </c>
      <c r="L1184" s="29">
        <v>100</v>
      </c>
      <c r="M1184" s="30">
        <v>4.3000999999999996</v>
      </c>
    </row>
    <row r="1185" spans="1:13" x14ac:dyDescent="0.25">
      <c r="A1185" s="9">
        <v>44280</v>
      </c>
      <c r="B1185" s="10">
        <v>1</v>
      </c>
      <c r="C1185" s="11">
        <v>2.8100999999999998</v>
      </c>
      <c r="D1185" s="10">
        <v>10</v>
      </c>
      <c r="E1185" s="11">
        <v>3.0522999999999998</v>
      </c>
      <c r="F1185" s="10">
        <v>1</v>
      </c>
      <c r="G1185" s="11">
        <v>2.6272000000000002</v>
      </c>
      <c r="H1185" s="10">
        <v>100</v>
      </c>
      <c r="I1185" s="11">
        <v>3.4512</v>
      </c>
      <c r="J1185" s="23"/>
      <c r="K1185" s="18">
        <v>44838</v>
      </c>
      <c r="L1185" s="29">
        <v>100</v>
      </c>
      <c r="M1185" s="30">
        <v>4.2644000000000002</v>
      </c>
    </row>
    <row r="1186" spans="1:13" x14ac:dyDescent="0.25">
      <c r="A1186" s="9">
        <v>44281</v>
      </c>
      <c r="B1186" s="10">
        <v>1</v>
      </c>
      <c r="C1186" s="11">
        <v>2.8077000000000001</v>
      </c>
      <c r="D1186" s="10">
        <v>10</v>
      </c>
      <c r="E1186" s="11">
        <v>3.0472999999999999</v>
      </c>
      <c r="F1186" s="10">
        <v>1</v>
      </c>
      <c r="G1186" s="11">
        <v>2.6278999999999999</v>
      </c>
      <c r="H1186" s="10">
        <v>100</v>
      </c>
      <c r="I1186" s="11">
        <v>3.4525000000000001</v>
      </c>
      <c r="J1186" s="23"/>
      <c r="K1186" s="18">
        <v>44839</v>
      </c>
      <c r="L1186" s="29">
        <v>100</v>
      </c>
      <c r="M1186" s="30">
        <v>4.2415000000000003</v>
      </c>
    </row>
    <row r="1187" spans="1:13" x14ac:dyDescent="0.25">
      <c r="A1187" s="9">
        <v>44282</v>
      </c>
      <c r="B1187" s="10">
        <v>1</v>
      </c>
      <c r="C1187" s="11">
        <v>2.7936999999999999</v>
      </c>
      <c r="D1187" s="10">
        <v>10</v>
      </c>
      <c r="E1187" s="11">
        <v>3.0411999999999999</v>
      </c>
      <c r="F1187" s="10">
        <v>1</v>
      </c>
      <c r="G1187" s="11">
        <v>2.6261999999999999</v>
      </c>
      <c r="H1187" s="10">
        <v>100</v>
      </c>
      <c r="I1187" s="11">
        <v>3.4649999999999999</v>
      </c>
      <c r="J1187" s="23"/>
      <c r="K1187" s="18">
        <v>44840</v>
      </c>
      <c r="L1187" s="29">
        <v>100</v>
      </c>
      <c r="M1187" s="30">
        <v>4.2213000000000003</v>
      </c>
    </row>
    <row r="1188" spans="1:13" x14ac:dyDescent="0.25">
      <c r="A1188" s="9">
        <v>44283</v>
      </c>
      <c r="B1188" s="10">
        <v>1</v>
      </c>
      <c r="C1188" s="11">
        <v>2.7936999999999999</v>
      </c>
      <c r="D1188" s="10">
        <v>10</v>
      </c>
      <c r="E1188" s="11">
        <v>3.0411999999999999</v>
      </c>
      <c r="F1188" s="10">
        <v>1</v>
      </c>
      <c r="G1188" s="11">
        <v>2.6261999999999999</v>
      </c>
      <c r="H1188" s="10">
        <v>100</v>
      </c>
      <c r="I1188" s="11">
        <v>3.4649999999999999</v>
      </c>
      <c r="J1188" s="23"/>
      <c r="K1188" s="18">
        <v>44841</v>
      </c>
      <c r="L1188" s="29">
        <v>100</v>
      </c>
      <c r="M1188" s="30">
        <v>4.1711999999999998</v>
      </c>
    </row>
    <row r="1189" spans="1:13" x14ac:dyDescent="0.25">
      <c r="A1189" s="9">
        <v>44284</v>
      </c>
      <c r="B1189" s="10">
        <v>1</v>
      </c>
      <c r="C1189" s="11">
        <v>2.7936999999999999</v>
      </c>
      <c r="D1189" s="10">
        <v>10</v>
      </c>
      <c r="E1189" s="11">
        <v>3.0411999999999999</v>
      </c>
      <c r="F1189" s="10">
        <v>1</v>
      </c>
      <c r="G1189" s="11">
        <v>2.6261999999999999</v>
      </c>
      <c r="H1189" s="10">
        <v>100</v>
      </c>
      <c r="I1189" s="11">
        <v>3.4649999999999999</v>
      </c>
      <c r="J1189" s="23"/>
      <c r="K1189" s="18">
        <v>44844</v>
      </c>
      <c r="L1189" s="29">
        <v>100</v>
      </c>
      <c r="M1189" s="30">
        <v>4.1269999999999998</v>
      </c>
    </row>
    <row r="1190" spans="1:13" x14ac:dyDescent="0.25">
      <c r="A1190" s="9">
        <v>44285</v>
      </c>
      <c r="B1190" s="10">
        <v>1</v>
      </c>
      <c r="C1190" s="11">
        <v>2.7944</v>
      </c>
      <c r="D1190" s="10">
        <v>10</v>
      </c>
      <c r="E1190" s="11">
        <v>3.0175999999999998</v>
      </c>
      <c r="F1190" s="10">
        <v>1</v>
      </c>
      <c r="G1190" s="11">
        <v>2.6227999999999998</v>
      </c>
      <c r="H1190" s="10">
        <v>100</v>
      </c>
      <c r="I1190" s="11">
        <v>3.4588000000000001</v>
      </c>
      <c r="J1190" s="23"/>
      <c r="K1190" s="18">
        <v>44845</v>
      </c>
      <c r="L1190" s="29">
        <v>100</v>
      </c>
      <c r="M1190" s="30">
        <v>4.1009000000000002</v>
      </c>
    </row>
    <row r="1191" spans="1:13" x14ac:dyDescent="0.25">
      <c r="A1191" s="9">
        <v>44286</v>
      </c>
      <c r="B1191" s="10">
        <v>1</v>
      </c>
      <c r="C1191" s="11">
        <v>2.7848999999999999</v>
      </c>
      <c r="D1191" s="10">
        <v>10</v>
      </c>
      <c r="E1191" s="11">
        <v>3.0032000000000001</v>
      </c>
      <c r="F1191" s="10">
        <v>1</v>
      </c>
      <c r="G1191" s="11">
        <v>2.6242000000000001</v>
      </c>
      <c r="H1191" s="10">
        <v>100</v>
      </c>
      <c r="I1191" s="11">
        <v>3.464</v>
      </c>
      <c r="J1191" s="23"/>
      <c r="K1191" s="18">
        <v>44846</v>
      </c>
      <c r="L1191" s="29">
        <v>100</v>
      </c>
      <c r="M1191" s="30">
        <v>4.0388000000000002</v>
      </c>
    </row>
    <row r="1192" spans="1:13" x14ac:dyDescent="0.25">
      <c r="A1192" s="9">
        <v>44287</v>
      </c>
      <c r="B1192" s="10">
        <v>1</v>
      </c>
      <c r="C1192" s="11">
        <v>2.7822</v>
      </c>
      <c r="D1192" s="10">
        <v>10</v>
      </c>
      <c r="E1192" s="11">
        <v>3.0081000000000002</v>
      </c>
      <c r="F1192" s="10">
        <v>1</v>
      </c>
      <c r="G1192" s="11">
        <v>2.6231</v>
      </c>
      <c r="H1192" s="10">
        <v>100</v>
      </c>
      <c r="I1192" s="11">
        <v>3.4693999999999998</v>
      </c>
      <c r="J1192" s="23"/>
      <c r="K1192" s="18">
        <v>44847</v>
      </c>
      <c r="L1192" s="29">
        <v>100</v>
      </c>
      <c r="M1192" s="30">
        <v>4.032</v>
      </c>
    </row>
    <row r="1193" spans="1:13" x14ac:dyDescent="0.25">
      <c r="A1193" s="9">
        <v>44288</v>
      </c>
      <c r="B1193" s="10">
        <v>1</v>
      </c>
      <c r="C1193" s="11">
        <v>2.7793000000000001</v>
      </c>
      <c r="D1193" s="10">
        <v>10</v>
      </c>
      <c r="E1193" s="11">
        <v>3.0095999999999998</v>
      </c>
      <c r="F1193" s="10">
        <v>1</v>
      </c>
      <c r="G1193" s="11">
        <v>2.6297999999999999</v>
      </c>
      <c r="H1193" s="10">
        <v>100</v>
      </c>
      <c r="I1193" s="11">
        <v>3.4681999999999999</v>
      </c>
      <c r="J1193" s="23"/>
      <c r="K1193" s="18">
        <v>44848</v>
      </c>
      <c r="L1193" s="29">
        <v>100</v>
      </c>
      <c r="M1193" s="30">
        <v>4.0381</v>
      </c>
    </row>
    <row r="1194" spans="1:13" x14ac:dyDescent="0.25">
      <c r="A1194" s="9">
        <v>44289</v>
      </c>
      <c r="B1194" s="10">
        <v>1</v>
      </c>
      <c r="C1194" s="11">
        <v>2.8043999999999998</v>
      </c>
      <c r="D1194" s="10">
        <v>10</v>
      </c>
      <c r="E1194" s="11">
        <v>3.0272000000000001</v>
      </c>
      <c r="F1194" s="10">
        <v>1</v>
      </c>
      <c r="G1194" s="11">
        <v>2.6387999999999998</v>
      </c>
      <c r="H1194" s="10">
        <v>100</v>
      </c>
      <c r="I1194" s="11">
        <v>3.4681999999999999</v>
      </c>
      <c r="J1194" s="23"/>
      <c r="K1194" s="18">
        <v>44851</v>
      </c>
      <c r="L1194" s="29">
        <v>100</v>
      </c>
      <c r="M1194" s="30">
        <v>4.0370999999999997</v>
      </c>
    </row>
    <row r="1195" spans="1:13" x14ac:dyDescent="0.25">
      <c r="A1195" s="9">
        <v>44290</v>
      </c>
      <c r="B1195" s="10">
        <v>1</v>
      </c>
      <c r="C1195" s="11">
        <v>2.8043999999999998</v>
      </c>
      <c r="D1195" s="10">
        <v>10</v>
      </c>
      <c r="E1195" s="11">
        <v>3.0272000000000001</v>
      </c>
      <c r="F1195" s="10">
        <v>1</v>
      </c>
      <c r="G1195" s="11">
        <v>2.6387999999999998</v>
      </c>
      <c r="H1195" s="10">
        <v>100</v>
      </c>
      <c r="I1195" s="11">
        <v>3.4681999999999999</v>
      </c>
      <c r="J1195" s="23"/>
      <c r="K1195" s="18">
        <v>44852</v>
      </c>
      <c r="L1195" s="29">
        <v>100</v>
      </c>
      <c r="M1195" s="30">
        <v>4.0677000000000003</v>
      </c>
    </row>
    <row r="1196" spans="1:13" x14ac:dyDescent="0.25">
      <c r="A1196" s="9">
        <v>44291</v>
      </c>
      <c r="B1196" s="10">
        <v>1</v>
      </c>
      <c r="C1196" s="11">
        <v>2.8043999999999998</v>
      </c>
      <c r="D1196" s="10">
        <v>10</v>
      </c>
      <c r="E1196" s="11">
        <v>3.0272000000000001</v>
      </c>
      <c r="F1196" s="10">
        <v>1</v>
      </c>
      <c r="G1196" s="11">
        <v>2.6387999999999998</v>
      </c>
      <c r="H1196" s="10">
        <v>100</v>
      </c>
      <c r="I1196" s="11">
        <v>3.4681999999999999</v>
      </c>
      <c r="J1196" s="23"/>
      <c r="K1196" s="18">
        <v>44853</v>
      </c>
      <c r="L1196" s="29">
        <v>100</v>
      </c>
      <c r="M1196" s="30">
        <v>4.0646000000000004</v>
      </c>
    </row>
    <row r="1197" spans="1:13" x14ac:dyDescent="0.25">
      <c r="A1197" s="9">
        <v>44292</v>
      </c>
      <c r="B1197" s="10">
        <v>1</v>
      </c>
      <c r="C1197" s="11">
        <v>2.8151999999999999</v>
      </c>
      <c r="D1197" s="10">
        <v>10</v>
      </c>
      <c r="E1197" s="11">
        <v>3.0318999999999998</v>
      </c>
      <c r="F1197" s="10">
        <v>1</v>
      </c>
      <c r="G1197" s="11">
        <v>2.6551999999999998</v>
      </c>
      <c r="H1197" s="10">
        <v>100</v>
      </c>
      <c r="I1197" s="11">
        <v>3.4674999999999998</v>
      </c>
      <c r="J1197" s="23"/>
      <c r="K1197" s="18">
        <v>44854</v>
      </c>
      <c r="L1197" s="29">
        <v>100</v>
      </c>
      <c r="M1197" s="30">
        <v>4.0637999999999996</v>
      </c>
    </row>
    <row r="1198" spans="1:13" x14ac:dyDescent="0.25">
      <c r="A1198" s="9">
        <v>44293</v>
      </c>
      <c r="B1198" s="10">
        <v>1</v>
      </c>
      <c r="C1198" s="11">
        <v>2.8292999999999999</v>
      </c>
      <c r="D1198" s="10">
        <v>10</v>
      </c>
      <c r="E1198" s="11">
        <v>3.0522</v>
      </c>
      <c r="F1198" s="10">
        <v>1</v>
      </c>
      <c r="G1198" s="11">
        <v>2.6545999999999998</v>
      </c>
      <c r="H1198" s="10">
        <v>100</v>
      </c>
      <c r="I1198" s="11">
        <v>3.4746000000000001</v>
      </c>
      <c r="J1198" s="23"/>
      <c r="K1198" s="18">
        <v>44855</v>
      </c>
      <c r="L1198" s="29">
        <v>100</v>
      </c>
      <c r="M1198" s="30">
        <v>4.0571000000000002</v>
      </c>
    </row>
    <row r="1199" spans="1:13" x14ac:dyDescent="0.25">
      <c r="A1199" s="9">
        <v>44294</v>
      </c>
      <c r="B1199" s="10">
        <v>1</v>
      </c>
      <c r="C1199" s="11">
        <v>2.8708999999999998</v>
      </c>
      <c r="D1199" s="10">
        <v>10</v>
      </c>
      <c r="E1199" s="11">
        <v>3.0939000000000001</v>
      </c>
      <c r="F1199" s="10">
        <v>1</v>
      </c>
      <c r="G1199" s="11">
        <v>2.6676000000000002</v>
      </c>
      <c r="H1199" s="10">
        <v>100</v>
      </c>
      <c r="I1199" s="11">
        <v>3.4348000000000001</v>
      </c>
      <c r="J1199" s="23"/>
      <c r="K1199" s="18">
        <v>44858</v>
      </c>
      <c r="L1199" s="29">
        <v>100</v>
      </c>
      <c r="M1199" s="30">
        <v>4.0564999999999998</v>
      </c>
    </row>
    <row r="1200" spans="1:13" x14ac:dyDescent="0.25">
      <c r="A1200" s="9">
        <v>44295</v>
      </c>
      <c r="B1200" s="10">
        <v>1</v>
      </c>
      <c r="C1200" s="11">
        <v>2.8664999999999998</v>
      </c>
      <c r="D1200" s="10">
        <v>10</v>
      </c>
      <c r="E1200" s="11">
        <v>3.0952000000000002</v>
      </c>
      <c r="F1200" s="10">
        <v>1</v>
      </c>
      <c r="G1200" s="11">
        <v>2.6621000000000001</v>
      </c>
      <c r="H1200" s="10">
        <v>100</v>
      </c>
      <c r="I1200" s="11">
        <v>3.4535</v>
      </c>
      <c r="J1200" s="23"/>
      <c r="K1200" s="18">
        <v>44859</v>
      </c>
      <c r="L1200" s="29">
        <v>100</v>
      </c>
      <c r="M1200" s="30">
        <v>4.0510000000000002</v>
      </c>
    </row>
    <row r="1201" spans="1:13" x14ac:dyDescent="0.25">
      <c r="A1201" s="9">
        <v>44296</v>
      </c>
      <c r="B1201" s="10">
        <v>1</v>
      </c>
      <c r="C1201" s="11">
        <v>2.8508</v>
      </c>
      <c r="D1201" s="10">
        <v>10</v>
      </c>
      <c r="E1201" s="11">
        <v>3.0857000000000001</v>
      </c>
      <c r="F1201" s="10">
        <v>1</v>
      </c>
      <c r="G1201" s="11">
        <v>2.6410999999999998</v>
      </c>
      <c r="H1201" s="10">
        <v>100</v>
      </c>
      <c r="I1201" s="11">
        <v>3.4298000000000002</v>
      </c>
      <c r="J1201" s="23"/>
      <c r="K1201" s="18">
        <v>44860</v>
      </c>
      <c r="L1201" s="29">
        <v>100</v>
      </c>
      <c r="M1201" s="30">
        <v>4.0399000000000003</v>
      </c>
    </row>
    <row r="1202" spans="1:13" x14ac:dyDescent="0.25">
      <c r="A1202" s="9">
        <v>44297</v>
      </c>
      <c r="B1202" s="10">
        <v>1</v>
      </c>
      <c r="C1202" s="11">
        <v>2.8508</v>
      </c>
      <c r="D1202" s="10">
        <v>10</v>
      </c>
      <c r="E1202" s="11">
        <v>3.0857000000000001</v>
      </c>
      <c r="F1202" s="10">
        <v>1</v>
      </c>
      <c r="G1202" s="11">
        <v>2.6410999999999998</v>
      </c>
      <c r="H1202" s="10">
        <v>100</v>
      </c>
      <c r="I1202" s="11">
        <v>3.4298000000000002</v>
      </c>
      <c r="J1202" s="23"/>
      <c r="K1202" s="18">
        <v>44861</v>
      </c>
      <c r="L1202" s="29">
        <v>100</v>
      </c>
      <c r="M1202" s="30">
        <v>4.0228000000000002</v>
      </c>
    </row>
    <row r="1203" spans="1:13" x14ac:dyDescent="0.25">
      <c r="A1203" s="9">
        <v>44298</v>
      </c>
      <c r="B1203" s="10">
        <v>1</v>
      </c>
      <c r="C1203" s="11">
        <v>2.8508</v>
      </c>
      <c r="D1203" s="10">
        <v>10</v>
      </c>
      <c r="E1203" s="11">
        <v>3.0857000000000001</v>
      </c>
      <c r="F1203" s="10">
        <v>1</v>
      </c>
      <c r="G1203" s="11">
        <v>2.6410999999999998</v>
      </c>
      <c r="H1203" s="10">
        <v>100</v>
      </c>
      <c r="I1203" s="11">
        <v>3.4298000000000002</v>
      </c>
      <c r="J1203" s="23"/>
      <c r="K1203" s="18">
        <v>44862</v>
      </c>
      <c r="L1203" s="29">
        <v>100</v>
      </c>
      <c r="M1203" s="30">
        <v>4.0237999999999996</v>
      </c>
    </row>
    <row r="1204" spans="1:13" x14ac:dyDescent="0.25">
      <c r="A1204" s="9">
        <v>44299</v>
      </c>
      <c r="B1204" s="10">
        <v>1</v>
      </c>
      <c r="C1204" s="11">
        <v>2.8605</v>
      </c>
      <c r="D1204" s="10">
        <v>10</v>
      </c>
      <c r="E1204" s="11">
        <v>3.089</v>
      </c>
      <c r="F1204" s="10">
        <v>1</v>
      </c>
      <c r="G1204" s="11">
        <v>2.6431</v>
      </c>
      <c r="H1204" s="10">
        <v>100</v>
      </c>
      <c r="I1204" s="11">
        <v>3.4095</v>
      </c>
      <c r="J1204" s="23"/>
      <c r="K1204" s="18">
        <v>44865</v>
      </c>
      <c r="L1204" s="29">
        <v>100</v>
      </c>
      <c r="M1204" s="30">
        <v>4.0205000000000002</v>
      </c>
    </row>
    <row r="1205" spans="1:13" x14ac:dyDescent="0.25">
      <c r="A1205" s="9">
        <v>44300</v>
      </c>
      <c r="B1205" s="10">
        <v>1</v>
      </c>
      <c r="C1205" s="11">
        <v>2.8517000000000001</v>
      </c>
      <c r="D1205" s="10">
        <v>10</v>
      </c>
      <c r="E1205" s="11">
        <v>3.0792999999999999</v>
      </c>
      <c r="F1205" s="10">
        <v>1</v>
      </c>
      <c r="G1205" s="11">
        <v>2.6398000000000001</v>
      </c>
      <c r="H1205" s="10">
        <v>100</v>
      </c>
      <c r="I1205" s="11">
        <v>3.4180999999999999</v>
      </c>
      <c r="J1205" s="23"/>
      <c r="K1205" s="18">
        <v>44866</v>
      </c>
      <c r="L1205" s="29">
        <v>100</v>
      </c>
      <c r="M1205" s="30">
        <v>4.0141</v>
      </c>
    </row>
    <row r="1206" spans="1:13" x14ac:dyDescent="0.25">
      <c r="A1206" s="9">
        <v>44301</v>
      </c>
      <c r="B1206" s="10">
        <v>1</v>
      </c>
      <c r="C1206" s="11">
        <v>2.8365999999999998</v>
      </c>
      <c r="D1206" s="10">
        <v>10</v>
      </c>
      <c r="E1206" s="11">
        <v>3.0808</v>
      </c>
      <c r="F1206" s="10">
        <v>1</v>
      </c>
      <c r="G1206" s="11">
        <v>2.6145</v>
      </c>
      <c r="H1206" s="10">
        <v>100</v>
      </c>
      <c r="I1206" s="11">
        <v>3.4537</v>
      </c>
      <c r="J1206" s="23"/>
      <c r="K1206" s="18">
        <v>44867</v>
      </c>
      <c r="L1206" s="29">
        <v>100</v>
      </c>
      <c r="M1206" s="30">
        <v>4.0168999999999997</v>
      </c>
    </row>
    <row r="1207" spans="1:13" x14ac:dyDescent="0.25">
      <c r="A1207" s="9">
        <v>44302</v>
      </c>
      <c r="B1207" s="10">
        <v>1</v>
      </c>
      <c r="C1207" s="11">
        <v>2.8317000000000001</v>
      </c>
      <c r="D1207" s="10">
        <v>10</v>
      </c>
      <c r="E1207" s="11">
        <v>3.0880000000000001</v>
      </c>
      <c r="F1207" s="10">
        <v>1</v>
      </c>
      <c r="G1207" s="11">
        <v>2.6120999999999999</v>
      </c>
      <c r="H1207" s="10">
        <v>100</v>
      </c>
      <c r="I1207" s="11">
        <v>3.4018999999999999</v>
      </c>
      <c r="J1207" s="23"/>
      <c r="K1207" s="18">
        <v>44868</v>
      </c>
      <c r="L1207" s="29">
        <v>100</v>
      </c>
      <c r="M1207" s="30">
        <v>4.0194999999999999</v>
      </c>
    </row>
    <row r="1208" spans="1:13" x14ac:dyDescent="0.25">
      <c r="A1208" s="9">
        <v>44303</v>
      </c>
      <c r="B1208" s="10">
        <v>1</v>
      </c>
      <c r="C1208" s="11">
        <v>2.8246000000000002</v>
      </c>
      <c r="D1208" s="10">
        <v>10</v>
      </c>
      <c r="E1208" s="11">
        <v>3.0796999999999999</v>
      </c>
      <c r="F1208" s="10">
        <v>1</v>
      </c>
      <c r="G1208" s="11">
        <v>2.5964999999999998</v>
      </c>
      <c r="H1208" s="10">
        <v>100</v>
      </c>
      <c r="I1208" s="11">
        <v>3.4363000000000001</v>
      </c>
      <c r="J1208" s="23"/>
      <c r="K1208" s="18">
        <v>44872</v>
      </c>
      <c r="L1208" s="29">
        <v>100</v>
      </c>
      <c r="M1208" s="30">
        <v>4.0157999999999996</v>
      </c>
    </row>
    <row r="1209" spans="1:13" x14ac:dyDescent="0.25">
      <c r="A1209" s="9">
        <v>44304</v>
      </c>
      <c r="B1209" s="10">
        <v>1</v>
      </c>
      <c r="C1209" s="11">
        <v>2.8246000000000002</v>
      </c>
      <c r="D1209" s="10">
        <v>10</v>
      </c>
      <c r="E1209" s="11">
        <v>3.0796999999999999</v>
      </c>
      <c r="F1209" s="10">
        <v>1</v>
      </c>
      <c r="G1209" s="11">
        <v>2.5964999999999998</v>
      </c>
      <c r="H1209" s="10">
        <v>100</v>
      </c>
      <c r="I1209" s="11">
        <v>3.4363000000000001</v>
      </c>
      <c r="J1209" s="23"/>
      <c r="K1209" s="18">
        <v>44873</v>
      </c>
      <c r="L1209" s="29">
        <v>100</v>
      </c>
      <c r="M1209" s="30">
        <v>4.0030999999999999</v>
      </c>
    </row>
    <row r="1210" spans="1:13" x14ac:dyDescent="0.25">
      <c r="A1210" s="9">
        <v>44305</v>
      </c>
      <c r="B1210" s="10">
        <v>1</v>
      </c>
      <c r="C1210" s="11">
        <v>2.8246000000000002</v>
      </c>
      <c r="D1210" s="10">
        <v>10</v>
      </c>
      <c r="E1210" s="11">
        <v>3.0796999999999999</v>
      </c>
      <c r="F1210" s="10">
        <v>1</v>
      </c>
      <c r="G1210" s="11">
        <v>2.5964999999999998</v>
      </c>
      <c r="H1210" s="10">
        <v>100</v>
      </c>
      <c r="I1210" s="11">
        <v>3.4363000000000001</v>
      </c>
      <c r="J1210" s="23"/>
      <c r="K1210" s="18">
        <v>44874</v>
      </c>
      <c r="L1210" s="29">
        <v>100</v>
      </c>
      <c r="M1210" s="30">
        <v>4.0270000000000001</v>
      </c>
    </row>
    <row r="1211" spans="1:13" x14ac:dyDescent="0.25">
      <c r="A1211" s="9">
        <v>44306</v>
      </c>
      <c r="B1211" s="10">
        <v>1</v>
      </c>
      <c r="C1211" s="11">
        <v>2.8418000000000001</v>
      </c>
      <c r="D1211" s="10">
        <v>10</v>
      </c>
      <c r="E1211" s="11">
        <v>3.0952000000000002</v>
      </c>
      <c r="F1211" s="10">
        <v>1</v>
      </c>
      <c r="G1211" s="11">
        <v>2.5960000000000001</v>
      </c>
      <c r="H1211" s="10">
        <v>100</v>
      </c>
      <c r="I1211" s="11">
        <v>3.4055</v>
      </c>
      <c r="J1211" s="23"/>
      <c r="K1211" s="18">
        <v>44875</v>
      </c>
      <c r="L1211" s="29">
        <v>100</v>
      </c>
      <c r="M1211" s="30">
        <v>4.0190000000000001</v>
      </c>
    </row>
    <row r="1212" spans="1:13" x14ac:dyDescent="0.25">
      <c r="A1212" s="9">
        <v>44307</v>
      </c>
      <c r="B1212" s="10">
        <v>1</v>
      </c>
      <c r="C1212" s="11">
        <v>2.8231000000000002</v>
      </c>
      <c r="D1212" s="10">
        <v>10</v>
      </c>
      <c r="E1212" s="11">
        <v>3.0792000000000002</v>
      </c>
      <c r="F1212" s="10">
        <v>1</v>
      </c>
      <c r="G1212" s="11">
        <v>2.5863999999999998</v>
      </c>
      <c r="H1212" s="10">
        <v>100</v>
      </c>
      <c r="I1212" s="11">
        <v>3.4026999999999998</v>
      </c>
      <c r="J1212" s="23"/>
      <c r="K1212" s="18">
        <v>44876</v>
      </c>
      <c r="L1212" s="29">
        <v>100</v>
      </c>
      <c r="M1212" s="30">
        <v>4.0046999999999997</v>
      </c>
    </row>
    <row r="1213" spans="1:13" x14ac:dyDescent="0.25">
      <c r="A1213" s="9">
        <v>44308</v>
      </c>
      <c r="B1213" s="10">
        <v>1</v>
      </c>
      <c r="C1213" s="11">
        <v>2.8332000000000002</v>
      </c>
      <c r="D1213" s="10">
        <v>10</v>
      </c>
      <c r="E1213" s="11">
        <v>3.0678000000000001</v>
      </c>
      <c r="F1213" s="10">
        <v>1</v>
      </c>
      <c r="G1213" s="11">
        <v>2.5979999999999999</v>
      </c>
      <c r="H1213" s="10">
        <v>100</v>
      </c>
      <c r="I1213" s="11">
        <v>3.3814000000000002</v>
      </c>
      <c r="J1213" s="23"/>
      <c r="K1213" s="18">
        <v>44879</v>
      </c>
      <c r="L1213" s="29">
        <v>100</v>
      </c>
      <c r="M1213" s="30">
        <v>4.0206</v>
      </c>
    </row>
    <row r="1214" spans="1:13" x14ac:dyDescent="0.25">
      <c r="A1214" s="9">
        <v>44309</v>
      </c>
      <c r="B1214" s="10">
        <v>1</v>
      </c>
      <c r="C1214" s="11">
        <v>2.8325</v>
      </c>
      <c r="D1214" s="10">
        <v>10</v>
      </c>
      <c r="E1214" s="11">
        <v>3.0868000000000002</v>
      </c>
      <c r="F1214" s="10">
        <v>1</v>
      </c>
      <c r="G1214" s="11">
        <v>2.5947</v>
      </c>
      <c r="H1214" s="10">
        <v>100</v>
      </c>
      <c r="I1214" s="11">
        <v>3.3950999999999998</v>
      </c>
      <c r="J1214" s="23"/>
      <c r="K1214" s="18">
        <v>44880</v>
      </c>
      <c r="L1214" s="29">
        <v>100</v>
      </c>
      <c r="M1214" s="30">
        <v>4.0069999999999997</v>
      </c>
    </row>
    <row r="1215" spans="1:13" x14ac:dyDescent="0.25">
      <c r="A1215" s="9">
        <v>44310</v>
      </c>
      <c r="B1215" s="10">
        <v>1</v>
      </c>
      <c r="C1215" s="11">
        <v>2.8086000000000002</v>
      </c>
      <c r="D1215" s="10">
        <v>10</v>
      </c>
      <c r="E1215" s="11">
        <v>3.0518999999999998</v>
      </c>
      <c r="F1215" s="10">
        <v>1</v>
      </c>
      <c r="G1215" s="11">
        <v>2.5687000000000002</v>
      </c>
      <c r="H1215" s="10">
        <v>100</v>
      </c>
      <c r="I1215" s="11">
        <v>3.4188999999999998</v>
      </c>
      <c r="J1215" s="23"/>
      <c r="K1215" s="18">
        <v>44881</v>
      </c>
      <c r="L1215" s="29">
        <v>100</v>
      </c>
      <c r="M1215" s="30">
        <v>4.0039999999999996</v>
      </c>
    </row>
    <row r="1216" spans="1:13" x14ac:dyDescent="0.25">
      <c r="A1216" s="9">
        <v>44311</v>
      </c>
      <c r="B1216" s="10">
        <v>1</v>
      </c>
      <c r="C1216" s="11">
        <v>2.8086000000000002</v>
      </c>
      <c r="D1216" s="10">
        <v>10</v>
      </c>
      <c r="E1216" s="11">
        <v>3.0518999999999998</v>
      </c>
      <c r="F1216" s="10">
        <v>1</v>
      </c>
      <c r="G1216" s="11">
        <v>2.5687000000000002</v>
      </c>
      <c r="H1216" s="10">
        <v>100</v>
      </c>
      <c r="I1216" s="11">
        <v>3.4188999999999998</v>
      </c>
      <c r="J1216" s="23"/>
      <c r="K1216" s="18">
        <v>44882</v>
      </c>
      <c r="L1216" s="29">
        <v>100</v>
      </c>
      <c r="M1216" s="30">
        <v>3.9967999999999999</v>
      </c>
    </row>
    <row r="1217" spans="1:13" x14ac:dyDescent="0.25">
      <c r="A1217" s="9">
        <v>44312</v>
      </c>
      <c r="B1217" s="10">
        <v>1</v>
      </c>
      <c r="C1217" s="11">
        <v>2.8086000000000002</v>
      </c>
      <c r="D1217" s="10">
        <v>10</v>
      </c>
      <c r="E1217" s="11">
        <v>3.0518999999999998</v>
      </c>
      <c r="F1217" s="10">
        <v>1</v>
      </c>
      <c r="G1217" s="11">
        <v>2.5687000000000002</v>
      </c>
      <c r="H1217" s="10">
        <v>100</v>
      </c>
      <c r="I1217" s="11">
        <v>3.4188999999999998</v>
      </c>
      <c r="J1217" s="23"/>
      <c r="K1217" s="18">
        <v>44883</v>
      </c>
      <c r="L1217" s="29">
        <v>100</v>
      </c>
      <c r="M1217" s="30">
        <v>3.9908000000000001</v>
      </c>
    </row>
    <row r="1218" spans="1:13" x14ac:dyDescent="0.25">
      <c r="A1218" s="9">
        <v>44313</v>
      </c>
      <c r="B1218" s="10">
        <v>1</v>
      </c>
      <c r="C1218" s="11">
        <v>2.8041</v>
      </c>
      <c r="D1218" s="10">
        <v>10</v>
      </c>
      <c r="E1218" s="11">
        <v>3.0569000000000002</v>
      </c>
      <c r="F1218" s="10">
        <v>1</v>
      </c>
      <c r="G1218" s="11">
        <v>2.5615000000000001</v>
      </c>
      <c r="H1218" s="10">
        <v>100</v>
      </c>
      <c r="I1218" s="11">
        <v>3.4247000000000001</v>
      </c>
      <c r="J1218" s="23"/>
      <c r="K1218" s="18">
        <v>44886</v>
      </c>
      <c r="L1218" s="29">
        <v>100</v>
      </c>
      <c r="M1218" s="30">
        <v>3.9843999999999999</v>
      </c>
    </row>
    <row r="1219" spans="1:13" x14ac:dyDescent="0.25">
      <c r="A1219" s="9">
        <v>44314</v>
      </c>
      <c r="B1219" s="10">
        <v>1</v>
      </c>
      <c r="C1219" s="11">
        <v>2.8054000000000001</v>
      </c>
      <c r="D1219" s="10">
        <v>10</v>
      </c>
      <c r="E1219" s="11">
        <v>3.0501999999999998</v>
      </c>
      <c r="F1219" s="10">
        <v>1</v>
      </c>
      <c r="G1219" s="11">
        <v>2.5646</v>
      </c>
      <c r="H1219" s="10">
        <v>100</v>
      </c>
      <c r="I1219" s="11">
        <v>3.4184000000000001</v>
      </c>
      <c r="J1219" s="23"/>
      <c r="K1219" s="18">
        <v>44887</v>
      </c>
      <c r="L1219" s="29">
        <v>100</v>
      </c>
      <c r="M1219" s="30">
        <v>3.9824999999999999</v>
      </c>
    </row>
    <row r="1220" spans="1:13" x14ac:dyDescent="0.25">
      <c r="A1220" s="9">
        <v>44315</v>
      </c>
      <c r="B1220" s="10">
        <v>1</v>
      </c>
      <c r="C1220" s="11">
        <v>2.7993000000000001</v>
      </c>
      <c r="D1220" s="10">
        <v>10</v>
      </c>
      <c r="E1220" s="11">
        <v>3.0579000000000001</v>
      </c>
      <c r="F1220" s="10">
        <v>1</v>
      </c>
      <c r="G1220" s="11">
        <v>2.5632999999999999</v>
      </c>
      <c r="H1220" s="10">
        <v>100</v>
      </c>
      <c r="I1220" s="11">
        <v>3.4213</v>
      </c>
      <c r="J1220" s="23"/>
      <c r="K1220" s="18">
        <v>44888</v>
      </c>
      <c r="L1220" s="29">
        <v>100</v>
      </c>
      <c r="M1220" s="30">
        <v>3.9842</v>
      </c>
    </row>
    <row r="1221" spans="1:13" x14ac:dyDescent="0.25">
      <c r="A1221" s="9">
        <v>44316</v>
      </c>
      <c r="B1221" s="10">
        <v>1</v>
      </c>
      <c r="C1221" s="11">
        <v>2.8174000000000001</v>
      </c>
      <c r="D1221" s="10">
        <v>10</v>
      </c>
      <c r="E1221" s="11">
        <v>3.0663999999999998</v>
      </c>
      <c r="F1221" s="10">
        <v>1</v>
      </c>
      <c r="G1221" s="11">
        <v>2.5615999999999999</v>
      </c>
      <c r="H1221" s="10">
        <v>100</v>
      </c>
      <c r="I1221" s="11">
        <v>3.4438</v>
      </c>
      <c r="J1221" s="23"/>
      <c r="K1221" s="18">
        <v>44889</v>
      </c>
      <c r="L1221" s="29">
        <v>100</v>
      </c>
      <c r="M1221" s="30">
        <v>3.9923999999999999</v>
      </c>
    </row>
    <row r="1222" spans="1:13" x14ac:dyDescent="0.25">
      <c r="A1222" s="9">
        <v>44317</v>
      </c>
      <c r="B1222" s="10">
        <v>1</v>
      </c>
      <c r="C1222" s="11">
        <v>2.8169</v>
      </c>
      <c r="D1222" s="10">
        <v>10</v>
      </c>
      <c r="E1222" s="11">
        <v>3.0432000000000001</v>
      </c>
      <c r="F1222" s="10">
        <v>1</v>
      </c>
      <c r="G1222" s="11">
        <v>2.5596999999999999</v>
      </c>
      <c r="H1222" s="10">
        <v>100</v>
      </c>
      <c r="I1222" s="11">
        <v>3.4165000000000001</v>
      </c>
      <c r="J1222" s="23"/>
      <c r="K1222" s="18">
        <v>44890</v>
      </c>
      <c r="L1222" s="29">
        <v>100</v>
      </c>
      <c r="M1222" s="30">
        <v>3.9946000000000002</v>
      </c>
    </row>
    <row r="1223" spans="1:13" x14ac:dyDescent="0.25">
      <c r="A1223" s="9">
        <v>44318</v>
      </c>
      <c r="B1223" s="10">
        <v>1</v>
      </c>
      <c r="C1223" s="11">
        <v>2.8169</v>
      </c>
      <c r="D1223" s="10">
        <v>10</v>
      </c>
      <c r="E1223" s="11">
        <v>3.0432000000000001</v>
      </c>
      <c r="F1223" s="10">
        <v>1</v>
      </c>
      <c r="G1223" s="11">
        <v>2.5596999999999999</v>
      </c>
      <c r="H1223" s="10">
        <v>100</v>
      </c>
      <c r="I1223" s="11">
        <v>3.4165000000000001</v>
      </c>
      <c r="J1223" s="23"/>
      <c r="K1223" s="18">
        <v>44893</v>
      </c>
      <c r="L1223" s="29">
        <v>100</v>
      </c>
      <c r="M1223" s="30">
        <v>3.9935999999999998</v>
      </c>
    </row>
    <row r="1224" spans="1:13" x14ac:dyDescent="0.25">
      <c r="A1224" s="9">
        <v>44319</v>
      </c>
      <c r="B1224" s="10">
        <v>1</v>
      </c>
      <c r="C1224" s="11">
        <v>2.8169</v>
      </c>
      <c r="D1224" s="10">
        <v>10</v>
      </c>
      <c r="E1224" s="11">
        <v>3.0432000000000001</v>
      </c>
      <c r="F1224" s="10">
        <v>1</v>
      </c>
      <c r="G1224" s="11">
        <v>2.5596999999999999</v>
      </c>
      <c r="H1224" s="10">
        <v>100</v>
      </c>
      <c r="I1224" s="11">
        <v>3.4165000000000001</v>
      </c>
      <c r="J1224" s="23"/>
      <c r="K1224" s="18">
        <v>44894</v>
      </c>
      <c r="L1224" s="29">
        <v>100</v>
      </c>
      <c r="M1224" s="30">
        <v>3.9902000000000002</v>
      </c>
    </row>
    <row r="1225" spans="1:13" x14ac:dyDescent="0.25">
      <c r="A1225" s="9">
        <v>44320</v>
      </c>
      <c r="B1225" s="10">
        <v>1</v>
      </c>
      <c r="C1225" s="11">
        <v>2.8125</v>
      </c>
      <c r="D1225" s="10">
        <v>10</v>
      </c>
      <c r="E1225" s="11">
        <v>3.0371999999999999</v>
      </c>
      <c r="F1225" s="10">
        <v>1</v>
      </c>
      <c r="G1225" s="11">
        <v>2.5655999999999999</v>
      </c>
      <c r="H1225" s="10">
        <v>100</v>
      </c>
      <c r="I1225" s="11">
        <v>3.3997000000000002</v>
      </c>
      <c r="J1225" s="23"/>
      <c r="K1225" s="18">
        <v>44895</v>
      </c>
      <c r="L1225" s="29">
        <v>100</v>
      </c>
      <c r="M1225" s="30">
        <v>3.9769000000000001</v>
      </c>
    </row>
    <row r="1226" spans="1:13" x14ac:dyDescent="0.25">
      <c r="A1226" s="9">
        <v>44321</v>
      </c>
      <c r="B1226" s="10">
        <v>1</v>
      </c>
      <c r="C1226" s="11">
        <v>2.8048999999999999</v>
      </c>
      <c r="D1226" s="10">
        <v>10</v>
      </c>
      <c r="E1226" s="11">
        <v>3.0337999999999998</v>
      </c>
      <c r="F1226" s="10">
        <v>1</v>
      </c>
      <c r="G1226" s="11">
        <v>2.5680000000000001</v>
      </c>
      <c r="H1226" s="10">
        <v>100</v>
      </c>
      <c r="I1226" s="11">
        <v>3.4135</v>
      </c>
      <c r="J1226" s="23"/>
      <c r="K1226" s="18">
        <v>44896</v>
      </c>
      <c r="L1226" s="29">
        <v>100</v>
      </c>
      <c r="M1226" s="30">
        <v>3.9862000000000002</v>
      </c>
    </row>
    <row r="1227" spans="1:13" x14ac:dyDescent="0.25">
      <c r="A1227" s="9">
        <v>44322</v>
      </c>
      <c r="B1227" s="10">
        <v>1</v>
      </c>
      <c r="C1227" s="11">
        <v>2.7997000000000001</v>
      </c>
      <c r="D1227" s="10">
        <v>10</v>
      </c>
      <c r="E1227" s="11">
        <v>3.0156999999999998</v>
      </c>
      <c r="F1227" s="10">
        <v>1</v>
      </c>
      <c r="G1227" s="11">
        <v>2.5623</v>
      </c>
      <c r="H1227" s="10">
        <v>100</v>
      </c>
      <c r="I1227" s="11">
        <v>3.4247000000000001</v>
      </c>
      <c r="J1227" s="23"/>
      <c r="K1227" s="18">
        <v>44897</v>
      </c>
      <c r="L1227" s="29">
        <v>100</v>
      </c>
      <c r="M1227" s="30">
        <v>3.9841000000000002</v>
      </c>
    </row>
    <row r="1228" spans="1:13" x14ac:dyDescent="0.25">
      <c r="A1228" s="9">
        <v>44323</v>
      </c>
      <c r="B1228" s="10">
        <v>1</v>
      </c>
      <c r="C1228" s="11">
        <v>2.8018999999999998</v>
      </c>
      <c r="D1228" s="10">
        <v>10</v>
      </c>
      <c r="E1228" s="11">
        <v>3.0137999999999998</v>
      </c>
      <c r="F1228" s="10">
        <v>1</v>
      </c>
      <c r="G1228" s="11">
        <v>2.5486</v>
      </c>
      <c r="H1228" s="10">
        <v>100</v>
      </c>
      <c r="I1228" s="11">
        <v>3.4201000000000001</v>
      </c>
      <c r="J1228" s="23"/>
      <c r="K1228" s="18">
        <v>44900</v>
      </c>
      <c r="L1228" s="29">
        <v>100</v>
      </c>
      <c r="M1228" s="30">
        <v>3.9632999999999998</v>
      </c>
    </row>
    <row r="1229" spans="1:13" x14ac:dyDescent="0.25">
      <c r="A1229" s="9">
        <v>44324</v>
      </c>
      <c r="B1229" s="10">
        <v>1</v>
      </c>
      <c r="C1229" s="11">
        <v>2.7934999999999999</v>
      </c>
      <c r="D1229" s="10">
        <v>10</v>
      </c>
      <c r="E1229" s="11">
        <v>3.0196999999999998</v>
      </c>
      <c r="F1229" s="10">
        <v>1</v>
      </c>
      <c r="G1229" s="11">
        <v>2.5354000000000001</v>
      </c>
      <c r="H1229" s="10">
        <v>100</v>
      </c>
      <c r="I1229" s="11">
        <v>3.4205999999999999</v>
      </c>
      <c r="J1229" s="23"/>
      <c r="K1229" s="18">
        <v>44901</v>
      </c>
      <c r="L1229" s="29">
        <v>100</v>
      </c>
      <c r="M1229" s="30">
        <v>3.9491000000000001</v>
      </c>
    </row>
    <row r="1230" spans="1:13" x14ac:dyDescent="0.25">
      <c r="A1230" s="9">
        <v>44325</v>
      </c>
      <c r="B1230" s="10">
        <v>1</v>
      </c>
      <c r="C1230" s="11">
        <v>2.7934999999999999</v>
      </c>
      <c r="D1230" s="10">
        <v>10</v>
      </c>
      <c r="E1230" s="11">
        <v>3.0196999999999998</v>
      </c>
      <c r="F1230" s="10">
        <v>1</v>
      </c>
      <c r="G1230" s="11">
        <v>2.5354000000000001</v>
      </c>
      <c r="H1230" s="10">
        <v>100</v>
      </c>
      <c r="I1230" s="11">
        <v>3.4205999999999999</v>
      </c>
      <c r="J1230" s="23"/>
      <c r="K1230" s="18">
        <v>44902</v>
      </c>
      <c r="L1230" s="29">
        <v>100</v>
      </c>
      <c r="M1230" s="30">
        <v>3.9346000000000001</v>
      </c>
    </row>
    <row r="1231" spans="1:13" x14ac:dyDescent="0.25">
      <c r="A1231" s="9">
        <v>44326</v>
      </c>
      <c r="B1231" s="10">
        <v>1</v>
      </c>
      <c r="C1231" s="11">
        <v>2.7934999999999999</v>
      </c>
      <c r="D1231" s="10">
        <v>10</v>
      </c>
      <c r="E1231" s="11">
        <v>3.0196999999999998</v>
      </c>
      <c r="F1231" s="10">
        <v>1</v>
      </c>
      <c r="G1231" s="11">
        <v>2.5354000000000001</v>
      </c>
      <c r="H1231" s="10">
        <v>100</v>
      </c>
      <c r="I1231" s="11">
        <v>3.4205999999999999</v>
      </c>
      <c r="J1231" s="23"/>
      <c r="K1231" s="18">
        <v>44903</v>
      </c>
      <c r="L1231" s="29">
        <v>100</v>
      </c>
      <c r="M1231" s="30">
        <v>3.9373</v>
      </c>
    </row>
    <row r="1232" spans="1:13" x14ac:dyDescent="0.25">
      <c r="A1232" s="9">
        <v>44327</v>
      </c>
      <c r="B1232" s="10">
        <v>1</v>
      </c>
      <c r="C1232" s="11">
        <v>2.7934999999999999</v>
      </c>
      <c r="D1232" s="10">
        <v>10</v>
      </c>
      <c r="E1232" s="11">
        <v>3.0196999999999998</v>
      </c>
      <c r="F1232" s="10">
        <v>1</v>
      </c>
      <c r="G1232" s="11">
        <v>2.5354000000000001</v>
      </c>
      <c r="H1232" s="10">
        <v>100</v>
      </c>
      <c r="I1232" s="11">
        <v>3.4205999999999999</v>
      </c>
      <c r="J1232" s="23"/>
      <c r="K1232" s="18">
        <v>44904</v>
      </c>
      <c r="L1232" s="29">
        <v>100</v>
      </c>
      <c r="M1232" s="30">
        <v>3.9504000000000001</v>
      </c>
    </row>
    <row r="1233" spans="1:13" x14ac:dyDescent="0.25">
      <c r="A1233" s="9">
        <v>44328</v>
      </c>
      <c r="B1233" s="10">
        <v>1</v>
      </c>
      <c r="C1233" s="11">
        <v>2.7934999999999999</v>
      </c>
      <c r="D1233" s="10">
        <v>10</v>
      </c>
      <c r="E1233" s="11">
        <v>3.0196999999999998</v>
      </c>
      <c r="F1233" s="10">
        <v>1</v>
      </c>
      <c r="G1233" s="11">
        <v>2.5354000000000001</v>
      </c>
      <c r="H1233" s="10">
        <v>100</v>
      </c>
      <c r="I1233" s="11">
        <v>3.4205999999999999</v>
      </c>
      <c r="J1233" s="23"/>
      <c r="K1233" s="18">
        <v>44907</v>
      </c>
      <c r="L1233" s="29">
        <v>100</v>
      </c>
      <c r="M1233" s="30">
        <v>3.9619</v>
      </c>
    </row>
    <row r="1234" spans="1:13" x14ac:dyDescent="0.25">
      <c r="A1234" s="9">
        <v>44329</v>
      </c>
      <c r="B1234" s="10">
        <v>1</v>
      </c>
      <c r="C1234" s="11">
        <v>2.8003</v>
      </c>
      <c r="D1234" s="10">
        <v>10</v>
      </c>
      <c r="E1234" s="11">
        <v>3.0379</v>
      </c>
      <c r="F1234" s="10">
        <v>1</v>
      </c>
      <c r="G1234" s="11">
        <v>2.5308999999999999</v>
      </c>
      <c r="H1234" s="10">
        <v>100</v>
      </c>
      <c r="I1234" s="11">
        <v>3.4180000000000001</v>
      </c>
      <c r="J1234" s="23"/>
      <c r="K1234" s="18">
        <v>44908</v>
      </c>
      <c r="L1234" s="29">
        <v>100</v>
      </c>
      <c r="M1234" s="30">
        <v>3.9611000000000001</v>
      </c>
    </row>
    <row r="1235" spans="1:13" x14ac:dyDescent="0.25">
      <c r="A1235" s="9">
        <v>44330</v>
      </c>
      <c r="B1235" s="10">
        <v>1</v>
      </c>
      <c r="C1235" s="11">
        <v>2.7881999999999998</v>
      </c>
      <c r="D1235" s="10">
        <v>10</v>
      </c>
      <c r="E1235" s="11">
        <v>3.0013999999999998</v>
      </c>
      <c r="F1235" s="10">
        <v>1</v>
      </c>
      <c r="G1235" s="11">
        <v>2.5327000000000002</v>
      </c>
      <c r="H1235" s="10">
        <v>100</v>
      </c>
      <c r="I1235" s="11">
        <v>3.4062000000000001</v>
      </c>
      <c r="J1235" s="23"/>
      <c r="K1235" s="18">
        <v>44909</v>
      </c>
      <c r="L1235" s="29">
        <v>100</v>
      </c>
      <c r="M1235" s="30">
        <v>3.9634999999999998</v>
      </c>
    </row>
    <row r="1236" spans="1:13" x14ac:dyDescent="0.25">
      <c r="A1236" s="9">
        <v>44331</v>
      </c>
      <c r="B1236" s="10">
        <v>1</v>
      </c>
      <c r="C1236" s="11">
        <v>2.7934999999999999</v>
      </c>
      <c r="D1236" s="10">
        <v>10</v>
      </c>
      <c r="E1236" s="11">
        <v>3.0156999999999998</v>
      </c>
      <c r="F1236" s="10">
        <v>1</v>
      </c>
      <c r="G1236" s="11">
        <v>2.5255999999999998</v>
      </c>
      <c r="H1236" s="10">
        <v>100</v>
      </c>
      <c r="I1236" s="11">
        <v>3.4142000000000001</v>
      </c>
      <c r="J1236" s="23"/>
      <c r="K1236" s="18">
        <v>44910</v>
      </c>
      <c r="L1236" s="29">
        <v>100</v>
      </c>
      <c r="M1236" s="30">
        <v>3.9613</v>
      </c>
    </row>
    <row r="1237" spans="1:13" x14ac:dyDescent="0.25">
      <c r="A1237" s="9">
        <v>44332</v>
      </c>
      <c r="B1237" s="10">
        <v>1</v>
      </c>
      <c r="C1237" s="11">
        <v>2.7976000000000001</v>
      </c>
      <c r="D1237" s="10">
        <v>10</v>
      </c>
      <c r="E1237" s="11">
        <v>3.0249999999999999</v>
      </c>
      <c r="F1237" s="10">
        <v>1</v>
      </c>
      <c r="G1237" s="11">
        <v>2.5215000000000001</v>
      </c>
      <c r="H1237" s="10">
        <v>100</v>
      </c>
      <c r="I1237" s="11">
        <v>3.4062000000000001</v>
      </c>
      <c r="J1237" s="23"/>
      <c r="K1237" s="18">
        <v>44911</v>
      </c>
      <c r="L1237" s="29">
        <v>100</v>
      </c>
      <c r="M1237" s="30">
        <v>3.9554</v>
      </c>
    </row>
    <row r="1238" spans="1:13" x14ac:dyDescent="0.25">
      <c r="A1238" s="9">
        <v>44333</v>
      </c>
      <c r="B1238" s="10">
        <v>1</v>
      </c>
      <c r="C1238" s="11">
        <v>2.7976000000000001</v>
      </c>
      <c r="D1238" s="10">
        <v>10</v>
      </c>
      <c r="E1238" s="11">
        <v>3.0249999999999999</v>
      </c>
      <c r="F1238" s="10">
        <v>1</v>
      </c>
      <c r="G1238" s="11">
        <v>2.5215000000000001</v>
      </c>
      <c r="H1238" s="10">
        <v>100</v>
      </c>
      <c r="I1238" s="11">
        <v>3.4062000000000001</v>
      </c>
      <c r="J1238" s="23"/>
      <c r="K1238" s="18">
        <v>44914</v>
      </c>
      <c r="L1238" s="29">
        <v>100</v>
      </c>
      <c r="M1238" s="30">
        <v>3.9552</v>
      </c>
    </row>
    <row r="1239" spans="1:13" x14ac:dyDescent="0.25">
      <c r="A1239" s="9">
        <v>44334</v>
      </c>
      <c r="B1239" s="10">
        <v>1</v>
      </c>
      <c r="C1239" s="11">
        <v>2.7953999999999999</v>
      </c>
      <c r="D1239" s="10">
        <v>10</v>
      </c>
      <c r="E1239" s="11">
        <v>3.0164</v>
      </c>
      <c r="F1239" s="10">
        <v>1</v>
      </c>
      <c r="G1239" s="11">
        <v>2.5179999999999998</v>
      </c>
      <c r="H1239" s="10">
        <v>100</v>
      </c>
      <c r="I1239" s="11">
        <v>3.4102999999999999</v>
      </c>
      <c r="J1239" s="23"/>
      <c r="K1239" s="18">
        <v>44915</v>
      </c>
      <c r="L1239" s="29">
        <v>100</v>
      </c>
      <c r="M1239" s="30">
        <v>3.9333999999999998</v>
      </c>
    </row>
    <row r="1240" spans="1:13" x14ac:dyDescent="0.25">
      <c r="A1240" s="9">
        <v>44335</v>
      </c>
      <c r="B1240" s="10">
        <v>1</v>
      </c>
      <c r="C1240" s="11">
        <v>2.8037999999999998</v>
      </c>
      <c r="D1240" s="10">
        <v>10</v>
      </c>
      <c r="E1240" s="11">
        <v>3.0306000000000002</v>
      </c>
      <c r="F1240" s="10">
        <v>1</v>
      </c>
      <c r="G1240" s="11">
        <v>2.5160999999999998</v>
      </c>
      <c r="H1240" s="10">
        <v>100</v>
      </c>
      <c r="I1240" s="11">
        <v>3.4150999999999998</v>
      </c>
      <c r="J1240" s="23"/>
      <c r="K1240" s="18">
        <v>44916</v>
      </c>
      <c r="L1240" s="29">
        <v>100</v>
      </c>
      <c r="M1240" s="30">
        <v>3.859</v>
      </c>
    </row>
    <row r="1241" spans="1:13" x14ac:dyDescent="0.25">
      <c r="A1241" s="9">
        <v>44336</v>
      </c>
      <c r="B1241" s="10">
        <v>1</v>
      </c>
      <c r="C1241" s="11">
        <v>2.7921</v>
      </c>
      <c r="D1241" s="10">
        <v>10</v>
      </c>
      <c r="E1241" s="11">
        <v>3.0226000000000002</v>
      </c>
      <c r="F1241" s="10">
        <v>1</v>
      </c>
      <c r="G1241" s="11">
        <v>2.5160999999999998</v>
      </c>
      <c r="H1241" s="10">
        <v>100</v>
      </c>
      <c r="I1241" s="11">
        <v>3.4146000000000001</v>
      </c>
      <c r="J1241" s="23"/>
      <c r="K1241" s="18">
        <v>44917</v>
      </c>
      <c r="L1241" s="29">
        <v>100</v>
      </c>
      <c r="M1241" s="30">
        <v>3.8281000000000001</v>
      </c>
    </row>
    <row r="1242" spans="1:13" x14ac:dyDescent="0.25">
      <c r="A1242" s="9">
        <v>44337</v>
      </c>
      <c r="B1242" s="10">
        <v>1</v>
      </c>
      <c r="C1242" s="11">
        <v>2.7869000000000002</v>
      </c>
      <c r="D1242" s="10">
        <v>10</v>
      </c>
      <c r="E1242" s="11">
        <v>3.0078</v>
      </c>
      <c r="F1242" s="10">
        <v>1</v>
      </c>
      <c r="G1242" s="11">
        <v>2.5131999999999999</v>
      </c>
      <c r="H1242" s="10">
        <v>100</v>
      </c>
      <c r="I1242" s="11">
        <v>3.4134000000000002</v>
      </c>
      <c r="J1242" s="23"/>
      <c r="K1242" s="18">
        <v>44918</v>
      </c>
      <c r="L1242" s="29">
        <v>100</v>
      </c>
      <c r="M1242" s="30">
        <v>3.7985000000000002</v>
      </c>
    </row>
    <row r="1243" spans="1:13" x14ac:dyDescent="0.25">
      <c r="A1243" s="9">
        <v>44338</v>
      </c>
      <c r="B1243" s="10">
        <v>1</v>
      </c>
      <c r="C1243" s="11">
        <v>2.7974999999999999</v>
      </c>
      <c r="D1243" s="10">
        <v>10</v>
      </c>
      <c r="E1243" s="11">
        <v>3.0297000000000001</v>
      </c>
      <c r="F1243" s="10">
        <v>1</v>
      </c>
      <c r="G1243" s="11">
        <v>2.508</v>
      </c>
      <c r="H1243" s="10">
        <v>100</v>
      </c>
      <c r="I1243" s="11">
        <v>3.407</v>
      </c>
      <c r="J1243" s="23"/>
      <c r="K1243" s="18">
        <v>44921</v>
      </c>
      <c r="L1243" s="29">
        <v>100</v>
      </c>
      <c r="M1243" s="30">
        <v>3.8685999999999998</v>
      </c>
    </row>
    <row r="1244" spans="1:13" x14ac:dyDescent="0.25">
      <c r="A1244" s="9">
        <v>44339</v>
      </c>
      <c r="B1244" s="10">
        <v>1</v>
      </c>
      <c r="C1244" s="11">
        <v>2.7974999999999999</v>
      </c>
      <c r="D1244" s="10">
        <v>10</v>
      </c>
      <c r="E1244" s="11">
        <v>3.0297000000000001</v>
      </c>
      <c r="F1244" s="10">
        <v>1</v>
      </c>
      <c r="G1244" s="11">
        <v>2.508</v>
      </c>
      <c r="H1244" s="10">
        <v>100</v>
      </c>
      <c r="I1244" s="11">
        <v>3.407</v>
      </c>
      <c r="J1244" s="23"/>
      <c r="K1244" s="18">
        <v>44922</v>
      </c>
      <c r="L1244" s="29">
        <v>100</v>
      </c>
      <c r="M1244" s="30">
        <v>3.8786999999999998</v>
      </c>
    </row>
    <row r="1245" spans="1:13" x14ac:dyDescent="0.25">
      <c r="A1245" s="9">
        <v>44340</v>
      </c>
      <c r="B1245" s="10">
        <v>1</v>
      </c>
      <c r="C1245" s="11">
        <v>2.7974999999999999</v>
      </c>
      <c r="D1245" s="10">
        <v>10</v>
      </c>
      <c r="E1245" s="11">
        <v>3.0297000000000001</v>
      </c>
      <c r="F1245" s="10">
        <v>1</v>
      </c>
      <c r="G1245" s="11">
        <v>2.508</v>
      </c>
      <c r="H1245" s="10">
        <v>100</v>
      </c>
      <c r="I1245" s="11">
        <v>3.407</v>
      </c>
      <c r="J1245" s="23"/>
      <c r="K1245" s="18">
        <v>44923</v>
      </c>
      <c r="L1245" s="29">
        <v>100</v>
      </c>
      <c r="M1245" s="30">
        <v>3.8506</v>
      </c>
    </row>
    <row r="1246" spans="1:13" x14ac:dyDescent="0.25">
      <c r="A1246" s="9">
        <v>44341</v>
      </c>
      <c r="B1246" s="10">
        <v>1</v>
      </c>
      <c r="C1246" s="11">
        <v>2.7957999999999998</v>
      </c>
      <c r="D1246" s="10">
        <v>10</v>
      </c>
      <c r="E1246" s="11">
        <v>3.016</v>
      </c>
      <c r="F1246" s="10">
        <v>1</v>
      </c>
      <c r="G1246" s="11">
        <v>2.5091999999999999</v>
      </c>
      <c r="H1246" s="10">
        <v>100</v>
      </c>
      <c r="I1246" s="11">
        <v>3.4129</v>
      </c>
      <c r="J1246" s="23"/>
      <c r="K1246" s="18">
        <v>44924</v>
      </c>
      <c r="L1246" s="29">
        <v>100</v>
      </c>
      <c r="M1246" s="30">
        <v>3.8121</v>
      </c>
    </row>
    <row r="1247" spans="1:13" x14ac:dyDescent="0.25">
      <c r="A1247" s="9">
        <v>44342</v>
      </c>
      <c r="B1247" s="10">
        <v>1</v>
      </c>
      <c r="C1247" s="11">
        <v>2.8008999999999999</v>
      </c>
      <c r="D1247" s="10">
        <v>10</v>
      </c>
      <c r="E1247" s="11">
        <v>3.0308000000000002</v>
      </c>
      <c r="F1247" s="10">
        <v>1</v>
      </c>
      <c r="G1247" s="11">
        <v>2.5038999999999998</v>
      </c>
      <c r="H1247" s="10">
        <v>100</v>
      </c>
      <c r="I1247" s="11">
        <v>3.4117000000000002</v>
      </c>
      <c r="J1247" s="23"/>
      <c r="K1247" s="18">
        <v>44925</v>
      </c>
      <c r="L1247" s="29">
        <v>100</v>
      </c>
      <c r="M1247" s="30">
        <v>3.7835000000000001</v>
      </c>
    </row>
    <row r="1248" spans="1:13" x14ac:dyDescent="0.25">
      <c r="A1248" s="9">
        <v>44343</v>
      </c>
      <c r="B1248" s="10">
        <v>1</v>
      </c>
      <c r="C1248" s="11">
        <v>2.8018000000000001</v>
      </c>
      <c r="D1248" s="10">
        <v>10</v>
      </c>
      <c r="E1248" s="11">
        <v>3.0243000000000002</v>
      </c>
      <c r="F1248" s="10">
        <v>1</v>
      </c>
      <c r="G1248" s="11">
        <v>2.5062000000000002</v>
      </c>
      <c r="H1248" s="10">
        <v>100</v>
      </c>
      <c r="I1248" s="11">
        <v>3.4119999999999999</v>
      </c>
      <c r="J1248" s="23"/>
      <c r="K1248" s="18">
        <v>44929</v>
      </c>
      <c r="L1248" s="29">
        <v>100</v>
      </c>
      <c r="M1248" s="30">
        <v>3.7835000000000001</v>
      </c>
    </row>
    <row r="1249" spans="1:13" x14ac:dyDescent="0.25">
      <c r="A1249" s="9">
        <v>44344</v>
      </c>
      <c r="B1249" s="10">
        <v>1</v>
      </c>
      <c r="C1249" s="11">
        <v>2.8071999999999999</v>
      </c>
      <c r="D1249" s="10">
        <v>10</v>
      </c>
      <c r="E1249" s="11">
        <v>3.0375000000000001</v>
      </c>
      <c r="F1249" s="10">
        <v>1</v>
      </c>
      <c r="G1249" s="11">
        <v>2.5234999999999999</v>
      </c>
      <c r="H1249" s="10">
        <v>100</v>
      </c>
      <c r="I1249" s="11">
        <v>3.4378000000000002</v>
      </c>
      <c r="J1249" s="23"/>
      <c r="K1249" s="18">
        <v>44930</v>
      </c>
      <c r="L1249" s="29">
        <v>100</v>
      </c>
      <c r="M1249" s="30">
        <v>3.8241999999999998</v>
      </c>
    </row>
    <row r="1250" spans="1:13" x14ac:dyDescent="0.25">
      <c r="A1250" s="9">
        <v>44345</v>
      </c>
      <c r="B1250" s="10">
        <v>1</v>
      </c>
      <c r="C1250" s="11">
        <v>2.8170000000000002</v>
      </c>
      <c r="D1250" s="10">
        <v>10</v>
      </c>
      <c r="E1250" s="11">
        <v>3.0512000000000001</v>
      </c>
      <c r="F1250" s="10">
        <v>1</v>
      </c>
      <c r="G1250" s="11">
        <v>2.5329000000000002</v>
      </c>
      <c r="H1250" s="10">
        <v>100</v>
      </c>
      <c r="I1250" s="11">
        <v>3.4447999999999999</v>
      </c>
      <c r="J1250" s="23"/>
      <c r="K1250" s="18">
        <v>44931</v>
      </c>
      <c r="L1250" s="29">
        <v>100</v>
      </c>
      <c r="M1250" s="30">
        <v>3.8147000000000002</v>
      </c>
    </row>
    <row r="1251" spans="1:13" x14ac:dyDescent="0.25">
      <c r="A1251" s="9">
        <v>44346</v>
      </c>
      <c r="B1251" s="10">
        <v>1</v>
      </c>
      <c r="C1251" s="11">
        <v>2.8170000000000002</v>
      </c>
      <c r="D1251" s="10">
        <v>10</v>
      </c>
      <c r="E1251" s="11">
        <v>3.0512000000000001</v>
      </c>
      <c r="F1251" s="10">
        <v>1</v>
      </c>
      <c r="G1251" s="11">
        <v>2.5329000000000002</v>
      </c>
      <c r="H1251" s="10">
        <v>100</v>
      </c>
      <c r="I1251" s="11">
        <v>3.4447999999999999</v>
      </c>
      <c r="J1251" s="23"/>
      <c r="K1251" s="18">
        <v>44932</v>
      </c>
      <c r="L1251" s="29">
        <v>100</v>
      </c>
      <c r="M1251" s="30">
        <v>3.8138999999999998</v>
      </c>
    </row>
    <row r="1252" spans="1:13" x14ac:dyDescent="0.25">
      <c r="A1252" s="9">
        <v>44347</v>
      </c>
      <c r="B1252" s="10">
        <v>1</v>
      </c>
      <c r="C1252" s="11">
        <v>2.8170000000000002</v>
      </c>
      <c r="D1252" s="10">
        <v>10</v>
      </c>
      <c r="E1252" s="11">
        <v>3.0512000000000001</v>
      </c>
      <c r="F1252" s="10">
        <v>1</v>
      </c>
      <c r="G1252" s="11">
        <v>2.5329000000000002</v>
      </c>
      <c r="H1252" s="10">
        <v>100</v>
      </c>
      <c r="I1252" s="11">
        <v>3.4447999999999999</v>
      </c>
      <c r="J1252" s="23"/>
      <c r="K1252" s="18">
        <v>44935</v>
      </c>
      <c r="L1252" s="29">
        <v>100</v>
      </c>
      <c r="M1252" s="30">
        <v>3.8115999999999999</v>
      </c>
    </row>
    <row r="1253" spans="1:13" x14ac:dyDescent="0.25">
      <c r="A1253" s="9">
        <v>44348</v>
      </c>
      <c r="B1253" s="10">
        <v>1</v>
      </c>
      <c r="C1253" s="11">
        <v>2.8134000000000001</v>
      </c>
      <c r="D1253" s="10">
        <v>10</v>
      </c>
      <c r="E1253" s="11">
        <v>3.0455000000000001</v>
      </c>
      <c r="F1253" s="10">
        <v>1</v>
      </c>
      <c r="G1253" s="11">
        <v>2.5327999999999999</v>
      </c>
      <c r="H1253" s="10">
        <v>100</v>
      </c>
      <c r="I1253" s="11">
        <v>3.4544000000000001</v>
      </c>
      <c r="J1253" s="23"/>
      <c r="K1253" s="18">
        <v>44936</v>
      </c>
      <c r="L1253" s="29">
        <v>100</v>
      </c>
      <c r="M1253" s="30">
        <v>3.835</v>
      </c>
    </row>
    <row r="1254" spans="1:13" x14ac:dyDescent="0.25">
      <c r="A1254" s="9">
        <v>44349</v>
      </c>
      <c r="B1254" s="10">
        <v>1</v>
      </c>
      <c r="C1254" s="11">
        <v>2.8153000000000001</v>
      </c>
      <c r="D1254" s="10">
        <v>10</v>
      </c>
      <c r="E1254" s="11">
        <v>3.0651000000000002</v>
      </c>
      <c r="F1254" s="10">
        <v>1</v>
      </c>
      <c r="G1254" s="11">
        <v>2.5312000000000001</v>
      </c>
      <c r="H1254" s="10">
        <v>100</v>
      </c>
      <c r="I1254" s="11">
        <v>3.4518</v>
      </c>
      <c r="J1254" s="23"/>
      <c r="K1254" s="18">
        <v>44937</v>
      </c>
      <c r="L1254" s="29">
        <v>100</v>
      </c>
      <c r="M1254" s="30">
        <v>3.8589000000000002</v>
      </c>
    </row>
    <row r="1255" spans="1:13" x14ac:dyDescent="0.25">
      <c r="A1255" s="9">
        <v>44350</v>
      </c>
      <c r="B1255" s="10">
        <v>1</v>
      </c>
      <c r="C1255" s="11">
        <v>2.8174000000000001</v>
      </c>
      <c r="D1255" s="10">
        <v>10</v>
      </c>
      <c r="E1255" s="11">
        <v>3.0655000000000001</v>
      </c>
      <c r="F1255" s="10">
        <v>1</v>
      </c>
      <c r="G1255" s="11">
        <v>2.5383</v>
      </c>
      <c r="H1255" s="10">
        <v>100</v>
      </c>
      <c r="I1255" s="11">
        <v>3.4546999999999999</v>
      </c>
      <c r="J1255" s="23"/>
      <c r="K1255" s="18">
        <v>44938</v>
      </c>
      <c r="L1255" s="29">
        <v>100</v>
      </c>
      <c r="M1255" s="30">
        <v>3.8567999999999998</v>
      </c>
    </row>
    <row r="1256" spans="1:13" x14ac:dyDescent="0.25">
      <c r="A1256" s="9">
        <v>44351</v>
      </c>
      <c r="B1256" s="10">
        <v>1</v>
      </c>
      <c r="C1256" s="11">
        <v>2.82</v>
      </c>
      <c r="D1256" s="10">
        <v>10</v>
      </c>
      <c r="E1256" s="11">
        <v>3.0640000000000001</v>
      </c>
      <c r="F1256" s="10">
        <v>1</v>
      </c>
      <c r="G1256" s="11">
        <v>2.5373999999999999</v>
      </c>
      <c r="H1256" s="10">
        <v>100</v>
      </c>
      <c r="I1256" s="11">
        <v>3.4643999999999999</v>
      </c>
      <c r="J1256" s="23"/>
      <c r="K1256" s="18">
        <v>44939</v>
      </c>
      <c r="L1256" s="29">
        <v>100</v>
      </c>
      <c r="M1256" s="30">
        <v>3.8738000000000001</v>
      </c>
    </row>
    <row r="1257" spans="1:13" x14ac:dyDescent="0.25">
      <c r="A1257" s="9">
        <v>44352</v>
      </c>
      <c r="B1257" s="10">
        <v>1</v>
      </c>
      <c r="C1257" s="11">
        <v>2.8075999999999999</v>
      </c>
      <c r="D1257" s="10">
        <v>10</v>
      </c>
      <c r="E1257" s="11">
        <v>3.0415000000000001</v>
      </c>
      <c r="F1257" s="10">
        <v>1</v>
      </c>
      <c r="G1257" s="11">
        <v>2.5388000000000002</v>
      </c>
      <c r="H1257" s="10">
        <v>100</v>
      </c>
      <c r="I1257" s="11">
        <v>3.4666000000000001</v>
      </c>
      <c r="J1257" s="23"/>
      <c r="K1257" s="18">
        <v>44942</v>
      </c>
      <c r="L1257" s="29">
        <v>100</v>
      </c>
      <c r="M1257" s="30">
        <v>3.8637999999999999</v>
      </c>
    </row>
    <row r="1258" spans="1:13" x14ac:dyDescent="0.25">
      <c r="A1258" s="9">
        <v>44353</v>
      </c>
      <c r="B1258" s="10">
        <v>1</v>
      </c>
      <c r="C1258" s="11">
        <v>2.8075999999999999</v>
      </c>
      <c r="D1258" s="10">
        <v>10</v>
      </c>
      <c r="E1258" s="11">
        <v>3.0415000000000001</v>
      </c>
      <c r="F1258" s="10">
        <v>1</v>
      </c>
      <c r="G1258" s="11">
        <v>2.5388000000000002</v>
      </c>
      <c r="H1258" s="10">
        <v>100</v>
      </c>
      <c r="I1258" s="11">
        <v>3.4666000000000001</v>
      </c>
      <c r="J1258" s="23"/>
      <c r="K1258" s="18">
        <v>44943</v>
      </c>
      <c r="L1258" s="29">
        <v>100</v>
      </c>
      <c r="M1258" s="30">
        <v>3.8458999999999999</v>
      </c>
    </row>
    <row r="1259" spans="1:13" x14ac:dyDescent="0.25">
      <c r="A1259" s="9">
        <v>44354</v>
      </c>
      <c r="B1259" s="10">
        <v>1</v>
      </c>
      <c r="C1259" s="11">
        <v>2.8075999999999999</v>
      </c>
      <c r="D1259" s="10">
        <v>10</v>
      </c>
      <c r="E1259" s="11">
        <v>3.0415000000000001</v>
      </c>
      <c r="F1259" s="10">
        <v>1</v>
      </c>
      <c r="G1259" s="11">
        <v>2.5388000000000002</v>
      </c>
      <c r="H1259" s="10">
        <v>100</v>
      </c>
      <c r="I1259" s="11">
        <v>3.4666000000000001</v>
      </c>
      <c r="J1259" s="23"/>
      <c r="K1259" s="18">
        <v>44944</v>
      </c>
      <c r="L1259" s="29">
        <v>100</v>
      </c>
      <c r="M1259" s="30">
        <v>3.8412000000000002</v>
      </c>
    </row>
    <row r="1260" spans="1:13" x14ac:dyDescent="0.25">
      <c r="A1260" s="9">
        <v>44355</v>
      </c>
      <c r="B1260" s="10">
        <v>1</v>
      </c>
      <c r="C1260" s="11">
        <v>2.8109999999999999</v>
      </c>
      <c r="D1260" s="10">
        <v>10</v>
      </c>
      <c r="E1260" s="11">
        <v>3.0575999999999999</v>
      </c>
      <c r="F1260" s="10">
        <v>1</v>
      </c>
      <c r="G1260" s="11">
        <v>2.5282</v>
      </c>
      <c r="H1260" s="10">
        <v>100</v>
      </c>
      <c r="I1260" s="11">
        <v>3.4708999999999999</v>
      </c>
      <c r="J1260" s="23"/>
      <c r="K1260" s="18">
        <v>44945</v>
      </c>
      <c r="L1260" s="29">
        <v>100</v>
      </c>
      <c r="M1260" s="30">
        <v>3.8340000000000001</v>
      </c>
    </row>
    <row r="1261" spans="1:13" x14ac:dyDescent="0.25">
      <c r="A1261" s="9">
        <v>44356</v>
      </c>
      <c r="B1261" s="10">
        <v>1</v>
      </c>
      <c r="C1261" s="11">
        <v>2.8117000000000001</v>
      </c>
      <c r="D1261" s="10">
        <v>10</v>
      </c>
      <c r="E1261" s="11">
        <v>3.0451000000000001</v>
      </c>
      <c r="F1261" s="10">
        <v>1</v>
      </c>
      <c r="G1261" s="11">
        <v>2.5222000000000002</v>
      </c>
      <c r="H1261" s="10">
        <v>100</v>
      </c>
      <c r="I1261" s="11">
        <v>3.4649000000000001</v>
      </c>
      <c r="J1261" s="23"/>
      <c r="K1261" s="18">
        <v>44946</v>
      </c>
      <c r="L1261" s="29">
        <v>100</v>
      </c>
      <c r="M1261" s="30">
        <v>3.8361000000000001</v>
      </c>
    </row>
    <row r="1262" spans="1:13" x14ac:dyDescent="0.25">
      <c r="A1262" s="9">
        <v>44357</v>
      </c>
      <c r="B1262" s="10">
        <v>1</v>
      </c>
      <c r="C1262" s="11">
        <v>2.7921999999999998</v>
      </c>
      <c r="D1262" s="10">
        <v>10</v>
      </c>
      <c r="E1262" s="11">
        <v>3.03</v>
      </c>
      <c r="F1262" s="10">
        <v>1</v>
      </c>
      <c r="G1262" s="11">
        <v>2.5007000000000001</v>
      </c>
      <c r="H1262" s="10">
        <v>100</v>
      </c>
      <c r="I1262" s="11">
        <v>3.4693999999999998</v>
      </c>
      <c r="J1262" s="23"/>
      <c r="K1262" s="18">
        <v>44949</v>
      </c>
      <c r="L1262" s="29">
        <v>100</v>
      </c>
      <c r="M1262" s="30">
        <v>3.8304999999999998</v>
      </c>
    </row>
    <row r="1263" spans="1:13" x14ac:dyDescent="0.25">
      <c r="A1263" s="9">
        <v>44358</v>
      </c>
      <c r="B1263" s="10">
        <v>1</v>
      </c>
      <c r="C1263" s="11">
        <v>2.7864</v>
      </c>
      <c r="D1263" s="10">
        <v>10</v>
      </c>
      <c r="E1263" s="11">
        <v>3.0158</v>
      </c>
      <c r="F1263" s="10">
        <v>1</v>
      </c>
      <c r="G1263" s="11">
        <v>2.4975999999999998</v>
      </c>
      <c r="H1263" s="10">
        <v>100</v>
      </c>
      <c r="I1263" s="11">
        <v>3.4590000000000001</v>
      </c>
      <c r="J1263" s="23"/>
      <c r="K1263" s="18">
        <v>44950</v>
      </c>
      <c r="L1263" s="29">
        <v>100</v>
      </c>
      <c r="M1263" s="30">
        <v>3.8290999999999999</v>
      </c>
    </row>
    <row r="1264" spans="1:13" x14ac:dyDescent="0.25">
      <c r="A1264" s="9">
        <v>44359</v>
      </c>
      <c r="B1264" s="10">
        <v>1</v>
      </c>
      <c r="C1264" s="11">
        <v>2.7671000000000001</v>
      </c>
      <c r="D1264" s="10">
        <v>10</v>
      </c>
      <c r="E1264" s="11">
        <v>2.9973999999999998</v>
      </c>
      <c r="F1264" s="10">
        <v>1</v>
      </c>
      <c r="G1264" s="11">
        <v>2.4809999999999999</v>
      </c>
      <c r="H1264" s="10">
        <v>100</v>
      </c>
      <c r="I1264" s="11">
        <v>3.4628999999999999</v>
      </c>
      <c r="J1264" s="23"/>
      <c r="K1264" s="18">
        <v>44951</v>
      </c>
      <c r="L1264" s="29">
        <v>100</v>
      </c>
      <c r="M1264" s="30">
        <v>3.8207</v>
      </c>
    </row>
    <row r="1265" spans="1:13" x14ac:dyDescent="0.25">
      <c r="A1265" s="9">
        <v>44360</v>
      </c>
      <c r="B1265" s="10">
        <v>1</v>
      </c>
      <c r="C1265" s="11">
        <v>2.7671000000000001</v>
      </c>
      <c r="D1265" s="10">
        <v>10</v>
      </c>
      <c r="E1265" s="11">
        <v>2.9973999999999998</v>
      </c>
      <c r="F1265" s="10">
        <v>1</v>
      </c>
      <c r="G1265" s="11">
        <v>2.4809999999999999</v>
      </c>
      <c r="H1265" s="10">
        <v>100</v>
      </c>
      <c r="I1265" s="11">
        <v>3.4628999999999999</v>
      </c>
      <c r="J1265" s="23"/>
      <c r="K1265" s="18">
        <v>44952</v>
      </c>
      <c r="L1265" s="29">
        <v>100</v>
      </c>
      <c r="M1265" s="30">
        <v>3.8159999999999998</v>
      </c>
    </row>
    <row r="1266" spans="1:13" x14ac:dyDescent="0.25">
      <c r="A1266" s="9">
        <v>44361</v>
      </c>
      <c r="B1266" s="10">
        <v>1</v>
      </c>
      <c r="C1266" s="11">
        <v>2.7671000000000001</v>
      </c>
      <c r="D1266" s="10">
        <v>10</v>
      </c>
      <c r="E1266" s="11">
        <v>2.9973999999999998</v>
      </c>
      <c r="F1266" s="10">
        <v>1</v>
      </c>
      <c r="G1266" s="11">
        <v>2.4809999999999999</v>
      </c>
      <c r="H1266" s="10">
        <v>100</v>
      </c>
      <c r="I1266" s="11">
        <v>3.4628999999999999</v>
      </c>
      <c r="J1266" s="23"/>
      <c r="K1266" s="18">
        <v>44953</v>
      </c>
      <c r="L1266" s="29">
        <v>100</v>
      </c>
      <c r="M1266" s="30">
        <v>3.8142</v>
      </c>
    </row>
    <row r="1267" spans="1:13" x14ac:dyDescent="0.25">
      <c r="A1267" s="9">
        <v>44362</v>
      </c>
      <c r="B1267" s="10">
        <v>1</v>
      </c>
      <c r="C1267" s="11">
        <v>2.7685</v>
      </c>
      <c r="D1267" s="10">
        <v>10</v>
      </c>
      <c r="E1267" s="11">
        <v>2.9923999999999999</v>
      </c>
      <c r="F1267" s="10">
        <v>1</v>
      </c>
      <c r="G1267" s="11">
        <v>2.4891999999999999</v>
      </c>
      <c r="H1267" s="10">
        <v>100</v>
      </c>
      <c r="I1267" s="11">
        <v>3.4455</v>
      </c>
      <c r="J1267" s="23"/>
      <c r="K1267" s="18">
        <v>44956</v>
      </c>
      <c r="L1267" s="29">
        <v>100</v>
      </c>
      <c r="M1267" s="30">
        <v>3.8123</v>
      </c>
    </row>
    <row r="1268" spans="1:13" x14ac:dyDescent="0.25">
      <c r="A1268" s="9">
        <v>44363</v>
      </c>
      <c r="B1268" s="10">
        <v>1</v>
      </c>
      <c r="C1268" s="11">
        <v>2.7671999999999999</v>
      </c>
      <c r="D1268" s="10">
        <v>10</v>
      </c>
      <c r="E1268" s="11">
        <v>2.9916</v>
      </c>
      <c r="F1268" s="10">
        <v>1</v>
      </c>
      <c r="G1268" s="11">
        <v>2.4866000000000001</v>
      </c>
      <c r="H1268" s="10">
        <v>100</v>
      </c>
      <c r="I1268" s="11">
        <v>3.4620000000000002</v>
      </c>
      <c r="J1268" s="23"/>
      <c r="K1268" s="18">
        <v>44957</v>
      </c>
      <c r="L1268" s="29">
        <v>100</v>
      </c>
      <c r="M1268" s="30">
        <v>3.8119999999999998</v>
      </c>
    </row>
    <row r="1269" spans="1:13" x14ac:dyDescent="0.25">
      <c r="A1269" s="9">
        <v>44364</v>
      </c>
      <c r="B1269" s="10">
        <v>1</v>
      </c>
      <c r="C1269" s="11">
        <v>2.7766999999999999</v>
      </c>
      <c r="D1269" s="10">
        <v>10</v>
      </c>
      <c r="E1269" s="11">
        <v>2.9889000000000001</v>
      </c>
      <c r="F1269" s="10">
        <v>1</v>
      </c>
      <c r="G1269" s="11">
        <v>2.4954000000000001</v>
      </c>
      <c r="H1269" s="10">
        <v>100</v>
      </c>
      <c r="I1269" s="11">
        <v>3.4672999999999998</v>
      </c>
      <c r="J1269" s="23"/>
      <c r="K1269" s="18">
        <v>44958</v>
      </c>
      <c r="L1269" s="29">
        <v>100</v>
      </c>
      <c r="M1269" s="30">
        <v>3.8102</v>
      </c>
    </row>
    <row r="1270" spans="1:13" x14ac:dyDescent="0.25">
      <c r="A1270" s="9">
        <v>44365</v>
      </c>
      <c r="B1270" s="10">
        <v>1</v>
      </c>
      <c r="C1270" s="11">
        <v>2.7564000000000002</v>
      </c>
      <c r="D1270" s="10">
        <v>10</v>
      </c>
      <c r="E1270" s="11">
        <v>2.9558</v>
      </c>
      <c r="F1270" s="10">
        <v>1</v>
      </c>
      <c r="G1270" s="11">
        <v>2.5207000000000002</v>
      </c>
      <c r="H1270" s="10">
        <v>100</v>
      </c>
      <c r="I1270" s="11">
        <v>3.4756</v>
      </c>
      <c r="J1270" s="23"/>
      <c r="K1270" s="18">
        <v>44959</v>
      </c>
      <c r="L1270" s="29">
        <v>100</v>
      </c>
      <c r="M1270" s="30">
        <v>3.8178999999999998</v>
      </c>
    </row>
    <row r="1271" spans="1:13" x14ac:dyDescent="0.25">
      <c r="A1271" s="9">
        <v>44366</v>
      </c>
      <c r="B1271" s="10">
        <v>1</v>
      </c>
      <c r="C1271" s="11">
        <v>2.7382</v>
      </c>
      <c r="D1271" s="10">
        <v>10</v>
      </c>
      <c r="E1271" s="11">
        <v>2.9323999999999999</v>
      </c>
      <c r="F1271" s="10">
        <v>1</v>
      </c>
      <c r="G1271" s="11">
        <v>2.5152999999999999</v>
      </c>
      <c r="H1271" s="10">
        <v>100</v>
      </c>
      <c r="I1271" s="11">
        <v>3.4849999999999999</v>
      </c>
      <c r="J1271" s="23"/>
      <c r="K1271" s="18">
        <v>44960</v>
      </c>
      <c r="L1271" s="29">
        <v>100</v>
      </c>
      <c r="M1271" s="30">
        <v>3.8174000000000001</v>
      </c>
    </row>
    <row r="1272" spans="1:13" x14ac:dyDescent="0.25">
      <c r="A1272" s="9">
        <v>44367</v>
      </c>
      <c r="B1272" s="10">
        <v>1</v>
      </c>
      <c r="C1272" s="11">
        <v>2.7382</v>
      </c>
      <c r="D1272" s="10">
        <v>10</v>
      </c>
      <c r="E1272" s="11">
        <v>2.9323999999999999</v>
      </c>
      <c r="F1272" s="10">
        <v>1</v>
      </c>
      <c r="G1272" s="11">
        <v>2.5152999999999999</v>
      </c>
      <c r="H1272" s="10">
        <v>100</v>
      </c>
      <c r="I1272" s="11">
        <v>3.4849999999999999</v>
      </c>
      <c r="J1272" s="23"/>
      <c r="K1272" s="18">
        <v>44963</v>
      </c>
      <c r="L1272" s="29">
        <v>100</v>
      </c>
      <c r="M1272" s="30">
        <v>3.8188</v>
      </c>
    </row>
    <row r="1273" spans="1:13" x14ac:dyDescent="0.25">
      <c r="A1273" s="9">
        <v>44368</v>
      </c>
      <c r="B1273" s="10">
        <v>1</v>
      </c>
      <c r="C1273" s="11">
        <v>2.7382</v>
      </c>
      <c r="D1273" s="10">
        <v>10</v>
      </c>
      <c r="E1273" s="11">
        <v>2.9323999999999999</v>
      </c>
      <c r="F1273" s="10">
        <v>1</v>
      </c>
      <c r="G1273" s="11">
        <v>2.5152999999999999</v>
      </c>
      <c r="H1273" s="10">
        <v>100</v>
      </c>
      <c r="I1273" s="11">
        <v>3.4849999999999999</v>
      </c>
      <c r="J1273" s="23"/>
      <c r="K1273" s="18">
        <v>44964</v>
      </c>
      <c r="L1273" s="29">
        <v>100</v>
      </c>
      <c r="M1273" s="30">
        <v>3.8313999999999999</v>
      </c>
    </row>
    <row r="1274" spans="1:13" x14ac:dyDescent="0.25">
      <c r="A1274" s="9">
        <v>44369</v>
      </c>
      <c r="B1274" s="10">
        <v>1</v>
      </c>
      <c r="C1274" s="11">
        <v>2.7484000000000002</v>
      </c>
      <c r="D1274" s="10">
        <v>10</v>
      </c>
      <c r="E1274" s="11">
        <v>2.9466999999999999</v>
      </c>
      <c r="F1274" s="10">
        <v>1</v>
      </c>
      <c r="G1274" s="11">
        <v>2.532</v>
      </c>
      <c r="H1274" s="10">
        <v>100</v>
      </c>
      <c r="I1274" s="11">
        <v>3.4611999999999998</v>
      </c>
      <c r="J1274" s="23"/>
      <c r="K1274" s="18">
        <v>44965</v>
      </c>
      <c r="L1274" s="29">
        <v>100</v>
      </c>
      <c r="M1274" s="30">
        <v>3.8315999999999999</v>
      </c>
    </row>
    <row r="1275" spans="1:13" x14ac:dyDescent="0.25">
      <c r="A1275" s="9">
        <v>44370</v>
      </c>
      <c r="B1275" s="10">
        <v>1</v>
      </c>
      <c r="C1275" s="11">
        <v>2.7541000000000002</v>
      </c>
      <c r="D1275" s="10">
        <v>10</v>
      </c>
      <c r="E1275" s="11">
        <v>2.9630000000000001</v>
      </c>
      <c r="F1275" s="10">
        <v>1</v>
      </c>
      <c r="G1275" s="11">
        <v>2.5367999999999999</v>
      </c>
      <c r="H1275" s="10">
        <v>100</v>
      </c>
      <c r="I1275" s="11">
        <v>3.4672999999999998</v>
      </c>
      <c r="J1275" s="23"/>
      <c r="K1275" s="18">
        <v>44966</v>
      </c>
      <c r="L1275" s="29">
        <v>100</v>
      </c>
      <c r="M1275" s="30">
        <v>3.8267000000000002</v>
      </c>
    </row>
    <row r="1276" spans="1:13" x14ac:dyDescent="0.25">
      <c r="A1276" s="9">
        <v>44371</v>
      </c>
      <c r="B1276" s="10">
        <v>1</v>
      </c>
      <c r="C1276" s="11">
        <v>2.762</v>
      </c>
      <c r="D1276" s="10">
        <v>10</v>
      </c>
      <c r="E1276" s="11">
        <v>2.9948999999999999</v>
      </c>
      <c r="F1276" s="10">
        <v>1</v>
      </c>
      <c r="G1276" s="11">
        <v>2.5362</v>
      </c>
      <c r="H1276" s="10">
        <v>100</v>
      </c>
      <c r="I1276" s="11">
        <v>3.4903</v>
      </c>
      <c r="J1276" s="23"/>
      <c r="K1276" s="18">
        <v>44967</v>
      </c>
      <c r="L1276" s="29">
        <v>100</v>
      </c>
      <c r="M1276" s="30">
        <v>3.7991000000000001</v>
      </c>
    </row>
    <row r="1277" spans="1:13" x14ac:dyDescent="0.25">
      <c r="A1277" s="9">
        <v>44372</v>
      </c>
      <c r="B1277" s="10">
        <v>1</v>
      </c>
      <c r="C1277" s="11">
        <v>2.7585999999999999</v>
      </c>
      <c r="D1277" s="10">
        <v>10</v>
      </c>
      <c r="E1277" s="11">
        <v>2.9914000000000001</v>
      </c>
      <c r="F1277" s="10">
        <v>1</v>
      </c>
      <c r="G1277" s="11">
        <v>2.5335000000000001</v>
      </c>
      <c r="H1277" s="10">
        <v>100</v>
      </c>
      <c r="I1277" s="11">
        <v>3.5032999999999999</v>
      </c>
      <c r="J1277" s="23"/>
      <c r="K1277" s="18">
        <v>44970</v>
      </c>
      <c r="L1277" s="29">
        <v>100</v>
      </c>
      <c r="M1277" s="30">
        <v>3.8012000000000001</v>
      </c>
    </row>
    <row r="1278" spans="1:13" x14ac:dyDescent="0.25">
      <c r="A1278" s="9">
        <v>44373</v>
      </c>
      <c r="B1278" s="10">
        <v>1</v>
      </c>
      <c r="C1278" s="11">
        <v>2.7591999999999999</v>
      </c>
      <c r="D1278" s="10">
        <v>10</v>
      </c>
      <c r="E1278" s="11">
        <v>2.9885000000000002</v>
      </c>
      <c r="F1278" s="10">
        <v>1</v>
      </c>
      <c r="G1278" s="11">
        <v>2.5295000000000001</v>
      </c>
      <c r="H1278" s="10">
        <v>100</v>
      </c>
      <c r="I1278" s="11">
        <v>3.5044</v>
      </c>
      <c r="J1278" s="23"/>
      <c r="K1278" s="18">
        <v>44971</v>
      </c>
      <c r="L1278" s="29">
        <v>100</v>
      </c>
      <c r="M1278" s="30">
        <v>3.7820999999999998</v>
      </c>
    </row>
    <row r="1279" spans="1:13" x14ac:dyDescent="0.25">
      <c r="A1279" s="9">
        <v>44374</v>
      </c>
      <c r="B1279" s="10">
        <v>1</v>
      </c>
      <c r="C1279" s="11">
        <v>2.7591999999999999</v>
      </c>
      <c r="D1279" s="10">
        <v>10</v>
      </c>
      <c r="E1279" s="11">
        <v>2.9885000000000002</v>
      </c>
      <c r="F1279" s="10">
        <v>1</v>
      </c>
      <c r="G1279" s="11">
        <v>2.5295000000000001</v>
      </c>
      <c r="H1279" s="10">
        <v>100</v>
      </c>
      <c r="I1279" s="11">
        <v>3.5044</v>
      </c>
      <c r="J1279" s="23"/>
      <c r="K1279" s="18">
        <v>44972</v>
      </c>
      <c r="L1279" s="29">
        <v>100</v>
      </c>
      <c r="M1279" s="30">
        <v>3.7764000000000002</v>
      </c>
    </row>
    <row r="1280" spans="1:13" x14ac:dyDescent="0.25">
      <c r="A1280" s="9">
        <v>44375</v>
      </c>
      <c r="B1280" s="10">
        <v>1</v>
      </c>
      <c r="C1280" s="11">
        <v>2.7591999999999999</v>
      </c>
      <c r="D1280" s="10">
        <v>10</v>
      </c>
      <c r="E1280" s="11">
        <v>2.9885000000000002</v>
      </c>
      <c r="F1280" s="10">
        <v>1</v>
      </c>
      <c r="G1280" s="11">
        <v>2.5295000000000001</v>
      </c>
      <c r="H1280" s="10">
        <v>100</v>
      </c>
      <c r="I1280" s="11">
        <v>3.5044</v>
      </c>
      <c r="J1280" s="23"/>
      <c r="K1280" s="18">
        <v>44973</v>
      </c>
      <c r="L1280" s="29">
        <v>100</v>
      </c>
      <c r="M1280" s="30">
        <v>3.7751999999999999</v>
      </c>
    </row>
    <row r="1281" spans="1:13" x14ac:dyDescent="0.25">
      <c r="A1281" s="9">
        <v>44376</v>
      </c>
      <c r="B1281" s="10">
        <v>1</v>
      </c>
      <c r="C1281" s="11">
        <v>2.7507000000000001</v>
      </c>
      <c r="D1281" s="10">
        <v>10</v>
      </c>
      <c r="E1281" s="11">
        <v>2.9805000000000001</v>
      </c>
      <c r="F1281" s="10">
        <v>1</v>
      </c>
      <c r="G1281" s="11">
        <v>2.5259999999999998</v>
      </c>
      <c r="H1281" s="10">
        <v>100</v>
      </c>
      <c r="I1281" s="11">
        <v>3.4994999999999998</v>
      </c>
      <c r="J1281" s="23"/>
      <c r="K1281" s="18">
        <v>44974</v>
      </c>
      <c r="L1281" s="29">
        <v>100</v>
      </c>
      <c r="M1281" s="30">
        <v>3.7648999999999999</v>
      </c>
    </row>
    <row r="1282" spans="1:13" x14ac:dyDescent="0.25">
      <c r="A1282" s="9">
        <v>44377</v>
      </c>
      <c r="B1282" s="10">
        <v>1</v>
      </c>
      <c r="C1282" s="11">
        <v>2.7504</v>
      </c>
      <c r="D1282" s="10">
        <v>10</v>
      </c>
      <c r="E1282" s="11">
        <v>2.9708999999999999</v>
      </c>
      <c r="F1282" s="10">
        <v>1</v>
      </c>
      <c r="G1282" s="11">
        <v>2.5312000000000001</v>
      </c>
      <c r="H1282" s="10">
        <v>100</v>
      </c>
      <c r="I1282" s="11">
        <v>3.4963000000000002</v>
      </c>
      <c r="J1282" s="23"/>
      <c r="K1282" s="18">
        <v>44977</v>
      </c>
      <c r="L1282" s="29">
        <v>100</v>
      </c>
      <c r="M1282" s="30">
        <v>3.7616999999999998</v>
      </c>
    </row>
    <row r="1283" spans="1:13" x14ac:dyDescent="0.25">
      <c r="A1283" s="9">
        <v>44378</v>
      </c>
      <c r="B1283" s="10">
        <v>1</v>
      </c>
      <c r="C1283" s="11">
        <v>2.7454000000000001</v>
      </c>
      <c r="D1283" s="10">
        <v>10</v>
      </c>
      <c r="E1283" s="11">
        <v>2.9735</v>
      </c>
      <c r="F1283" s="10">
        <v>1</v>
      </c>
      <c r="G1283" s="11">
        <v>2.5324</v>
      </c>
      <c r="H1283" s="10">
        <v>100</v>
      </c>
      <c r="I1283" s="11">
        <v>3.4706999999999999</v>
      </c>
      <c r="J1283" s="23"/>
      <c r="K1283" s="18">
        <v>44978</v>
      </c>
      <c r="L1283" s="29">
        <v>100</v>
      </c>
      <c r="M1283" s="30">
        <v>3.7772999999999999</v>
      </c>
    </row>
    <row r="1284" spans="1:13" x14ac:dyDescent="0.25">
      <c r="A1284" s="9">
        <v>44379</v>
      </c>
      <c r="B1284" s="10">
        <v>1</v>
      </c>
      <c r="C1284" s="11">
        <v>2.7343000000000002</v>
      </c>
      <c r="D1284" s="10">
        <v>10</v>
      </c>
      <c r="E1284" s="11">
        <v>2.9527000000000001</v>
      </c>
      <c r="F1284" s="10">
        <v>1</v>
      </c>
      <c r="G1284" s="11">
        <v>2.532</v>
      </c>
      <c r="H1284" s="10">
        <v>100</v>
      </c>
      <c r="I1284" s="11">
        <v>3.4735999999999998</v>
      </c>
      <c r="J1284" s="23"/>
      <c r="K1284" s="18">
        <v>44979</v>
      </c>
      <c r="L1284" s="29">
        <v>100</v>
      </c>
      <c r="M1284" s="30">
        <v>3.7557999999999998</v>
      </c>
    </row>
    <row r="1285" spans="1:13" x14ac:dyDescent="0.25">
      <c r="A1285" s="9">
        <v>44380</v>
      </c>
      <c r="B1285" s="10">
        <v>1</v>
      </c>
      <c r="C1285" s="11">
        <v>2.7433999999999998</v>
      </c>
      <c r="D1285" s="10">
        <v>10</v>
      </c>
      <c r="E1285" s="11">
        <v>2.9596</v>
      </c>
      <c r="F1285" s="10">
        <v>1</v>
      </c>
      <c r="G1285" s="11">
        <v>2.5426000000000002</v>
      </c>
      <c r="H1285" s="10">
        <v>100</v>
      </c>
      <c r="I1285" s="11">
        <v>3.4546000000000001</v>
      </c>
      <c r="J1285" s="23"/>
      <c r="K1285" s="18">
        <v>44981</v>
      </c>
      <c r="L1285" s="29">
        <v>100</v>
      </c>
      <c r="M1285" s="30">
        <v>3.7486999999999999</v>
      </c>
    </row>
    <row r="1286" spans="1:13" x14ac:dyDescent="0.25">
      <c r="A1286" s="9">
        <v>44381</v>
      </c>
      <c r="B1286" s="10">
        <v>1</v>
      </c>
      <c r="C1286" s="11">
        <v>2.7433999999999998</v>
      </c>
      <c r="D1286" s="10">
        <v>10</v>
      </c>
      <c r="E1286" s="11">
        <v>2.9596</v>
      </c>
      <c r="F1286" s="10">
        <v>1</v>
      </c>
      <c r="G1286" s="11">
        <v>2.5426000000000002</v>
      </c>
      <c r="H1286" s="10">
        <v>100</v>
      </c>
      <c r="I1286" s="11">
        <v>3.4546000000000001</v>
      </c>
      <c r="J1286" s="23"/>
      <c r="K1286" s="18">
        <v>44984</v>
      </c>
      <c r="L1286" s="29">
        <v>100</v>
      </c>
      <c r="M1286" s="30">
        <v>3.7431999999999999</v>
      </c>
    </row>
    <row r="1287" spans="1:13" x14ac:dyDescent="0.25">
      <c r="A1287" s="9">
        <v>44382</v>
      </c>
      <c r="B1287" s="10">
        <v>1</v>
      </c>
      <c r="C1287" s="11">
        <v>2.7433999999999998</v>
      </c>
      <c r="D1287" s="10">
        <v>10</v>
      </c>
      <c r="E1287" s="11">
        <v>2.9596</v>
      </c>
      <c r="F1287" s="10">
        <v>1</v>
      </c>
      <c r="G1287" s="11">
        <v>2.5426000000000002</v>
      </c>
      <c r="H1287" s="10">
        <v>100</v>
      </c>
      <c r="I1287" s="11">
        <v>3.4546000000000001</v>
      </c>
      <c r="J1287" s="23"/>
      <c r="K1287" s="18">
        <v>44985</v>
      </c>
      <c r="L1287" s="29">
        <v>100</v>
      </c>
      <c r="M1287" s="30">
        <v>3.7440000000000002</v>
      </c>
    </row>
    <row r="1288" spans="1:13" x14ac:dyDescent="0.25">
      <c r="A1288" s="9">
        <v>44383</v>
      </c>
      <c r="B1288" s="10">
        <v>1</v>
      </c>
      <c r="C1288" s="11">
        <v>2.7530000000000001</v>
      </c>
      <c r="D1288" s="10">
        <v>10</v>
      </c>
      <c r="E1288" s="11">
        <v>2.9687000000000001</v>
      </c>
      <c r="F1288" s="10">
        <v>1</v>
      </c>
      <c r="G1288" s="11">
        <v>2.5358000000000001</v>
      </c>
      <c r="H1288" s="10">
        <v>100</v>
      </c>
      <c r="I1288" s="11">
        <v>3.4607999999999999</v>
      </c>
      <c r="J1288" s="23"/>
      <c r="K1288" s="18">
        <v>44986</v>
      </c>
      <c r="L1288" s="29">
        <v>100</v>
      </c>
      <c r="M1288" s="30">
        <v>3.7483</v>
      </c>
    </row>
    <row r="1289" spans="1:13" x14ac:dyDescent="0.25">
      <c r="A1289" s="9">
        <v>44384</v>
      </c>
      <c r="B1289" s="10">
        <v>1</v>
      </c>
      <c r="C1289" s="11">
        <v>2.7433000000000001</v>
      </c>
      <c r="D1289" s="10">
        <v>10</v>
      </c>
      <c r="E1289" s="11">
        <v>2.9584000000000001</v>
      </c>
      <c r="F1289" s="10">
        <v>1</v>
      </c>
      <c r="G1289" s="11">
        <v>2.5339999999999998</v>
      </c>
      <c r="H1289" s="10">
        <v>100</v>
      </c>
      <c r="I1289" s="11">
        <v>3.456</v>
      </c>
      <c r="J1289" s="23"/>
      <c r="K1289" s="18">
        <v>44987</v>
      </c>
      <c r="L1289" s="29">
        <v>100</v>
      </c>
      <c r="M1289" s="30">
        <v>3.7501000000000002</v>
      </c>
    </row>
    <row r="1290" spans="1:13" x14ac:dyDescent="0.25">
      <c r="A1290" s="9">
        <v>44385</v>
      </c>
      <c r="B1290" s="10">
        <v>1</v>
      </c>
      <c r="C1290" s="11">
        <v>2.7685</v>
      </c>
      <c r="D1290" s="10">
        <v>10</v>
      </c>
      <c r="E1290" s="11">
        <v>2.9712999999999998</v>
      </c>
      <c r="F1290" s="10">
        <v>1</v>
      </c>
      <c r="G1290" s="11">
        <v>2.5552000000000001</v>
      </c>
      <c r="H1290" s="10">
        <v>100</v>
      </c>
      <c r="I1290" s="11">
        <v>3.4495</v>
      </c>
      <c r="J1290" s="23"/>
      <c r="K1290" s="18">
        <v>44988</v>
      </c>
      <c r="L1290" s="29">
        <v>100</v>
      </c>
      <c r="M1290" s="30">
        <v>3.7515000000000001</v>
      </c>
    </row>
    <row r="1291" spans="1:13" x14ac:dyDescent="0.25">
      <c r="A1291" s="9">
        <v>44386</v>
      </c>
      <c r="B1291" s="10">
        <v>1</v>
      </c>
      <c r="C1291" s="11">
        <v>2.8247</v>
      </c>
      <c r="D1291" s="10">
        <v>10</v>
      </c>
      <c r="E1291" s="11">
        <v>3.0102000000000002</v>
      </c>
      <c r="F1291" s="10">
        <v>1</v>
      </c>
      <c r="G1291" s="11">
        <v>2.5920999999999998</v>
      </c>
      <c r="H1291" s="10">
        <v>100</v>
      </c>
      <c r="I1291" s="11">
        <v>3.4504000000000001</v>
      </c>
      <c r="J1291" s="23"/>
      <c r="K1291" s="18">
        <v>44991</v>
      </c>
      <c r="L1291" s="29">
        <v>100</v>
      </c>
      <c r="M1291" s="30">
        <v>3.7542</v>
      </c>
    </row>
    <row r="1292" spans="1:13" x14ac:dyDescent="0.25">
      <c r="A1292" s="9">
        <v>44387</v>
      </c>
      <c r="B1292" s="10">
        <v>1</v>
      </c>
      <c r="C1292" s="11">
        <v>2.8153000000000001</v>
      </c>
      <c r="D1292" s="10">
        <v>10</v>
      </c>
      <c r="E1292" s="11">
        <v>2.9954000000000001</v>
      </c>
      <c r="F1292" s="10">
        <v>1</v>
      </c>
      <c r="G1292" s="11">
        <v>2.5743</v>
      </c>
      <c r="H1292" s="10">
        <v>100</v>
      </c>
      <c r="I1292" s="11">
        <v>3.4617</v>
      </c>
      <c r="J1292" s="23"/>
      <c r="K1292" s="18">
        <v>44992</v>
      </c>
      <c r="L1292" s="29">
        <v>100</v>
      </c>
      <c r="M1292" s="30">
        <v>3.7589000000000001</v>
      </c>
    </row>
    <row r="1293" spans="1:13" x14ac:dyDescent="0.25">
      <c r="A1293" s="9">
        <v>44388</v>
      </c>
      <c r="B1293" s="10">
        <v>1</v>
      </c>
      <c r="C1293" s="11">
        <v>2.8153000000000001</v>
      </c>
      <c r="D1293" s="10">
        <v>10</v>
      </c>
      <c r="E1293" s="11">
        <v>2.9954000000000001</v>
      </c>
      <c r="F1293" s="10">
        <v>1</v>
      </c>
      <c r="G1293" s="11">
        <v>2.5743</v>
      </c>
      <c r="H1293" s="10">
        <v>100</v>
      </c>
      <c r="I1293" s="11">
        <v>3.4617</v>
      </c>
      <c r="J1293" s="23"/>
      <c r="K1293" s="18">
        <v>44994</v>
      </c>
      <c r="L1293" s="29">
        <v>100</v>
      </c>
      <c r="M1293" s="30">
        <v>3.7631999999999999</v>
      </c>
    </row>
    <row r="1294" spans="1:13" x14ac:dyDescent="0.25">
      <c r="A1294" s="9">
        <v>44389</v>
      </c>
      <c r="B1294" s="10">
        <v>1</v>
      </c>
      <c r="C1294" s="11">
        <v>2.8153000000000001</v>
      </c>
      <c r="D1294" s="10">
        <v>10</v>
      </c>
      <c r="E1294" s="11">
        <v>2.9954000000000001</v>
      </c>
      <c r="F1294" s="10">
        <v>1</v>
      </c>
      <c r="G1294" s="11">
        <v>2.5743</v>
      </c>
      <c r="H1294" s="10">
        <v>100</v>
      </c>
      <c r="I1294" s="11">
        <v>3.4617</v>
      </c>
      <c r="J1294" s="23"/>
      <c r="K1294" s="18">
        <v>44995</v>
      </c>
      <c r="L1294" s="29">
        <v>100</v>
      </c>
      <c r="M1294" s="30">
        <v>3.7591000000000001</v>
      </c>
    </row>
    <row r="1295" spans="1:13" x14ac:dyDescent="0.25">
      <c r="A1295" s="9">
        <v>44390</v>
      </c>
      <c r="B1295" s="10">
        <v>1</v>
      </c>
      <c r="C1295" s="11">
        <v>2.8064</v>
      </c>
      <c r="D1295" s="10">
        <v>10</v>
      </c>
      <c r="E1295" s="11">
        <v>2.9862000000000002</v>
      </c>
      <c r="F1295" s="10">
        <v>1</v>
      </c>
      <c r="G1295" s="11">
        <v>2.5703999999999998</v>
      </c>
      <c r="H1295" s="10">
        <v>100</v>
      </c>
      <c r="I1295" s="11">
        <v>3.4456000000000002</v>
      </c>
      <c r="J1295" s="23"/>
      <c r="K1295" s="18">
        <v>44998</v>
      </c>
      <c r="L1295" s="29">
        <v>100</v>
      </c>
      <c r="M1295" s="30">
        <v>3.7549000000000001</v>
      </c>
    </row>
    <row r="1296" spans="1:13" x14ac:dyDescent="0.25">
      <c r="A1296" s="9">
        <v>44391</v>
      </c>
      <c r="B1296" s="10">
        <v>1</v>
      </c>
      <c r="C1296" s="11">
        <v>2.8018999999999998</v>
      </c>
      <c r="D1296" s="10">
        <v>10</v>
      </c>
      <c r="E1296" s="11">
        <v>2.984</v>
      </c>
      <c r="F1296" s="10">
        <v>1</v>
      </c>
      <c r="G1296" s="11">
        <v>2.5663</v>
      </c>
      <c r="H1296" s="10">
        <v>100</v>
      </c>
      <c r="I1296" s="11">
        <v>3.4668999999999999</v>
      </c>
      <c r="J1296" s="23"/>
      <c r="K1296" s="18">
        <v>44999</v>
      </c>
      <c r="L1296" s="29">
        <v>100</v>
      </c>
      <c r="M1296" s="30">
        <v>3.7587999999999999</v>
      </c>
    </row>
    <row r="1297" spans="1:13" x14ac:dyDescent="0.25">
      <c r="A1297" s="9">
        <v>44392</v>
      </c>
      <c r="B1297" s="10">
        <v>1</v>
      </c>
      <c r="C1297" s="11">
        <v>2.7869000000000002</v>
      </c>
      <c r="D1297" s="10">
        <v>10</v>
      </c>
      <c r="E1297" s="11">
        <v>2.9561999999999999</v>
      </c>
      <c r="F1297" s="10">
        <v>1</v>
      </c>
      <c r="G1297" s="11">
        <v>2.5613000000000001</v>
      </c>
      <c r="H1297" s="10">
        <v>100</v>
      </c>
      <c r="I1297" s="11">
        <v>3.4578000000000002</v>
      </c>
      <c r="J1297" s="23"/>
      <c r="K1297" s="18">
        <v>45000</v>
      </c>
      <c r="L1297" s="29">
        <v>100</v>
      </c>
      <c r="M1297" s="30">
        <v>3.7643</v>
      </c>
    </row>
    <row r="1298" spans="1:13" x14ac:dyDescent="0.25">
      <c r="A1298" s="9">
        <v>44393</v>
      </c>
      <c r="B1298" s="10">
        <v>1</v>
      </c>
      <c r="C1298" s="11">
        <v>2.7888000000000002</v>
      </c>
      <c r="D1298" s="10">
        <v>10</v>
      </c>
      <c r="E1298" s="11">
        <v>2.9481999999999999</v>
      </c>
      <c r="F1298" s="10">
        <v>1</v>
      </c>
      <c r="G1298" s="11">
        <v>2.5442</v>
      </c>
      <c r="H1298" s="10">
        <v>100</v>
      </c>
      <c r="I1298" s="11">
        <v>3.4317000000000002</v>
      </c>
      <c r="J1298" s="23"/>
      <c r="K1298" s="18">
        <v>45001</v>
      </c>
      <c r="L1298" s="29">
        <v>100</v>
      </c>
      <c r="M1298" s="30">
        <v>3.7605</v>
      </c>
    </row>
    <row r="1299" spans="1:13" x14ac:dyDescent="0.25">
      <c r="A1299" s="9">
        <v>44394</v>
      </c>
      <c r="B1299" s="10">
        <v>1</v>
      </c>
      <c r="C1299" s="11">
        <v>2.7578999999999998</v>
      </c>
      <c r="D1299" s="10">
        <v>10</v>
      </c>
      <c r="E1299" s="11">
        <v>2.9239000000000002</v>
      </c>
      <c r="F1299" s="10">
        <v>1</v>
      </c>
      <c r="G1299" s="11">
        <v>2.5337999999999998</v>
      </c>
      <c r="H1299" s="10">
        <v>100</v>
      </c>
      <c r="I1299" s="11">
        <v>3.4171</v>
      </c>
      <c r="J1299" s="23"/>
      <c r="K1299" s="18">
        <v>45002</v>
      </c>
      <c r="L1299" s="29">
        <v>100</v>
      </c>
      <c r="M1299" s="30">
        <v>3.7511000000000001</v>
      </c>
    </row>
    <row r="1300" spans="1:13" x14ac:dyDescent="0.25">
      <c r="A1300" s="9">
        <v>44395</v>
      </c>
      <c r="B1300" s="10">
        <v>1</v>
      </c>
      <c r="C1300" s="11">
        <v>2.7578999999999998</v>
      </c>
      <c r="D1300" s="10">
        <v>10</v>
      </c>
      <c r="E1300" s="11">
        <v>2.9239000000000002</v>
      </c>
      <c r="F1300" s="10">
        <v>1</v>
      </c>
      <c r="G1300" s="11">
        <v>2.5337999999999998</v>
      </c>
      <c r="H1300" s="10">
        <v>100</v>
      </c>
      <c r="I1300" s="11">
        <v>3.4171</v>
      </c>
      <c r="J1300" s="23"/>
      <c r="K1300" s="18">
        <v>45005</v>
      </c>
      <c r="L1300" s="29">
        <v>100</v>
      </c>
      <c r="M1300" s="30">
        <v>3.7471999999999999</v>
      </c>
    </row>
    <row r="1301" spans="1:13" x14ac:dyDescent="0.25">
      <c r="A1301" s="9">
        <v>44396</v>
      </c>
      <c r="B1301" s="10">
        <v>1</v>
      </c>
      <c r="C1301" s="11">
        <v>2.7578999999999998</v>
      </c>
      <c r="D1301" s="10">
        <v>10</v>
      </c>
      <c r="E1301" s="11">
        <v>2.9239000000000002</v>
      </c>
      <c r="F1301" s="10">
        <v>1</v>
      </c>
      <c r="G1301" s="11">
        <v>2.5337999999999998</v>
      </c>
      <c r="H1301" s="10">
        <v>100</v>
      </c>
      <c r="I1301" s="11">
        <v>3.4171</v>
      </c>
      <c r="J1301" s="23"/>
      <c r="K1301" s="18">
        <v>45006</v>
      </c>
      <c r="L1301" s="29">
        <v>100</v>
      </c>
      <c r="M1301" s="30">
        <v>3.7284000000000002</v>
      </c>
    </row>
    <row r="1302" spans="1:13" x14ac:dyDescent="0.25">
      <c r="A1302" s="9">
        <v>44397</v>
      </c>
      <c r="B1302" s="10">
        <v>1</v>
      </c>
      <c r="C1302" s="11">
        <v>2.7532999999999999</v>
      </c>
      <c r="D1302" s="10">
        <v>10</v>
      </c>
      <c r="E1302" s="11">
        <v>2.9121999999999999</v>
      </c>
      <c r="F1302" s="10">
        <v>1</v>
      </c>
      <c r="G1302" s="11">
        <v>2.5358999999999998</v>
      </c>
      <c r="H1302" s="10">
        <v>100</v>
      </c>
      <c r="I1302" s="11">
        <v>3.4102000000000001</v>
      </c>
      <c r="J1302" s="23"/>
      <c r="K1302" s="18">
        <v>45007</v>
      </c>
      <c r="L1302" s="29">
        <v>100</v>
      </c>
      <c r="M1302" s="30">
        <v>3.7305999999999999</v>
      </c>
    </row>
    <row r="1303" spans="1:13" x14ac:dyDescent="0.25">
      <c r="A1303" s="9">
        <v>44398</v>
      </c>
      <c r="B1303" s="10">
        <v>1</v>
      </c>
      <c r="C1303" s="11">
        <v>2.7621000000000002</v>
      </c>
      <c r="D1303" s="10">
        <v>10</v>
      </c>
      <c r="E1303" s="11">
        <v>2.9146999999999998</v>
      </c>
      <c r="F1303" s="10">
        <v>1</v>
      </c>
      <c r="G1303" s="11">
        <v>2.5348000000000002</v>
      </c>
      <c r="H1303" s="10">
        <v>100</v>
      </c>
      <c r="I1303" s="11">
        <v>3.4034</v>
      </c>
      <c r="J1303" s="23"/>
      <c r="K1303" s="18">
        <v>45008</v>
      </c>
      <c r="L1303" s="29">
        <v>100</v>
      </c>
      <c r="M1303" s="30">
        <v>3.7296999999999998</v>
      </c>
    </row>
    <row r="1304" spans="1:13" x14ac:dyDescent="0.25">
      <c r="A1304" s="9">
        <v>44399</v>
      </c>
      <c r="B1304" s="10">
        <v>1</v>
      </c>
      <c r="C1304" s="11">
        <v>2.7469999999999999</v>
      </c>
      <c r="D1304" s="10">
        <v>10</v>
      </c>
      <c r="E1304" s="11">
        <v>2.9131999999999998</v>
      </c>
      <c r="F1304" s="10">
        <v>1</v>
      </c>
      <c r="G1304" s="11">
        <v>2.5327000000000002</v>
      </c>
      <c r="H1304" s="10">
        <v>100</v>
      </c>
      <c r="I1304" s="11">
        <v>3.4011</v>
      </c>
      <c r="J1304" s="23"/>
      <c r="K1304" s="18">
        <v>45009</v>
      </c>
      <c r="L1304" s="29">
        <v>100</v>
      </c>
      <c r="M1304" s="30">
        <v>3.7315</v>
      </c>
    </row>
    <row r="1305" spans="1:13" x14ac:dyDescent="0.25">
      <c r="A1305" s="9">
        <v>44400</v>
      </c>
      <c r="B1305" s="10">
        <v>1</v>
      </c>
      <c r="C1305" s="11">
        <v>2.7399</v>
      </c>
      <c r="D1305" s="10">
        <v>10</v>
      </c>
      <c r="E1305" s="11">
        <v>2.8978000000000002</v>
      </c>
      <c r="F1305" s="10">
        <v>1</v>
      </c>
      <c r="G1305" s="11">
        <v>2.5148000000000001</v>
      </c>
      <c r="H1305" s="10">
        <v>100</v>
      </c>
      <c r="I1305" s="11">
        <v>3.4119999999999999</v>
      </c>
      <c r="J1305" s="23"/>
      <c r="K1305" s="18">
        <v>45012</v>
      </c>
      <c r="L1305" s="29">
        <v>100</v>
      </c>
      <c r="M1305" s="30">
        <v>3.7311000000000001</v>
      </c>
    </row>
    <row r="1306" spans="1:13" x14ac:dyDescent="0.25">
      <c r="A1306" s="9">
        <v>44401</v>
      </c>
      <c r="B1306" s="10">
        <v>1</v>
      </c>
      <c r="C1306" s="11">
        <v>2.7301000000000002</v>
      </c>
      <c r="D1306" s="10">
        <v>10</v>
      </c>
      <c r="E1306" s="11">
        <v>2.8965999999999998</v>
      </c>
      <c r="F1306" s="10">
        <v>1</v>
      </c>
      <c r="G1306" s="11">
        <v>2.5135999999999998</v>
      </c>
      <c r="H1306" s="10">
        <v>100</v>
      </c>
      <c r="I1306" s="11">
        <v>3.4096000000000002</v>
      </c>
      <c r="J1306" s="23"/>
      <c r="K1306" s="18">
        <v>45013</v>
      </c>
      <c r="L1306" s="29">
        <v>100</v>
      </c>
      <c r="M1306" s="30">
        <v>3.7313000000000001</v>
      </c>
    </row>
    <row r="1307" spans="1:13" x14ac:dyDescent="0.25">
      <c r="A1307" s="9">
        <v>44402</v>
      </c>
      <c r="B1307" s="10">
        <v>1</v>
      </c>
      <c r="C1307" s="11">
        <v>2.7301000000000002</v>
      </c>
      <c r="D1307" s="10">
        <v>10</v>
      </c>
      <c r="E1307" s="11">
        <v>2.8965999999999998</v>
      </c>
      <c r="F1307" s="10">
        <v>1</v>
      </c>
      <c r="G1307" s="11">
        <v>2.5135999999999998</v>
      </c>
      <c r="H1307" s="10">
        <v>100</v>
      </c>
      <c r="I1307" s="11">
        <v>3.4096000000000002</v>
      </c>
      <c r="J1307" s="23"/>
      <c r="K1307" s="18">
        <v>45014</v>
      </c>
      <c r="L1307" s="29">
        <v>100</v>
      </c>
      <c r="M1307" s="30">
        <v>3.7303000000000002</v>
      </c>
    </row>
    <row r="1308" spans="1:13" x14ac:dyDescent="0.25">
      <c r="A1308" s="9">
        <v>44403</v>
      </c>
      <c r="B1308" s="10">
        <v>1</v>
      </c>
      <c r="C1308" s="11">
        <v>2.7301000000000002</v>
      </c>
      <c r="D1308" s="10">
        <v>10</v>
      </c>
      <c r="E1308" s="11">
        <v>2.8965999999999998</v>
      </c>
      <c r="F1308" s="10">
        <v>1</v>
      </c>
      <c r="G1308" s="11">
        <v>2.5135999999999998</v>
      </c>
      <c r="H1308" s="10">
        <v>100</v>
      </c>
      <c r="I1308" s="11">
        <v>3.4096000000000002</v>
      </c>
      <c r="J1308" s="23"/>
      <c r="K1308" s="18">
        <v>45015</v>
      </c>
      <c r="L1308" s="29">
        <v>100</v>
      </c>
      <c r="M1308" s="30">
        <v>3.7237</v>
      </c>
    </row>
    <row r="1309" spans="1:13" x14ac:dyDescent="0.25">
      <c r="A1309" s="9">
        <v>44404</v>
      </c>
      <c r="B1309" s="10">
        <v>1</v>
      </c>
      <c r="C1309" s="11">
        <v>2.746</v>
      </c>
      <c r="D1309" s="10">
        <v>10</v>
      </c>
      <c r="E1309" s="11">
        <v>2.9087999999999998</v>
      </c>
      <c r="F1309" s="10">
        <v>1</v>
      </c>
      <c r="G1309" s="11">
        <v>2.5196000000000001</v>
      </c>
      <c r="H1309" s="10">
        <v>100</v>
      </c>
      <c r="I1309" s="11">
        <v>3.4009999999999998</v>
      </c>
      <c r="J1309" s="23"/>
      <c r="K1309" s="18">
        <v>45016</v>
      </c>
      <c r="L1309" s="29">
        <v>100</v>
      </c>
      <c r="M1309" s="30">
        <v>3.7157</v>
      </c>
    </row>
    <row r="1310" spans="1:13" x14ac:dyDescent="0.25">
      <c r="A1310" s="9">
        <v>44405</v>
      </c>
      <c r="B1310" s="10">
        <v>1</v>
      </c>
      <c r="C1310" s="11">
        <v>2.7465000000000002</v>
      </c>
      <c r="D1310" s="10">
        <v>10</v>
      </c>
      <c r="E1310" s="11">
        <v>2.9205999999999999</v>
      </c>
      <c r="F1310" s="10">
        <v>1</v>
      </c>
      <c r="G1310" s="11">
        <v>2.5224000000000002</v>
      </c>
      <c r="H1310" s="10">
        <v>100</v>
      </c>
      <c r="I1310" s="11">
        <v>3.4161999999999999</v>
      </c>
      <c r="J1310" s="23"/>
      <c r="K1310" s="18">
        <v>45019</v>
      </c>
      <c r="L1310" s="29">
        <v>100</v>
      </c>
      <c r="M1310" s="30">
        <v>3.7023999999999999</v>
      </c>
    </row>
    <row r="1311" spans="1:13" x14ac:dyDescent="0.25">
      <c r="A1311" s="9">
        <v>44406</v>
      </c>
      <c r="B1311" s="10">
        <v>1</v>
      </c>
      <c r="C1311" s="11">
        <v>2.7568000000000001</v>
      </c>
      <c r="D1311" s="10">
        <v>10</v>
      </c>
      <c r="E1311" s="11">
        <v>2.9215</v>
      </c>
      <c r="F1311" s="10">
        <v>1</v>
      </c>
      <c r="G1311" s="11">
        <v>2.5215999999999998</v>
      </c>
      <c r="H1311" s="10">
        <v>100</v>
      </c>
      <c r="I1311" s="11">
        <v>3.4266999999999999</v>
      </c>
      <c r="J1311" s="23"/>
      <c r="K1311" s="18">
        <v>45020</v>
      </c>
      <c r="L1311" s="29">
        <v>100</v>
      </c>
      <c r="M1311" s="30">
        <v>3.6896</v>
      </c>
    </row>
    <row r="1312" spans="1:13" x14ac:dyDescent="0.25">
      <c r="A1312" s="9">
        <v>44407</v>
      </c>
      <c r="B1312" s="10">
        <v>1</v>
      </c>
      <c r="C1312" s="11">
        <v>2.7631999999999999</v>
      </c>
      <c r="D1312" s="10">
        <v>10</v>
      </c>
      <c r="E1312" s="11">
        <v>2.9285000000000001</v>
      </c>
      <c r="F1312" s="10">
        <v>1</v>
      </c>
      <c r="G1312" s="11">
        <v>2.5105</v>
      </c>
      <c r="H1312" s="10">
        <v>100</v>
      </c>
      <c r="I1312" s="11">
        <v>3.4323000000000001</v>
      </c>
      <c r="J1312" s="23"/>
      <c r="K1312" s="18">
        <v>45021</v>
      </c>
      <c r="L1312" s="29">
        <v>100</v>
      </c>
      <c r="M1312" s="30">
        <v>3.6573000000000002</v>
      </c>
    </row>
    <row r="1313" spans="1:13" x14ac:dyDescent="0.25">
      <c r="A1313" s="9">
        <v>44408</v>
      </c>
      <c r="B1313" s="10">
        <v>1</v>
      </c>
      <c r="C1313" s="11">
        <v>2.7621000000000002</v>
      </c>
      <c r="D1313" s="10">
        <v>10</v>
      </c>
      <c r="E1313" s="11">
        <v>2.9163000000000001</v>
      </c>
      <c r="F1313" s="10">
        <v>1</v>
      </c>
      <c r="G1313" s="11">
        <v>2.4996999999999998</v>
      </c>
      <c r="H1313" s="10">
        <v>100</v>
      </c>
      <c r="I1313" s="11">
        <v>3.4192999999999998</v>
      </c>
      <c r="J1313" s="23"/>
      <c r="K1313" s="18">
        <v>45022</v>
      </c>
      <c r="L1313" s="29">
        <v>100</v>
      </c>
      <c r="M1313" s="30">
        <v>3.6549</v>
      </c>
    </row>
    <row r="1314" spans="1:13" x14ac:dyDescent="0.25">
      <c r="A1314" s="9">
        <v>44409</v>
      </c>
      <c r="B1314" s="10">
        <v>1</v>
      </c>
      <c r="C1314" s="11">
        <v>2.7621000000000002</v>
      </c>
      <c r="D1314" s="10">
        <v>10</v>
      </c>
      <c r="E1314" s="11">
        <v>2.9163000000000001</v>
      </c>
      <c r="F1314" s="10">
        <v>1</v>
      </c>
      <c r="G1314" s="11">
        <v>2.4996999999999998</v>
      </c>
      <c r="H1314" s="10">
        <v>100</v>
      </c>
      <c r="I1314" s="11">
        <v>3.4192999999999998</v>
      </c>
      <c r="J1314" s="23"/>
      <c r="K1314" s="18">
        <v>45023</v>
      </c>
      <c r="L1314" s="29">
        <v>100</v>
      </c>
      <c r="M1314" s="30">
        <v>3.6493000000000002</v>
      </c>
    </row>
    <row r="1315" spans="1:13" x14ac:dyDescent="0.25">
      <c r="A1315" s="9">
        <v>44410</v>
      </c>
      <c r="B1315" s="10">
        <v>1</v>
      </c>
      <c r="C1315" s="11">
        <v>2.7621000000000002</v>
      </c>
      <c r="D1315" s="10">
        <v>10</v>
      </c>
      <c r="E1315" s="11">
        <v>2.9163000000000001</v>
      </c>
      <c r="F1315" s="10">
        <v>1</v>
      </c>
      <c r="G1315" s="11">
        <v>2.4996999999999998</v>
      </c>
      <c r="H1315" s="10">
        <v>100</v>
      </c>
      <c r="I1315" s="11">
        <v>3.4192999999999998</v>
      </c>
      <c r="J1315" s="23"/>
      <c r="K1315" s="18">
        <v>45026</v>
      </c>
      <c r="L1315" s="29">
        <v>100</v>
      </c>
      <c r="M1315" s="30">
        <v>3.6070000000000002</v>
      </c>
    </row>
    <row r="1316" spans="1:13" x14ac:dyDescent="0.25">
      <c r="A1316" s="9">
        <v>44411</v>
      </c>
      <c r="B1316" s="10">
        <v>1</v>
      </c>
      <c r="C1316" s="11">
        <v>2.7591999999999999</v>
      </c>
      <c r="D1316" s="10">
        <v>10</v>
      </c>
      <c r="E1316" s="11">
        <v>2.9100999999999999</v>
      </c>
      <c r="F1316" s="10">
        <v>1</v>
      </c>
      <c r="G1316" s="11">
        <v>2.4967999999999999</v>
      </c>
      <c r="H1316" s="10">
        <v>100</v>
      </c>
      <c r="I1316" s="11">
        <v>3.4197000000000002</v>
      </c>
      <c r="J1316" s="23"/>
      <c r="K1316" s="18">
        <v>45027</v>
      </c>
      <c r="L1316" s="29">
        <v>100</v>
      </c>
      <c r="M1316" s="30">
        <v>3.6137000000000001</v>
      </c>
    </row>
    <row r="1317" spans="1:13" x14ac:dyDescent="0.25">
      <c r="A1317" s="9">
        <v>44412</v>
      </c>
      <c r="B1317" s="10">
        <v>1</v>
      </c>
      <c r="C1317" s="11">
        <v>2.7698</v>
      </c>
      <c r="D1317" s="10">
        <v>10</v>
      </c>
      <c r="E1317" s="11">
        <v>2.9190999999999998</v>
      </c>
      <c r="F1317" s="10">
        <v>1</v>
      </c>
      <c r="G1317" s="11">
        <v>2.5038</v>
      </c>
      <c r="H1317" s="10">
        <v>100</v>
      </c>
      <c r="I1317" s="11">
        <v>3.4369000000000001</v>
      </c>
      <c r="J1317" s="23"/>
      <c r="K1317" s="18">
        <v>45028</v>
      </c>
      <c r="L1317" s="29">
        <v>100</v>
      </c>
      <c r="M1317" s="30">
        <v>3.6116000000000001</v>
      </c>
    </row>
    <row r="1318" spans="1:13" x14ac:dyDescent="0.25">
      <c r="A1318" s="9">
        <v>44413</v>
      </c>
      <c r="B1318" s="10">
        <v>1</v>
      </c>
      <c r="C1318" s="11">
        <v>2.7810999999999999</v>
      </c>
      <c r="D1318" s="10">
        <v>10</v>
      </c>
      <c r="E1318" s="11">
        <v>2.9253999999999998</v>
      </c>
      <c r="F1318" s="10">
        <v>1</v>
      </c>
      <c r="G1318" s="11">
        <v>2.5158</v>
      </c>
      <c r="H1318" s="10">
        <v>100</v>
      </c>
      <c r="I1318" s="11">
        <v>3.4540999999999999</v>
      </c>
      <c r="J1318" s="23"/>
      <c r="K1318" s="18">
        <v>45029</v>
      </c>
      <c r="L1318" s="29">
        <v>100</v>
      </c>
      <c r="M1318" s="30">
        <v>3.6111</v>
      </c>
    </row>
    <row r="1319" spans="1:13" x14ac:dyDescent="0.25">
      <c r="A1319" s="9">
        <v>44414</v>
      </c>
      <c r="B1319" s="10">
        <v>1</v>
      </c>
      <c r="C1319" s="11">
        <v>2.7839999999999998</v>
      </c>
      <c r="D1319" s="10">
        <v>10</v>
      </c>
      <c r="E1319" s="11">
        <v>2.9319999999999999</v>
      </c>
      <c r="F1319" s="10">
        <v>1</v>
      </c>
      <c r="G1319" s="11">
        <v>2.5247999999999999</v>
      </c>
      <c r="H1319" s="10">
        <v>100</v>
      </c>
      <c r="I1319" s="11">
        <v>3.4518</v>
      </c>
      <c r="J1319" s="23"/>
      <c r="K1319" s="18">
        <v>45030</v>
      </c>
      <c r="L1319" s="29">
        <v>100</v>
      </c>
      <c r="M1319" s="30">
        <v>3.6116000000000001</v>
      </c>
    </row>
    <row r="1320" spans="1:13" x14ac:dyDescent="0.25">
      <c r="A1320" s="9">
        <v>44415</v>
      </c>
      <c r="B1320" s="10">
        <v>1</v>
      </c>
      <c r="C1320" s="11">
        <v>2.7677999999999998</v>
      </c>
      <c r="D1320" s="10">
        <v>10</v>
      </c>
      <c r="E1320" s="11">
        <v>2.9157999999999999</v>
      </c>
      <c r="F1320" s="10">
        <v>1</v>
      </c>
      <c r="G1320" s="11">
        <v>2.5139999999999998</v>
      </c>
      <c r="H1320" s="10">
        <v>100</v>
      </c>
      <c r="I1320" s="11">
        <v>3.4386999999999999</v>
      </c>
      <c r="J1320" s="23"/>
      <c r="K1320" s="18">
        <v>45033</v>
      </c>
      <c r="L1320" s="29">
        <v>100</v>
      </c>
      <c r="M1320" s="30">
        <v>3.6082000000000001</v>
      </c>
    </row>
    <row r="1321" spans="1:13" x14ac:dyDescent="0.25">
      <c r="A1321" s="9">
        <v>44416</v>
      </c>
      <c r="B1321" s="10">
        <v>1</v>
      </c>
      <c r="C1321" s="11">
        <v>2.7677999999999998</v>
      </c>
      <c r="D1321" s="10">
        <v>10</v>
      </c>
      <c r="E1321" s="11">
        <v>2.9157999999999999</v>
      </c>
      <c r="F1321" s="10">
        <v>1</v>
      </c>
      <c r="G1321" s="11">
        <v>2.5139999999999998</v>
      </c>
      <c r="H1321" s="10">
        <v>100</v>
      </c>
      <c r="I1321" s="11">
        <v>3.4386999999999999</v>
      </c>
      <c r="J1321" s="23"/>
      <c r="K1321" s="18">
        <v>45034</v>
      </c>
      <c r="L1321" s="29">
        <v>100</v>
      </c>
      <c r="M1321" s="30">
        <v>3.6074999999999999</v>
      </c>
    </row>
    <row r="1322" spans="1:13" x14ac:dyDescent="0.25">
      <c r="A1322" s="9">
        <v>44417</v>
      </c>
      <c r="B1322" s="10">
        <v>1</v>
      </c>
      <c r="C1322" s="11">
        <v>2.7677999999999998</v>
      </c>
      <c r="D1322" s="10">
        <v>10</v>
      </c>
      <c r="E1322" s="11">
        <v>2.9157999999999999</v>
      </c>
      <c r="F1322" s="10">
        <v>1</v>
      </c>
      <c r="G1322" s="11">
        <v>2.5139999999999998</v>
      </c>
      <c r="H1322" s="10">
        <v>100</v>
      </c>
      <c r="I1322" s="11">
        <v>3.4386999999999999</v>
      </c>
      <c r="J1322" s="23"/>
      <c r="K1322" s="18">
        <v>45035</v>
      </c>
      <c r="L1322" s="29">
        <v>100</v>
      </c>
      <c r="M1322" s="30">
        <v>3.6084999999999998</v>
      </c>
    </row>
    <row r="1323" spans="1:13" x14ac:dyDescent="0.25">
      <c r="A1323" s="9">
        <v>44418</v>
      </c>
      <c r="B1323" s="10">
        <v>1</v>
      </c>
      <c r="C1323" s="11">
        <v>2.7467999999999999</v>
      </c>
      <c r="D1323" s="10">
        <v>10</v>
      </c>
      <c r="E1323" s="11">
        <v>2.8984999999999999</v>
      </c>
      <c r="F1323" s="10">
        <v>1</v>
      </c>
      <c r="G1323" s="11">
        <v>2.5165999999999999</v>
      </c>
      <c r="H1323" s="10">
        <v>100</v>
      </c>
      <c r="I1323" s="11">
        <v>3.4243999999999999</v>
      </c>
      <c r="J1323" s="23"/>
      <c r="K1323" s="18">
        <v>45036</v>
      </c>
      <c r="L1323" s="29">
        <v>100</v>
      </c>
      <c r="M1323" s="30">
        <v>3.609</v>
      </c>
    </row>
    <row r="1324" spans="1:13" x14ac:dyDescent="0.25">
      <c r="A1324" s="9">
        <v>44419</v>
      </c>
      <c r="B1324" s="10">
        <v>1</v>
      </c>
      <c r="C1324" s="11">
        <v>2.7281</v>
      </c>
      <c r="D1324" s="10">
        <v>10</v>
      </c>
      <c r="E1324" s="11">
        <v>2.8835999999999999</v>
      </c>
      <c r="F1324" s="10">
        <v>1</v>
      </c>
      <c r="G1324" s="11">
        <v>2.5137999999999998</v>
      </c>
      <c r="H1324" s="10">
        <v>100</v>
      </c>
      <c r="I1324" s="11">
        <v>3.4148999999999998</v>
      </c>
      <c r="J1324" s="23"/>
      <c r="K1324" s="18">
        <v>45037</v>
      </c>
      <c r="L1324" s="29">
        <v>100</v>
      </c>
      <c r="M1324" s="30">
        <v>3.6017999999999999</v>
      </c>
    </row>
    <row r="1325" spans="1:13" x14ac:dyDescent="0.25">
      <c r="A1325" s="9">
        <v>44420</v>
      </c>
      <c r="B1325" s="10">
        <v>1</v>
      </c>
      <c r="C1325" s="11">
        <v>2.7267999999999999</v>
      </c>
      <c r="D1325" s="10">
        <v>10</v>
      </c>
      <c r="E1325" s="11">
        <v>2.8856999999999999</v>
      </c>
      <c r="F1325" s="10">
        <v>1</v>
      </c>
      <c r="G1325" s="11">
        <v>2.5185</v>
      </c>
      <c r="H1325" s="10">
        <v>100</v>
      </c>
      <c r="I1325" s="11">
        <v>3.4037000000000002</v>
      </c>
      <c r="J1325" s="23"/>
      <c r="K1325" s="18">
        <v>45040</v>
      </c>
      <c r="L1325" s="29">
        <v>100</v>
      </c>
      <c r="M1325" s="30">
        <v>3.6017999999999999</v>
      </c>
    </row>
    <row r="1326" spans="1:13" x14ac:dyDescent="0.25">
      <c r="A1326" s="9">
        <v>44421</v>
      </c>
      <c r="B1326" s="10">
        <v>1</v>
      </c>
      <c r="C1326" s="11">
        <v>2.7246000000000001</v>
      </c>
      <c r="D1326" s="10">
        <v>10</v>
      </c>
      <c r="E1326" s="11">
        <v>2.9001000000000001</v>
      </c>
      <c r="F1326" s="10">
        <v>1</v>
      </c>
      <c r="G1326" s="11">
        <v>2.5118</v>
      </c>
      <c r="H1326" s="10">
        <v>100</v>
      </c>
      <c r="I1326" s="11">
        <v>3.415</v>
      </c>
      <c r="J1326" s="23"/>
      <c r="K1326" s="18">
        <v>45041</v>
      </c>
      <c r="L1326" s="29">
        <v>100</v>
      </c>
      <c r="M1326" s="30">
        <v>3.6017999999999999</v>
      </c>
    </row>
    <row r="1327" spans="1:13" x14ac:dyDescent="0.25">
      <c r="A1327" s="9">
        <v>44422</v>
      </c>
      <c r="B1327" s="10">
        <v>1</v>
      </c>
      <c r="C1327" s="11">
        <v>2.7141000000000002</v>
      </c>
      <c r="D1327" s="10">
        <v>10</v>
      </c>
      <c r="E1327" s="11">
        <v>2.8837999999999999</v>
      </c>
      <c r="F1327" s="10">
        <v>1</v>
      </c>
      <c r="G1327" s="11">
        <v>2.5024999999999999</v>
      </c>
      <c r="H1327" s="10">
        <v>100</v>
      </c>
      <c r="I1327" s="11">
        <v>3.4058000000000002</v>
      </c>
      <c r="J1327" s="23"/>
      <c r="K1327" s="18">
        <v>45042</v>
      </c>
      <c r="L1327" s="29">
        <v>100</v>
      </c>
      <c r="M1327" s="30">
        <v>3.5996000000000001</v>
      </c>
    </row>
    <row r="1328" spans="1:13" x14ac:dyDescent="0.25">
      <c r="A1328" s="9">
        <v>44423</v>
      </c>
      <c r="B1328" s="10">
        <v>1</v>
      </c>
      <c r="C1328" s="11">
        <v>2.7141000000000002</v>
      </c>
      <c r="D1328" s="10">
        <v>10</v>
      </c>
      <c r="E1328" s="11">
        <v>2.8837999999999999</v>
      </c>
      <c r="F1328" s="10">
        <v>1</v>
      </c>
      <c r="G1328" s="11">
        <v>2.5024999999999999</v>
      </c>
      <c r="H1328" s="10">
        <v>100</v>
      </c>
      <c r="I1328" s="11">
        <v>3.4058000000000002</v>
      </c>
      <c r="J1328" s="23"/>
      <c r="K1328" s="18">
        <v>45043</v>
      </c>
      <c r="L1328" s="29">
        <v>100</v>
      </c>
      <c r="M1328" s="30">
        <v>3.5973000000000002</v>
      </c>
    </row>
    <row r="1329" spans="1:13" x14ac:dyDescent="0.25">
      <c r="A1329" s="9">
        <v>44424</v>
      </c>
      <c r="B1329" s="10">
        <v>1</v>
      </c>
      <c r="C1329" s="11">
        <v>2.7141000000000002</v>
      </c>
      <c r="D1329" s="10">
        <v>10</v>
      </c>
      <c r="E1329" s="11">
        <v>2.8837999999999999</v>
      </c>
      <c r="F1329" s="10">
        <v>1</v>
      </c>
      <c r="G1329" s="11">
        <v>2.5024999999999999</v>
      </c>
      <c r="H1329" s="10">
        <v>100</v>
      </c>
      <c r="I1329" s="11">
        <v>3.4058000000000002</v>
      </c>
      <c r="J1329" s="23"/>
      <c r="K1329" s="18">
        <v>45044</v>
      </c>
      <c r="L1329" s="29">
        <v>100</v>
      </c>
      <c r="M1329" s="30">
        <v>3.5958999999999999</v>
      </c>
    </row>
    <row r="1330" spans="1:13" x14ac:dyDescent="0.25">
      <c r="A1330" s="9">
        <v>44425</v>
      </c>
      <c r="B1330" s="10">
        <v>1</v>
      </c>
      <c r="C1330" s="11">
        <v>2.7305999999999999</v>
      </c>
      <c r="D1330" s="10">
        <v>10</v>
      </c>
      <c r="E1330" s="11">
        <v>2.8801999999999999</v>
      </c>
      <c r="F1330" s="10">
        <v>1</v>
      </c>
      <c r="G1330" s="11">
        <v>2.4958</v>
      </c>
      <c r="H1330" s="10">
        <v>100</v>
      </c>
      <c r="I1330" s="11">
        <v>3.3990999999999998</v>
      </c>
      <c r="J1330" s="23"/>
      <c r="K1330" s="18">
        <v>45048</v>
      </c>
      <c r="L1330" s="29">
        <v>100</v>
      </c>
      <c r="M1330" s="30">
        <v>3.6088</v>
      </c>
    </row>
    <row r="1331" spans="1:13" x14ac:dyDescent="0.25">
      <c r="A1331" s="9">
        <v>44426</v>
      </c>
      <c r="B1331" s="10">
        <v>1</v>
      </c>
      <c r="C1331" s="11">
        <v>2.7399</v>
      </c>
      <c r="D1331" s="10">
        <v>10</v>
      </c>
      <c r="E1331" s="11">
        <v>2.8856999999999999</v>
      </c>
      <c r="F1331" s="10">
        <v>1</v>
      </c>
      <c r="G1331" s="11">
        <v>2.4971000000000001</v>
      </c>
      <c r="H1331" s="10">
        <v>100</v>
      </c>
      <c r="I1331" s="11">
        <v>3.3986000000000001</v>
      </c>
      <c r="J1331" s="23"/>
      <c r="K1331" s="18">
        <v>45049</v>
      </c>
      <c r="L1331" s="29">
        <v>100</v>
      </c>
      <c r="M1331" s="30">
        <v>3.6267999999999998</v>
      </c>
    </row>
    <row r="1332" spans="1:13" x14ac:dyDescent="0.25">
      <c r="A1332" s="9">
        <v>44427</v>
      </c>
      <c r="B1332" s="10">
        <v>1</v>
      </c>
      <c r="C1332" s="11">
        <v>2.7431000000000001</v>
      </c>
      <c r="D1332" s="10">
        <v>10</v>
      </c>
      <c r="E1332" s="11">
        <v>2.8677000000000001</v>
      </c>
      <c r="F1332" s="10">
        <v>1</v>
      </c>
      <c r="G1332" s="11">
        <v>2.5068000000000001</v>
      </c>
      <c r="H1332" s="10">
        <v>100</v>
      </c>
      <c r="I1332" s="11">
        <v>3.4117000000000002</v>
      </c>
      <c r="J1332" s="23"/>
      <c r="K1332" s="18">
        <v>45050</v>
      </c>
      <c r="L1332" s="29">
        <v>100</v>
      </c>
      <c r="M1332" s="30">
        <v>3.6467000000000001</v>
      </c>
    </row>
    <row r="1333" spans="1:13" x14ac:dyDescent="0.25">
      <c r="A1333" s="9">
        <v>44428</v>
      </c>
      <c r="B1333" s="10">
        <v>1</v>
      </c>
      <c r="C1333" s="11">
        <v>2.7504</v>
      </c>
      <c r="D1333" s="10">
        <v>10</v>
      </c>
      <c r="E1333" s="11">
        <v>2.87</v>
      </c>
      <c r="F1333" s="10">
        <v>1</v>
      </c>
      <c r="G1333" s="11">
        <v>2.5190999999999999</v>
      </c>
      <c r="H1333" s="10">
        <v>100</v>
      </c>
      <c r="I1333" s="11">
        <v>3.3993000000000002</v>
      </c>
      <c r="J1333" s="23"/>
      <c r="K1333" s="18">
        <v>45051</v>
      </c>
      <c r="L1333" s="29">
        <v>100</v>
      </c>
      <c r="M1333" s="30">
        <v>3.6627000000000001</v>
      </c>
    </row>
    <row r="1334" spans="1:13" x14ac:dyDescent="0.25">
      <c r="A1334" s="9">
        <v>44429</v>
      </c>
      <c r="B1334" s="10">
        <v>1</v>
      </c>
      <c r="C1334" s="11">
        <v>2.7461000000000002</v>
      </c>
      <c r="D1334" s="10">
        <v>10</v>
      </c>
      <c r="E1334" s="11">
        <v>2.8515999999999999</v>
      </c>
      <c r="F1334" s="10">
        <v>1</v>
      </c>
      <c r="G1334" s="11">
        <v>2.5167999999999999</v>
      </c>
      <c r="H1334" s="10">
        <v>100</v>
      </c>
      <c r="I1334" s="11">
        <v>3.3849</v>
      </c>
      <c r="J1334" s="23"/>
      <c r="K1334" s="18">
        <v>45054</v>
      </c>
      <c r="L1334" s="29">
        <v>100</v>
      </c>
      <c r="M1334" s="30">
        <v>3.6627000000000001</v>
      </c>
    </row>
    <row r="1335" spans="1:13" x14ac:dyDescent="0.25">
      <c r="A1335" s="9">
        <v>44430</v>
      </c>
      <c r="B1335" s="10">
        <v>1</v>
      </c>
      <c r="C1335" s="11">
        <v>2.7461000000000002</v>
      </c>
      <c r="D1335" s="10">
        <v>10</v>
      </c>
      <c r="E1335" s="11">
        <v>2.8515999999999999</v>
      </c>
      <c r="F1335" s="10">
        <v>1</v>
      </c>
      <c r="G1335" s="11">
        <v>2.5167999999999999</v>
      </c>
      <c r="H1335" s="10">
        <v>100</v>
      </c>
      <c r="I1335" s="11">
        <v>3.3849</v>
      </c>
      <c r="J1335" s="23"/>
      <c r="K1335" s="18">
        <v>45056</v>
      </c>
      <c r="L1335" s="29">
        <v>100</v>
      </c>
      <c r="M1335" s="30">
        <v>3.6901000000000002</v>
      </c>
    </row>
    <row r="1336" spans="1:13" x14ac:dyDescent="0.25">
      <c r="A1336" s="9">
        <v>44431</v>
      </c>
      <c r="B1336" s="10">
        <v>1</v>
      </c>
      <c r="C1336" s="11">
        <v>2.7461000000000002</v>
      </c>
      <c r="D1336" s="10">
        <v>10</v>
      </c>
      <c r="E1336" s="11">
        <v>2.8515999999999999</v>
      </c>
      <c r="F1336" s="10">
        <v>1</v>
      </c>
      <c r="G1336" s="11">
        <v>2.5167999999999999</v>
      </c>
      <c r="H1336" s="10">
        <v>100</v>
      </c>
      <c r="I1336" s="11">
        <v>3.3849</v>
      </c>
      <c r="J1336" s="23"/>
      <c r="K1336" s="18">
        <v>45057</v>
      </c>
      <c r="L1336" s="29">
        <v>100</v>
      </c>
      <c r="M1336" s="30">
        <v>3.6920999999999999</v>
      </c>
    </row>
    <row r="1337" spans="1:13" x14ac:dyDescent="0.25">
      <c r="A1337" s="9">
        <v>44432</v>
      </c>
      <c r="B1337" s="10">
        <v>1</v>
      </c>
      <c r="C1337" s="11">
        <v>2.7319</v>
      </c>
      <c r="D1337" s="10">
        <v>10</v>
      </c>
      <c r="E1337" s="11">
        <v>2.8620000000000001</v>
      </c>
      <c r="F1337" s="10">
        <v>1</v>
      </c>
      <c r="G1337" s="11">
        <v>2.5045999999999999</v>
      </c>
      <c r="H1337" s="10">
        <v>100</v>
      </c>
      <c r="I1337" s="11">
        <v>3.3835000000000002</v>
      </c>
      <c r="J1337" s="23"/>
      <c r="K1337" s="18">
        <v>45058</v>
      </c>
      <c r="L1337" s="29">
        <v>100</v>
      </c>
      <c r="M1337" s="30">
        <v>3.7126999999999999</v>
      </c>
    </row>
    <row r="1338" spans="1:13" x14ac:dyDescent="0.25">
      <c r="A1338" s="9">
        <v>44433</v>
      </c>
      <c r="B1338" s="10">
        <v>1</v>
      </c>
      <c r="C1338" s="11">
        <v>2.7461000000000002</v>
      </c>
      <c r="D1338" s="10">
        <v>10</v>
      </c>
      <c r="E1338" s="11">
        <v>2.8793000000000002</v>
      </c>
      <c r="F1338" s="10">
        <v>1</v>
      </c>
      <c r="G1338" s="11">
        <v>2.5065</v>
      </c>
      <c r="H1338" s="10">
        <v>100</v>
      </c>
      <c r="I1338" s="11">
        <v>3.3898000000000001</v>
      </c>
      <c r="J1338" s="23"/>
      <c r="K1338" s="18">
        <v>45061</v>
      </c>
      <c r="L1338" s="29">
        <v>100</v>
      </c>
      <c r="M1338" s="30">
        <v>3.6905000000000001</v>
      </c>
    </row>
    <row r="1339" spans="1:13" x14ac:dyDescent="0.25">
      <c r="A1339" s="9">
        <v>44434</v>
      </c>
      <c r="B1339" s="10">
        <v>1</v>
      </c>
      <c r="C1339" s="11">
        <v>2.7431999999999999</v>
      </c>
      <c r="D1339" s="10">
        <v>10</v>
      </c>
      <c r="E1339" s="11">
        <v>2.8816999999999999</v>
      </c>
      <c r="F1339" s="10">
        <v>1</v>
      </c>
      <c r="G1339" s="11">
        <v>2.5057999999999998</v>
      </c>
      <c r="H1339" s="10">
        <v>100</v>
      </c>
      <c r="I1339" s="11">
        <v>3.399</v>
      </c>
      <c r="J1339" s="23"/>
      <c r="K1339" s="18">
        <v>45062</v>
      </c>
      <c r="L1339" s="29">
        <v>100</v>
      </c>
      <c r="M1339" s="30">
        <v>3.6675</v>
      </c>
    </row>
    <row r="1340" spans="1:13" x14ac:dyDescent="0.25">
      <c r="A1340" s="9">
        <v>44435</v>
      </c>
      <c r="B1340" s="10">
        <v>1</v>
      </c>
      <c r="C1340" s="11">
        <v>2.7435</v>
      </c>
      <c r="D1340" s="10">
        <v>10</v>
      </c>
      <c r="E1340" s="11">
        <v>2.8889999999999998</v>
      </c>
      <c r="F1340" s="10">
        <v>1</v>
      </c>
      <c r="G1340" s="11">
        <v>2.5137</v>
      </c>
      <c r="H1340" s="10">
        <v>100</v>
      </c>
      <c r="I1340" s="11">
        <v>3.3988</v>
      </c>
      <c r="J1340" s="23"/>
      <c r="K1340" s="18">
        <v>45063</v>
      </c>
      <c r="L1340" s="29">
        <v>100</v>
      </c>
      <c r="M1340" s="30">
        <v>3.6617999999999999</v>
      </c>
    </row>
    <row r="1341" spans="1:13" x14ac:dyDescent="0.25">
      <c r="A1341" s="9">
        <v>44436</v>
      </c>
      <c r="B1341" s="10">
        <v>1</v>
      </c>
      <c r="C1341" s="11">
        <v>2.7444999999999999</v>
      </c>
      <c r="D1341" s="10">
        <v>10</v>
      </c>
      <c r="E1341" s="11">
        <v>2.8889</v>
      </c>
      <c r="F1341" s="10">
        <v>1</v>
      </c>
      <c r="G1341" s="11">
        <v>2.5175000000000001</v>
      </c>
      <c r="H1341" s="10">
        <v>100</v>
      </c>
      <c r="I1341" s="11">
        <v>3.4028999999999998</v>
      </c>
      <c r="J1341" s="23"/>
    </row>
    <row r="1342" spans="1:13" x14ac:dyDescent="0.25">
      <c r="A1342" s="9">
        <v>44437</v>
      </c>
      <c r="B1342" s="10">
        <v>1</v>
      </c>
      <c r="C1342" s="11">
        <v>2.7444999999999999</v>
      </c>
      <c r="D1342" s="10">
        <v>10</v>
      </c>
      <c r="E1342" s="11">
        <v>2.8889</v>
      </c>
      <c r="F1342" s="10">
        <v>1</v>
      </c>
      <c r="G1342" s="11">
        <v>2.5175000000000001</v>
      </c>
      <c r="H1342" s="10">
        <v>100</v>
      </c>
      <c r="I1342" s="11">
        <v>3.4028999999999998</v>
      </c>
      <c r="J1342" s="23"/>
    </row>
    <row r="1343" spans="1:13" x14ac:dyDescent="0.25">
      <c r="A1343" s="9">
        <v>44438</v>
      </c>
      <c r="B1343" s="10">
        <v>1</v>
      </c>
      <c r="C1343" s="11">
        <v>2.7444999999999999</v>
      </c>
      <c r="D1343" s="10">
        <v>10</v>
      </c>
      <c r="E1343" s="11">
        <v>2.8889</v>
      </c>
      <c r="F1343" s="10">
        <v>1</v>
      </c>
      <c r="G1343" s="11">
        <v>2.5175000000000001</v>
      </c>
      <c r="H1343" s="10">
        <v>100</v>
      </c>
      <c r="I1343" s="11">
        <v>3.4028999999999998</v>
      </c>
      <c r="J1343" s="23"/>
    </row>
    <row r="1344" spans="1:13" x14ac:dyDescent="0.25">
      <c r="A1344" s="9">
        <v>44439</v>
      </c>
      <c r="B1344" s="10">
        <v>1</v>
      </c>
      <c r="C1344" s="11">
        <v>2.7406999999999999</v>
      </c>
      <c r="D1344" s="10">
        <v>10</v>
      </c>
      <c r="E1344" s="11">
        <v>2.8994</v>
      </c>
      <c r="F1344" s="10">
        <v>1</v>
      </c>
      <c r="G1344" s="11">
        <v>2.5068999999999999</v>
      </c>
      <c r="H1344" s="10">
        <v>100</v>
      </c>
      <c r="I1344" s="11">
        <v>3.4077999999999999</v>
      </c>
      <c r="J1344" s="23"/>
    </row>
    <row r="1345" spans="1:10" x14ac:dyDescent="0.25">
      <c r="A1345" s="9">
        <v>44440</v>
      </c>
      <c r="B1345" s="10">
        <v>1</v>
      </c>
      <c r="C1345" s="11">
        <v>2.7403</v>
      </c>
      <c r="D1345" s="10">
        <v>10</v>
      </c>
      <c r="E1345" s="11">
        <v>2.9100999999999999</v>
      </c>
      <c r="F1345" s="10">
        <v>1</v>
      </c>
      <c r="G1345" s="11">
        <v>2.5041000000000002</v>
      </c>
      <c r="H1345" s="10">
        <v>100</v>
      </c>
      <c r="I1345" s="11">
        <v>3.4174000000000002</v>
      </c>
      <c r="J1345" s="23"/>
    </row>
    <row r="1346" spans="1:10" x14ac:dyDescent="0.25">
      <c r="A1346" s="9">
        <v>44441</v>
      </c>
      <c r="B1346" s="10">
        <v>1</v>
      </c>
      <c r="C1346" s="11">
        <v>2.7385000000000002</v>
      </c>
      <c r="D1346" s="10">
        <v>10</v>
      </c>
      <c r="E1346" s="11">
        <v>2.9087000000000001</v>
      </c>
      <c r="F1346" s="10">
        <v>1</v>
      </c>
      <c r="G1346" s="11">
        <v>2.5104000000000002</v>
      </c>
      <c r="H1346" s="10">
        <v>100</v>
      </c>
      <c r="I1346" s="11">
        <v>3.4327999999999999</v>
      </c>
      <c r="J1346" s="23"/>
    </row>
    <row r="1347" spans="1:10" x14ac:dyDescent="0.25">
      <c r="A1347" s="9">
        <v>44442</v>
      </c>
      <c r="B1347" s="10">
        <v>1</v>
      </c>
      <c r="C1347" s="11">
        <v>2.7454000000000001</v>
      </c>
      <c r="D1347" s="10">
        <v>10</v>
      </c>
      <c r="E1347" s="11">
        <v>2.9238</v>
      </c>
      <c r="F1347" s="10">
        <v>1</v>
      </c>
      <c r="G1347" s="11">
        <v>2.5148000000000001</v>
      </c>
      <c r="H1347" s="10">
        <v>100</v>
      </c>
      <c r="I1347" s="11">
        <v>3.4531000000000001</v>
      </c>
      <c r="J1347" s="23"/>
    </row>
    <row r="1348" spans="1:10" x14ac:dyDescent="0.25">
      <c r="A1348" s="9">
        <v>44443</v>
      </c>
      <c r="B1348" s="10">
        <v>1</v>
      </c>
      <c r="C1348" s="11">
        <v>2.7469000000000001</v>
      </c>
      <c r="D1348" s="10">
        <v>10</v>
      </c>
      <c r="E1348" s="11">
        <v>2.9298999999999999</v>
      </c>
      <c r="F1348" s="10">
        <v>1</v>
      </c>
      <c r="G1348" s="11">
        <v>2.5123000000000002</v>
      </c>
      <c r="H1348" s="10">
        <v>100</v>
      </c>
      <c r="I1348" s="11">
        <v>3.4514999999999998</v>
      </c>
      <c r="J1348" s="23"/>
    </row>
    <row r="1349" spans="1:10" x14ac:dyDescent="0.25">
      <c r="A1349" s="9">
        <v>44444</v>
      </c>
      <c r="B1349" s="10">
        <v>1</v>
      </c>
      <c r="C1349" s="11">
        <v>2.7469000000000001</v>
      </c>
      <c r="D1349" s="10">
        <v>10</v>
      </c>
      <c r="E1349" s="11">
        <v>2.9298999999999999</v>
      </c>
      <c r="F1349" s="10">
        <v>1</v>
      </c>
      <c r="G1349" s="11">
        <v>2.5123000000000002</v>
      </c>
      <c r="H1349" s="10">
        <v>100</v>
      </c>
      <c r="I1349" s="11">
        <v>3.4514999999999998</v>
      </c>
      <c r="J1349" s="23"/>
    </row>
    <row r="1350" spans="1:10" x14ac:dyDescent="0.25">
      <c r="A1350" s="9">
        <v>44445</v>
      </c>
      <c r="B1350" s="10">
        <v>1</v>
      </c>
      <c r="C1350" s="11">
        <v>2.7469000000000001</v>
      </c>
      <c r="D1350" s="10">
        <v>10</v>
      </c>
      <c r="E1350" s="11">
        <v>2.9298999999999999</v>
      </c>
      <c r="F1350" s="10">
        <v>1</v>
      </c>
      <c r="G1350" s="11">
        <v>2.5123000000000002</v>
      </c>
      <c r="H1350" s="10">
        <v>100</v>
      </c>
      <c r="I1350" s="11">
        <v>3.4514999999999998</v>
      </c>
      <c r="J1350" s="23"/>
    </row>
    <row r="1351" spans="1:10" x14ac:dyDescent="0.25">
      <c r="A1351" s="9">
        <v>44446</v>
      </c>
      <c r="B1351" s="10">
        <v>1</v>
      </c>
      <c r="C1351" s="11">
        <v>2.7463000000000002</v>
      </c>
      <c r="D1351" s="10">
        <v>10</v>
      </c>
      <c r="E1351" s="11">
        <v>2.9346000000000001</v>
      </c>
      <c r="F1351" s="10">
        <v>1</v>
      </c>
      <c r="G1351" s="11">
        <v>2.5156000000000001</v>
      </c>
      <c r="H1351" s="10">
        <v>100</v>
      </c>
      <c r="I1351" s="11">
        <v>3.4479000000000002</v>
      </c>
      <c r="J1351" s="23"/>
    </row>
    <row r="1352" spans="1:10" x14ac:dyDescent="0.25">
      <c r="A1352" s="9">
        <v>44447</v>
      </c>
      <c r="B1352" s="10">
        <v>1</v>
      </c>
      <c r="C1352" s="11">
        <v>2.7538</v>
      </c>
      <c r="D1352" s="10">
        <v>10</v>
      </c>
      <c r="E1352" s="11">
        <v>2.9413999999999998</v>
      </c>
      <c r="F1352" s="10">
        <v>1</v>
      </c>
      <c r="G1352" s="11">
        <v>2.5179</v>
      </c>
      <c r="H1352" s="10">
        <v>100</v>
      </c>
      <c r="I1352" s="11">
        <v>3.44</v>
      </c>
      <c r="J1352" s="23"/>
    </row>
    <row r="1353" spans="1:10" x14ac:dyDescent="0.25">
      <c r="A1353" s="9">
        <v>44448</v>
      </c>
      <c r="B1353" s="10">
        <v>1</v>
      </c>
      <c r="C1353" s="11">
        <v>2.7357999999999998</v>
      </c>
      <c r="D1353" s="10">
        <v>10</v>
      </c>
      <c r="E1353" s="11">
        <v>2.9243000000000001</v>
      </c>
      <c r="F1353" s="10">
        <v>1</v>
      </c>
      <c r="G1353" s="11">
        <v>2.5194000000000001</v>
      </c>
      <c r="H1353" s="10">
        <v>100</v>
      </c>
      <c r="I1353" s="11">
        <v>3.4304000000000001</v>
      </c>
      <c r="J1353" s="23"/>
    </row>
    <row r="1354" spans="1:10" x14ac:dyDescent="0.25">
      <c r="A1354" s="9">
        <v>44449</v>
      </c>
      <c r="B1354" s="10">
        <v>1</v>
      </c>
      <c r="C1354" s="11">
        <v>2.7311000000000001</v>
      </c>
      <c r="D1354" s="10">
        <v>10</v>
      </c>
      <c r="E1354" s="11">
        <v>2.9152999999999998</v>
      </c>
      <c r="F1354" s="10">
        <v>1</v>
      </c>
      <c r="G1354" s="11">
        <v>2.5104000000000002</v>
      </c>
      <c r="H1354" s="10">
        <v>100</v>
      </c>
      <c r="I1354" s="11">
        <v>3.4363999999999999</v>
      </c>
      <c r="J1354" s="23"/>
    </row>
    <row r="1355" spans="1:10" x14ac:dyDescent="0.25">
      <c r="A1355" s="9">
        <v>44450</v>
      </c>
      <c r="B1355" s="10">
        <v>1</v>
      </c>
      <c r="C1355" s="11">
        <v>2.7280000000000002</v>
      </c>
      <c r="D1355" s="10">
        <v>10</v>
      </c>
      <c r="E1355" s="11">
        <v>2.9026999999999998</v>
      </c>
      <c r="F1355" s="10">
        <v>1</v>
      </c>
      <c r="G1355" s="11">
        <v>2.4998999999999998</v>
      </c>
      <c r="H1355" s="10">
        <v>100</v>
      </c>
      <c r="I1355" s="11">
        <v>3.4356</v>
      </c>
      <c r="J1355" s="23"/>
    </row>
    <row r="1356" spans="1:10" x14ac:dyDescent="0.25">
      <c r="A1356" s="9">
        <v>44451</v>
      </c>
      <c r="B1356" s="10">
        <v>1</v>
      </c>
      <c r="C1356" s="11">
        <v>2.7280000000000002</v>
      </c>
      <c r="D1356" s="10">
        <v>10</v>
      </c>
      <c r="E1356" s="11">
        <v>2.9026999999999998</v>
      </c>
      <c r="F1356" s="10">
        <v>1</v>
      </c>
      <c r="G1356" s="11">
        <v>2.4998999999999998</v>
      </c>
      <c r="H1356" s="10">
        <v>100</v>
      </c>
      <c r="I1356" s="11">
        <v>3.4356</v>
      </c>
      <c r="J1356" s="23"/>
    </row>
    <row r="1357" spans="1:10" x14ac:dyDescent="0.25">
      <c r="A1357" s="9">
        <v>44452</v>
      </c>
      <c r="B1357" s="10">
        <v>1</v>
      </c>
      <c r="C1357" s="11">
        <v>2.7280000000000002</v>
      </c>
      <c r="D1357" s="10">
        <v>10</v>
      </c>
      <c r="E1357" s="11">
        <v>2.9026999999999998</v>
      </c>
      <c r="F1357" s="10">
        <v>1</v>
      </c>
      <c r="G1357" s="11">
        <v>2.4998999999999998</v>
      </c>
      <c r="H1357" s="10">
        <v>100</v>
      </c>
      <c r="I1357" s="11">
        <v>3.4356</v>
      </c>
      <c r="J1357" s="23"/>
    </row>
    <row r="1358" spans="1:10" x14ac:dyDescent="0.25">
      <c r="A1358" s="9">
        <v>44453</v>
      </c>
      <c r="B1358" s="10">
        <v>1</v>
      </c>
      <c r="C1358" s="11">
        <v>2.7166999999999999</v>
      </c>
      <c r="D1358" s="10">
        <v>10</v>
      </c>
      <c r="E1358" s="11">
        <v>2.9009999999999998</v>
      </c>
      <c r="F1358" s="10">
        <v>1</v>
      </c>
      <c r="G1358" s="11">
        <v>2.5047000000000001</v>
      </c>
      <c r="H1358" s="10">
        <v>100</v>
      </c>
      <c r="I1358" s="11">
        <v>3.4302999999999999</v>
      </c>
      <c r="J1358" s="23"/>
    </row>
    <row r="1359" spans="1:10" x14ac:dyDescent="0.25">
      <c r="A1359" s="9">
        <v>44454</v>
      </c>
      <c r="B1359" s="10">
        <v>1</v>
      </c>
      <c r="C1359" s="11">
        <v>2.7094</v>
      </c>
      <c r="D1359" s="10">
        <v>10</v>
      </c>
      <c r="E1359" s="11">
        <v>2.9083999999999999</v>
      </c>
      <c r="F1359" s="10">
        <v>1</v>
      </c>
      <c r="G1359" s="11">
        <v>2.4981</v>
      </c>
      <c r="H1359" s="10">
        <v>100</v>
      </c>
      <c r="I1359" s="11">
        <v>3.4331999999999998</v>
      </c>
      <c r="J1359" s="23"/>
    </row>
    <row r="1360" spans="1:10" x14ac:dyDescent="0.25">
      <c r="A1360" s="9">
        <v>44455</v>
      </c>
      <c r="B1360" s="10">
        <v>1</v>
      </c>
      <c r="C1360" s="11">
        <v>2.7166999999999999</v>
      </c>
      <c r="D1360" s="10">
        <v>10</v>
      </c>
      <c r="E1360" s="11">
        <v>2.9056000000000002</v>
      </c>
      <c r="F1360" s="10">
        <v>1</v>
      </c>
      <c r="G1360" s="11">
        <v>2.4923999999999999</v>
      </c>
      <c r="H1360" s="10">
        <v>100</v>
      </c>
      <c r="I1360" s="11">
        <v>3.4260000000000002</v>
      </c>
      <c r="J1360" s="23"/>
    </row>
    <row r="1361" spans="1:10" x14ac:dyDescent="0.25">
      <c r="A1361" s="9">
        <v>44456</v>
      </c>
      <c r="B1361" s="10">
        <v>1</v>
      </c>
      <c r="C1361" s="11">
        <v>2.6894</v>
      </c>
      <c r="D1361" s="10">
        <v>10</v>
      </c>
      <c r="E1361" s="11">
        <v>2.8797999999999999</v>
      </c>
      <c r="F1361" s="10">
        <v>1</v>
      </c>
      <c r="G1361" s="11">
        <v>2.4849999999999999</v>
      </c>
      <c r="H1361" s="10">
        <v>100</v>
      </c>
      <c r="I1361" s="11">
        <v>3.4302999999999999</v>
      </c>
      <c r="J1361" s="23"/>
    </row>
    <row r="1362" spans="1:10" x14ac:dyDescent="0.25">
      <c r="A1362" s="9">
        <v>44457</v>
      </c>
      <c r="B1362" s="10">
        <v>1</v>
      </c>
      <c r="C1362" s="11">
        <v>2.6775000000000002</v>
      </c>
      <c r="D1362" s="10">
        <v>10</v>
      </c>
      <c r="E1362" s="11">
        <v>2.8815</v>
      </c>
      <c r="F1362" s="10">
        <v>1</v>
      </c>
      <c r="G1362" s="11">
        <v>2.4826000000000001</v>
      </c>
      <c r="H1362" s="10">
        <v>100</v>
      </c>
      <c r="I1362" s="11">
        <v>3.4226000000000001</v>
      </c>
      <c r="J1362" s="23"/>
    </row>
    <row r="1363" spans="1:10" x14ac:dyDescent="0.25">
      <c r="A1363" s="9">
        <v>44458</v>
      </c>
      <c r="B1363" s="10">
        <v>1</v>
      </c>
      <c r="C1363" s="11">
        <v>2.6775000000000002</v>
      </c>
      <c r="D1363" s="10">
        <v>10</v>
      </c>
      <c r="E1363" s="11">
        <v>2.8815</v>
      </c>
      <c r="F1363" s="10">
        <v>1</v>
      </c>
      <c r="G1363" s="11">
        <v>2.4826000000000001</v>
      </c>
      <c r="H1363" s="10">
        <v>100</v>
      </c>
      <c r="I1363" s="11">
        <v>3.4226000000000001</v>
      </c>
      <c r="J1363" s="23"/>
    </row>
    <row r="1364" spans="1:10" x14ac:dyDescent="0.25">
      <c r="A1364" s="9">
        <v>44459</v>
      </c>
      <c r="B1364" s="10">
        <v>1</v>
      </c>
      <c r="C1364" s="11">
        <v>2.6775000000000002</v>
      </c>
      <c r="D1364" s="10">
        <v>10</v>
      </c>
      <c r="E1364" s="11">
        <v>2.8815</v>
      </c>
      <c r="F1364" s="10">
        <v>1</v>
      </c>
      <c r="G1364" s="11">
        <v>2.4826000000000001</v>
      </c>
      <c r="H1364" s="10">
        <v>100</v>
      </c>
      <c r="I1364" s="11">
        <v>3.4226000000000001</v>
      </c>
      <c r="J1364" s="23"/>
    </row>
    <row r="1365" spans="1:10" x14ac:dyDescent="0.25">
      <c r="A1365" s="9">
        <v>44460</v>
      </c>
      <c r="B1365" s="10">
        <v>1</v>
      </c>
      <c r="C1365" s="11">
        <v>2.6823999999999999</v>
      </c>
      <c r="D1365" s="10">
        <v>10</v>
      </c>
      <c r="E1365" s="11">
        <v>2.8611</v>
      </c>
      <c r="F1365" s="10">
        <v>1</v>
      </c>
      <c r="G1365" s="11">
        <v>2.4998999999999998</v>
      </c>
      <c r="H1365" s="10">
        <v>100</v>
      </c>
      <c r="I1365" s="11">
        <v>3.4070999999999998</v>
      </c>
      <c r="J1365" s="23"/>
    </row>
    <row r="1366" spans="1:10" x14ac:dyDescent="0.25">
      <c r="A1366" s="9">
        <v>44461</v>
      </c>
      <c r="B1366" s="10">
        <v>1</v>
      </c>
      <c r="C1366" s="11">
        <v>2.7054</v>
      </c>
      <c r="D1366" s="10">
        <v>10</v>
      </c>
      <c r="E1366" s="11">
        <v>2.8891</v>
      </c>
      <c r="F1366" s="10">
        <v>1</v>
      </c>
      <c r="G1366" s="11">
        <v>2.5030000000000001</v>
      </c>
      <c r="H1366" s="10">
        <v>100</v>
      </c>
      <c r="I1366" s="11">
        <v>3.4167999999999998</v>
      </c>
      <c r="J1366" s="23"/>
    </row>
    <row r="1367" spans="1:10" x14ac:dyDescent="0.25">
      <c r="A1367" s="9">
        <v>44462</v>
      </c>
      <c r="B1367" s="10">
        <v>1</v>
      </c>
      <c r="C1367" s="11">
        <v>2.7147999999999999</v>
      </c>
      <c r="D1367" s="10">
        <v>10</v>
      </c>
      <c r="E1367" s="11">
        <v>2.8881000000000001</v>
      </c>
      <c r="F1367" s="10">
        <v>1</v>
      </c>
      <c r="G1367" s="11">
        <v>2.5049000000000001</v>
      </c>
      <c r="H1367" s="10">
        <v>100</v>
      </c>
      <c r="I1367" s="11">
        <v>3.4384000000000001</v>
      </c>
      <c r="J1367" s="23"/>
    </row>
    <row r="1368" spans="1:10" x14ac:dyDescent="0.25">
      <c r="A1368" s="9">
        <v>44463</v>
      </c>
      <c r="B1368" s="10">
        <v>1</v>
      </c>
      <c r="C1368" s="11">
        <v>2.7057000000000002</v>
      </c>
      <c r="D1368" s="10">
        <v>10</v>
      </c>
      <c r="E1368" s="11">
        <v>2.8965000000000001</v>
      </c>
      <c r="F1368" s="10">
        <v>1</v>
      </c>
      <c r="G1368" s="11">
        <v>2.5030000000000001</v>
      </c>
      <c r="H1368" s="10">
        <v>100</v>
      </c>
      <c r="I1368" s="11">
        <v>3.4432</v>
      </c>
      <c r="J1368" s="23"/>
    </row>
    <row r="1369" spans="1:10" x14ac:dyDescent="0.25">
      <c r="A1369" s="9">
        <v>44464</v>
      </c>
      <c r="B1369" s="10">
        <v>1</v>
      </c>
      <c r="C1369" s="11">
        <v>2.7092000000000001</v>
      </c>
      <c r="D1369" s="10">
        <v>10</v>
      </c>
      <c r="E1369" s="11">
        <v>2.8959000000000001</v>
      </c>
      <c r="F1369" s="10">
        <v>1</v>
      </c>
      <c r="G1369" s="11">
        <v>2.5002</v>
      </c>
      <c r="H1369" s="10">
        <v>100</v>
      </c>
      <c r="I1369" s="11">
        <v>3.4289000000000001</v>
      </c>
      <c r="J1369" s="23"/>
    </row>
    <row r="1370" spans="1:10" x14ac:dyDescent="0.25">
      <c r="A1370" s="9">
        <v>44465</v>
      </c>
      <c r="B1370" s="10">
        <v>1</v>
      </c>
      <c r="C1370" s="11">
        <v>2.7092000000000001</v>
      </c>
      <c r="D1370" s="10">
        <v>10</v>
      </c>
      <c r="E1370" s="11">
        <v>2.8959000000000001</v>
      </c>
      <c r="F1370" s="10">
        <v>1</v>
      </c>
      <c r="G1370" s="11">
        <v>2.5002</v>
      </c>
      <c r="H1370" s="10">
        <v>100</v>
      </c>
      <c r="I1370" s="11">
        <v>3.4289000000000001</v>
      </c>
      <c r="J1370" s="23"/>
    </row>
    <row r="1371" spans="1:10" x14ac:dyDescent="0.25">
      <c r="A1371" s="9">
        <v>44466</v>
      </c>
      <c r="B1371" s="10">
        <v>1</v>
      </c>
      <c r="C1371" s="11">
        <v>2.7092000000000001</v>
      </c>
      <c r="D1371" s="10">
        <v>10</v>
      </c>
      <c r="E1371" s="11">
        <v>2.8959000000000001</v>
      </c>
      <c r="F1371" s="10">
        <v>1</v>
      </c>
      <c r="G1371" s="11">
        <v>2.5002</v>
      </c>
      <c r="H1371" s="10">
        <v>100</v>
      </c>
      <c r="I1371" s="11">
        <v>3.4289000000000001</v>
      </c>
      <c r="J1371" s="23"/>
    </row>
    <row r="1372" spans="1:10" x14ac:dyDescent="0.25">
      <c r="A1372" s="9">
        <v>44467</v>
      </c>
      <c r="B1372" s="10">
        <v>1</v>
      </c>
      <c r="C1372" s="11">
        <v>2.6888999999999998</v>
      </c>
      <c r="D1372" s="10">
        <v>10</v>
      </c>
      <c r="E1372" s="11">
        <v>2.8715999999999999</v>
      </c>
      <c r="F1372" s="10">
        <v>1</v>
      </c>
      <c r="G1372" s="11">
        <v>2.4940000000000002</v>
      </c>
      <c r="H1372" s="10">
        <v>100</v>
      </c>
      <c r="I1372" s="11">
        <v>3.4365999999999999</v>
      </c>
      <c r="J1372" s="23"/>
    </row>
    <row r="1373" spans="1:10" x14ac:dyDescent="0.25">
      <c r="A1373" s="9">
        <v>44468</v>
      </c>
      <c r="B1373" s="10">
        <v>1</v>
      </c>
      <c r="C1373" s="11">
        <v>2.6938</v>
      </c>
      <c r="D1373" s="10">
        <v>10</v>
      </c>
      <c r="E1373" s="11">
        <v>2.863</v>
      </c>
      <c r="F1373" s="10">
        <v>1</v>
      </c>
      <c r="G1373" s="11">
        <v>2.5</v>
      </c>
      <c r="H1373" s="10">
        <v>100</v>
      </c>
      <c r="I1373" s="11">
        <v>3.4445999999999999</v>
      </c>
      <c r="J1373" s="23"/>
    </row>
    <row r="1374" spans="1:10" x14ac:dyDescent="0.25">
      <c r="A1374" s="9">
        <v>44469</v>
      </c>
      <c r="B1374" s="10">
        <v>1</v>
      </c>
      <c r="C1374" s="11">
        <v>2.7000999999999999</v>
      </c>
      <c r="D1374" s="10">
        <v>10</v>
      </c>
      <c r="E1374" s="11">
        <v>2.8683000000000001</v>
      </c>
      <c r="F1374" s="10">
        <v>1</v>
      </c>
      <c r="G1374" s="11">
        <v>2.5083000000000002</v>
      </c>
      <c r="H1374" s="10">
        <v>100</v>
      </c>
      <c r="I1374" s="11">
        <v>3.4453</v>
      </c>
      <c r="J1374" s="23"/>
    </row>
    <row r="1375" spans="1:10" x14ac:dyDescent="0.25">
      <c r="A1375" s="9">
        <v>44470</v>
      </c>
      <c r="B1375" s="10">
        <v>1</v>
      </c>
      <c r="C1375" s="11">
        <v>2.6888000000000001</v>
      </c>
      <c r="D1375" s="10">
        <v>10</v>
      </c>
      <c r="E1375" s="11">
        <v>2.8591000000000002</v>
      </c>
      <c r="F1375" s="10">
        <v>1</v>
      </c>
      <c r="G1375" s="11">
        <v>2.5135999999999998</v>
      </c>
      <c r="H1375" s="10">
        <v>100</v>
      </c>
      <c r="I1375" s="11">
        <v>3.4622000000000002</v>
      </c>
      <c r="J1375" s="23"/>
    </row>
    <row r="1376" spans="1:10" x14ac:dyDescent="0.25">
      <c r="A1376" s="9">
        <v>44471</v>
      </c>
      <c r="B1376" s="10">
        <v>1</v>
      </c>
      <c r="C1376" s="11">
        <v>2.6958000000000002</v>
      </c>
      <c r="D1376" s="10">
        <v>10</v>
      </c>
      <c r="E1376" s="11">
        <v>2.8656000000000001</v>
      </c>
      <c r="F1376" s="10">
        <v>1</v>
      </c>
      <c r="G1376" s="11">
        <v>2.5150000000000001</v>
      </c>
      <c r="H1376" s="10">
        <v>100</v>
      </c>
      <c r="I1376" s="11">
        <v>3.4531999999999998</v>
      </c>
      <c r="J1376" s="23"/>
    </row>
    <row r="1377" spans="1:10" x14ac:dyDescent="0.25">
      <c r="A1377" s="9">
        <v>44472</v>
      </c>
      <c r="B1377" s="10">
        <v>1</v>
      </c>
      <c r="C1377" s="11">
        <v>2.6958000000000002</v>
      </c>
      <c r="D1377" s="10">
        <v>10</v>
      </c>
      <c r="E1377" s="11">
        <v>2.8656000000000001</v>
      </c>
      <c r="F1377" s="10">
        <v>1</v>
      </c>
      <c r="G1377" s="11">
        <v>2.5150000000000001</v>
      </c>
      <c r="H1377" s="10">
        <v>100</v>
      </c>
      <c r="I1377" s="11">
        <v>3.4531999999999998</v>
      </c>
      <c r="J1377" s="23"/>
    </row>
    <row r="1378" spans="1:10" x14ac:dyDescent="0.25">
      <c r="A1378" s="9">
        <v>44473</v>
      </c>
      <c r="B1378" s="10">
        <v>1</v>
      </c>
      <c r="C1378" s="11">
        <v>2.6958000000000002</v>
      </c>
      <c r="D1378" s="10">
        <v>10</v>
      </c>
      <c r="E1378" s="11">
        <v>2.8656000000000001</v>
      </c>
      <c r="F1378" s="10">
        <v>1</v>
      </c>
      <c r="G1378" s="11">
        <v>2.5150000000000001</v>
      </c>
      <c r="H1378" s="10">
        <v>100</v>
      </c>
      <c r="I1378" s="11">
        <v>3.4531999999999998</v>
      </c>
      <c r="J1378" s="23"/>
    </row>
    <row r="1379" spans="1:10" x14ac:dyDescent="0.25">
      <c r="A1379" s="9">
        <v>44474</v>
      </c>
      <c r="B1379" s="10">
        <v>1</v>
      </c>
      <c r="C1379" s="11">
        <v>2.7065000000000001</v>
      </c>
      <c r="D1379" s="10">
        <v>10</v>
      </c>
      <c r="E1379" s="11">
        <v>2.8788999999999998</v>
      </c>
      <c r="F1379" s="10">
        <v>1</v>
      </c>
      <c r="G1379" s="11">
        <v>2.5146000000000002</v>
      </c>
      <c r="H1379" s="10">
        <v>100</v>
      </c>
      <c r="I1379" s="11">
        <v>3.4487000000000001</v>
      </c>
      <c r="J1379" s="23"/>
    </row>
    <row r="1380" spans="1:10" x14ac:dyDescent="0.25">
      <c r="A1380" s="9">
        <v>44475</v>
      </c>
      <c r="B1380" s="10">
        <v>1</v>
      </c>
      <c r="C1380" s="11">
        <v>2.7023999999999999</v>
      </c>
      <c r="D1380" s="10">
        <v>10</v>
      </c>
      <c r="E1380" s="11">
        <v>2.8714</v>
      </c>
      <c r="F1380" s="10">
        <v>1</v>
      </c>
      <c r="G1380" s="11">
        <v>2.5042</v>
      </c>
      <c r="H1380" s="10">
        <v>100</v>
      </c>
      <c r="I1380" s="11">
        <v>3.4512999999999998</v>
      </c>
      <c r="J1380" s="23"/>
    </row>
    <row r="1381" spans="1:10" x14ac:dyDescent="0.25">
      <c r="A1381" s="9">
        <v>44476</v>
      </c>
      <c r="B1381" s="10">
        <v>1</v>
      </c>
      <c r="C1381" s="11">
        <v>2.6850999999999998</v>
      </c>
      <c r="D1381" s="10">
        <v>10</v>
      </c>
      <c r="E1381" s="11">
        <v>2.8323999999999998</v>
      </c>
      <c r="F1381" s="10">
        <v>1</v>
      </c>
      <c r="G1381" s="11">
        <v>2.4981</v>
      </c>
      <c r="H1381" s="10">
        <v>100</v>
      </c>
      <c r="I1381" s="11">
        <v>3.4449999999999998</v>
      </c>
      <c r="J1381" s="23"/>
    </row>
    <row r="1382" spans="1:10" x14ac:dyDescent="0.25">
      <c r="A1382" s="9">
        <v>44477</v>
      </c>
      <c r="B1382" s="10">
        <v>1</v>
      </c>
      <c r="C1382" s="11">
        <v>2.6861000000000002</v>
      </c>
      <c r="D1382" s="10">
        <v>10</v>
      </c>
      <c r="E1382" s="11">
        <v>2.8332000000000002</v>
      </c>
      <c r="F1382" s="10">
        <v>1</v>
      </c>
      <c r="G1382" s="11">
        <v>2.4897</v>
      </c>
      <c r="H1382" s="10">
        <v>100</v>
      </c>
      <c r="I1382" s="11">
        <v>3.4449999999999998</v>
      </c>
      <c r="J1382" s="23"/>
    </row>
    <row r="1383" spans="1:10" x14ac:dyDescent="0.25">
      <c r="A1383" s="9">
        <v>44478</v>
      </c>
      <c r="B1383" s="10">
        <v>1</v>
      </c>
      <c r="C1383" s="11">
        <v>2.6671</v>
      </c>
      <c r="D1383" s="10">
        <v>10</v>
      </c>
      <c r="E1383" s="11">
        <v>2.8264999999999998</v>
      </c>
      <c r="F1383" s="10">
        <v>1</v>
      </c>
      <c r="G1383" s="11">
        <v>2.4775</v>
      </c>
      <c r="H1383" s="10">
        <v>100</v>
      </c>
      <c r="I1383" s="11">
        <v>3.4411999999999998</v>
      </c>
      <c r="J1383" s="23"/>
    </row>
    <row r="1384" spans="1:10" x14ac:dyDescent="0.25">
      <c r="A1384" s="9">
        <v>44479</v>
      </c>
      <c r="B1384" s="10">
        <v>1</v>
      </c>
      <c r="C1384" s="11">
        <v>2.6671</v>
      </c>
      <c r="D1384" s="10">
        <v>10</v>
      </c>
      <c r="E1384" s="11">
        <v>2.8264999999999998</v>
      </c>
      <c r="F1384" s="10">
        <v>1</v>
      </c>
      <c r="G1384" s="11">
        <v>2.4775</v>
      </c>
      <c r="H1384" s="10">
        <v>100</v>
      </c>
      <c r="I1384" s="11">
        <v>3.4411999999999998</v>
      </c>
      <c r="J1384" s="23"/>
    </row>
    <row r="1385" spans="1:10" x14ac:dyDescent="0.25">
      <c r="A1385" s="9">
        <v>44480</v>
      </c>
      <c r="B1385" s="10">
        <v>1</v>
      </c>
      <c r="C1385" s="11">
        <v>2.6671</v>
      </c>
      <c r="D1385" s="10">
        <v>10</v>
      </c>
      <c r="E1385" s="11">
        <v>2.8264999999999998</v>
      </c>
      <c r="F1385" s="10">
        <v>1</v>
      </c>
      <c r="G1385" s="11">
        <v>2.4775</v>
      </c>
      <c r="H1385" s="10">
        <v>100</v>
      </c>
      <c r="I1385" s="11">
        <v>3.4411999999999998</v>
      </c>
      <c r="J1385" s="23"/>
    </row>
    <row r="1386" spans="1:10" x14ac:dyDescent="0.25">
      <c r="A1386" s="9">
        <v>44481</v>
      </c>
      <c r="B1386" s="10">
        <v>1</v>
      </c>
      <c r="C1386" s="11">
        <v>2.6631999999999998</v>
      </c>
      <c r="D1386" s="10">
        <v>10</v>
      </c>
      <c r="E1386" s="11">
        <v>2.8229000000000002</v>
      </c>
      <c r="F1386" s="10">
        <v>1</v>
      </c>
      <c r="G1386" s="11">
        <v>2.472</v>
      </c>
      <c r="H1386" s="10">
        <v>100</v>
      </c>
      <c r="I1386" s="11">
        <v>3.4521000000000002</v>
      </c>
      <c r="J1386" s="23"/>
    </row>
    <row r="1387" spans="1:10" x14ac:dyDescent="0.25">
      <c r="A1387" s="9">
        <v>44482</v>
      </c>
      <c r="B1387" s="10">
        <v>1</v>
      </c>
      <c r="C1387" s="11">
        <v>2.6699000000000002</v>
      </c>
      <c r="D1387" s="10">
        <v>10</v>
      </c>
      <c r="E1387" s="11">
        <v>2.8302999999999998</v>
      </c>
      <c r="F1387" s="10">
        <v>1</v>
      </c>
      <c r="G1387" s="11">
        <v>2.4758</v>
      </c>
      <c r="H1387" s="10">
        <v>100</v>
      </c>
      <c r="I1387" s="11">
        <v>3.4453999999999998</v>
      </c>
      <c r="J1387" s="23"/>
    </row>
    <row r="1388" spans="1:10" x14ac:dyDescent="0.25">
      <c r="A1388" s="9">
        <v>44483</v>
      </c>
      <c r="B1388" s="10">
        <v>1</v>
      </c>
      <c r="C1388" s="11">
        <v>2.6684999999999999</v>
      </c>
      <c r="D1388" s="10">
        <v>10</v>
      </c>
      <c r="E1388" s="11">
        <v>2.8275999999999999</v>
      </c>
      <c r="F1388" s="10">
        <v>1</v>
      </c>
      <c r="G1388" s="11">
        <v>2.4763999999999999</v>
      </c>
      <c r="H1388" s="10">
        <v>100</v>
      </c>
      <c r="I1388" s="11">
        <v>3.448</v>
      </c>
      <c r="J1388" s="23"/>
    </row>
    <row r="1389" spans="1:10" x14ac:dyDescent="0.25">
      <c r="A1389" s="9">
        <v>44484</v>
      </c>
      <c r="B1389" s="10">
        <v>1</v>
      </c>
      <c r="C1389" s="11">
        <v>2.6833999999999998</v>
      </c>
      <c r="D1389" s="10">
        <v>10</v>
      </c>
      <c r="E1389" s="11">
        <v>2.8671000000000002</v>
      </c>
      <c r="F1389" s="10">
        <v>1</v>
      </c>
      <c r="G1389" s="11">
        <v>2.4695</v>
      </c>
      <c r="H1389" s="10">
        <v>100</v>
      </c>
      <c r="I1389" s="11">
        <v>3.4401999999999999</v>
      </c>
      <c r="J1389" s="23"/>
    </row>
    <row r="1390" spans="1:10" x14ac:dyDescent="0.25">
      <c r="A1390" s="9">
        <v>44485</v>
      </c>
      <c r="B1390" s="10">
        <v>1</v>
      </c>
      <c r="C1390" s="11">
        <v>2.6549999999999998</v>
      </c>
      <c r="D1390" s="10">
        <v>10</v>
      </c>
      <c r="E1390" s="11">
        <v>2.8393000000000002</v>
      </c>
      <c r="F1390" s="10">
        <v>1</v>
      </c>
      <c r="G1390" s="11">
        <v>2.4512</v>
      </c>
      <c r="H1390" s="10">
        <v>100</v>
      </c>
      <c r="I1390" s="11">
        <v>3.4397000000000002</v>
      </c>
      <c r="J1390" s="23"/>
    </row>
    <row r="1391" spans="1:10" x14ac:dyDescent="0.25">
      <c r="A1391" s="9">
        <v>44486</v>
      </c>
      <c r="B1391" s="10">
        <v>1</v>
      </c>
      <c r="C1391" s="11">
        <v>2.6549999999999998</v>
      </c>
      <c r="D1391" s="10">
        <v>10</v>
      </c>
      <c r="E1391" s="11">
        <v>2.8393000000000002</v>
      </c>
      <c r="F1391" s="10">
        <v>1</v>
      </c>
      <c r="G1391" s="11">
        <v>2.4512</v>
      </c>
      <c r="H1391" s="10">
        <v>100</v>
      </c>
      <c r="I1391" s="11">
        <v>3.4397000000000002</v>
      </c>
      <c r="J1391" s="23"/>
    </row>
    <row r="1392" spans="1:10" x14ac:dyDescent="0.25">
      <c r="A1392" s="9">
        <v>44487</v>
      </c>
      <c r="B1392" s="10">
        <v>1</v>
      </c>
      <c r="C1392" s="11">
        <v>2.6549999999999998</v>
      </c>
      <c r="D1392" s="10">
        <v>10</v>
      </c>
      <c r="E1392" s="11">
        <v>2.8393000000000002</v>
      </c>
      <c r="F1392" s="10">
        <v>1</v>
      </c>
      <c r="G1392" s="11">
        <v>2.4512</v>
      </c>
      <c r="H1392" s="10">
        <v>100</v>
      </c>
      <c r="I1392" s="11">
        <v>3.4397000000000002</v>
      </c>
      <c r="J1392" s="23"/>
    </row>
    <row r="1393" spans="1:10" x14ac:dyDescent="0.25">
      <c r="A1393" s="9">
        <v>44488</v>
      </c>
      <c r="B1393" s="10">
        <v>1</v>
      </c>
      <c r="C1393" s="11">
        <v>2.6410999999999998</v>
      </c>
      <c r="D1393" s="10">
        <v>10</v>
      </c>
      <c r="E1393" s="11">
        <v>2.8260000000000001</v>
      </c>
      <c r="F1393" s="10">
        <v>1</v>
      </c>
      <c r="G1393" s="11">
        <v>2.4470000000000001</v>
      </c>
      <c r="H1393" s="10">
        <v>100</v>
      </c>
      <c r="I1393" s="11">
        <v>3.4375</v>
      </c>
      <c r="J1393" s="23"/>
    </row>
    <row r="1394" spans="1:10" x14ac:dyDescent="0.25">
      <c r="A1394" s="9">
        <v>44489</v>
      </c>
      <c r="B1394" s="10">
        <v>1</v>
      </c>
      <c r="C1394" s="11">
        <v>2.6539000000000001</v>
      </c>
      <c r="D1394" s="10">
        <v>10</v>
      </c>
      <c r="E1394" s="11">
        <v>2.8382000000000001</v>
      </c>
      <c r="F1394" s="10">
        <v>1</v>
      </c>
      <c r="G1394" s="11">
        <v>2.4377</v>
      </c>
      <c r="H1394" s="10">
        <v>100</v>
      </c>
      <c r="I1394" s="11">
        <v>3.4357000000000002</v>
      </c>
      <c r="J1394" s="23"/>
    </row>
    <row r="1395" spans="1:10" x14ac:dyDescent="0.25">
      <c r="A1395" s="9">
        <v>44490</v>
      </c>
      <c r="B1395" s="10">
        <v>1</v>
      </c>
      <c r="C1395" s="11">
        <v>2.6389</v>
      </c>
      <c r="D1395" s="10">
        <v>10</v>
      </c>
      <c r="E1395" s="11">
        <v>2.8283</v>
      </c>
      <c r="F1395" s="10">
        <v>1</v>
      </c>
      <c r="G1395" s="11">
        <v>2.4380999999999999</v>
      </c>
      <c r="H1395" s="10">
        <v>100</v>
      </c>
      <c r="I1395" s="11">
        <v>3.4340000000000002</v>
      </c>
      <c r="J1395" s="23"/>
    </row>
    <row r="1396" spans="1:10" x14ac:dyDescent="0.25">
      <c r="A1396" s="9">
        <v>44491</v>
      </c>
      <c r="B1396" s="10">
        <v>1</v>
      </c>
      <c r="C1396" s="11">
        <v>2.6511</v>
      </c>
      <c r="D1396" s="10">
        <v>10</v>
      </c>
      <c r="E1396" s="11">
        <v>2.8351999999999999</v>
      </c>
      <c r="F1396" s="10">
        <v>1</v>
      </c>
      <c r="G1396" s="11">
        <v>2.4361999999999999</v>
      </c>
      <c r="H1396" s="10">
        <v>100</v>
      </c>
      <c r="I1396" s="11">
        <v>3.4308999999999998</v>
      </c>
      <c r="J1396" s="23"/>
    </row>
    <row r="1397" spans="1:10" x14ac:dyDescent="0.25">
      <c r="A1397" s="9">
        <v>44492</v>
      </c>
      <c r="B1397" s="10">
        <v>1</v>
      </c>
      <c r="C1397" s="11">
        <v>2.6507999999999998</v>
      </c>
      <c r="D1397" s="10">
        <v>10</v>
      </c>
      <c r="E1397" s="11">
        <v>2.8353000000000002</v>
      </c>
      <c r="F1397" s="10">
        <v>1</v>
      </c>
      <c r="G1397" s="11">
        <v>2.4298999999999999</v>
      </c>
      <c r="H1397" s="10">
        <v>100</v>
      </c>
      <c r="I1397" s="11">
        <v>3.4308999999999998</v>
      </c>
      <c r="J1397" s="23"/>
    </row>
    <row r="1398" spans="1:10" x14ac:dyDescent="0.25">
      <c r="A1398" s="9">
        <v>44493</v>
      </c>
      <c r="B1398" s="10">
        <v>1</v>
      </c>
      <c r="C1398" s="11">
        <v>2.6507999999999998</v>
      </c>
      <c r="D1398" s="10">
        <v>10</v>
      </c>
      <c r="E1398" s="11">
        <v>2.8353000000000002</v>
      </c>
      <c r="F1398" s="10">
        <v>1</v>
      </c>
      <c r="G1398" s="11">
        <v>2.4298999999999999</v>
      </c>
      <c r="H1398" s="10">
        <v>100</v>
      </c>
      <c r="I1398" s="11">
        <v>3.4308999999999998</v>
      </c>
      <c r="J1398" s="23"/>
    </row>
    <row r="1399" spans="1:10" x14ac:dyDescent="0.25">
      <c r="A1399" s="9">
        <v>44494</v>
      </c>
      <c r="B1399" s="10">
        <v>1</v>
      </c>
      <c r="C1399" s="11">
        <v>2.6507999999999998</v>
      </c>
      <c r="D1399" s="10">
        <v>10</v>
      </c>
      <c r="E1399" s="11">
        <v>2.8353000000000002</v>
      </c>
      <c r="F1399" s="10">
        <v>1</v>
      </c>
      <c r="G1399" s="11">
        <v>2.4298999999999999</v>
      </c>
      <c r="H1399" s="10">
        <v>100</v>
      </c>
      <c r="I1399" s="11">
        <v>3.4308999999999998</v>
      </c>
      <c r="J1399" s="23"/>
    </row>
    <row r="1400" spans="1:10" x14ac:dyDescent="0.25">
      <c r="A1400" s="9">
        <v>44495</v>
      </c>
      <c r="B1400" s="10">
        <v>1</v>
      </c>
      <c r="C1400" s="11">
        <v>2.6339000000000001</v>
      </c>
      <c r="D1400" s="10">
        <v>10</v>
      </c>
      <c r="E1400" s="11">
        <v>2.8161</v>
      </c>
      <c r="F1400" s="10">
        <v>1</v>
      </c>
      <c r="G1400" s="11">
        <v>2.4211</v>
      </c>
      <c r="H1400" s="10">
        <v>100</v>
      </c>
      <c r="I1400" s="11">
        <v>3.4491000000000001</v>
      </c>
      <c r="J1400" s="23"/>
    </row>
    <row r="1401" spans="1:10" x14ac:dyDescent="0.25">
      <c r="A1401" s="9">
        <v>44496</v>
      </c>
      <c r="B1401" s="10">
        <v>1</v>
      </c>
      <c r="C1401" s="11">
        <v>2.6242999999999999</v>
      </c>
      <c r="D1401" s="10">
        <v>10</v>
      </c>
      <c r="E1401" s="11">
        <v>2.806</v>
      </c>
      <c r="F1401" s="10">
        <v>1</v>
      </c>
      <c r="G1401" s="11">
        <v>2.4154</v>
      </c>
      <c r="H1401" s="10">
        <v>100</v>
      </c>
      <c r="I1401" s="11">
        <v>3.4731000000000001</v>
      </c>
      <c r="J1401" s="23"/>
    </row>
    <row r="1402" spans="1:10" x14ac:dyDescent="0.25">
      <c r="A1402" s="9">
        <v>44497</v>
      </c>
      <c r="B1402" s="10">
        <v>1</v>
      </c>
      <c r="C1402" s="11">
        <v>2.6341999999999999</v>
      </c>
      <c r="D1402" s="10">
        <v>10</v>
      </c>
      <c r="E1402" s="11">
        <v>2.8069999999999999</v>
      </c>
      <c r="F1402" s="10">
        <v>1</v>
      </c>
      <c r="G1402" s="11">
        <v>2.4198</v>
      </c>
      <c r="H1402" s="10">
        <v>100</v>
      </c>
      <c r="I1402" s="11">
        <v>3.4563000000000001</v>
      </c>
      <c r="J1402" s="23"/>
    </row>
    <row r="1403" spans="1:10" x14ac:dyDescent="0.25">
      <c r="A1403" s="9">
        <v>44498</v>
      </c>
      <c r="B1403" s="10">
        <v>1</v>
      </c>
      <c r="C1403" s="11">
        <v>2.6463000000000001</v>
      </c>
      <c r="D1403" s="10">
        <v>10</v>
      </c>
      <c r="E1403" s="11">
        <v>2.8285</v>
      </c>
      <c r="F1403" s="10">
        <v>1</v>
      </c>
      <c r="G1403" s="11">
        <v>2.4308000000000001</v>
      </c>
      <c r="H1403" s="10">
        <v>100</v>
      </c>
      <c r="I1403" s="11">
        <v>3.4487000000000001</v>
      </c>
      <c r="J1403" s="23"/>
    </row>
    <row r="1404" spans="1:10" x14ac:dyDescent="0.25">
      <c r="A1404" s="9">
        <v>44499</v>
      </c>
      <c r="B1404" s="10">
        <v>1</v>
      </c>
      <c r="C1404" s="11">
        <v>2.6589999999999998</v>
      </c>
      <c r="D1404" s="10">
        <v>10</v>
      </c>
      <c r="E1404" s="11">
        <v>2.8378000000000001</v>
      </c>
      <c r="F1404" s="10">
        <v>1</v>
      </c>
      <c r="G1404" s="11">
        <v>2.4226000000000001</v>
      </c>
      <c r="H1404" s="10">
        <v>100</v>
      </c>
      <c r="I1404" s="11">
        <v>3.4363000000000001</v>
      </c>
      <c r="J1404" s="23"/>
    </row>
    <row r="1405" spans="1:10" x14ac:dyDescent="0.25">
      <c r="A1405" s="9">
        <v>44500</v>
      </c>
      <c r="B1405" s="10">
        <v>1</v>
      </c>
      <c r="C1405" s="11">
        <v>2.6589999999999998</v>
      </c>
      <c r="D1405" s="10">
        <v>10</v>
      </c>
      <c r="E1405" s="11">
        <v>2.8378000000000001</v>
      </c>
      <c r="F1405" s="10">
        <v>1</v>
      </c>
      <c r="G1405" s="11">
        <v>2.4226000000000001</v>
      </c>
      <c r="H1405" s="10">
        <v>100</v>
      </c>
      <c r="I1405" s="11">
        <v>3.4363000000000001</v>
      </c>
      <c r="J1405" s="23"/>
    </row>
    <row r="1406" spans="1:10" x14ac:dyDescent="0.25">
      <c r="A1406" s="9">
        <v>44501</v>
      </c>
      <c r="B1406" s="10">
        <v>1</v>
      </c>
      <c r="C1406" s="11">
        <v>2.6589999999999998</v>
      </c>
      <c r="D1406" s="10">
        <v>10</v>
      </c>
      <c r="E1406" s="11">
        <v>2.8378000000000001</v>
      </c>
      <c r="F1406" s="10">
        <v>1</v>
      </c>
      <c r="G1406" s="11">
        <v>2.4226000000000001</v>
      </c>
      <c r="H1406" s="10">
        <v>100</v>
      </c>
      <c r="I1406" s="11">
        <v>3.4363000000000001</v>
      </c>
      <c r="J1406" s="23"/>
    </row>
    <row r="1407" spans="1:10" x14ac:dyDescent="0.25">
      <c r="A1407" s="9">
        <v>44502</v>
      </c>
      <c r="B1407" s="10">
        <v>1</v>
      </c>
      <c r="C1407" s="11">
        <v>2.6634000000000002</v>
      </c>
      <c r="D1407" s="10">
        <v>10</v>
      </c>
      <c r="E1407" s="11">
        <v>2.843</v>
      </c>
      <c r="F1407" s="10">
        <v>1</v>
      </c>
      <c r="G1407" s="11">
        <v>2.4378000000000002</v>
      </c>
      <c r="H1407" s="10">
        <v>100</v>
      </c>
      <c r="I1407" s="11">
        <v>3.4367000000000001</v>
      </c>
      <c r="J1407" s="23"/>
    </row>
    <row r="1408" spans="1:10" x14ac:dyDescent="0.25">
      <c r="A1408" s="9">
        <v>44503</v>
      </c>
      <c r="B1408" s="10">
        <v>1</v>
      </c>
      <c r="C1408" s="11">
        <v>2.6821999999999999</v>
      </c>
      <c r="D1408" s="10">
        <v>10</v>
      </c>
      <c r="E1408" s="11">
        <v>2.8723999999999998</v>
      </c>
      <c r="F1408" s="10">
        <v>1</v>
      </c>
      <c r="G1408" s="11">
        <v>2.4458000000000002</v>
      </c>
      <c r="H1408" s="10">
        <v>100</v>
      </c>
      <c r="I1408" s="11">
        <v>3.4216000000000002</v>
      </c>
      <c r="J1408" s="23"/>
    </row>
    <row r="1409" spans="1:10" x14ac:dyDescent="0.25">
      <c r="A1409" s="9">
        <v>44504</v>
      </c>
      <c r="B1409" s="10">
        <v>1</v>
      </c>
      <c r="C1409" s="11">
        <v>2.7021999999999999</v>
      </c>
      <c r="D1409" s="10">
        <v>10</v>
      </c>
      <c r="E1409" s="11">
        <v>2.8786999999999998</v>
      </c>
      <c r="F1409" s="10">
        <v>1</v>
      </c>
      <c r="G1409" s="11">
        <v>2.4618000000000002</v>
      </c>
      <c r="H1409" s="10">
        <v>100</v>
      </c>
      <c r="I1409" s="11">
        <v>3.4438</v>
      </c>
      <c r="J1409" s="23"/>
    </row>
    <row r="1410" spans="1:10" x14ac:dyDescent="0.25">
      <c r="A1410" s="9">
        <v>44505</v>
      </c>
      <c r="B1410" s="10">
        <v>1</v>
      </c>
      <c r="C1410" s="11">
        <v>2.6945000000000001</v>
      </c>
      <c r="D1410" s="10">
        <v>10</v>
      </c>
      <c r="E1410" s="11">
        <v>2.8702999999999999</v>
      </c>
      <c r="F1410" s="10">
        <v>1</v>
      </c>
      <c r="G1410" s="11">
        <v>2.4594</v>
      </c>
      <c r="H1410" s="10">
        <v>100</v>
      </c>
      <c r="I1410" s="11">
        <v>3.4316</v>
      </c>
      <c r="J1410" s="23"/>
    </row>
    <row r="1411" spans="1:10" x14ac:dyDescent="0.25">
      <c r="A1411" s="9">
        <v>44506</v>
      </c>
      <c r="B1411" s="10">
        <v>1</v>
      </c>
      <c r="C1411" s="11">
        <v>2.6785999999999999</v>
      </c>
      <c r="D1411" s="10">
        <v>10</v>
      </c>
      <c r="E1411" s="11">
        <v>2.8552</v>
      </c>
      <c r="F1411" s="10">
        <v>1</v>
      </c>
      <c r="G1411" s="11">
        <v>2.4508000000000001</v>
      </c>
      <c r="H1411" s="10">
        <v>100</v>
      </c>
      <c r="I1411" s="11">
        <v>3.4180999999999999</v>
      </c>
      <c r="J1411" s="23"/>
    </row>
    <row r="1412" spans="1:10" x14ac:dyDescent="0.25">
      <c r="A1412" s="9">
        <v>44507</v>
      </c>
      <c r="B1412" s="10">
        <v>1</v>
      </c>
      <c r="C1412" s="11">
        <v>2.6785999999999999</v>
      </c>
      <c r="D1412" s="10">
        <v>10</v>
      </c>
      <c r="E1412" s="11">
        <v>2.8552</v>
      </c>
      <c r="F1412" s="10">
        <v>1</v>
      </c>
      <c r="G1412" s="11">
        <v>2.4508000000000001</v>
      </c>
      <c r="H1412" s="10">
        <v>100</v>
      </c>
      <c r="I1412" s="11">
        <v>3.4180999999999999</v>
      </c>
      <c r="J1412" s="23"/>
    </row>
    <row r="1413" spans="1:10" x14ac:dyDescent="0.25">
      <c r="A1413" s="9">
        <v>44508</v>
      </c>
      <c r="B1413" s="10">
        <v>1</v>
      </c>
      <c r="C1413" s="11">
        <v>2.6785999999999999</v>
      </c>
      <c r="D1413" s="10">
        <v>10</v>
      </c>
      <c r="E1413" s="11">
        <v>2.8552</v>
      </c>
      <c r="F1413" s="10">
        <v>1</v>
      </c>
      <c r="G1413" s="11">
        <v>2.4508000000000001</v>
      </c>
      <c r="H1413" s="10">
        <v>100</v>
      </c>
      <c r="I1413" s="11">
        <v>3.4180999999999999</v>
      </c>
      <c r="J1413" s="23"/>
    </row>
    <row r="1414" spans="1:10" x14ac:dyDescent="0.25">
      <c r="A1414" s="9">
        <v>44509</v>
      </c>
      <c r="B1414" s="10">
        <v>1</v>
      </c>
      <c r="C1414" s="11">
        <v>2.6764999999999999</v>
      </c>
      <c r="D1414" s="10">
        <v>10</v>
      </c>
      <c r="E1414" s="11">
        <v>2.8475000000000001</v>
      </c>
      <c r="F1414" s="10">
        <v>1</v>
      </c>
      <c r="G1414" s="11">
        <v>2.4487000000000001</v>
      </c>
      <c r="H1414" s="10">
        <v>100</v>
      </c>
      <c r="I1414" s="11">
        <v>3.4317000000000002</v>
      </c>
      <c r="J1414" s="23"/>
    </row>
    <row r="1415" spans="1:10" x14ac:dyDescent="0.25">
      <c r="A1415" s="9">
        <v>44510</v>
      </c>
      <c r="B1415" s="10">
        <v>1</v>
      </c>
      <c r="C1415" s="11">
        <v>2.6766999999999999</v>
      </c>
      <c r="D1415" s="10">
        <v>10</v>
      </c>
      <c r="E1415" s="11">
        <v>2.8593999999999999</v>
      </c>
      <c r="F1415" s="10">
        <v>1</v>
      </c>
      <c r="G1415" s="11">
        <v>2.4432999999999998</v>
      </c>
      <c r="H1415" s="10">
        <v>100</v>
      </c>
      <c r="I1415" s="11">
        <v>3.4306999999999999</v>
      </c>
      <c r="J1415" s="23"/>
    </row>
    <row r="1416" spans="1:10" x14ac:dyDescent="0.25">
      <c r="A1416" s="9">
        <v>44511</v>
      </c>
      <c r="B1416" s="10">
        <v>1</v>
      </c>
      <c r="C1416" s="11">
        <v>2.6690999999999998</v>
      </c>
      <c r="D1416" s="10">
        <v>10</v>
      </c>
      <c r="E1416" s="11">
        <v>2.8311999999999999</v>
      </c>
      <c r="F1416" s="10">
        <v>1</v>
      </c>
      <c r="G1416" s="11">
        <v>2.4350000000000001</v>
      </c>
      <c r="H1416" s="10">
        <v>100</v>
      </c>
      <c r="I1416" s="11">
        <v>3.4472</v>
      </c>
      <c r="J1416" s="23"/>
    </row>
    <row r="1417" spans="1:10" x14ac:dyDescent="0.25">
      <c r="A1417" s="9">
        <v>44512</v>
      </c>
      <c r="B1417" s="10">
        <v>1</v>
      </c>
      <c r="C1417" s="11">
        <v>2.6524999999999999</v>
      </c>
      <c r="D1417" s="10">
        <v>10</v>
      </c>
      <c r="E1417" s="11">
        <v>2.8028</v>
      </c>
      <c r="F1417" s="10">
        <v>1</v>
      </c>
      <c r="G1417" s="11">
        <v>2.4428000000000001</v>
      </c>
      <c r="H1417" s="10">
        <v>100</v>
      </c>
      <c r="I1417" s="11">
        <v>3.4331999999999998</v>
      </c>
      <c r="J1417" s="23"/>
    </row>
    <row r="1418" spans="1:10" x14ac:dyDescent="0.25">
      <c r="A1418" s="9">
        <v>44513</v>
      </c>
      <c r="B1418" s="10">
        <v>1</v>
      </c>
      <c r="C1418" s="11">
        <v>2.6577000000000002</v>
      </c>
      <c r="D1418" s="10">
        <v>10</v>
      </c>
      <c r="E1418" s="11">
        <v>2.8016000000000001</v>
      </c>
      <c r="F1418" s="10">
        <v>1</v>
      </c>
      <c r="G1418" s="11">
        <v>2.4510999999999998</v>
      </c>
      <c r="H1418" s="10">
        <v>100</v>
      </c>
      <c r="I1418" s="11">
        <v>3.4114</v>
      </c>
      <c r="J1418" s="23"/>
    </row>
    <row r="1419" spans="1:10" x14ac:dyDescent="0.25">
      <c r="A1419" s="9">
        <v>44514</v>
      </c>
      <c r="B1419" s="10">
        <v>1</v>
      </c>
      <c r="C1419" s="11">
        <v>2.6577000000000002</v>
      </c>
      <c r="D1419" s="10">
        <v>10</v>
      </c>
      <c r="E1419" s="11">
        <v>2.8016000000000001</v>
      </c>
      <c r="F1419" s="10">
        <v>1</v>
      </c>
      <c r="G1419" s="11">
        <v>2.4510999999999998</v>
      </c>
      <c r="H1419" s="10">
        <v>100</v>
      </c>
      <c r="I1419" s="11">
        <v>3.4114</v>
      </c>
      <c r="J1419" s="23"/>
    </row>
    <row r="1420" spans="1:10" x14ac:dyDescent="0.25">
      <c r="A1420" s="9">
        <v>44515</v>
      </c>
      <c r="B1420" s="10">
        <v>1</v>
      </c>
      <c r="C1420" s="11">
        <v>2.6577000000000002</v>
      </c>
      <c r="D1420" s="10">
        <v>10</v>
      </c>
      <c r="E1420" s="11">
        <v>2.8016000000000001</v>
      </c>
      <c r="F1420" s="10">
        <v>1</v>
      </c>
      <c r="G1420" s="11">
        <v>2.4510999999999998</v>
      </c>
      <c r="H1420" s="10">
        <v>100</v>
      </c>
      <c r="I1420" s="11">
        <v>3.4114</v>
      </c>
      <c r="J1420" s="23"/>
    </row>
    <row r="1421" spans="1:10" x14ac:dyDescent="0.25">
      <c r="A1421" s="9">
        <v>44516</v>
      </c>
      <c r="B1421" s="10">
        <v>1</v>
      </c>
      <c r="C1421" s="11">
        <v>2.6726000000000001</v>
      </c>
      <c r="D1421" s="10">
        <v>10</v>
      </c>
      <c r="E1421" s="11">
        <v>2.8092000000000001</v>
      </c>
      <c r="F1421" s="10">
        <v>1</v>
      </c>
      <c r="G1421" s="11">
        <v>2.4594999999999998</v>
      </c>
      <c r="H1421" s="10">
        <v>100</v>
      </c>
      <c r="I1421" s="11">
        <v>3.4026000000000001</v>
      </c>
      <c r="J1421" s="23"/>
    </row>
    <row r="1422" spans="1:10" x14ac:dyDescent="0.25">
      <c r="A1422" s="9">
        <v>44517</v>
      </c>
      <c r="B1422" s="10">
        <v>1</v>
      </c>
      <c r="C1422" s="11">
        <v>2.6614</v>
      </c>
      <c r="D1422" s="10">
        <v>10</v>
      </c>
      <c r="E1422" s="11">
        <v>2.7991999999999999</v>
      </c>
      <c r="F1422" s="10">
        <v>1</v>
      </c>
      <c r="G1422" s="11">
        <v>2.4679000000000002</v>
      </c>
      <c r="H1422" s="10">
        <v>100</v>
      </c>
      <c r="I1422" s="11">
        <v>3.4003999999999999</v>
      </c>
      <c r="J1422" s="23"/>
    </row>
    <row r="1423" spans="1:10" x14ac:dyDescent="0.25">
      <c r="A1423" s="9">
        <v>44518</v>
      </c>
      <c r="B1423" s="10">
        <v>1</v>
      </c>
      <c r="C1423" s="11">
        <v>2.6671</v>
      </c>
      <c r="D1423" s="10">
        <v>10</v>
      </c>
      <c r="E1423" s="11">
        <v>2.8025000000000002</v>
      </c>
      <c r="F1423" s="10">
        <v>1</v>
      </c>
      <c r="G1423" s="11">
        <v>2.4847999999999999</v>
      </c>
      <c r="H1423" s="10">
        <v>100</v>
      </c>
      <c r="I1423" s="11">
        <v>3.4144000000000001</v>
      </c>
      <c r="J1423" s="23"/>
    </row>
    <row r="1424" spans="1:10" x14ac:dyDescent="0.25">
      <c r="A1424" s="9">
        <v>44519</v>
      </c>
      <c r="B1424" s="10">
        <v>1</v>
      </c>
      <c r="C1424" s="11">
        <v>2.6812</v>
      </c>
      <c r="D1424" s="10">
        <v>10</v>
      </c>
      <c r="E1424" s="11">
        <v>2.8041</v>
      </c>
      <c r="F1424" s="10">
        <v>1</v>
      </c>
      <c r="G1424" s="11">
        <v>2.4860000000000002</v>
      </c>
      <c r="H1424" s="10">
        <v>100</v>
      </c>
      <c r="I1424" s="11">
        <v>3.4211999999999998</v>
      </c>
      <c r="J1424" s="23"/>
    </row>
    <row r="1425" spans="1:10" x14ac:dyDescent="0.25">
      <c r="A1425" s="9">
        <v>44520</v>
      </c>
      <c r="B1425" s="10">
        <v>1</v>
      </c>
      <c r="C1425" s="11">
        <v>2.6846999999999999</v>
      </c>
      <c r="D1425" s="10">
        <v>10</v>
      </c>
      <c r="E1425" s="11">
        <v>2.782</v>
      </c>
      <c r="F1425" s="10">
        <v>1</v>
      </c>
      <c r="G1425" s="11">
        <v>2.4851999999999999</v>
      </c>
      <c r="H1425" s="10">
        <v>100</v>
      </c>
      <c r="I1425" s="11">
        <v>3.4119000000000002</v>
      </c>
      <c r="J1425" s="23"/>
    </row>
    <row r="1426" spans="1:10" x14ac:dyDescent="0.25">
      <c r="A1426" s="9">
        <v>44521</v>
      </c>
      <c r="B1426" s="10">
        <v>1</v>
      </c>
      <c r="C1426" s="11">
        <v>2.6846999999999999</v>
      </c>
      <c r="D1426" s="10">
        <v>10</v>
      </c>
      <c r="E1426" s="11">
        <v>2.782</v>
      </c>
      <c r="F1426" s="10">
        <v>1</v>
      </c>
      <c r="G1426" s="11">
        <v>2.4851999999999999</v>
      </c>
      <c r="H1426" s="10">
        <v>100</v>
      </c>
      <c r="I1426" s="11">
        <v>3.4119000000000002</v>
      </c>
      <c r="J1426" s="23"/>
    </row>
    <row r="1427" spans="1:10" x14ac:dyDescent="0.25">
      <c r="A1427" s="9">
        <v>44522</v>
      </c>
      <c r="B1427" s="10">
        <v>1</v>
      </c>
      <c r="C1427" s="11">
        <v>2.6846999999999999</v>
      </c>
      <c r="D1427" s="10">
        <v>10</v>
      </c>
      <c r="E1427" s="11">
        <v>2.782</v>
      </c>
      <c r="F1427" s="10">
        <v>1</v>
      </c>
      <c r="G1427" s="11">
        <v>2.4851999999999999</v>
      </c>
      <c r="H1427" s="10">
        <v>100</v>
      </c>
      <c r="I1427" s="11">
        <v>3.4119000000000002</v>
      </c>
      <c r="J1427" s="23"/>
    </row>
    <row r="1428" spans="1:10" x14ac:dyDescent="0.25">
      <c r="A1428" s="9">
        <v>44523</v>
      </c>
      <c r="B1428" s="10">
        <v>1</v>
      </c>
      <c r="C1428" s="11">
        <v>2.6819999999999999</v>
      </c>
      <c r="D1428" s="10">
        <v>10</v>
      </c>
      <c r="E1428" s="11">
        <v>2.7738999999999998</v>
      </c>
      <c r="F1428" s="10">
        <v>1</v>
      </c>
      <c r="G1428" s="11">
        <v>2.4893999999999998</v>
      </c>
      <c r="H1428" s="10">
        <v>100</v>
      </c>
      <c r="I1428" s="11">
        <v>3.3858999999999999</v>
      </c>
      <c r="J1428" s="23"/>
    </row>
    <row r="1429" spans="1:10" x14ac:dyDescent="0.25">
      <c r="A1429" s="9">
        <v>44524</v>
      </c>
      <c r="B1429" s="10">
        <v>1</v>
      </c>
      <c r="C1429" s="11">
        <v>2.6968000000000001</v>
      </c>
      <c r="D1429" s="10">
        <v>10</v>
      </c>
      <c r="E1429" s="11">
        <v>2.7978999999999998</v>
      </c>
      <c r="F1429" s="10">
        <v>1</v>
      </c>
      <c r="G1429" s="11">
        <v>2.5133999999999999</v>
      </c>
      <c r="H1429" s="10">
        <v>100</v>
      </c>
      <c r="I1429" s="11">
        <v>3.3611</v>
      </c>
      <c r="J1429" s="23"/>
    </row>
    <row r="1430" spans="1:10" x14ac:dyDescent="0.25">
      <c r="A1430" s="9">
        <v>44525</v>
      </c>
      <c r="B1430" s="10">
        <v>1</v>
      </c>
      <c r="C1430" s="11">
        <v>2.7000999999999999</v>
      </c>
      <c r="D1430" s="10">
        <v>10</v>
      </c>
      <c r="E1430" s="11">
        <v>2.7839999999999998</v>
      </c>
      <c r="F1430" s="10">
        <v>1</v>
      </c>
      <c r="G1430" s="11">
        <v>2.5268000000000002</v>
      </c>
      <c r="H1430" s="10">
        <v>100</v>
      </c>
      <c r="I1430" s="11">
        <v>3.395</v>
      </c>
      <c r="J1430" s="23"/>
    </row>
    <row r="1431" spans="1:10" x14ac:dyDescent="0.25">
      <c r="A1431" s="9">
        <v>44526</v>
      </c>
      <c r="B1431" s="10">
        <v>1</v>
      </c>
      <c r="C1431" s="11">
        <v>2.7197</v>
      </c>
      <c r="D1431" s="10">
        <v>10</v>
      </c>
      <c r="E1431" s="11">
        <v>2.7972999999999999</v>
      </c>
      <c r="F1431" s="10">
        <v>1</v>
      </c>
      <c r="G1431" s="11">
        <v>2.5394000000000001</v>
      </c>
      <c r="H1431" s="10">
        <v>100</v>
      </c>
      <c r="I1431" s="11">
        <v>3.4043000000000001</v>
      </c>
      <c r="J1431" s="23"/>
    </row>
    <row r="1432" spans="1:10" x14ac:dyDescent="0.25">
      <c r="A1432" s="9">
        <v>44527</v>
      </c>
      <c r="B1432" s="10">
        <v>1</v>
      </c>
      <c r="C1432" s="11">
        <v>2.7622</v>
      </c>
      <c r="D1432" s="10">
        <v>10</v>
      </c>
      <c r="E1432" s="11">
        <v>2.7993000000000001</v>
      </c>
      <c r="F1432" s="10">
        <v>1</v>
      </c>
      <c r="G1432" s="11">
        <v>2.5592999999999999</v>
      </c>
      <c r="H1432" s="10">
        <v>100</v>
      </c>
      <c r="I1432" s="11">
        <v>3.3862000000000001</v>
      </c>
      <c r="J1432" s="23"/>
    </row>
    <row r="1433" spans="1:10" x14ac:dyDescent="0.25">
      <c r="A1433" s="9">
        <v>44528</v>
      </c>
      <c r="B1433" s="10">
        <v>1</v>
      </c>
      <c r="C1433" s="11">
        <v>2.7622</v>
      </c>
      <c r="D1433" s="10">
        <v>10</v>
      </c>
      <c r="E1433" s="11">
        <v>2.7993000000000001</v>
      </c>
      <c r="F1433" s="10">
        <v>1</v>
      </c>
      <c r="G1433" s="11">
        <v>2.5592999999999999</v>
      </c>
      <c r="H1433" s="10">
        <v>100</v>
      </c>
      <c r="I1433" s="11">
        <v>3.3862000000000001</v>
      </c>
      <c r="J1433" s="23"/>
    </row>
    <row r="1434" spans="1:10" x14ac:dyDescent="0.25">
      <c r="A1434" s="9">
        <v>44529</v>
      </c>
      <c r="B1434" s="10">
        <v>1</v>
      </c>
      <c r="C1434" s="11">
        <v>2.7622</v>
      </c>
      <c r="D1434" s="10">
        <v>10</v>
      </c>
      <c r="E1434" s="11">
        <v>2.7993000000000001</v>
      </c>
      <c r="F1434" s="10">
        <v>1</v>
      </c>
      <c r="G1434" s="11">
        <v>2.5592999999999999</v>
      </c>
      <c r="H1434" s="10">
        <v>100</v>
      </c>
      <c r="I1434" s="11">
        <v>3.3862000000000001</v>
      </c>
      <c r="J1434" s="23"/>
    </row>
    <row r="1435" spans="1:10" x14ac:dyDescent="0.25">
      <c r="A1435" s="9">
        <v>44530</v>
      </c>
      <c r="B1435" s="10">
        <v>1</v>
      </c>
      <c r="C1435" s="11">
        <v>2.7625000000000002</v>
      </c>
      <c r="D1435" s="10">
        <v>10</v>
      </c>
      <c r="E1435" s="11">
        <v>2.7955999999999999</v>
      </c>
      <c r="F1435" s="10">
        <v>1</v>
      </c>
      <c r="G1435" s="11">
        <v>2.5550000000000002</v>
      </c>
      <c r="H1435" s="10">
        <v>100</v>
      </c>
      <c r="I1435" s="11">
        <v>3.4066000000000001</v>
      </c>
      <c r="J1435" s="23"/>
    </row>
    <row r="1436" spans="1:10" x14ac:dyDescent="0.25">
      <c r="A1436" s="9">
        <v>44531</v>
      </c>
      <c r="B1436" s="10">
        <v>1</v>
      </c>
      <c r="C1436" s="11">
        <v>2.7726999999999999</v>
      </c>
      <c r="D1436" s="10">
        <v>10</v>
      </c>
      <c r="E1436" s="11">
        <v>2.8166000000000002</v>
      </c>
      <c r="F1436" s="10">
        <v>1</v>
      </c>
      <c r="G1436" s="11">
        <v>2.5457999999999998</v>
      </c>
      <c r="H1436" s="10">
        <v>100</v>
      </c>
      <c r="I1436" s="11">
        <v>3.3994</v>
      </c>
      <c r="J1436" s="23"/>
    </row>
    <row r="1437" spans="1:10" x14ac:dyDescent="0.25">
      <c r="A1437" s="9">
        <v>44532</v>
      </c>
      <c r="B1437" s="10">
        <v>1</v>
      </c>
      <c r="C1437" s="11">
        <v>2.7623000000000002</v>
      </c>
      <c r="D1437" s="10">
        <v>10</v>
      </c>
      <c r="E1437" s="11">
        <v>2.8149000000000002</v>
      </c>
      <c r="F1437" s="10">
        <v>1</v>
      </c>
      <c r="G1437" s="11">
        <v>2.5396999999999998</v>
      </c>
      <c r="H1437" s="10">
        <v>100</v>
      </c>
      <c r="I1437" s="11">
        <v>3.4356</v>
      </c>
      <c r="J1437" s="23"/>
    </row>
    <row r="1438" spans="1:10" x14ac:dyDescent="0.25">
      <c r="A1438" s="9">
        <v>44533</v>
      </c>
      <c r="B1438" s="10">
        <v>1</v>
      </c>
      <c r="C1438" s="11">
        <v>2.7633000000000001</v>
      </c>
      <c r="D1438" s="10">
        <v>10</v>
      </c>
      <c r="E1438" s="11">
        <v>2.8029000000000002</v>
      </c>
      <c r="F1438" s="10">
        <v>1</v>
      </c>
      <c r="G1438" s="11">
        <v>2.5438000000000001</v>
      </c>
      <c r="H1438" s="10">
        <v>100</v>
      </c>
      <c r="I1438" s="11">
        <v>3.4390999999999998</v>
      </c>
      <c r="J1438" s="23"/>
    </row>
    <row r="1439" spans="1:10" x14ac:dyDescent="0.25">
      <c r="A1439" s="9">
        <v>44534</v>
      </c>
      <c r="B1439" s="10">
        <v>1</v>
      </c>
      <c r="C1439" s="11">
        <v>2.7639999999999998</v>
      </c>
      <c r="D1439" s="10">
        <v>10</v>
      </c>
      <c r="E1439" s="11">
        <v>2.7932999999999999</v>
      </c>
      <c r="F1439" s="10">
        <v>1</v>
      </c>
      <c r="G1439" s="11">
        <v>2.5448</v>
      </c>
      <c r="H1439" s="10">
        <v>100</v>
      </c>
      <c r="I1439" s="11">
        <v>3.4542999999999999</v>
      </c>
      <c r="J1439" s="23"/>
    </row>
    <row r="1440" spans="1:10" x14ac:dyDescent="0.25">
      <c r="A1440" s="9">
        <v>44535</v>
      </c>
      <c r="B1440" s="10">
        <v>1</v>
      </c>
      <c r="C1440" s="11">
        <v>2.7639999999999998</v>
      </c>
      <c r="D1440" s="10">
        <v>10</v>
      </c>
      <c r="E1440" s="11">
        <v>2.7932999999999999</v>
      </c>
      <c r="F1440" s="10">
        <v>1</v>
      </c>
      <c r="G1440" s="11">
        <v>2.5448</v>
      </c>
      <c r="H1440" s="10">
        <v>100</v>
      </c>
      <c r="I1440" s="11">
        <v>3.4542999999999999</v>
      </c>
      <c r="J1440" s="23"/>
    </row>
    <row r="1441" spans="1:10" x14ac:dyDescent="0.25">
      <c r="A1441" s="9">
        <v>44536</v>
      </c>
      <c r="B1441" s="10">
        <v>1</v>
      </c>
      <c r="C1441" s="11">
        <v>2.7639999999999998</v>
      </c>
      <c r="D1441" s="10">
        <v>10</v>
      </c>
      <c r="E1441" s="11">
        <v>2.7932999999999999</v>
      </c>
      <c r="F1441" s="10">
        <v>1</v>
      </c>
      <c r="G1441" s="11">
        <v>2.5448</v>
      </c>
      <c r="H1441" s="10">
        <v>100</v>
      </c>
      <c r="I1441" s="11">
        <v>3.4542999999999999</v>
      </c>
      <c r="J1441" s="23"/>
    </row>
    <row r="1442" spans="1:10" x14ac:dyDescent="0.25">
      <c r="A1442" s="9">
        <v>44537</v>
      </c>
      <c r="B1442" s="10">
        <v>1</v>
      </c>
      <c r="C1442" s="11">
        <v>2.7568999999999999</v>
      </c>
      <c r="D1442" s="10">
        <v>10</v>
      </c>
      <c r="E1442" s="11">
        <v>2.7932999999999999</v>
      </c>
      <c r="F1442" s="10">
        <v>1</v>
      </c>
      <c r="G1442" s="11">
        <v>2.5434999999999999</v>
      </c>
      <c r="H1442" s="10">
        <v>100</v>
      </c>
      <c r="I1442" s="11">
        <v>3.4550000000000001</v>
      </c>
      <c r="J1442" s="23"/>
    </row>
    <row r="1443" spans="1:10" x14ac:dyDescent="0.25">
      <c r="A1443" s="9">
        <v>44538</v>
      </c>
      <c r="B1443" s="10">
        <v>1</v>
      </c>
      <c r="C1443" s="11">
        <v>2.7597</v>
      </c>
      <c r="D1443" s="10">
        <v>10</v>
      </c>
      <c r="E1443" s="11">
        <v>2.8073999999999999</v>
      </c>
      <c r="F1443" s="10">
        <v>1</v>
      </c>
      <c r="G1443" s="11">
        <v>2.5486</v>
      </c>
      <c r="H1443" s="10">
        <v>100</v>
      </c>
      <c r="I1443" s="11">
        <v>3.4344999999999999</v>
      </c>
      <c r="J1443" s="23"/>
    </row>
    <row r="1444" spans="1:10" x14ac:dyDescent="0.25">
      <c r="A1444" s="9">
        <v>44539</v>
      </c>
      <c r="B1444" s="10">
        <v>1</v>
      </c>
      <c r="C1444" s="11">
        <v>2.7549000000000001</v>
      </c>
      <c r="D1444" s="10">
        <v>10</v>
      </c>
      <c r="E1444" s="11">
        <v>2.802</v>
      </c>
      <c r="F1444" s="10">
        <v>1</v>
      </c>
      <c r="G1444" s="11">
        <v>2.5464000000000002</v>
      </c>
      <c r="H1444" s="10">
        <v>100</v>
      </c>
      <c r="I1444" s="11">
        <v>3.4512</v>
      </c>
      <c r="J1444" s="23"/>
    </row>
    <row r="1445" spans="1:10" x14ac:dyDescent="0.25">
      <c r="A1445" s="9">
        <v>44540</v>
      </c>
      <c r="B1445" s="10">
        <v>1</v>
      </c>
      <c r="C1445" s="11">
        <v>2.7501000000000002</v>
      </c>
      <c r="D1445" s="10">
        <v>10</v>
      </c>
      <c r="E1445" s="11">
        <v>2.7995000000000001</v>
      </c>
      <c r="F1445" s="10">
        <v>1</v>
      </c>
      <c r="G1445" s="11">
        <v>2.5348999999999999</v>
      </c>
      <c r="H1445" s="10">
        <v>100</v>
      </c>
      <c r="I1445" s="11">
        <v>3.4424999999999999</v>
      </c>
      <c r="J1445" s="23"/>
    </row>
    <row r="1446" spans="1:10" x14ac:dyDescent="0.25">
      <c r="A1446" s="9">
        <v>44541</v>
      </c>
      <c r="B1446" s="10">
        <v>1</v>
      </c>
      <c r="C1446" s="11">
        <v>2.7290999999999999</v>
      </c>
      <c r="D1446" s="10">
        <v>10</v>
      </c>
      <c r="E1446" s="11">
        <v>2.7786</v>
      </c>
      <c r="F1446" s="10">
        <v>1</v>
      </c>
      <c r="G1446" s="11">
        <v>2.5211000000000001</v>
      </c>
      <c r="H1446" s="10">
        <v>100</v>
      </c>
      <c r="I1446" s="11">
        <v>3.4255</v>
      </c>
      <c r="J1446" s="23"/>
    </row>
    <row r="1447" spans="1:10" x14ac:dyDescent="0.25">
      <c r="A1447" s="9">
        <v>44542</v>
      </c>
      <c r="B1447" s="10">
        <v>1</v>
      </c>
      <c r="C1447" s="11">
        <v>2.7290999999999999</v>
      </c>
      <c r="D1447" s="10">
        <v>10</v>
      </c>
      <c r="E1447" s="11">
        <v>2.7786</v>
      </c>
      <c r="F1447" s="10">
        <v>1</v>
      </c>
      <c r="G1447" s="11">
        <v>2.5211000000000001</v>
      </c>
      <c r="H1447" s="10">
        <v>100</v>
      </c>
      <c r="I1447" s="11">
        <v>3.4255</v>
      </c>
      <c r="J1447" s="23"/>
    </row>
    <row r="1448" spans="1:10" x14ac:dyDescent="0.25">
      <c r="A1448" s="9">
        <v>44543</v>
      </c>
      <c r="B1448" s="10">
        <v>1</v>
      </c>
      <c r="C1448" s="11">
        <v>2.7290999999999999</v>
      </c>
      <c r="D1448" s="10">
        <v>10</v>
      </c>
      <c r="E1448" s="11">
        <v>2.7786</v>
      </c>
      <c r="F1448" s="10">
        <v>1</v>
      </c>
      <c r="G1448" s="11">
        <v>2.5211000000000001</v>
      </c>
      <c r="H1448" s="10">
        <v>100</v>
      </c>
      <c r="I1448" s="11">
        <v>3.4255</v>
      </c>
      <c r="J1448" s="23"/>
    </row>
    <row r="1449" spans="1:10" x14ac:dyDescent="0.25">
      <c r="A1449" s="9">
        <v>44544</v>
      </c>
      <c r="B1449" s="10">
        <v>1</v>
      </c>
      <c r="C1449" s="11">
        <v>2.7189000000000001</v>
      </c>
      <c r="D1449" s="10">
        <v>10</v>
      </c>
      <c r="E1449" s="11">
        <v>2.7654000000000001</v>
      </c>
      <c r="F1449" s="10">
        <v>1</v>
      </c>
      <c r="G1449" s="11">
        <v>2.5146999999999999</v>
      </c>
      <c r="H1449" s="10">
        <v>100</v>
      </c>
      <c r="I1449" s="11">
        <v>3.4264000000000001</v>
      </c>
      <c r="J1449" s="23"/>
    </row>
    <row r="1450" spans="1:10" x14ac:dyDescent="0.25">
      <c r="A1450" s="9">
        <v>44545</v>
      </c>
      <c r="B1450" s="10">
        <v>1</v>
      </c>
      <c r="C1450" s="11">
        <v>2.7332999999999998</v>
      </c>
      <c r="D1450" s="10">
        <v>10</v>
      </c>
      <c r="E1450" s="11">
        <v>2.7629999999999999</v>
      </c>
      <c r="F1450" s="10">
        <v>1</v>
      </c>
      <c r="G1450" s="11">
        <v>2.5164</v>
      </c>
      <c r="H1450" s="10">
        <v>100</v>
      </c>
      <c r="I1450" s="11">
        <v>3.4251</v>
      </c>
      <c r="J1450" s="23"/>
    </row>
    <row r="1451" spans="1:10" x14ac:dyDescent="0.25">
      <c r="A1451" s="9">
        <v>44546</v>
      </c>
      <c r="B1451" s="10">
        <v>1</v>
      </c>
      <c r="C1451" s="11">
        <v>2.7323</v>
      </c>
      <c r="D1451" s="10">
        <v>10</v>
      </c>
      <c r="E1451" s="11">
        <v>2.7673000000000001</v>
      </c>
      <c r="F1451" s="10">
        <v>1</v>
      </c>
      <c r="G1451" s="11">
        <v>2.5253000000000001</v>
      </c>
      <c r="H1451" s="10">
        <v>100</v>
      </c>
      <c r="I1451" s="11">
        <v>3.4214000000000002</v>
      </c>
      <c r="J1451" s="23"/>
    </row>
    <row r="1452" spans="1:10" x14ac:dyDescent="0.25">
      <c r="A1452" s="9">
        <v>44547</v>
      </c>
      <c r="B1452" s="10">
        <v>1</v>
      </c>
      <c r="C1452" s="11">
        <v>2.7425999999999999</v>
      </c>
      <c r="D1452" s="10">
        <v>10</v>
      </c>
      <c r="E1452" s="11">
        <v>2.7985000000000002</v>
      </c>
      <c r="F1452" s="10">
        <v>1</v>
      </c>
      <c r="G1452" s="11">
        <v>2.5339999999999998</v>
      </c>
      <c r="H1452" s="10">
        <v>100</v>
      </c>
      <c r="I1452" s="11">
        <v>3.4472</v>
      </c>
      <c r="J1452" s="23"/>
    </row>
    <row r="1453" spans="1:10" x14ac:dyDescent="0.25">
      <c r="A1453" s="9">
        <v>44548</v>
      </c>
      <c r="B1453" s="10">
        <v>1</v>
      </c>
      <c r="C1453" s="11">
        <v>2.7581000000000002</v>
      </c>
      <c r="D1453" s="10">
        <v>10</v>
      </c>
      <c r="E1453" s="11">
        <v>2.8005</v>
      </c>
      <c r="F1453" s="10">
        <v>1</v>
      </c>
      <c r="G1453" s="11">
        <v>2.5320999999999998</v>
      </c>
      <c r="H1453" s="10">
        <v>100</v>
      </c>
      <c r="I1453" s="11">
        <v>3.4376000000000002</v>
      </c>
      <c r="J1453" s="23"/>
    </row>
    <row r="1454" spans="1:10" x14ac:dyDescent="0.25">
      <c r="A1454" s="9">
        <v>44549</v>
      </c>
      <c r="B1454" s="10">
        <v>1</v>
      </c>
      <c r="C1454" s="11">
        <v>2.7581000000000002</v>
      </c>
      <c r="D1454" s="10">
        <v>10</v>
      </c>
      <c r="E1454" s="11">
        <v>2.8005</v>
      </c>
      <c r="F1454" s="10">
        <v>1</v>
      </c>
      <c r="G1454" s="11">
        <v>2.5320999999999998</v>
      </c>
      <c r="H1454" s="10">
        <v>100</v>
      </c>
      <c r="I1454" s="11">
        <v>3.4376000000000002</v>
      </c>
      <c r="J1454" s="23"/>
    </row>
    <row r="1455" spans="1:10" x14ac:dyDescent="0.25">
      <c r="A1455" s="9">
        <v>44550</v>
      </c>
      <c r="B1455" s="10">
        <v>1</v>
      </c>
      <c r="C1455" s="11">
        <v>2.7581000000000002</v>
      </c>
      <c r="D1455" s="10">
        <v>10</v>
      </c>
      <c r="E1455" s="11">
        <v>2.8005</v>
      </c>
      <c r="F1455" s="10">
        <v>1</v>
      </c>
      <c r="G1455" s="11">
        <v>2.5320999999999998</v>
      </c>
      <c r="H1455" s="10">
        <v>100</v>
      </c>
      <c r="I1455" s="11">
        <v>3.4376000000000002</v>
      </c>
      <c r="J1455" s="23"/>
    </row>
    <row r="1456" spans="1:10" x14ac:dyDescent="0.25">
      <c r="A1456" s="9">
        <v>44551</v>
      </c>
      <c r="B1456" s="10">
        <v>1</v>
      </c>
      <c r="C1456" s="11">
        <v>2.7458</v>
      </c>
      <c r="D1456" s="10">
        <v>10</v>
      </c>
      <c r="E1456" s="11">
        <v>2.7776000000000001</v>
      </c>
      <c r="F1456" s="10">
        <v>1</v>
      </c>
      <c r="G1456" s="11">
        <v>2.5373999999999999</v>
      </c>
      <c r="H1456" s="10">
        <v>100</v>
      </c>
      <c r="I1456" s="11">
        <v>3.4163000000000001</v>
      </c>
      <c r="J1456" s="23"/>
    </row>
    <row r="1457" spans="1:10" x14ac:dyDescent="0.25">
      <c r="A1457" s="9">
        <v>44552</v>
      </c>
      <c r="B1457" s="10">
        <v>1</v>
      </c>
      <c r="C1457" s="11">
        <v>2.7450999999999999</v>
      </c>
      <c r="D1457" s="10">
        <v>10</v>
      </c>
      <c r="E1457" s="11">
        <v>2.7692000000000001</v>
      </c>
      <c r="F1457" s="10">
        <v>1</v>
      </c>
      <c r="G1457" s="11">
        <v>2.5272999999999999</v>
      </c>
      <c r="H1457" s="10">
        <v>100</v>
      </c>
      <c r="I1457" s="11">
        <v>3.4228000000000001</v>
      </c>
      <c r="J1457" s="23"/>
    </row>
    <row r="1458" spans="1:10" x14ac:dyDescent="0.25">
      <c r="A1458" s="9">
        <v>44553</v>
      </c>
      <c r="B1458" s="10">
        <v>1</v>
      </c>
      <c r="C1458" s="11">
        <v>2.7362000000000002</v>
      </c>
      <c r="D1458" s="10">
        <v>10</v>
      </c>
      <c r="E1458" s="11">
        <v>2.7707999999999999</v>
      </c>
      <c r="F1458" s="10">
        <v>1</v>
      </c>
      <c r="G1458" s="11">
        <v>2.5295000000000001</v>
      </c>
      <c r="H1458" s="10">
        <v>100</v>
      </c>
      <c r="I1458" s="11">
        <v>3.4279999999999999</v>
      </c>
      <c r="J1458" s="23"/>
    </row>
    <row r="1459" spans="1:10" x14ac:dyDescent="0.25">
      <c r="A1459" s="9">
        <v>44554</v>
      </c>
      <c r="B1459" s="10">
        <v>1</v>
      </c>
      <c r="C1459" s="11">
        <v>2.7323</v>
      </c>
      <c r="D1459" s="10">
        <v>10</v>
      </c>
      <c r="E1459" s="11">
        <v>2.7612999999999999</v>
      </c>
      <c r="F1459" s="10">
        <v>1</v>
      </c>
      <c r="G1459" s="11">
        <v>2.5148999999999999</v>
      </c>
      <c r="H1459" s="10">
        <v>100</v>
      </c>
      <c r="I1459" s="11">
        <v>3.4293999999999998</v>
      </c>
      <c r="J1459" s="23"/>
    </row>
    <row r="1460" spans="1:10" x14ac:dyDescent="0.25">
      <c r="A1460" s="9">
        <v>44555</v>
      </c>
      <c r="B1460" s="10">
        <v>1</v>
      </c>
      <c r="C1460" s="11">
        <v>2.742</v>
      </c>
      <c r="D1460" s="10">
        <v>10</v>
      </c>
      <c r="E1460" s="11">
        <v>2.7738999999999998</v>
      </c>
      <c r="F1460" s="10">
        <v>1</v>
      </c>
      <c r="G1460" s="11">
        <v>2.5154000000000001</v>
      </c>
      <c r="H1460" s="10">
        <v>100</v>
      </c>
      <c r="I1460" s="11">
        <v>3.4356</v>
      </c>
      <c r="J1460" s="23"/>
    </row>
    <row r="1461" spans="1:10" x14ac:dyDescent="0.25">
      <c r="A1461" s="9">
        <v>44556</v>
      </c>
      <c r="B1461" s="10">
        <v>1</v>
      </c>
      <c r="C1461" s="11">
        <v>2.742</v>
      </c>
      <c r="D1461" s="10">
        <v>10</v>
      </c>
      <c r="E1461" s="11">
        <v>2.7738999999999998</v>
      </c>
      <c r="F1461" s="10">
        <v>1</v>
      </c>
      <c r="G1461" s="11">
        <v>2.5154000000000001</v>
      </c>
      <c r="H1461" s="10">
        <v>100</v>
      </c>
      <c r="I1461" s="11">
        <v>3.4356</v>
      </c>
      <c r="J1461" s="23"/>
    </row>
    <row r="1462" spans="1:10" x14ac:dyDescent="0.25">
      <c r="A1462" s="9">
        <v>44557</v>
      </c>
      <c r="B1462" s="10">
        <v>1</v>
      </c>
      <c r="C1462" s="11">
        <v>2.742</v>
      </c>
      <c r="D1462" s="10">
        <v>10</v>
      </c>
      <c r="E1462" s="11">
        <v>2.7738999999999998</v>
      </c>
      <c r="F1462" s="10">
        <v>1</v>
      </c>
      <c r="G1462" s="11">
        <v>2.5154000000000001</v>
      </c>
      <c r="H1462" s="10">
        <v>100</v>
      </c>
      <c r="I1462" s="11">
        <v>3.4356</v>
      </c>
      <c r="J1462" s="23"/>
    </row>
    <row r="1463" spans="1:10" x14ac:dyDescent="0.25">
      <c r="A1463" s="9">
        <v>44558</v>
      </c>
      <c r="B1463" s="10">
        <v>1</v>
      </c>
      <c r="C1463" s="11">
        <v>2.7378999999999998</v>
      </c>
      <c r="D1463" s="10">
        <v>10</v>
      </c>
      <c r="E1463" s="11">
        <v>2.7606000000000002</v>
      </c>
      <c r="F1463" s="10">
        <v>1</v>
      </c>
      <c r="G1463" s="11">
        <v>2.5179</v>
      </c>
      <c r="H1463" s="10">
        <v>100</v>
      </c>
      <c r="I1463" s="11">
        <v>3.4359000000000002</v>
      </c>
      <c r="J1463" s="23"/>
    </row>
    <row r="1464" spans="1:10" x14ac:dyDescent="0.25">
      <c r="A1464" s="9">
        <v>44559</v>
      </c>
      <c r="B1464" s="10">
        <v>1</v>
      </c>
      <c r="C1464" s="11">
        <v>2.7479</v>
      </c>
      <c r="D1464" s="10">
        <v>10</v>
      </c>
      <c r="E1464" s="11">
        <v>2.7776999999999998</v>
      </c>
      <c r="F1464" s="10">
        <v>1</v>
      </c>
      <c r="G1464" s="11">
        <v>2.5183</v>
      </c>
      <c r="H1464" s="10">
        <v>100</v>
      </c>
      <c r="I1464" s="11">
        <v>3.4255</v>
      </c>
      <c r="J1464" s="23"/>
    </row>
    <row r="1465" spans="1:10" x14ac:dyDescent="0.25">
      <c r="A1465" s="9">
        <v>44560</v>
      </c>
      <c r="B1465" s="10">
        <v>1</v>
      </c>
      <c r="C1465" s="11">
        <v>2.7467000000000001</v>
      </c>
      <c r="D1465" s="10">
        <v>10</v>
      </c>
      <c r="E1465" s="11">
        <v>2.7789000000000001</v>
      </c>
      <c r="F1465" s="10">
        <v>1</v>
      </c>
      <c r="G1465" s="11">
        <v>2.5249000000000001</v>
      </c>
      <c r="H1465" s="10">
        <v>100</v>
      </c>
      <c r="I1465" s="11">
        <v>3.4333999999999998</v>
      </c>
      <c r="J1465" s="23"/>
    </row>
    <row r="1466" spans="1:10" x14ac:dyDescent="0.25">
      <c r="A1466" s="9">
        <v>44561</v>
      </c>
      <c r="B1466" s="10">
        <v>1</v>
      </c>
      <c r="C1466" s="14">
        <v>2.7759</v>
      </c>
      <c r="D1466" s="10">
        <v>10</v>
      </c>
      <c r="E1466" s="14">
        <v>2.8121</v>
      </c>
      <c r="F1466" s="10">
        <v>1</v>
      </c>
      <c r="G1466" s="14">
        <v>2.5480999999999998</v>
      </c>
      <c r="H1466" s="10">
        <v>100</v>
      </c>
      <c r="I1466" s="14">
        <v>3.4321999999999999</v>
      </c>
      <c r="J1466" s="24"/>
    </row>
    <row r="1467" spans="1:10" x14ac:dyDescent="0.25">
      <c r="A1467" s="9">
        <v>44562</v>
      </c>
      <c r="B1467" s="10">
        <v>1</v>
      </c>
      <c r="C1467" s="11">
        <v>2.7759</v>
      </c>
      <c r="D1467" s="10">
        <v>10</v>
      </c>
      <c r="E1467" s="11">
        <v>2.8121</v>
      </c>
      <c r="F1467" s="10">
        <v>1</v>
      </c>
      <c r="G1467" s="11">
        <v>2.5480999999999998</v>
      </c>
      <c r="H1467" s="10">
        <v>100</v>
      </c>
      <c r="I1467" s="11">
        <v>3.4321999999999999</v>
      </c>
      <c r="J1467" s="23"/>
    </row>
    <row r="1468" spans="1:10" x14ac:dyDescent="0.25">
      <c r="A1468" s="9">
        <v>44563</v>
      </c>
      <c r="B1468" s="10">
        <v>1</v>
      </c>
      <c r="C1468" s="11">
        <v>2.7759</v>
      </c>
      <c r="D1468" s="10">
        <v>10</v>
      </c>
      <c r="E1468" s="11">
        <v>2.8121</v>
      </c>
      <c r="F1468" s="10">
        <v>1</v>
      </c>
      <c r="G1468" s="11">
        <v>2.5480999999999998</v>
      </c>
      <c r="H1468" s="10">
        <v>100</v>
      </c>
      <c r="I1468" s="11">
        <v>3.4321999999999999</v>
      </c>
      <c r="J1468" s="23"/>
    </row>
    <row r="1469" spans="1:10" x14ac:dyDescent="0.25">
      <c r="A1469" s="9">
        <v>44564</v>
      </c>
      <c r="B1469" s="10">
        <v>1</v>
      </c>
      <c r="C1469" s="11">
        <v>2.7759</v>
      </c>
      <c r="D1469" s="10">
        <v>10</v>
      </c>
      <c r="E1469" s="11">
        <v>2.8121</v>
      </c>
      <c r="F1469" s="10">
        <v>1</v>
      </c>
      <c r="G1469" s="11">
        <v>2.5480999999999998</v>
      </c>
      <c r="H1469" s="10">
        <v>100</v>
      </c>
      <c r="I1469" s="11">
        <v>3.4321999999999999</v>
      </c>
      <c r="J1469" s="23"/>
    </row>
    <row r="1470" spans="1:10" x14ac:dyDescent="0.25">
      <c r="A1470" s="9">
        <v>44565</v>
      </c>
      <c r="B1470" s="10">
        <v>1</v>
      </c>
      <c r="C1470" s="11">
        <v>2.8058999999999998</v>
      </c>
      <c r="D1470" s="10">
        <v>10</v>
      </c>
      <c r="E1470" s="11">
        <v>2.8250000000000002</v>
      </c>
      <c r="F1470" s="10">
        <v>1</v>
      </c>
      <c r="G1470" s="11">
        <v>2.5590000000000002</v>
      </c>
      <c r="H1470" s="10">
        <v>100</v>
      </c>
      <c r="I1470" s="11">
        <v>3.4379</v>
      </c>
      <c r="J1470" s="23"/>
    </row>
    <row r="1471" spans="1:10" x14ac:dyDescent="0.25">
      <c r="A1471" s="9">
        <v>44566</v>
      </c>
      <c r="B1471" s="10">
        <v>1</v>
      </c>
      <c r="C1471" s="11">
        <v>2.8045</v>
      </c>
      <c r="D1471" s="10">
        <v>10</v>
      </c>
      <c r="E1471" s="11">
        <v>2.8313000000000001</v>
      </c>
      <c r="F1471" s="10">
        <v>1</v>
      </c>
      <c r="G1471" s="11">
        <v>2.5741000000000001</v>
      </c>
      <c r="H1471" s="10">
        <v>100</v>
      </c>
      <c r="I1471" s="11">
        <v>3.4415</v>
      </c>
      <c r="J1471" s="23"/>
    </row>
    <row r="1472" spans="1:10" x14ac:dyDescent="0.25">
      <c r="A1472" s="9">
        <v>44567</v>
      </c>
      <c r="B1472" s="10">
        <v>1</v>
      </c>
      <c r="C1472" s="11">
        <v>2.8266</v>
      </c>
      <c r="D1472" s="10">
        <v>10</v>
      </c>
      <c r="E1472" s="11">
        <v>2.8530000000000002</v>
      </c>
      <c r="F1472" s="10">
        <v>1</v>
      </c>
      <c r="G1472" s="11">
        <v>2.5886</v>
      </c>
      <c r="H1472" s="10">
        <v>100</v>
      </c>
      <c r="I1472" s="11">
        <v>3.4222999999999999</v>
      </c>
      <c r="J1472" s="23"/>
    </row>
    <row r="1473" spans="1:10" x14ac:dyDescent="0.25">
      <c r="A1473" s="9">
        <v>44568</v>
      </c>
      <c r="B1473" s="10">
        <v>1</v>
      </c>
      <c r="C1473" s="11">
        <v>2.8266</v>
      </c>
      <c r="D1473" s="10">
        <v>10</v>
      </c>
      <c r="E1473" s="11">
        <v>2.8530000000000002</v>
      </c>
      <c r="F1473" s="10">
        <v>1</v>
      </c>
      <c r="G1473" s="11">
        <v>2.5886</v>
      </c>
      <c r="H1473" s="10">
        <v>100</v>
      </c>
      <c r="I1473" s="11">
        <v>3.4222999999999999</v>
      </c>
      <c r="J1473" s="23"/>
    </row>
    <row r="1474" spans="1:10" x14ac:dyDescent="0.25">
      <c r="A1474" s="9">
        <v>44569</v>
      </c>
      <c r="B1474" s="10">
        <v>1</v>
      </c>
      <c r="C1474" s="11">
        <v>2.8266</v>
      </c>
      <c r="D1474" s="10">
        <v>10</v>
      </c>
      <c r="E1474" s="11">
        <v>2.8530000000000002</v>
      </c>
      <c r="F1474" s="10">
        <v>1</v>
      </c>
      <c r="G1474" s="11">
        <v>2.5886</v>
      </c>
      <c r="H1474" s="10">
        <v>100</v>
      </c>
      <c r="I1474" s="11">
        <v>3.4222999999999999</v>
      </c>
      <c r="J1474" s="23"/>
    </row>
    <row r="1475" spans="1:10" x14ac:dyDescent="0.25">
      <c r="A1475" s="9">
        <v>44570</v>
      </c>
      <c r="B1475" s="10">
        <v>1</v>
      </c>
      <c r="C1475" s="11">
        <v>2.8266</v>
      </c>
      <c r="D1475" s="10">
        <v>10</v>
      </c>
      <c r="E1475" s="11">
        <v>2.8530000000000002</v>
      </c>
      <c r="F1475" s="10">
        <v>1</v>
      </c>
      <c r="G1475" s="11">
        <v>2.5886</v>
      </c>
      <c r="H1475" s="10">
        <v>100</v>
      </c>
      <c r="I1475" s="11">
        <v>3.4222999999999999</v>
      </c>
      <c r="J1475" s="23"/>
    </row>
    <row r="1476" spans="1:10" x14ac:dyDescent="0.25">
      <c r="A1476" s="9">
        <v>44571</v>
      </c>
      <c r="B1476" s="10">
        <v>1</v>
      </c>
      <c r="C1476" s="11">
        <v>2.8315000000000001</v>
      </c>
      <c r="D1476" s="10">
        <v>10</v>
      </c>
      <c r="E1476" s="11">
        <v>2.8477999999999999</v>
      </c>
      <c r="F1476" s="10">
        <v>1</v>
      </c>
      <c r="G1476" s="11">
        <v>2.601</v>
      </c>
      <c r="H1476" s="10">
        <v>100</v>
      </c>
      <c r="I1476" s="11">
        <v>3.3872</v>
      </c>
      <c r="J1476" s="23"/>
    </row>
    <row r="1477" spans="1:10" x14ac:dyDescent="0.25">
      <c r="A1477" s="9">
        <v>44572</v>
      </c>
      <c r="B1477" s="10">
        <v>1</v>
      </c>
      <c r="C1477" s="11">
        <v>2.8045</v>
      </c>
      <c r="D1477" s="10">
        <v>10</v>
      </c>
      <c r="E1477" s="11">
        <v>2.8416999999999999</v>
      </c>
      <c r="F1477" s="10">
        <v>1</v>
      </c>
      <c r="G1477" s="11">
        <v>2.5829</v>
      </c>
      <c r="H1477" s="10">
        <v>100</v>
      </c>
      <c r="I1477" s="11">
        <v>3.4405999999999999</v>
      </c>
      <c r="J1477" s="23"/>
    </row>
    <row r="1478" spans="1:10" x14ac:dyDescent="0.25">
      <c r="A1478" s="9">
        <v>44573</v>
      </c>
      <c r="B1478" s="10">
        <v>1</v>
      </c>
      <c r="C1478" s="11">
        <v>2.7826</v>
      </c>
      <c r="D1478" s="10">
        <v>10</v>
      </c>
      <c r="E1478" s="11">
        <v>2.8353000000000002</v>
      </c>
      <c r="F1478" s="10">
        <v>1</v>
      </c>
      <c r="G1478" s="11">
        <v>2.5773999999999999</v>
      </c>
      <c r="H1478" s="10">
        <v>100</v>
      </c>
      <c r="I1478" s="11">
        <v>3.4443000000000001</v>
      </c>
      <c r="J1478" s="23"/>
    </row>
    <row r="1479" spans="1:10" x14ac:dyDescent="0.25">
      <c r="A1479" s="9">
        <v>44574</v>
      </c>
      <c r="B1479" s="10">
        <v>1</v>
      </c>
      <c r="C1479" s="11">
        <v>2.7823000000000002</v>
      </c>
      <c r="D1479" s="10">
        <v>10</v>
      </c>
      <c r="E1479" s="11">
        <v>2.8420000000000001</v>
      </c>
      <c r="F1479" s="10">
        <v>1</v>
      </c>
      <c r="G1479" s="11">
        <v>2.5689000000000002</v>
      </c>
      <c r="H1479" s="10">
        <v>100</v>
      </c>
      <c r="I1479" s="11">
        <v>3.4464999999999999</v>
      </c>
      <c r="J1479" s="23"/>
    </row>
    <row r="1480" spans="1:10" x14ac:dyDescent="0.25">
      <c r="A1480" s="9">
        <v>44575</v>
      </c>
      <c r="B1480" s="10">
        <v>1</v>
      </c>
      <c r="C1480" s="11">
        <v>2.8001999999999998</v>
      </c>
      <c r="D1480" s="10">
        <v>10</v>
      </c>
      <c r="E1480" s="11">
        <v>2.8632</v>
      </c>
      <c r="F1480" s="10">
        <v>1</v>
      </c>
      <c r="G1480" s="11">
        <v>2.5554999999999999</v>
      </c>
      <c r="H1480" s="10">
        <v>100</v>
      </c>
      <c r="I1480" s="11">
        <v>3.4257</v>
      </c>
      <c r="J1480" s="23"/>
    </row>
    <row r="1481" spans="1:10" x14ac:dyDescent="0.25">
      <c r="A1481" s="9">
        <v>44576</v>
      </c>
      <c r="B1481" s="10">
        <v>1</v>
      </c>
      <c r="C1481" s="11">
        <v>2.8001999999999998</v>
      </c>
      <c r="D1481" s="10">
        <v>10</v>
      </c>
      <c r="E1481" s="11">
        <v>2.8632</v>
      </c>
      <c r="F1481" s="10">
        <v>1</v>
      </c>
      <c r="G1481" s="11">
        <v>2.5554999999999999</v>
      </c>
      <c r="H1481" s="10">
        <v>100</v>
      </c>
      <c r="I1481" s="11">
        <v>3.4257</v>
      </c>
      <c r="J1481" s="23"/>
    </row>
    <row r="1482" spans="1:10" x14ac:dyDescent="0.25">
      <c r="A1482" s="9">
        <v>44577</v>
      </c>
      <c r="B1482" s="10">
        <v>1</v>
      </c>
      <c r="C1482" s="11">
        <v>2.8001999999999998</v>
      </c>
      <c r="D1482" s="10">
        <v>10</v>
      </c>
      <c r="E1482" s="11">
        <v>2.8632</v>
      </c>
      <c r="F1482" s="10">
        <v>1</v>
      </c>
      <c r="G1482" s="11">
        <v>2.5554999999999999</v>
      </c>
      <c r="H1482" s="10">
        <v>100</v>
      </c>
      <c r="I1482" s="11">
        <v>3.4257</v>
      </c>
      <c r="J1482" s="23"/>
    </row>
    <row r="1483" spans="1:10" x14ac:dyDescent="0.25">
      <c r="A1483" s="9">
        <v>44578</v>
      </c>
      <c r="B1483" s="10">
        <v>1</v>
      </c>
      <c r="C1483" s="11">
        <v>2.8187000000000002</v>
      </c>
      <c r="D1483" s="10">
        <v>10</v>
      </c>
      <c r="E1483" s="11">
        <v>2.8666999999999998</v>
      </c>
      <c r="F1483" s="10">
        <v>1</v>
      </c>
      <c r="G1483" s="11">
        <v>2.5678000000000001</v>
      </c>
      <c r="H1483" s="10">
        <v>100</v>
      </c>
      <c r="I1483" s="11">
        <v>3.3944000000000001</v>
      </c>
      <c r="J1483" s="23"/>
    </row>
    <row r="1484" spans="1:10" x14ac:dyDescent="0.25">
      <c r="A1484" s="9">
        <v>44579</v>
      </c>
      <c r="B1484" s="10">
        <v>1</v>
      </c>
      <c r="C1484" s="11">
        <v>2.8275000000000001</v>
      </c>
      <c r="D1484" s="10">
        <v>10</v>
      </c>
      <c r="E1484" s="11">
        <v>2.8607</v>
      </c>
      <c r="F1484" s="10">
        <v>1</v>
      </c>
      <c r="G1484" s="11">
        <v>2.5828000000000002</v>
      </c>
      <c r="H1484" s="10">
        <v>100</v>
      </c>
      <c r="I1484" s="11">
        <v>3.3879000000000001</v>
      </c>
      <c r="J1484" s="23"/>
    </row>
    <row r="1485" spans="1:10" x14ac:dyDescent="0.25">
      <c r="A1485" s="9">
        <v>44580</v>
      </c>
      <c r="B1485" s="10">
        <v>1</v>
      </c>
      <c r="C1485" s="11">
        <v>2.8288000000000002</v>
      </c>
      <c r="D1485" s="10">
        <v>10</v>
      </c>
      <c r="E1485" s="11">
        <v>2.8553000000000002</v>
      </c>
      <c r="F1485" s="10">
        <v>1</v>
      </c>
      <c r="G1485" s="11">
        <v>2.5876000000000001</v>
      </c>
      <c r="H1485" s="10">
        <v>100</v>
      </c>
      <c r="I1485" s="11">
        <v>3.3875000000000002</v>
      </c>
      <c r="J1485" s="23"/>
    </row>
    <row r="1486" spans="1:10" x14ac:dyDescent="0.25">
      <c r="A1486" s="9">
        <v>44581</v>
      </c>
      <c r="B1486" s="10">
        <v>1</v>
      </c>
      <c r="C1486" s="11">
        <v>2.8334000000000001</v>
      </c>
      <c r="D1486" s="10">
        <v>10</v>
      </c>
      <c r="E1486" s="11">
        <v>2.8416999999999999</v>
      </c>
      <c r="F1486" s="10">
        <v>1</v>
      </c>
      <c r="G1486" s="11">
        <v>2.5945</v>
      </c>
      <c r="H1486" s="10">
        <v>100</v>
      </c>
      <c r="I1486" s="11">
        <v>3.3791000000000002</v>
      </c>
      <c r="J1486" s="23"/>
    </row>
    <row r="1487" spans="1:10" x14ac:dyDescent="0.25">
      <c r="A1487" s="9">
        <v>44582</v>
      </c>
      <c r="B1487" s="10">
        <v>1</v>
      </c>
      <c r="C1487" s="11">
        <v>2.8111999999999999</v>
      </c>
      <c r="D1487" s="10">
        <v>10</v>
      </c>
      <c r="E1487" s="11">
        <v>2.8246000000000002</v>
      </c>
      <c r="F1487" s="10">
        <v>1</v>
      </c>
      <c r="G1487" s="11">
        <v>2.5733999999999999</v>
      </c>
      <c r="H1487" s="10">
        <v>100</v>
      </c>
      <c r="I1487" s="11">
        <v>3.3614000000000002</v>
      </c>
      <c r="J1487" s="23"/>
    </row>
    <row r="1488" spans="1:10" x14ac:dyDescent="0.25">
      <c r="A1488" s="9">
        <v>44583</v>
      </c>
      <c r="B1488" s="10">
        <v>1</v>
      </c>
      <c r="C1488" s="11">
        <v>2.8111999999999999</v>
      </c>
      <c r="D1488" s="10">
        <v>10</v>
      </c>
      <c r="E1488" s="11">
        <v>2.8246000000000002</v>
      </c>
      <c r="F1488" s="10">
        <v>1</v>
      </c>
      <c r="G1488" s="11">
        <v>2.5733999999999999</v>
      </c>
      <c r="H1488" s="10">
        <v>100</v>
      </c>
      <c r="I1488" s="11">
        <v>3.3614000000000002</v>
      </c>
      <c r="J1488" s="23"/>
    </row>
    <row r="1489" spans="1:10" x14ac:dyDescent="0.25">
      <c r="A1489" s="9">
        <v>44584</v>
      </c>
      <c r="B1489" s="10">
        <v>1</v>
      </c>
      <c r="C1489" s="11">
        <v>2.8111999999999999</v>
      </c>
      <c r="D1489" s="10">
        <v>10</v>
      </c>
      <c r="E1489" s="11">
        <v>2.8246000000000002</v>
      </c>
      <c r="F1489" s="10">
        <v>1</v>
      </c>
      <c r="G1489" s="11">
        <v>2.5733999999999999</v>
      </c>
      <c r="H1489" s="10">
        <v>100</v>
      </c>
      <c r="I1489" s="11">
        <v>3.3614000000000002</v>
      </c>
      <c r="J1489" s="23"/>
    </row>
    <row r="1490" spans="1:10" x14ac:dyDescent="0.25">
      <c r="A1490" s="9">
        <v>44585</v>
      </c>
      <c r="B1490" s="10">
        <v>1</v>
      </c>
      <c r="C1490" s="11">
        <v>2.8220999999999998</v>
      </c>
      <c r="D1490" s="10">
        <v>10</v>
      </c>
      <c r="E1490" s="11">
        <v>2.8094999999999999</v>
      </c>
      <c r="F1490" s="10">
        <v>1</v>
      </c>
      <c r="G1490" s="11">
        <v>2.5752000000000002</v>
      </c>
      <c r="H1490" s="10">
        <v>100</v>
      </c>
      <c r="I1490" s="11">
        <v>3.3593999999999999</v>
      </c>
      <c r="J1490" s="23"/>
    </row>
    <row r="1491" spans="1:10" x14ac:dyDescent="0.25">
      <c r="A1491" s="9">
        <v>44586</v>
      </c>
      <c r="B1491" s="10">
        <v>1</v>
      </c>
      <c r="C1491" s="11">
        <v>2.8424999999999998</v>
      </c>
      <c r="D1491" s="10">
        <v>10</v>
      </c>
      <c r="E1491" s="11">
        <v>2.8148</v>
      </c>
      <c r="F1491" s="10">
        <v>1</v>
      </c>
      <c r="G1491" s="11">
        <v>2.5914000000000001</v>
      </c>
      <c r="H1491" s="10">
        <v>100</v>
      </c>
      <c r="I1491" s="11">
        <v>3.3433999999999999</v>
      </c>
      <c r="J1491" s="23"/>
    </row>
    <row r="1492" spans="1:10" x14ac:dyDescent="0.25">
      <c r="A1492" s="9">
        <v>44587</v>
      </c>
      <c r="B1492" s="10">
        <v>1</v>
      </c>
      <c r="C1492" s="11">
        <v>2.8489</v>
      </c>
      <c r="D1492" s="10">
        <v>10</v>
      </c>
      <c r="E1492" s="11">
        <v>2.8214999999999999</v>
      </c>
      <c r="F1492" s="10">
        <v>1</v>
      </c>
      <c r="G1492" s="11">
        <v>2.6187</v>
      </c>
      <c r="H1492" s="10">
        <v>100</v>
      </c>
      <c r="I1492" s="11">
        <v>3.3342000000000001</v>
      </c>
      <c r="J1492" s="23"/>
    </row>
    <row r="1493" spans="1:10" x14ac:dyDescent="0.25">
      <c r="A1493" s="9">
        <v>44588</v>
      </c>
      <c r="B1493" s="10">
        <v>1</v>
      </c>
      <c r="C1493" s="11">
        <v>2.8512</v>
      </c>
      <c r="D1493" s="10">
        <v>10</v>
      </c>
      <c r="E1493" s="11">
        <v>2.8359000000000001</v>
      </c>
      <c r="F1493" s="10">
        <v>1</v>
      </c>
      <c r="G1493" s="11">
        <v>2.6236999999999999</v>
      </c>
      <c r="H1493" s="10">
        <v>100</v>
      </c>
      <c r="I1493" s="11">
        <v>3.3260000000000001</v>
      </c>
      <c r="J1493" s="23"/>
    </row>
    <row r="1494" spans="1:10" x14ac:dyDescent="0.25">
      <c r="A1494" s="9">
        <v>44589</v>
      </c>
      <c r="B1494" s="10">
        <v>1</v>
      </c>
      <c r="C1494" s="11">
        <v>2.835</v>
      </c>
      <c r="D1494" s="10">
        <v>10</v>
      </c>
      <c r="E1494" s="11">
        <v>2.8155000000000001</v>
      </c>
      <c r="F1494" s="10">
        <v>1</v>
      </c>
      <c r="G1494" s="11">
        <v>2.6293000000000002</v>
      </c>
      <c r="H1494" s="10">
        <v>100</v>
      </c>
      <c r="I1494" s="11">
        <v>3.3334000000000001</v>
      </c>
      <c r="J1494" s="23"/>
    </row>
    <row r="1495" spans="1:10" x14ac:dyDescent="0.25">
      <c r="A1495" s="9">
        <v>44590</v>
      </c>
      <c r="B1495" s="10">
        <v>1</v>
      </c>
      <c r="C1495" s="11">
        <v>2.835</v>
      </c>
      <c r="D1495" s="10">
        <v>10</v>
      </c>
      <c r="E1495" s="11">
        <v>2.8155000000000001</v>
      </c>
      <c r="F1495" s="10">
        <v>1</v>
      </c>
      <c r="G1495" s="11">
        <v>2.6293000000000002</v>
      </c>
      <c r="H1495" s="10">
        <v>100</v>
      </c>
      <c r="I1495" s="11">
        <v>3.3334000000000001</v>
      </c>
      <c r="J1495" s="23"/>
    </row>
    <row r="1496" spans="1:10" x14ac:dyDescent="0.25">
      <c r="A1496" s="9">
        <v>44591</v>
      </c>
      <c r="B1496" s="10">
        <v>1</v>
      </c>
      <c r="C1496" s="11">
        <v>2.835</v>
      </c>
      <c r="D1496" s="10">
        <v>10</v>
      </c>
      <c r="E1496" s="11">
        <v>2.8155000000000001</v>
      </c>
      <c r="F1496" s="10">
        <v>1</v>
      </c>
      <c r="G1496" s="11">
        <v>2.6293000000000002</v>
      </c>
      <c r="H1496" s="10">
        <v>100</v>
      </c>
      <c r="I1496" s="11">
        <v>3.3334000000000001</v>
      </c>
      <c r="J1496" s="23"/>
    </row>
    <row r="1497" spans="1:10" x14ac:dyDescent="0.25">
      <c r="A1497" s="9">
        <v>44592</v>
      </c>
      <c r="B1497" s="10">
        <v>1</v>
      </c>
      <c r="C1497" s="11">
        <v>2.8081999999999998</v>
      </c>
      <c r="D1497" s="10">
        <v>10</v>
      </c>
      <c r="E1497" s="11">
        <v>2.7706</v>
      </c>
      <c r="F1497" s="10">
        <v>1</v>
      </c>
      <c r="G1497" s="11">
        <v>2.6149</v>
      </c>
      <c r="H1497" s="10">
        <v>100</v>
      </c>
      <c r="I1497" s="11">
        <v>3.3565999999999998</v>
      </c>
      <c r="J1497" s="23"/>
    </row>
    <row r="1498" spans="1:10" x14ac:dyDescent="0.25">
      <c r="A1498" s="9">
        <v>44593</v>
      </c>
      <c r="B1498" s="10">
        <v>1</v>
      </c>
      <c r="C1498" s="11">
        <v>2.7888000000000002</v>
      </c>
      <c r="D1498" s="10">
        <v>10</v>
      </c>
      <c r="E1498" s="11">
        <v>2.7721</v>
      </c>
      <c r="F1498" s="10">
        <v>1</v>
      </c>
      <c r="G1498" s="11">
        <v>2.5985999999999998</v>
      </c>
      <c r="H1498" s="10">
        <v>100</v>
      </c>
      <c r="I1498" s="11">
        <v>3.3551000000000002</v>
      </c>
      <c r="J1498" s="23"/>
    </row>
    <row r="1499" spans="1:10" x14ac:dyDescent="0.25">
      <c r="A1499" s="9">
        <v>44594</v>
      </c>
      <c r="B1499" s="10">
        <v>1</v>
      </c>
      <c r="C1499" s="11">
        <v>2.8081999999999998</v>
      </c>
      <c r="D1499" s="10">
        <v>10</v>
      </c>
      <c r="E1499" s="11">
        <v>2.7911999999999999</v>
      </c>
      <c r="F1499" s="10">
        <v>1</v>
      </c>
      <c r="G1499" s="11">
        <v>2.5916999999999999</v>
      </c>
      <c r="H1499" s="10">
        <v>100</v>
      </c>
      <c r="I1499" s="11">
        <v>3.3607999999999998</v>
      </c>
      <c r="J1499" s="23"/>
    </row>
    <row r="1500" spans="1:10" x14ac:dyDescent="0.25">
      <c r="A1500" s="9">
        <v>44595</v>
      </c>
      <c r="B1500" s="10">
        <v>1</v>
      </c>
      <c r="C1500" s="11">
        <v>2.8176999999999999</v>
      </c>
      <c r="D1500" s="10">
        <v>10</v>
      </c>
      <c r="E1500" s="11">
        <v>2.8109000000000002</v>
      </c>
      <c r="F1500" s="10">
        <v>1</v>
      </c>
      <c r="G1500" s="11">
        <v>2.5922999999999998</v>
      </c>
      <c r="H1500" s="10">
        <v>100</v>
      </c>
      <c r="I1500" s="11">
        <v>3.3919000000000001</v>
      </c>
      <c r="J1500" s="23"/>
    </row>
    <row r="1501" spans="1:10" x14ac:dyDescent="0.25">
      <c r="A1501" s="9">
        <v>44596</v>
      </c>
      <c r="B1501" s="10">
        <v>1</v>
      </c>
      <c r="C1501" s="11">
        <v>2.8136999999999999</v>
      </c>
      <c r="D1501" s="10">
        <v>10</v>
      </c>
      <c r="E1501" s="11">
        <v>2.8147000000000002</v>
      </c>
      <c r="F1501" s="10">
        <v>1</v>
      </c>
      <c r="G1501" s="11">
        <v>2.5952000000000002</v>
      </c>
      <c r="H1501" s="10">
        <v>100</v>
      </c>
      <c r="I1501" s="11">
        <v>3.3852000000000002</v>
      </c>
      <c r="J1501" s="23"/>
    </row>
    <row r="1502" spans="1:10" x14ac:dyDescent="0.25">
      <c r="A1502" s="9">
        <v>44597</v>
      </c>
      <c r="B1502" s="10">
        <v>1</v>
      </c>
      <c r="C1502" s="11">
        <v>2.8136999999999999</v>
      </c>
      <c r="D1502" s="10">
        <v>10</v>
      </c>
      <c r="E1502" s="11">
        <v>2.8147000000000002</v>
      </c>
      <c r="F1502" s="10">
        <v>1</v>
      </c>
      <c r="G1502" s="11">
        <v>2.5952000000000002</v>
      </c>
      <c r="H1502" s="10">
        <v>100</v>
      </c>
      <c r="I1502" s="11">
        <v>3.3852000000000002</v>
      </c>
      <c r="J1502" s="23"/>
    </row>
    <row r="1503" spans="1:10" x14ac:dyDescent="0.25">
      <c r="A1503" s="9">
        <v>44598</v>
      </c>
      <c r="B1503" s="10">
        <v>1</v>
      </c>
      <c r="C1503" s="11">
        <v>2.8136999999999999</v>
      </c>
      <c r="D1503" s="10">
        <v>10</v>
      </c>
      <c r="E1503" s="11">
        <v>2.8147000000000002</v>
      </c>
      <c r="F1503" s="10">
        <v>1</v>
      </c>
      <c r="G1503" s="11">
        <v>2.5952000000000002</v>
      </c>
      <c r="H1503" s="10">
        <v>100</v>
      </c>
      <c r="I1503" s="11">
        <v>3.3852000000000002</v>
      </c>
      <c r="J1503" s="23"/>
    </row>
    <row r="1504" spans="1:10" x14ac:dyDescent="0.25">
      <c r="A1504" s="9">
        <v>44599</v>
      </c>
      <c r="B1504" s="10">
        <v>1</v>
      </c>
      <c r="C1504" s="11">
        <v>2.8008000000000002</v>
      </c>
      <c r="D1504" s="10">
        <v>10</v>
      </c>
      <c r="E1504" s="11">
        <v>2.8298999999999999</v>
      </c>
      <c r="F1504" s="10">
        <v>1</v>
      </c>
      <c r="G1504" s="11">
        <v>2.5804</v>
      </c>
      <c r="H1504" s="10">
        <v>100</v>
      </c>
      <c r="I1504" s="11">
        <v>3.3953000000000002</v>
      </c>
      <c r="J1504" s="23"/>
    </row>
    <row r="1505" spans="1:10" x14ac:dyDescent="0.25">
      <c r="A1505" s="9">
        <v>44600</v>
      </c>
      <c r="B1505" s="10">
        <v>1</v>
      </c>
      <c r="C1505" s="11">
        <v>2.7768999999999999</v>
      </c>
      <c r="D1505" s="10">
        <v>10</v>
      </c>
      <c r="E1505" s="11">
        <v>2.8052999999999999</v>
      </c>
      <c r="F1505" s="10">
        <v>1</v>
      </c>
      <c r="G1505" s="11">
        <v>2.5682</v>
      </c>
      <c r="H1505" s="10">
        <v>100</v>
      </c>
      <c r="I1505" s="11">
        <v>3.3944999999999999</v>
      </c>
      <c r="J1505" s="23"/>
    </row>
    <row r="1506" spans="1:10" x14ac:dyDescent="0.25">
      <c r="A1506" s="9">
        <v>44601</v>
      </c>
      <c r="B1506" s="10">
        <v>1</v>
      </c>
      <c r="C1506" s="11">
        <v>2.7848000000000002</v>
      </c>
      <c r="D1506" s="10">
        <v>10</v>
      </c>
      <c r="E1506" s="11">
        <v>2.8127</v>
      </c>
      <c r="F1506" s="10">
        <v>1</v>
      </c>
      <c r="G1506" s="11">
        <v>2.5712000000000002</v>
      </c>
      <c r="H1506" s="10">
        <v>100</v>
      </c>
      <c r="I1506" s="11">
        <v>3.4155000000000002</v>
      </c>
      <c r="J1506" s="23"/>
    </row>
    <row r="1507" spans="1:10" x14ac:dyDescent="0.25">
      <c r="A1507" s="9">
        <v>44602</v>
      </c>
      <c r="B1507" s="10">
        <v>1</v>
      </c>
      <c r="C1507" s="11">
        <v>2.7717999999999998</v>
      </c>
      <c r="D1507" s="10">
        <v>10</v>
      </c>
      <c r="E1507" s="11">
        <v>2.8075999999999999</v>
      </c>
      <c r="F1507" s="10">
        <v>1</v>
      </c>
      <c r="G1507" s="11">
        <v>2.56</v>
      </c>
      <c r="H1507" s="10">
        <v>100</v>
      </c>
      <c r="I1507" s="11">
        <v>3.4264999999999999</v>
      </c>
      <c r="J1507" s="23"/>
    </row>
    <row r="1508" spans="1:10" x14ac:dyDescent="0.25">
      <c r="A1508" s="9">
        <v>44603</v>
      </c>
      <c r="B1508" s="10">
        <v>1</v>
      </c>
      <c r="C1508" s="11">
        <v>2.7696000000000001</v>
      </c>
      <c r="D1508" s="10">
        <v>10</v>
      </c>
      <c r="E1508" s="11">
        <v>2.7947000000000002</v>
      </c>
      <c r="F1508" s="10">
        <v>1</v>
      </c>
      <c r="G1508" s="11">
        <v>2.5579999999999998</v>
      </c>
      <c r="H1508" s="10">
        <v>100</v>
      </c>
      <c r="I1508" s="11">
        <v>3.4234</v>
      </c>
      <c r="J1508" s="23"/>
    </row>
    <row r="1509" spans="1:10" x14ac:dyDescent="0.25">
      <c r="A1509" s="9">
        <v>44604</v>
      </c>
      <c r="B1509" s="10">
        <v>1</v>
      </c>
      <c r="C1509" s="11">
        <v>2.7696000000000001</v>
      </c>
      <c r="D1509" s="10">
        <v>10</v>
      </c>
      <c r="E1509" s="11">
        <v>2.7947000000000002</v>
      </c>
      <c r="F1509" s="10">
        <v>1</v>
      </c>
      <c r="G1509" s="11">
        <v>2.5579999999999998</v>
      </c>
      <c r="H1509" s="10">
        <v>100</v>
      </c>
      <c r="I1509" s="11">
        <v>3.4234</v>
      </c>
      <c r="J1509" s="23"/>
    </row>
    <row r="1510" spans="1:10" x14ac:dyDescent="0.25">
      <c r="A1510" s="9">
        <v>44605</v>
      </c>
      <c r="B1510" s="10">
        <v>1</v>
      </c>
      <c r="C1510" s="11">
        <v>2.7696000000000001</v>
      </c>
      <c r="D1510" s="10">
        <v>10</v>
      </c>
      <c r="E1510" s="11">
        <v>2.7947000000000002</v>
      </c>
      <c r="F1510" s="10">
        <v>1</v>
      </c>
      <c r="G1510" s="11">
        <v>2.5579999999999998</v>
      </c>
      <c r="H1510" s="10">
        <v>100</v>
      </c>
      <c r="I1510" s="11">
        <v>3.4234</v>
      </c>
      <c r="J1510" s="23"/>
    </row>
    <row r="1511" spans="1:10" x14ac:dyDescent="0.25">
      <c r="A1511" s="9">
        <v>44606</v>
      </c>
      <c r="B1511" s="10">
        <v>1</v>
      </c>
      <c r="C1511" s="11">
        <v>2.7597</v>
      </c>
      <c r="D1511" s="10">
        <v>10</v>
      </c>
      <c r="E1511" s="11">
        <v>2.7494999999999998</v>
      </c>
      <c r="F1511" s="10">
        <v>1</v>
      </c>
      <c r="G1511" s="11">
        <v>2.5602</v>
      </c>
      <c r="H1511" s="10">
        <v>100</v>
      </c>
      <c r="I1511" s="11">
        <v>3.4129</v>
      </c>
      <c r="J1511" s="23"/>
    </row>
    <row r="1512" spans="1:10" x14ac:dyDescent="0.25">
      <c r="A1512" s="9">
        <v>44607</v>
      </c>
      <c r="B1512" s="10">
        <v>1</v>
      </c>
      <c r="C1512" s="11">
        <v>2.8138000000000001</v>
      </c>
      <c r="D1512" s="10">
        <v>10</v>
      </c>
      <c r="E1512" s="11">
        <v>2.7604000000000002</v>
      </c>
      <c r="F1512" s="10">
        <v>1</v>
      </c>
      <c r="G1512" s="11">
        <v>2.6009000000000002</v>
      </c>
      <c r="H1512" s="10">
        <v>100</v>
      </c>
      <c r="I1512" s="11">
        <v>3.3828999999999998</v>
      </c>
      <c r="J1512" s="23"/>
    </row>
    <row r="1513" spans="1:10" x14ac:dyDescent="0.25">
      <c r="A1513" s="9">
        <v>44608</v>
      </c>
      <c r="B1513" s="10">
        <v>1</v>
      </c>
      <c r="C1513" s="11">
        <v>2.7936000000000001</v>
      </c>
      <c r="D1513" s="10">
        <v>10</v>
      </c>
      <c r="E1513" s="11">
        <v>2.7759</v>
      </c>
      <c r="F1513" s="10">
        <v>1</v>
      </c>
      <c r="G1513" s="11">
        <v>2.5846</v>
      </c>
      <c r="H1513" s="10">
        <v>100</v>
      </c>
      <c r="I1513" s="11">
        <v>3.4051999999999998</v>
      </c>
      <c r="J1513" s="23"/>
    </row>
    <row r="1514" spans="1:10" x14ac:dyDescent="0.25">
      <c r="A1514" s="9">
        <v>44609</v>
      </c>
      <c r="B1514" s="10">
        <v>1</v>
      </c>
      <c r="C1514" s="11">
        <v>2.7696000000000001</v>
      </c>
      <c r="D1514" s="10">
        <v>10</v>
      </c>
      <c r="E1514" s="11">
        <v>2.7629000000000001</v>
      </c>
      <c r="F1514" s="10">
        <v>1</v>
      </c>
      <c r="G1514" s="11">
        <v>2.5604</v>
      </c>
      <c r="H1514" s="10">
        <v>100</v>
      </c>
      <c r="I1514" s="11">
        <v>3.4114</v>
      </c>
      <c r="J1514" s="23"/>
    </row>
    <row r="1515" spans="1:10" x14ac:dyDescent="0.25">
      <c r="A1515" s="9">
        <v>44610</v>
      </c>
      <c r="B1515" s="10">
        <v>1</v>
      </c>
      <c r="C1515" s="11">
        <v>2.7934000000000001</v>
      </c>
      <c r="D1515" s="10">
        <v>10</v>
      </c>
      <c r="E1515" s="11">
        <v>2.7612000000000001</v>
      </c>
      <c r="F1515" s="10">
        <v>1</v>
      </c>
      <c r="G1515" s="11">
        <v>2.5739999999999998</v>
      </c>
      <c r="H1515" s="10">
        <v>100</v>
      </c>
      <c r="I1515" s="11">
        <v>3.3874</v>
      </c>
      <c r="J1515" s="23"/>
    </row>
    <row r="1516" spans="1:10" x14ac:dyDescent="0.25">
      <c r="A1516" s="9">
        <v>44611</v>
      </c>
      <c r="B1516" s="10">
        <v>1</v>
      </c>
      <c r="C1516" s="11">
        <v>2.7934000000000001</v>
      </c>
      <c r="D1516" s="10">
        <v>10</v>
      </c>
      <c r="E1516" s="11">
        <v>2.7612000000000001</v>
      </c>
      <c r="F1516" s="10">
        <v>1</v>
      </c>
      <c r="G1516" s="11">
        <v>2.5739999999999998</v>
      </c>
      <c r="H1516" s="10">
        <v>100</v>
      </c>
      <c r="I1516" s="11">
        <v>3.3874</v>
      </c>
      <c r="J1516" s="23"/>
    </row>
    <row r="1517" spans="1:10" x14ac:dyDescent="0.25">
      <c r="A1517" s="9">
        <v>44612</v>
      </c>
      <c r="B1517" s="10">
        <v>1</v>
      </c>
      <c r="C1517" s="11">
        <v>2.7934000000000001</v>
      </c>
      <c r="D1517" s="10">
        <v>10</v>
      </c>
      <c r="E1517" s="11">
        <v>2.7612000000000001</v>
      </c>
      <c r="F1517" s="10">
        <v>1</v>
      </c>
      <c r="G1517" s="11">
        <v>2.5739999999999998</v>
      </c>
      <c r="H1517" s="10">
        <v>100</v>
      </c>
      <c r="I1517" s="11">
        <v>3.3874</v>
      </c>
      <c r="J1517" s="23"/>
    </row>
    <row r="1518" spans="1:10" x14ac:dyDescent="0.25">
      <c r="A1518" s="9">
        <v>44613</v>
      </c>
      <c r="B1518" s="10">
        <v>1</v>
      </c>
      <c r="C1518" s="11">
        <v>2.7890999999999999</v>
      </c>
      <c r="D1518" s="10">
        <v>10</v>
      </c>
      <c r="E1518" s="11">
        <v>2.7591000000000001</v>
      </c>
      <c r="F1518" s="10">
        <v>1</v>
      </c>
      <c r="G1518" s="11">
        <v>2.5676000000000001</v>
      </c>
      <c r="H1518" s="10">
        <v>100</v>
      </c>
      <c r="I1518" s="11">
        <v>3.3900999999999999</v>
      </c>
      <c r="J1518" s="23"/>
    </row>
    <row r="1519" spans="1:10" x14ac:dyDescent="0.25">
      <c r="A1519" s="9">
        <v>44614</v>
      </c>
      <c r="B1519" s="10">
        <v>1</v>
      </c>
      <c r="C1519" s="11">
        <v>2.8184999999999998</v>
      </c>
      <c r="D1519" s="10">
        <v>10</v>
      </c>
      <c r="E1519" s="11">
        <v>2.7652000000000001</v>
      </c>
      <c r="F1519" s="10">
        <v>1</v>
      </c>
      <c r="G1519" s="11">
        <v>2.5870000000000002</v>
      </c>
      <c r="H1519" s="10">
        <v>100</v>
      </c>
      <c r="I1519" s="11">
        <v>3.3681000000000001</v>
      </c>
      <c r="J1519" s="23"/>
    </row>
    <row r="1520" spans="1:10" x14ac:dyDescent="0.25">
      <c r="A1520" s="9">
        <v>44615</v>
      </c>
      <c r="B1520" s="10">
        <v>1</v>
      </c>
      <c r="C1520" s="11">
        <v>2.8902999999999999</v>
      </c>
      <c r="D1520" s="10">
        <v>10</v>
      </c>
      <c r="E1520" s="11">
        <v>2.8275999999999999</v>
      </c>
      <c r="F1520" s="10">
        <v>1</v>
      </c>
      <c r="G1520" s="11">
        <v>2.6553</v>
      </c>
      <c r="H1520" s="10">
        <v>100</v>
      </c>
      <c r="I1520" s="11">
        <v>3.3117000000000001</v>
      </c>
      <c r="J1520" s="23"/>
    </row>
    <row r="1521" spans="1:10" x14ac:dyDescent="0.25">
      <c r="A1521" s="9">
        <v>44616</v>
      </c>
      <c r="B1521" s="10">
        <v>1</v>
      </c>
      <c r="C1521" s="11">
        <v>2.8708999999999998</v>
      </c>
      <c r="D1521" s="10">
        <v>10</v>
      </c>
      <c r="E1521" s="11">
        <v>2.8349000000000002</v>
      </c>
      <c r="F1521" s="10">
        <v>1</v>
      </c>
      <c r="G1521" s="11">
        <v>2.6419000000000001</v>
      </c>
      <c r="H1521" s="10">
        <v>100</v>
      </c>
      <c r="I1521" s="11">
        <v>3.3426</v>
      </c>
      <c r="J1521" s="23"/>
    </row>
    <row r="1522" spans="1:10" x14ac:dyDescent="0.25">
      <c r="A1522" s="9">
        <v>44617</v>
      </c>
      <c r="B1522" s="10">
        <v>1</v>
      </c>
      <c r="C1522" s="11">
        <v>3.0364</v>
      </c>
      <c r="D1522" s="10">
        <v>10</v>
      </c>
      <c r="E1522" s="11">
        <v>2.9264999999999999</v>
      </c>
      <c r="F1522" s="10">
        <v>1</v>
      </c>
      <c r="G1522" s="11">
        <v>2.7976999999999999</v>
      </c>
      <c r="H1522" s="10">
        <v>100</v>
      </c>
      <c r="I1522" s="11">
        <v>3.2391000000000001</v>
      </c>
      <c r="J1522" s="23"/>
    </row>
    <row r="1523" spans="1:10" x14ac:dyDescent="0.25">
      <c r="A1523" s="9">
        <v>44618</v>
      </c>
      <c r="B1523" s="10">
        <v>1</v>
      </c>
      <c r="C1523" s="11">
        <v>3.0364</v>
      </c>
      <c r="D1523" s="10">
        <v>10</v>
      </c>
      <c r="E1523" s="11">
        <v>2.9264999999999999</v>
      </c>
      <c r="F1523" s="10">
        <v>1</v>
      </c>
      <c r="G1523" s="11">
        <v>2.7976999999999999</v>
      </c>
      <c r="H1523" s="10">
        <v>100</v>
      </c>
      <c r="I1523" s="11">
        <v>3.2391000000000001</v>
      </c>
      <c r="J1523" s="23"/>
    </row>
    <row r="1524" spans="1:10" x14ac:dyDescent="0.25">
      <c r="A1524" s="9">
        <v>44619</v>
      </c>
      <c r="B1524" s="10">
        <v>1</v>
      </c>
      <c r="C1524" s="11">
        <v>3.0364</v>
      </c>
      <c r="D1524" s="10">
        <v>10</v>
      </c>
      <c r="E1524" s="11">
        <v>2.9264999999999999</v>
      </c>
      <c r="F1524" s="10">
        <v>1</v>
      </c>
      <c r="G1524" s="11">
        <v>2.7976999999999999</v>
      </c>
      <c r="H1524" s="10">
        <v>100</v>
      </c>
      <c r="I1524" s="11">
        <v>3.2391000000000001</v>
      </c>
      <c r="J1524" s="23"/>
    </row>
    <row r="1525" spans="1:10" x14ac:dyDescent="0.25">
      <c r="A1525" s="9">
        <v>44620</v>
      </c>
      <c r="B1525" s="10">
        <v>1</v>
      </c>
      <c r="C1525" s="11">
        <v>2.9794</v>
      </c>
      <c r="D1525" s="10">
        <v>10</v>
      </c>
      <c r="E1525" s="11">
        <v>2.8997999999999999</v>
      </c>
      <c r="F1525" s="10">
        <v>1</v>
      </c>
      <c r="G1525" s="11">
        <v>2.7597</v>
      </c>
      <c r="H1525" s="10">
        <v>100</v>
      </c>
      <c r="I1525" s="11">
        <v>3.2978000000000001</v>
      </c>
      <c r="J1525" s="23"/>
    </row>
    <row r="1526" spans="1:10" x14ac:dyDescent="0.25">
      <c r="A1526" s="9">
        <v>44621</v>
      </c>
      <c r="B1526" s="10">
        <v>1</v>
      </c>
      <c r="C1526" s="11">
        <v>3.3319999999999999</v>
      </c>
      <c r="D1526" s="10">
        <v>10</v>
      </c>
      <c r="E1526" s="11">
        <v>3.2324999999999999</v>
      </c>
      <c r="F1526" s="10">
        <v>1</v>
      </c>
      <c r="G1526" s="11">
        <v>3.0743999999999998</v>
      </c>
      <c r="H1526" s="10">
        <v>100</v>
      </c>
      <c r="I1526" s="11">
        <v>2.9756999999999998</v>
      </c>
      <c r="J1526" s="23"/>
    </row>
    <row r="1527" spans="1:10" x14ac:dyDescent="0.25">
      <c r="A1527" s="9">
        <v>44622</v>
      </c>
      <c r="B1527" s="10">
        <v>1</v>
      </c>
      <c r="C1527" s="11">
        <v>3.2084000000000001</v>
      </c>
      <c r="D1527" s="10">
        <v>10</v>
      </c>
      <c r="E1527" s="11">
        <v>3.0796999999999999</v>
      </c>
      <c r="F1527" s="10">
        <v>1</v>
      </c>
      <c r="G1527" s="11">
        <v>2.9405000000000001</v>
      </c>
      <c r="H1527" s="10">
        <v>100</v>
      </c>
      <c r="I1527" s="11">
        <v>3.1625999999999999</v>
      </c>
      <c r="J1527" s="23"/>
    </row>
    <row r="1528" spans="1:10" x14ac:dyDescent="0.25">
      <c r="A1528" s="9">
        <v>44623</v>
      </c>
      <c r="B1528" s="10">
        <v>1</v>
      </c>
      <c r="C1528" s="11">
        <v>3.3769</v>
      </c>
      <c r="D1528" s="10">
        <v>10</v>
      </c>
      <c r="E1528" s="11">
        <v>3.1800999999999999</v>
      </c>
      <c r="F1528" s="10">
        <v>1</v>
      </c>
      <c r="G1528" s="11">
        <v>3.0975000000000001</v>
      </c>
      <c r="H1528" s="10">
        <v>100</v>
      </c>
      <c r="I1528" s="11">
        <v>2.9855</v>
      </c>
      <c r="J1528" s="23"/>
    </row>
    <row r="1529" spans="1:10" x14ac:dyDescent="0.25">
      <c r="A1529" s="9">
        <v>44624</v>
      </c>
      <c r="B1529" s="10">
        <v>1</v>
      </c>
      <c r="C1529" s="11">
        <v>3.3698000000000001</v>
      </c>
      <c r="D1529" s="10">
        <v>10</v>
      </c>
      <c r="E1529" s="11">
        <v>3.1930999999999998</v>
      </c>
      <c r="F1529" s="10">
        <v>1</v>
      </c>
      <c r="G1529" s="11">
        <v>3.0994999999999999</v>
      </c>
      <c r="H1529" s="10">
        <v>100</v>
      </c>
      <c r="I1529" s="11">
        <v>2.8369</v>
      </c>
      <c r="J1529" s="23"/>
    </row>
    <row r="1530" spans="1:10" x14ac:dyDescent="0.25">
      <c r="A1530" s="9">
        <v>44625</v>
      </c>
      <c r="B1530" s="10">
        <v>1</v>
      </c>
      <c r="C1530" s="11">
        <v>3.3698000000000001</v>
      </c>
      <c r="D1530" s="10">
        <v>10</v>
      </c>
      <c r="E1530" s="11">
        <v>3.1930999999999998</v>
      </c>
      <c r="F1530" s="10">
        <v>1</v>
      </c>
      <c r="G1530" s="11">
        <v>3.0994999999999999</v>
      </c>
      <c r="H1530" s="10">
        <v>100</v>
      </c>
      <c r="I1530" s="11">
        <v>2.8369</v>
      </c>
      <c r="J1530" s="23"/>
    </row>
    <row r="1531" spans="1:10" x14ac:dyDescent="0.25">
      <c r="A1531" s="9">
        <v>44626</v>
      </c>
      <c r="B1531" s="10">
        <v>1</v>
      </c>
      <c r="C1531" s="11">
        <v>3.3698000000000001</v>
      </c>
      <c r="D1531" s="10">
        <v>10</v>
      </c>
      <c r="E1531" s="11">
        <v>3.1930999999999998</v>
      </c>
      <c r="F1531" s="10">
        <v>1</v>
      </c>
      <c r="G1531" s="11">
        <v>3.0994999999999999</v>
      </c>
      <c r="H1531" s="10">
        <v>100</v>
      </c>
      <c r="I1531" s="11">
        <v>2.8369</v>
      </c>
      <c r="J1531" s="23"/>
    </row>
    <row r="1532" spans="1:10" x14ac:dyDescent="0.25">
      <c r="A1532" s="9">
        <v>44627</v>
      </c>
      <c r="B1532" s="10">
        <v>1</v>
      </c>
      <c r="C1532" s="11">
        <v>3.3698000000000001</v>
      </c>
      <c r="D1532" s="10">
        <v>10</v>
      </c>
      <c r="E1532" s="11">
        <v>3.1930999999999998</v>
      </c>
      <c r="F1532" s="10">
        <v>1</v>
      </c>
      <c r="G1532" s="11">
        <v>3.0994999999999999</v>
      </c>
      <c r="H1532" s="10">
        <v>100</v>
      </c>
      <c r="I1532" s="11">
        <v>2.8369</v>
      </c>
      <c r="J1532" s="23"/>
    </row>
    <row r="1533" spans="1:10" x14ac:dyDescent="0.25">
      <c r="A1533" s="9">
        <v>44628</v>
      </c>
      <c r="B1533" s="10">
        <v>1</v>
      </c>
      <c r="C1533" s="11">
        <v>3.3698000000000001</v>
      </c>
      <c r="D1533" s="10">
        <v>10</v>
      </c>
      <c r="E1533" s="11">
        <v>3.1930999999999998</v>
      </c>
      <c r="F1533" s="10">
        <v>1</v>
      </c>
      <c r="G1533" s="11">
        <v>3.0994999999999999</v>
      </c>
      <c r="H1533" s="10">
        <v>100</v>
      </c>
      <c r="I1533" s="11">
        <v>2.8369</v>
      </c>
      <c r="J1533" s="23"/>
    </row>
    <row r="1534" spans="1:10" x14ac:dyDescent="0.25">
      <c r="A1534" s="9">
        <v>44629</v>
      </c>
      <c r="B1534" s="10">
        <v>1</v>
      </c>
      <c r="C1534" s="11">
        <v>3.3723999999999998</v>
      </c>
      <c r="D1534" s="10">
        <v>10</v>
      </c>
      <c r="E1534" s="11">
        <v>3.1612</v>
      </c>
      <c r="F1534" s="10">
        <v>1</v>
      </c>
      <c r="G1534" s="11">
        <v>3.0983999999999998</v>
      </c>
      <c r="H1534" s="10">
        <v>100</v>
      </c>
      <c r="I1534" s="11">
        <v>2.8929</v>
      </c>
      <c r="J1534" s="23"/>
    </row>
    <row r="1535" spans="1:10" x14ac:dyDescent="0.25">
      <c r="A1535" s="9">
        <v>44630</v>
      </c>
      <c r="B1535" s="10">
        <v>1</v>
      </c>
      <c r="C1535" s="11">
        <v>3.5600999999999998</v>
      </c>
      <c r="D1535" s="10">
        <v>10</v>
      </c>
      <c r="E1535" s="11">
        <v>3.3639000000000001</v>
      </c>
      <c r="F1535" s="10">
        <v>1</v>
      </c>
      <c r="G1535" s="11">
        <v>3.3031000000000001</v>
      </c>
      <c r="H1535" s="10">
        <v>100</v>
      </c>
      <c r="I1535" s="11">
        <v>2.7395</v>
      </c>
      <c r="J1535" s="23"/>
    </row>
    <row r="1536" spans="1:10" x14ac:dyDescent="0.25">
      <c r="A1536" s="9">
        <v>44631</v>
      </c>
      <c r="B1536" s="10">
        <v>1</v>
      </c>
      <c r="C1536" s="11">
        <v>3.5672999999999999</v>
      </c>
      <c r="D1536" s="10">
        <v>10</v>
      </c>
      <c r="E1536" s="11">
        <v>3.3978000000000002</v>
      </c>
      <c r="F1536" s="10">
        <v>1</v>
      </c>
      <c r="G1536" s="11">
        <v>3.3069000000000002</v>
      </c>
      <c r="H1536" s="10">
        <v>100</v>
      </c>
      <c r="I1536" s="11">
        <v>2.7502</v>
      </c>
      <c r="J1536" s="23"/>
    </row>
    <row r="1537" spans="1:10" x14ac:dyDescent="0.25">
      <c r="A1537" s="9">
        <v>44632</v>
      </c>
      <c r="B1537" s="10">
        <v>1</v>
      </c>
      <c r="C1537" s="11">
        <v>3.5323000000000002</v>
      </c>
      <c r="D1537" s="10">
        <v>10</v>
      </c>
      <c r="E1537" s="11">
        <v>3.3860999999999999</v>
      </c>
      <c r="F1537" s="10">
        <v>1</v>
      </c>
      <c r="G1537" s="11">
        <v>3.2915999999999999</v>
      </c>
      <c r="H1537" s="10">
        <v>100</v>
      </c>
      <c r="I1537" s="11">
        <v>2.8374000000000001</v>
      </c>
      <c r="J1537" s="23"/>
    </row>
    <row r="1538" spans="1:10" x14ac:dyDescent="0.25">
      <c r="A1538" s="9">
        <v>44633</v>
      </c>
      <c r="B1538" s="10">
        <v>1</v>
      </c>
      <c r="C1538" s="11">
        <v>3.5323000000000002</v>
      </c>
      <c r="D1538" s="10">
        <v>10</v>
      </c>
      <c r="E1538" s="11">
        <v>3.3860999999999999</v>
      </c>
      <c r="F1538" s="10">
        <v>1</v>
      </c>
      <c r="G1538" s="11">
        <v>3.2915999999999999</v>
      </c>
      <c r="H1538" s="10">
        <v>100</v>
      </c>
      <c r="I1538" s="11">
        <v>2.8374000000000001</v>
      </c>
      <c r="J1538" s="23"/>
    </row>
    <row r="1539" spans="1:10" x14ac:dyDescent="0.25">
      <c r="A1539" s="9">
        <v>44634</v>
      </c>
      <c r="B1539" s="10">
        <v>1</v>
      </c>
      <c r="C1539" s="11">
        <v>3.5323000000000002</v>
      </c>
      <c r="D1539" s="10">
        <v>10</v>
      </c>
      <c r="E1539" s="11">
        <v>3.3860999999999999</v>
      </c>
      <c r="F1539" s="10">
        <v>1</v>
      </c>
      <c r="G1539" s="11">
        <v>3.2915999999999999</v>
      </c>
      <c r="H1539" s="10">
        <v>100</v>
      </c>
      <c r="I1539" s="11">
        <v>2.8374000000000001</v>
      </c>
      <c r="J1539" s="23"/>
    </row>
    <row r="1540" spans="1:10" x14ac:dyDescent="0.25">
      <c r="A1540" s="9">
        <v>44635</v>
      </c>
      <c r="B1540" s="10">
        <v>1</v>
      </c>
      <c r="C1540" s="11">
        <v>3.5306999999999999</v>
      </c>
      <c r="D1540" s="10">
        <v>10</v>
      </c>
      <c r="E1540" s="11">
        <v>3.4336000000000002</v>
      </c>
      <c r="F1540" s="10">
        <v>1</v>
      </c>
      <c r="G1540" s="11">
        <v>3.2951999999999999</v>
      </c>
      <c r="H1540" s="10">
        <v>100</v>
      </c>
      <c r="I1540" s="11">
        <v>2.8889999999999998</v>
      </c>
      <c r="J1540" s="23"/>
    </row>
    <row r="1541" spans="1:10" x14ac:dyDescent="0.25">
      <c r="A1541" s="9">
        <v>44636</v>
      </c>
      <c r="B1541" s="10">
        <v>1</v>
      </c>
      <c r="C1541" s="11">
        <v>3.5365000000000002</v>
      </c>
      <c r="D1541" s="10">
        <v>10</v>
      </c>
      <c r="E1541" s="11">
        <v>3.4687999999999999</v>
      </c>
      <c r="F1541" s="10">
        <v>1</v>
      </c>
      <c r="G1541" s="11">
        <v>3.3195000000000001</v>
      </c>
      <c r="H1541" s="10">
        <v>100</v>
      </c>
      <c r="I1541" s="11">
        <v>3.0108000000000001</v>
      </c>
      <c r="J1541" s="23"/>
    </row>
    <row r="1542" spans="1:10" x14ac:dyDescent="0.25">
      <c r="A1542" s="9">
        <v>44637</v>
      </c>
      <c r="B1542" s="10">
        <v>1</v>
      </c>
      <c r="C1542" s="11">
        <v>3.5213000000000001</v>
      </c>
      <c r="D1542" s="10">
        <v>10</v>
      </c>
      <c r="E1542" s="11">
        <v>3.4735999999999998</v>
      </c>
      <c r="F1542" s="10">
        <v>1</v>
      </c>
      <c r="G1542" s="11">
        <v>3.3109000000000002</v>
      </c>
      <c r="H1542" s="10">
        <v>100</v>
      </c>
      <c r="I1542" s="11">
        <v>3.0505</v>
      </c>
      <c r="J1542" s="23"/>
    </row>
    <row r="1543" spans="1:10" x14ac:dyDescent="0.25">
      <c r="A1543" s="9">
        <v>44638</v>
      </c>
      <c r="B1543" s="10">
        <v>1</v>
      </c>
      <c r="C1543" s="11">
        <v>3.5093999999999999</v>
      </c>
      <c r="D1543" s="10">
        <v>10</v>
      </c>
      <c r="E1543" s="11">
        <v>3.4954999999999998</v>
      </c>
      <c r="F1543" s="10">
        <v>1</v>
      </c>
      <c r="G1543" s="11">
        <v>3.2976000000000001</v>
      </c>
      <c r="H1543" s="10">
        <v>100</v>
      </c>
      <c r="I1543" s="11">
        <v>3.1469999999999998</v>
      </c>
      <c r="J1543" s="23"/>
    </row>
    <row r="1544" spans="1:10" x14ac:dyDescent="0.25">
      <c r="A1544" s="9">
        <v>44639</v>
      </c>
      <c r="B1544" s="10">
        <v>1</v>
      </c>
      <c r="C1544" s="11">
        <v>3.5093999999999999</v>
      </c>
      <c r="D1544" s="10">
        <v>10</v>
      </c>
      <c r="E1544" s="11">
        <v>3.4954999999999998</v>
      </c>
      <c r="F1544" s="10">
        <v>1</v>
      </c>
      <c r="G1544" s="11">
        <v>3.2976000000000001</v>
      </c>
      <c r="H1544" s="10">
        <v>100</v>
      </c>
      <c r="I1544" s="11">
        <v>3.1469999999999998</v>
      </c>
      <c r="J1544" s="23"/>
    </row>
    <row r="1545" spans="1:10" x14ac:dyDescent="0.25">
      <c r="A1545" s="9">
        <v>44640</v>
      </c>
      <c r="B1545" s="10">
        <v>1</v>
      </c>
      <c r="C1545" s="11">
        <v>3.5093999999999999</v>
      </c>
      <c r="D1545" s="10">
        <v>10</v>
      </c>
      <c r="E1545" s="11">
        <v>3.4954999999999998</v>
      </c>
      <c r="F1545" s="10">
        <v>1</v>
      </c>
      <c r="G1545" s="11">
        <v>3.2976000000000001</v>
      </c>
      <c r="H1545" s="10">
        <v>100</v>
      </c>
      <c r="I1545" s="11">
        <v>3.1469999999999998</v>
      </c>
      <c r="J1545" s="23"/>
    </row>
    <row r="1546" spans="1:10" x14ac:dyDescent="0.25">
      <c r="A1546" s="9">
        <v>44641</v>
      </c>
      <c r="B1546" s="10">
        <v>1</v>
      </c>
      <c r="C1546" s="11">
        <v>3.4805999999999999</v>
      </c>
      <c r="D1546" s="10">
        <v>10</v>
      </c>
      <c r="E1546" s="11">
        <v>3.4468000000000001</v>
      </c>
      <c r="F1546" s="10">
        <v>1</v>
      </c>
      <c r="G1546" s="11">
        <v>3.2519</v>
      </c>
      <c r="H1546" s="10">
        <v>100</v>
      </c>
      <c r="I1546" s="11">
        <v>3.1436000000000002</v>
      </c>
      <c r="J1546" s="23"/>
    </row>
    <row r="1547" spans="1:10" x14ac:dyDescent="0.25">
      <c r="A1547" s="9">
        <v>44642</v>
      </c>
      <c r="B1547" s="10">
        <v>1</v>
      </c>
      <c r="C1547" s="11">
        <v>3.5156999999999998</v>
      </c>
      <c r="D1547" s="10">
        <v>10</v>
      </c>
      <c r="E1547" s="11">
        <v>3.4683999999999999</v>
      </c>
      <c r="F1547" s="10">
        <v>1</v>
      </c>
      <c r="G1547" s="11">
        <v>3.2713999999999999</v>
      </c>
      <c r="H1547" s="10">
        <v>100</v>
      </c>
      <c r="I1547" s="11">
        <v>3.1162999999999998</v>
      </c>
      <c r="J1547" s="23"/>
    </row>
    <row r="1548" spans="1:10" x14ac:dyDescent="0.25">
      <c r="A1548" s="9">
        <v>44643</v>
      </c>
      <c r="B1548" s="10">
        <v>1</v>
      </c>
      <c r="C1548" s="11">
        <v>3.4874000000000001</v>
      </c>
      <c r="D1548" s="10">
        <v>10</v>
      </c>
      <c r="E1548" s="11">
        <v>3.4460000000000002</v>
      </c>
      <c r="F1548" s="10">
        <v>1</v>
      </c>
      <c r="G1548" s="11">
        <v>3.2646000000000002</v>
      </c>
      <c r="H1548" s="10">
        <v>100</v>
      </c>
      <c r="I1548" s="11">
        <v>3.1276000000000002</v>
      </c>
      <c r="J1548" s="23"/>
    </row>
    <row r="1549" spans="1:10" x14ac:dyDescent="0.25">
      <c r="A1549" s="9">
        <v>44644</v>
      </c>
      <c r="B1549" s="10">
        <v>1</v>
      </c>
      <c r="C1549" s="11">
        <v>3.4826999999999999</v>
      </c>
      <c r="D1549" s="10">
        <v>10</v>
      </c>
      <c r="E1549" s="11">
        <v>3.4527999999999999</v>
      </c>
      <c r="F1549" s="10">
        <v>1</v>
      </c>
      <c r="G1549" s="11">
        <v>3.2581000000000002</v>
      </c>
      <c r="H1549" s="10">
        <v>100</v>
      </c>
      <c r="I1549" s="11">
        <v>3.1335000000000002</v>
      </c>
      <c r="J1549" s="23"/>
    </row>
    <row r="1550" spans="1:10" x14ac:dyDescent="0.25">
      <c r="A1550" s="9">
        <v>44645</v>
      </c>
      <c r="B1550" s="10">
        <v>1</v>
      </c>
      <c r="C1550" s="11">
        <v>3.4241000000000001</v>
      </c>
      <c r="D1550" s="10">
        <v>10</v>
      </c>
      <c r="E1550" s="11">
        <v>3.3955000000000002</v>
      </c>
      <c r="F1550" s="10">
        <v>1</v>
      </c>
      <c r="G1550" s="11">
        <v>3.1951999999999998</v>
      </c>
      <c r="H1550" s="10">
        <v>100</v>
      </c>
      <c r="I1550" s="11">
        <v>3.3148</v>
      </c>
      <c r="J1550" s="23"/>
    </row>
    <row r="1551" spans="1:10" x14ac:dyDescent="0.25">
      <c r="A1551" s="9">
        <v>44646</v>
      </c>
      <c r="B1551" s="10">
        <v>1</v>
      </c>
      <c r="C1551" s="11">
        <v>3.4241000000000001</v>
      </c>
      <c r="D1551" s="10">
        <v>10</v>
      </c>
      <c r="E1551" s="11">
        <v>3.3955000000000002</v>
      </c>
      <c r="F1551" s="10">
        <v>1</v>
      </c>
      <c r="G1551" s="11">
        <v>3.1951999999999998</v>
      </c>
      <c r="H1551" s="10">
        <v>100</v>
      </c>
      <c r="I1551" s="11">
        <v>3.3148</v>
      </c>
      <c r="J1551" s="23"/>
    </row>
    <row r="1552" spans="1:10" x14ac:dyDescent="0.25">
      <c r="A1552" s="9">
        <v>44647</v>
      </c>
      <c r="B1552" s="10">
        <v>1</v>
      </c>
      <c r="C1552" s="11">
        <v>3.4241000000000001</v>
      </c>
      <c r="D1552" s="10">
        <v>10</v>
      </c>
      <c r="E1552" s="11">
        <v>3.3955000000000002</v>
      </c>
      <c r="F1552" s="10">
        <v>1</v>
      </c>
      <c r="G1552" s="11">
        <v>3.1951999999999998</v>
      </c>
      <c r="H1552" s="10">
        <v>100</v>
      </c>
      <c r="I1552" s="11">
        <v>3.3148</v>
      </c>
      <c r="J1552" s="23"/>
    </row>
    <row r="1553" spans="1:10" x14ac:dyDescent="0.25">
      <c r="A1553" s="9">
        <v>44648</v>
      </c>
      <c r="B1553" s="10">
        <v>1</v>
      </c>
      <c r="C1553" s="11">
        <v>3.4451999999999998</v>
      </c>
      <c r="D1553" s="10">
        <v>10</v>
      </c>
      <c r="E1553" s="11">
        <v>3.3976999999999999</v>
      </c>
      <c r="F1553" s="10">
        <v>1</v>
      </c>
      <c r="G1553" s="11">
        <v>3.1934</v>
      </c>
      <c r="H1553" s="10">
        <v>100</v>
      </c>
      <c r="I1553" s="11">
        <v>3.3119000000000001</v>
      </c>
      <c r="J1553" s="23"/>
    </row>
    <row r="1554" spans="1:10" x14ac:dyDescent="0.25">
      <c r="A1554" s="9">
        <v>44649</v>
      </c>
      <c r="B1554" s="10">
        <v>1</v>
      </c>
      <c r="C1554" s="11">
        <v>3.3776000000000002</v>
      </c>
      <c r="D1554" s="10">
        <v>10</v>
      </c>
      <c r="E1554" s="11">
        <v>3.3325999999999998</v>
      </c>
      <c r="F1554" s="10">
        <v>1</v>
      </c>
      <c r="G1554" s="11">
        <v>3.1598999999999999</v>
      </c>
      <c r="H1554" s="10">
        <v>100</v>
      </c>
      <c r="I1554" s="11">
        <v>3.3656999999999999</v>
      </c>
      <c r="J1554" s="23"/>
    </row>
    <row r="1555" spans="1:10" x14ac:dyDescent="0.25">
      <c r="A1555" s="9">
        <v>44650</v>
      </c>
      <c r="B1555" s="10">
        <v>1</v>
      </c>
      <c r="C1555" s="11">
        <v>3.2624</v>
      </c>
      <c r="D1555" s="10">
        <v>10</v>
      </c>
      <c r="E1555" s="11">
        <v>3.2576999999999998</v>
      </c>
      <c r="F1555" s="10">
        <v>1</v>
      </c>
      <c r="G1555" s="11">
        <v>3.0535999999999999</v>
      </c>
      <c r="H1555" s="10">
        <v>100</v>
      </c>
      <c r="I1555" s="11">
        <v>3.4577</v>
      </c>
      <c r="J1555" s="23"/>
    </row>
    <row r="1556" spans="1:10" x14ac:dyDescent="0.25">
      <c r="A1556" s="9">
        <v>44651</v>
      </c>
      <c r="B1556" s="10">
        <v>1</v>
      </c>
      <c r="C1556" s="11">
        <v>3.2098</v>
      </c>
      <c r="D1556" s="10">
        <v>10</v>
      </c>
      <c r="E1556" s="11">
        <v>3.2033999999999998</v>
      </c>
      <c r="F1556" s="10">
        <v>1</v>
      </c>
      <c r="G1556" s="11">
        <v>2.9731999999999998</v>
      </c>
      <c r="H1556" s="10">
        <v>100</v>
      </c>
      <c r="I1556" s="11">
        <v>3.5177999999999998</v>
      </c>
      <c r="J1556" s="23"/>
    </row>
    <row r="1557" spans="1:10" x14ac:dyDescent="0.25">
      <c r="A1557" s="9">
        <v>44652</v>
      </c>
      <c r="B1557" s="10">
        <v>1</v>
      </c>
      <c r="C1557" s="11">
        <v>3.1859999999999999</v>
      </c>
      <c r="D1557" s="10">
        <v>10</v>
      </c>
      <c r="E1557" s="11">
        <v>3.1608999999999998</v>
      </c>
      <c r="F1557" s="10">
        <v>1</v>
      </c>
      <c r="G1557" s="11">
        <v>2.9432</v>
      </c>
      <c r="H1557" s="10">
        <v>100</v>
      </c>
      <c r="I1557" s="11">
        <v>3.5325000000000002</v>
      </c>
      <c r="J1557" s="23"/>
    </row>
    <row r="1558" spans="1:10" x14ac:dyDescent="0.25">
      <c r="A1558" s="9">
        <v>44653</v>
      </c>
      <c r="B1558" s="10">
        <v>1</v>
      </c>
      <c r="C1558" s="11">
        <v>3.1859999999999999</v>
      </c>
      <c r="D1558" s="10">
        <v>10</v>
      </c>
      <c r="E1558" s="11">
        <v>3.1608999999999998</v>
      </c>
      <c r="F1558" s="10">
        <v>1</v>
      </c>
      <c r="G1558" s="11">
        <v>2.9432</v>
      </c>
      <c r="H1558" s="10">
        <v>100</v>
      </c>
      <c r="I1558" s="11">
        <v>3.5325000000000002</v>
      </c>
      <c r="J1558" s="23"/>
    </row>
    <row r="1559" spans="1:10" x14ac:dyDescent="0.25">
      <c r="A1559" s="9">
        <v>44654</v>
      </c>
      <c r="B1559" s="10">
        <v>1</v>
      </c>
      <c r="C1559" s="11">
        <v>3.1859999999999999</v>
      </c>
      <c r="D1559" s="10">
        <v>10</v>
      </c>
      <c r="E1559" s="11">
        <v>3.1608999999999998</v>
      </c>
      <c r="F1559" s="10">
        <v>1</v>
      </c>
      <c r="G1559" s="11">
        <v>2.9432</v>
      </c>
      <c r="H1559" s="10">
        <v>100</v>
      </c>
      <c r="I1559" s="11">
        <v>3.5325000000000002</v>
      </c>
      <c r="J1559" s="23"/>
    </row>
    <row r="1560" spans="1:10" x14ac:dyDescent="0.25">
      <c r="A1560" s="9">
        <v>44655</v>
      </c>
      <c r="B1560" s="10">
        <v>1</v>
      </c>
      <c r="C1560" s="11">
        <v>3.1857000000000002</v>
      </c>
      <c r="D1560" s="10">
        <v>10</v>
      </c>
      <c r="E1560" s="11">
        <v>3.1505000000000001</v>
      </c>
      <c r="F1560" s="10">
        <v>1</v>
      </c>
      <c r="G1560" s="11">
        <v>2.9436</v>
      </c>
      <c r="H1560" s="10">
        <v>100</v>
      </c>
      <c r="I1560" s="11">
        <v>3.5341</v>
      </c>
      <c r="J1560" s="23"/>
    </row>
    <row r="1561" spans="1:10" x14ac:dyDescent="0.25">
      <c r="A1561" s="9">
        <v>44656</v>
      </c>
      <c r="B1561" s="10">
        <v>1</v>
      </c>
      <c r="C1561" s="11">
        <v>3.1787999999999998</v>
      </c>
      <c r="D1561" s="10">
        <v>10</v>
      </c>
      <c r="E1561" s="11">
        <v>3.1282999999999999</v>
      </c>
      <c r="F1561" s="10">
        <v>1</v>
      </c>
      <c r="G1561" s="11">
        <v>2.9474999999999998</v>
      </c>
      <c r="H1561" s="10">
        <v>100</v>
      </c>
      <c r="I1561" s="11">
        <v>3.5209000000000001</v>
      </c>
      <c r="J1561" s="23"/>
    </row>
    <row r="1562" spans="1:10" x14ac:dyDescent="0.25">
      <c r="A1562" s="9">
        <v>44657</v>
      </c>
      <c r="B1562" s="10">
        <v>1</v>
      </c>
      <c r="C1562" s="11">
        <v>3.181</v>
      </c>
      <c r="D1562" s="10">
        <v>10</v>
      </c>
      <c r="E1562" s="11">
        <v>3.1364000000000001</v>
      </c>
      <c r="F1562" s="10">
        <v>1</v>
      </c>
      <c r="G1562" s="11">
        <v>2.9428999999999998</v>
      </c>
      <c r="H1562" s="10">
        <v>100</v>
      </c>
      <c r="I1562" s="11">
        <v>3.5337999999999998</v>
      </c>
      <c r="J1562" s="23"/>
    </row>
    <row r="1563" spans="1:10" x14ac:dyDescent="0.25">
      <c r="A1563" s="9">
        <v>44658</v>
      </c>
      <c r="B1563" s="10">
        <v>1</v>
      </c>
      <c r="C1563" s="11">
        <v>3.1560000000000001</v>
      </c>
      <c r="D1563" s="10">
        <v>10</v>
      </c>
      <c r="E1563" s="11">
        <v>3.1292</v>
      </c>
      <c r="F1563" s="10">
        <v>1</v>
      </c>
      <c r="G1563" s="11">
        <v>2.9466000000000001</v>
      </c>
      <c r="H1563" s="10">
        <v>100</v>
      </c>
      <c r="I1563" s="11">
        <v>3.5404</v>
      </c>
      <c r="J1563" s="23"/>
    </row>
    <row r="1564" spans="1:10" x14ac:dyDescent="0.25">
      <c r="A1564" s="9">
        <v>44659</v>
      </c>
      <c r="B1564" s="10">
        <v>1</v>
      </c>
      <c r="C1564" s="11">
        <v>3.0118999999999998</v>
      </c>
      <c r="D1564" s="10">
        <v>10</v>
      </c>
      <c r="E1564" s="11">
        <v>2.9695</v>
      </c>
      <c r="F1564" s="10">
        <v>1</v>
      </c>
      <c r="G1564" s="11">
        <v>2.8109999999999999</v>
      </c>
      <c r="H1564" s="10">
        <v>100</v>
      </c>
      <c r="I1564" s="11">
        <v>3.6656</v>
      </c>
      <c r="J1564" s="23"/>
    </row>
    <row r="1565" spans="1:10" x14ac:dyDescent="0.25">
      <c r="A1565" s="9">
        <v>44660</v>
      </c>
      <c r="B1565" s="10">
        <v>1</v>
      </c>
      <c r="C1565" s="11">
        <v>3.0118999999999998</v>
      </c>
      <c r="D1565" s="10">
        <v>10</v>
      </c>
      <c r="E1565" s="11">
        <v>2.9695</v>
      </c>
      <c r="F1565" s="10">
        <v>1</v>
      </c>
      <c r="G1565" s="11">
        <v>2.8109999999999999</v>
      </c>
      <c r="H1565" s="10">
        <v>100</v>
      </c>
      <c r="I1565" s="11">
        <v>3.6656</v>
      </c>
      <c r="J1565" s="23"/>
    </row>
    <row r="1566" spans="1:10" x14ac:dyDescent="0.25">
      <c r="A1566" s="9">
        <v>44661</v>
      </c>
      <c r="B1566" s="10">
        <v>1</v>
      </c>
      <c r="C1566" s="11">
        <v>3.0118999999999998</v>
      </c>
      <c r="D1566" s="10">
        <v>10</v>
      </c>
      <c r="E1566" s="11">
        <v>2.9695</v>
      </c>
      <c r="F1566" s="10">
        <v>1</v>
      </c>
      <c r="G1566" s="11">
        <v>2.8109999999999999</v>
      </c>
      <c r="H1566" s="10">
        <v>100</v>
      </c>
      <c r="I1566" s="11">
        <v>3.6656</v>
      </c>
      <c r="J1566" s="23"/>
    </row>
    <row r="1567" spans="1:10" x14ac:dyDescent="0.25">
      <c r="A1567" s="9">
        <v>44662</v>
      </c>
      <c r="B1567" s="10">
        <v>1</v>
      </c>
      <c r="C1567" s="11">
        <v>2.9609999999999999</v>
      </c>
      <c r="D1567" s="10">
        <v>10</v>
      </c>
      <c r="E1567" s="11">
        <v>2.9226000000000001</v>
      </c>
      <c r="F1567" s="10">
        <v>1</v>
      </c>
      <c r="G1567" s="11">
        <v>2.7696999999999998</v>
      </c>
      <c r="H1567" s="10">
        <v>100</v>
      </c>
      <c r="I1567" s="11">
        <v>3.6503999999999999</v>
      </c>
      <c r="J1567" s="23"/>
    </row>
    <row r="1568" spans="1:10" x14ac:dyDescent="0.25">
      <c r="A1568" s="9">
        <v>44663</v>
      </c>
      <c r="B1568" s="10">
        <v>1</v>
      </c>
      <c r="C1568" s="11">
        <v>3.0246</v>
      </c>
      <c r="D1568" s="10">
        <v>10</v>
      </c>
      <c r="E1568" s="11">
        <v>2.9958</v>
      </c>
      <c r="F1568" s="10">
        <v>1</v>
      </c>
      <c r="G1568" s="11">
        <v>2.8241999999999998</v>
      </c>
      <c r="H1568" s="10">
        <v>100</v>
      </c>
      <c r="I1568" s="11">
        <v>3.5754000000000001</v>
      </c>
      <c r="J1568" s="23"/>
    </row>
    <row r="1569" spans="1:10" x14ac:dyDescent="0.25">
      <c r="A1569" s="9">
        <v>44664</v>
      </c>
      <c r="B1569" s="10">
        <v>1</v>
      </c>
      <c r="C1569" s="11">
        <v>3.0333999999999999</v>
      </c>
      <c r="D1569" s="10">
        <v>10</v>
      </c>
      <c r="E1569" s="11">
        <v>2.9813999999999998</v>
      </c>
      <c r="F1569" s="10">
        <v>1</v>
      </c>
      <c r="G1569" s="11">
        <v>2.83</v>
      </c>
      <c r="H1569" s="10">
        <v>100</v>
      </c>
      <c r="I1569" s="11">
        <v>3.5556000000000001</v>
      </c>
      <c r="J1569" s="23"/>
    </row>
    <row r="1570" spans="1:10" x14ac:dyDescent="0.25">
      <c r="A1570" s="9">
        <v>44665</v>
      </c>
      <c r="B1570" s="10">
        <v>1</v>
      </c>
      <c r="C1570" s="11">
        <v>3.0343</v>
      </c>
      <c r="D1570" s="10">
        <v>10</v>
      </c>
      <c r="E1570" s="11">
        <v>2.9651000000000001</v>
      </c>
      <c r="F1570" s="10">
        <v>1</v>
      </c>
      <c r="G1570" s="11">
        <v>2.8304</v>
      </c>
      <c r="H1570" s="10">
        <v>100</v>
      </c>
      <c r="I1570" s="11">
        <v>3.55</v>
      </c>
      <c r="J1570" s="23"/>
    </row>
    <row r="1571" spans="1:10" x14ac:dyDescent="0.25">
      <c r="A1571" s="9">
        <v>44666</v>
      </c>
      <c r="B1571" s="10">
        <v>1</v>
      </c>
      <c r="C1571" s="11">
        <v>3.0503999999999998</v>
      </c>
      <c r="D1571" s="10">
        <v>10</v>
      </c>
      <c r="E1571" s="11">
        <v>3.0202</v>
      </c>
      <c r="F1571" s="10">
        <v>1</v>
      </c>
      <c r="G1571" s="11">
        <v>2.8506</v>
      </c>
      <c r="H1571" s="10">
        <v>100</v>
      </c>
      <c r="I1571" s="11">
        <v>3.5065</v>
      </c>
      <c r="J1571" s="23"/>
    </row>
    <row r="1572" spans="1:10" x14ac:dyDescent="0.25">
      <c r="A1572" s="9">
        <v>44667</v>
      </c>
      <c r="B1572" s="10">
        <v>1</v>
      </c>
      <c r="C1572" s="11">
        <v>3.0503999999999998</v>
      </c>
      <c r="D1572" s="10">
        <v>10</v>
      </c>
      <c r="E1572" s="11">
        <v>3.0202</v>
      </c>
      <c r="F1572" s="10">
        <v>1</v>
      </c>
      <c r="G1572" s="11">
        <v>2.8506</v>
      </c>
      <c r="H1572" s="10">
        <v>100</v>
      </c>
      <c r="I1572" s="11">
        <v>3.5065</v>
      </c>
      <c r="J1572" s="23"/>
    </row>
    <row r="1573" spans="1:10" x14ac:dyDescent="0.25">
      <c r="A1573" s="9">
        <v>44668</v>
      </c>
      <c r="B1573" s="10">
        <v>1</v>
      </c>
      <c r="C1573" s="11">
        <v>3.0503999999999998</v>
      </c>
      <c r="D1573" s="10">
        <v>10</v>
      </c>
      <c r="E1573" s="11">
        <v>3.0202</v>
      </c>
      <c r="F1573" s="10">
        <v>1</v>
      </c>
      <c r="G1573" s="11">
        <v>2.8506</v>
      </c>
      <c r="H1573" s="10">
        <v>100</v>
      </c>
      <c r="I1573" s="11">
        <v>3.5065</v>
      </c>
      <c r="J1573" s="23"/>
    </row>
    <row r="1574" spans="1:10" x14ac:dyDescent="0.25">
      <c r="A1574" s="9">
        <v>44669</v>
      </c>
      <c r="B1574" s="10">
        <v>1</v>
      </c>
      <c r="C1574" s="11">
        <v>3.0009999999999999</v>
      </c>
      <c r="D1574" s="10">
        <v>10</v>
      </c>
      <c r="E1574" s="11">
        <v>2.9636999999999998</v>
      </c>
      <c r="F1574" s="10">
        <v>1</v>
      </c>
      <c r="G1574" s="11">
        <v>2.8277999999999999</v>
      </c>
      <c r="H1574" s="10">
        <v>100</v>
      </c>
      <c r="I1574" s="11">
        <v>3.5217000000000001</v>
      </c>
      <c r="J1574" s="23"/>
    </row>
    <row r="1575" spans="1:10" x14ac:dyDescent="0.25">
      <c r="A1575" s="9">
        <v>44670</v>
      </c>
      <c r="B1575" s="10">
        <v>1</v>
      </c>
      <c r="C1575" s="11">
        <v>2.9769000000000001</v>
      </c>
      <c r="D1575" s="10">
        <v>10</v>
      </c>
      <c r="E1575" s="11">
        <v>2.9340999999999999</v>
      </c>
      <c r="F1575" s="10">
        <v>1</v>
      </c>
      <c r="G1575" s="11">
        <v>2.8092999999999999</v>
      </c>
      <c r="H1575" s="10">
        <v>100</v>
      </c>
      <c r="I1575" s="11">
        <v>3.5286</v>
      </c>
      <c r="J1575" s="23"/>
    </row>
    <row r="1576" spans="1:10" x14ac:dyDescent="0.25">
      <c r="A1576" s="9">
        <v>44671</v>
      </c>
      <c r="B1576" s="10">
        <v>1</v>
      </c>
      <c r="C1576" s="11">
        <v>2.9537</v>
      </c>
      <c r="D1576" s="10">
        <v>10</v>
      </c>
      <c r="E1576" s="11">
        <v>2.9201000000000001</v>
      </c>
      <c r="F1576" s="10">
        <v>1</v>
      </c>
      <c r="G1576" s="11">
        <v>2.7967</v>
      </c>
      <c r="H1576" s="10">
        <v>100</v>
      </c>
      <c r="I1576" s="11">
        <v>3.5306999999999999</v>
      </c>
      <c r="J1576" s="23"/>
    </row>
    <row r="1577" spans="1:10" x14ac:dyDescent="0.25">
      <c r="A1577" s="9">
        <v>44672</v>
      </c>
      <c r="B1577" s="10">
        <v>1</v>
      </c>
      <c r="C1577" s="11">
        <v>2.9156</v>
      </c>
      <c r="D1577" s="10">
        <v>10</v>
      </c>
      <c r="E1577" s="11">
        <v>2.9308000000000001</v>
      </c>
      <c r="F1577" s="10">
        <v>1</v>
      </c>
      <c r="G1577" s="11">
        <v>2.7650000000000001</v>
      </c>
      <c r="H1577" s="10">
        <v>100</v>
      </c>
      <c r="I1577" s="11">
        <v>3.5385</v>
      </c>
      <c r="J1577" s="23"/>
    </row>
    <row r="1578" spans="1:10" x14ac:dyDescent="0.25">
      <c r="A1578" s="9">
        <v>44673</v>
      </c>
      <c r="B1578" s="10">
        <v>1</v>
      </c>
      <c r="C1578" s="11">
        <v>2.8618000000000001</v>
      </c>
      <c r="D1578" s="10">
        <v>10</v>
      </c>
      <c r="E1578" s="11">
        <v>2.8871000000000002</v>
      </c>
      <c r="F1578" s="10">
        <v>1</v>
      </c>
      <c r="G1578" s="11">
        <v>2.7153</v>
      </c>
      <c r="H1578" s="10">
        <v>100</v>
      </c>
      <c r="I1578" s="11">
        <v>3.5691999999999999</v>
      </c>
      <c r="J1578" s="23"/>
    </row>
    <row r="1579" spans="1:10" x14ac:dyDescent="0.25">
      <c r="A1579" s="9">
        <v>44674</v>
      </c>
      <c r="B1579" s="10">
        <v>1</v>
      </c>
      <c r="C1579" s="11">
        <v>2.8618000000000001</v>
      </c>
      <c r="D1579" s="10">
        <v>10</v>
      </c>
      <c r="E1579" s="11">
        <v>2.8871000000000002</v>
      </c>
      <c r="F1579" s="10">
        <v>1</v>
      </c>
      <c r="G1579" s="11">
        <v>2.7153</v>
      </c>
      <c r="H1579" s="10">
        <v>100</v>
      </c>
      <c r="I1579" s="11">
        <v>3.5691999999999999</v>
      </c>
      <c r="J1579" s="23"/>
    </row>
    <row r="1580" spans="1:10" x14ac:dyDescent="0.25">
      <c r="A1580" s="9">
        <v>44675</v>
      </c>
      <c r="B1580" s="10">
        <v>1</v>
      </c>
      <c r="C1580" s="11">
        <v>2.8618000000000001</v>
      </c>
      <c r="D1580" s="10">
        <v>10</v>
      </c>
      <c r="E1580" s="11">
        <v>2.8871000000000002</v>
      </c>
      <c r="F1580" s="10">
        <v>1</v>
      </c>
      <c r="G1580" s="11">
        <v>2.7153</v>
      </c>
      <c r="H1580" s="10">
        <v>100</v>
      </c>
      <c r="I1580" s="11">
        <v>3.5691999999999999</v>
      </c>
      <c r="J1580" s="23"/>
    </row>
    <row r="1581" spans="1:10" x14ac:dyDescent="0.25">
      <c r="A1581" s="9">
        <v>44676</v>
      </c>
      <c r="B1581" s="10">
        <v>1</v>
      </c>
      <c r="C1581" s="11">
        <v>2.7930999999999999</v>
      </c>
      <c r="D1581" s="10">
        <v>10</v>
      </c>
      <c r="E1581" s="11">
        <v>2.8031000000000001</v>
      </c>
      <c r="F1581" s="10">
        <v>1</v>
      </c>
      <c r="G1581" s="11">
        <v>2.6684999999999999</v>
      </c>
      <c r="H1581" s="10">
        <v>100</v>
      </c>
      <c r="I1581" s="11">
        <v>3.6227</v>
      </c>
      <c r="J1581" s="23"/>
    </row>
    <row r="1582" spans="1:10" x14ac:dyDescent="0.25">
      <c r="A1582" s="9">
        <v>44677</v>
      </c>
      <c r="B1582" s="10">
        <v>1</v>
      </c>
      <c r="C1582" s="11">
        <v>2.7808999999999999</v>
      </c>
      <c r="D1582" s="10">
        <v>10</v>
      </c>
      <c r="E1582" s="11">
        <v>2.7650999999999999</v>
      </c>
      <c r="F1582" s="10">
        <v>1</v>
      </c>
      <c r="G1582" s="11">
        <v>2.6661999999999999</v>
      </c>
      <c r="H1582" s="10">
        <v>100</v>
      </c>
      <c r="I1582" s="11">
        <v>3.6334</v>
      </c>
      <c r="J1582" s="23"/>
    </row>
    <row r="1583" spans="1:10" x14ac:dyDescent="0.25">
      <c r="A1583" s="9">
        <v>44678</v>
      </c>
      <c r="B1583" s="10">
        <v>1</v>
      </c>
      <c r="C1583" s="11">
        <v>2.7751000000000001</v>
      </c>
      <c r="D1583" s="10">
        <v>10</v>
      </c>
      <c r="E1583" s="11">
        <v>2.7355999999999998</v>
      </c>
      <c r="F1583" s="10">
        <v>1</v>
      </c>
      <c r="G1583" s="11">
        <v>2.6598999999999999</v>
      </c>
      <c r="H1583" s="10">
        <v>100</v>
      </c>
      <c r="I1583" s="11">
        <v>3.6484000000000001</v>
      </c>
      <c r="J1583" s="23"/>
    </row>
    <row r="1584" spans="1:10" x14ac:dyDescent="0.25">
      <c r="A1584" s="9">
        <v>44679</v>
      </c>
      <c r="B1584" s="10">
        <v>1</v>
      </c>
      <c r="C1584" s="11">
        <v>2.7643</v>
      </c>
      <c r="D1584" s="10">
        <v>10</v>
      </c>
      <c r="E1584" s="11">
        <v>2.7113999999999998</v>
      </c>
      <c r="F1584" s="10">
        <v>1</v>
      </c>
      <c r="G1584" s="11">
        <v>2.6635</v>
      </c>
      <c r="H1584" s="10">
        <v>100</v>
      </c>
      <c r="I1584" s="11">
        <v>3.6562999999999999</v>
      </c>
      <c r="J1584" s="23"/>
    </row>
    <row r="1585" spans="1:10" x14ac:dyDescent="0.25">
      <c r="A1585" s="9">
        <v>44680</v>
      </c>
      <c r="B1585" s="10">
        <v>1</v>
      </c>
      <c r="C1585" s="11">
        <v>2.7309999999999999</v>
      </c>
      <c r="D1585" s="10">
        <v>10</v>
      </c>
      <c r="E1585" s="11">
        <v>2.7063999999999999</v>
      </c>
      <c r="F1585" s="10">
        <v>1</v>
      </c>
      <c r="G1585" s="11">
        <v>2.6534</v>
      </c>
      <c r="H1585" s="10">
        <v>100</v>
      </c>
      <c r="I1585" s="11">
        <v>3.6694</v>
      </c>
      <c r="J1585" s="23"/>
    </row>
    <row r="1586" spans="1:10" x14ac:dyDescent="0.25">
      <c r="A1586" s="9">
        <v>44681</v>
      </c>
      <c r="B1586" s="10">
        <v>1</v>
      </c>
      <c r="C1586" s="11">
        <v>2.7309999999999999</v>
      </c>
      <c r="D1586" s="10">
        <v>10</v>
      </c>
      <c r="E1586" s="11">
        <v>2.7063999999999999</v>
      </c>
      <c r="F1586" s="10">
        <v>1</v>
      </c>
      <c r="G1586" s="11">
        <v>2.6534</v>
      </c>
      <c r="H1586" s="10">
        <v>100</v>
      </c>
      <c r="I1586" s="11">
        <v>3.6694</v>
      </c>
      <c r="J1586" s="23"/>
    </row>
    <row r="1587" spans="1:10" x14ac:dyDescent="0.25">
      <c r="A1587" s="9">
        <v>44682</v>
      </c>
      <c r="B1587" s="10">
        <v>1</v>
      </c>
      <c r="C1587" s="11">
        <v>2.7309999999999999</v>
      </c>
      <c r="D1587" s="10">
        <v>10</v>
      </c>
      <c r="E1587" s="11">
        <v>2.7063999999999999</v>
      </c>
      <c r="F1587" s="10">
        <v>1</v>
      </c>
      <c r="G1587" s="11">
        <v>2.6534</v>
      </c>
      <c r="H1587" s="10">
        <v>100</v>
      </c>
      <c r="I1587" s="11">
        <v>3.6694</v>
      </c>
      <c r="J1587" s="23"/>
    </row>
    <row r="1588" spans="1:10" x14ac:dyDescent="0.25">
      <c r="A1588" s="9">
        <v>44683</v>
      </c>
      <c r="B1588" s="10">
        <v>1</v>
      </c>
      <c r="C1588" s="11">
        <v>2.7309999999999999</v>
      </c>
      <c r="D1588" s="10">
        <v>10</v>
      </c>
      <c r="E1588" s="11">
        <v>2.7063999999999999</v>
      </c>
      <c r="F1588" s="10">
        <v>1</v>
      </c>
      <c r="G1588" s="11">
        <v>2.6534</v>
      </c>
      <c r="H1588" s="10">
        <v>100</v>
      </c>
      <c r="I1588" s="11">
        <v>3.6694</v>
      </c>
      <c r="J1588" s="23"/>
    </row>
    <row r="1589" spans="1:10" x14ac:dyDescent="0.25">
      <c r="A1589" s="9">
        <v>44684</v>
      </c>
      <c r="B1589" s="10">
        <v>1</v>
      </c>
      <c r="C1589" s="11">
        <v>2.7309999999999999</v>
      </c>
      <c r="D1589" s="10">
        <v>10</v>
      </c>
      <c r="E1589" s="11">
        <v>2.7063999999999999</v>
      </c>
      <c r="F1589" s="10">
        <v>1</v>
      </c>
      <c r="G1589" s="11">
        <v>2.6534</v>
      </c>
      <c r="H1589" s="10">
        <v>100</v>
      </c>
      <c r="I1589" s="11">
        <v>3.6694</v>
      </c>
      <c r="J1589" s="23"/>
    </row>
    <row r="1590" spans="1:10" x14ac:dyDescent="0.25">
      <c r="A1590" s="9">
        <v>44685</v>
      </c>
      <c r="B1590" s="10">
        <v>1</v>
      </c>
      <c r="C1590" s="11">
        <v>2.7161</v>
      </c>
      <c r="D1590" s="10">
        <v>10</v>
      </c>
      <c r="E1590" s="11">
        <v>2.6943000000000001</v>
      </c>
      <c r="F1590" s="10">
        <v>1</v>
      </c>
      <c r="G1590" s="11">
        <v>2.6318000000000001</v>
      </c>
      <c r="H1590" s="10">
        <v>100</v>
      </c>
      <c r="I1590" s="11">
        <v>3.6903000000000001</v>
      </c>
      <c r="J1590" s="23"/>
    </row>
    <row r="1591" spans="1:10" x14ac:dyDescent="0.25">
      <c r="A1591" s="9">
        <v>44686</v>
      </c>
      <c r="B1591" s="10">
        <v>1</v>
      </c>
      <c r="C1591" s="11">
        <v>2.6573000000000002</v>
      </c>
      <c r="D1591" s="10">
        <v>10</v>
      </c>
      <c r="E1591" s="11">
        <v>2.6368999999999998</v>
      </c>
      <c r="F1591" s="10">
        <v>1</v>
      </c>
      <c r="G1591" s="11">
        <v>2.6065</v>
      </c>
      <c r="H1591" s="10">
        <v>100</v>
      </c>
      <c r="I1591" s="11">
        <v>3.7305999999999999</v>
      </c>
      <c r="J1591" s="23"/>
    </row>
    <row r="1592" spans="1:10" x14ac:dyDescent="0.25">
      <c r="A1592" s="9">
        <v>44687</v>
      </c>
      <c r="B1592" s="10">
        <v>1</v>
      </c>
      <c r="C1592" s="11">
        <v>2.6061000000000001</v>
      </c>
      <c r="D1592" s="10">
        <v>10</v>
      </c>
      <c r="E1592" s="11">
        <v>2.6114999999999999</v>
      </c>
      <c r="F1592" s="10">
        <v>1</v>
      </c>
      <c r="G1592" s="11">
        <v>2.5472999999999999</v>
      </c>
      <c r="H1592" s="10">
        <v>100</v>
      </c>
      <c r="I1592" s="11">
        <v>3.8416999999999999</v>
      </c>
      <c r="J1592" s="23"/>
    </row>
    <row r="1593" spans="1:10" x14ac:dyDescent="0.25">
      <c r="A1593" s="9">
        <v>44688</v>
      </c>
      <c r="B1593" s="10">
        <v>1</v>
      </c>
      <c r="C1593" s="11">
        <v>2.6061000000000001</v>
      </c>
      <c r="D1593" s="10">
        <v>10</v>
      </c>
      <c r="E1593" s="11">
        <v>2.6114999999999999</v>
      </c>
      <c r="F1593" s="10">
        <v>1</v>
      </c>
      <c r="G1593" s="11">
        <v>2.5472999999999999</v>
      </c>
      <c r="H1593" s="10">
        <v>100</v>
      </c>
      <c r="I1593" s="11">
        <v>3.8416999999999999</v>
      </c>
      <c r="J1593" s="23"/>
    </row>
    <row r="1594" spans="1:10" x14ac:dyDescent="0.25">
      <c r="A1594" s="9">
        <v>44689</v>
      </c>
      <c r="B1594" s="10">
        <v>1</v>
      </c>
      <c r="C1594" s="11">
        <v>2.6061000000000001</v>
      </c>
      <c r="D1594" s="10">
        <v>10</v>
      </c>
      <c r="E1594" s="11">
        <v>2.6114999999999999</v>
      </c>
      <c r="F1594" s="10">
        <v>1</v>
      </c>
      <c r="G1594" s="11">
        <v>2.5472999999999999</v>
      </c>
      <c r="H1594" s="10">
        <v>100</v>
      </c>
      <c r="I1594" s="11">
        <v>3.8416999999999999</v>
      </c>
      <c r="J1594" s="23"/>
    </row>
    <row r="1595" spans="1:10" x14ac:dyDescent="0.25">
      <c r="A1595" s="9">
        <v>44690</v>
      </c>
      <c r="B1595" s="10">
        <v>1</v>
      </c>
      <c r="C1595" s="11">
        <v>2.6061000000000001</v>
      </c>
      <c r="D1595" s="10">
        <v>10</v>
      </c>
      <c r="E1595" s="11">
        <v>2.6114999999999999</v>
      </c>
      <c r="F1595" s="10">
        <v>1</v>
      </c>
      <c r="G1595" s="11">
        <v>2.5472999999999999</v>
      </c>
      <c r="H1595" s="10">
        <v>100</v>
      </c>
      <c r="I1595" s="11">
        <v>3.8416999999999999</v>
      </c>
      <c r="J1595" s="23"/>
    </row>
    <row r="1596" spans="1:10" x14ac:dyDescent="0.25">
      <c r="A1596" s="9">
        <v>44691</v>
      </c>
      <c r="B1596" s="10">
        <v>1</v>
      </c>
      <c r="C1596" s="11">
        <v>2.5897999999999999</v>
      </c>
      <c r="D1596" s="10">
        <v>10</v>
      </c>
      <c r="E1596" s="11">
        <v>2.5787</v>
      </c>
      <c r="F1596" s="10">
        <v>1</v>
      </c>
      <c r="G1596" s="11">
        <v>2.5493000000000001</v>
      </c>
      <c r="H1596" s="10">
        <v>100</v>
      </c>
      <c r="I1596" s="11">
        <v>3.8389000000000002</v>
      </c>
      <c r="J1596" s="23"/>
    </row>
    <row r="1597" spans="1:10" x14ac:dyDescent="0.25">
      <c r="A1597" s="9">
        <v>44692</v>
      </c>
      <c r="B1597" s="10">
        <v>1</v>
      </c>
      <c r="C1597" s="11">
        <v>2.6057999999999999</v>
      </c>
      <c r="D1597" s="10">
        <v>10</v>
      </c>
      <c r="E1597" s="11">
        <v>2.5743</v>
      </c>
      <c r="F1597" s="10">
        <v>1</v>
      </c>
      <c r="G1597" s="11">
        <v>2.5981000000000001</v>
      </c>
      <c r="H1597" s="10">
        <v>100</v>
      </c>
      <c r="I1597" s="11">
        <v>3.7461000000000002</v>
      </c>
      <c r="J1597" s="23"/>
    </row>
    <row r="1598" spans="1:10" x14ac:dyDescent="0.25">
      <c r="A1598" s="9">
        <v>44693</v>
      </c>
      <c r="B1598" s="10">
        <v>1</v>
      </c>
      <c r="C1598" s="11">
        <v>2.6255999999999999</v>
      </c>
      <c r="D1598" s="10">
        <v>10</v>
      </c>
      <c r="E1598" s="11">
        <v>2.6023999999999998</v>
      </c>
      <c r="F1598" s="10">
        <v>1</v>
      </c>
      <c r="G1598" s="11">
        <v>2.5945</v>
      </c>
      <c r="H1598" s="10">
        <v>100</v>
      </c>
      <c r="I1598" s="11">
        <v>3.7479</v>
      </c>
      <c r="J1598" s="23"/>
    </row>
    <row r="1599" spans="1:10" x14ac:dyDescent="0.25">
      <c r="A1599" s="9">
        <v>44694</v>
      </c>
      <c r="B1599" s="10">
        <v>1</v>
      </c>
      <c r="C1599" s="11">
        <v>2.5525000000000002</v>
      </c>
      <c r="D1599" s="10">
        <v>10</v>
      </c>
      <c r="E1599" s="11">
        <v>2.5097</v>
      </c>
      <c r="F1599" s="10">
        <v>1</v>
      </c>
      <c r="G1599" s="11">
        <v>2.5424000000000002</v>
      </c>
      <c r="H1599" s="10">
        <v>100</v>
      </c>
      <c r="I1599" s="11">
        <v>3.8386</v>
      </c>
      <c r="J1599" s="23"/>
    </row>
    <row r="1600" spans="1:10" x14ac:dyDescent="0.25">
      <c r="A1600" s="9">
        <v>44695</v>
      </c>
      <c r="B1600" s="10">
        <v>1</v>
      </c>
      <c r="C1600" s="11">
        <v>2.4975999999999998</v>
      </c>
      <c r="D1600" s="10">
        <v>10</v>
      </c>
      <c r="E1600" s="11">
        <v>2.4697</v>
      </c>
      <c r="F1600" s="10">
        <v>1</v>
      </c>
      <c r="G1600" s="11">
        <v>2.5007999999999999</v>
      </c>
      <c r="H1600" s="10">
        <v>100</v>
      </c>
      <c r="I1600" s="11">
        <v>3.9506999999999999</v>
      </c>
      <c r="J1600" s="23"/>
    </row>
    <row r="1601" spans="1:10" x14ac:dyDescent="0.25">
      <c r="A1601" s="9">
        <v>44696</v>
      </c>
      <c r="B1601" s="10">
        <v>1</v>
      </c>
      <c r="C1601" s="11">
        <v>2.4975999999999998</v>
      </c>
      <c r="D1601" s="10">
        <v>10</v>
      </c>
      <c r="E1601" s="11">
        <v>2.4697</v>
      </c>
      <c r="F1601" s="10">
        <v>1</v>
      </c>
      <c r="G1601" s="11">
        <v>2.5007999999999999</v>
      </c>
      <c r="H1601" s="10">
        <v>100</v>
      </c>
      <c r="I1601" s="11">
        <v>3.9506999999999999</v>
      </c>
      <c r="J1601" s="23"/>
    </row>
    <row r="1602" spans="1:10" x14ac:dyDescent="0.25">
      <c r="A1602" s="9">
        <v>44697</v>
      </c>
      <c r="B1602" s="10">
        <v>1</v>
      </c>
      <c r="C1602" s="11">
        <v>2.4975999999999998</v>
      </c>
      <c r="D1602" s="10">
        <v>10</v>
      </c>
      <c r="E1602" s="11">
        <v>2.4697</v>
      </c>
      <c r="F1602" s="10">
        <v>1</v>
      </c>
      <c r="G1602" s="11">
        <v>2.5007999999999999</v>
      </c>
      <c r="H1602" s="10">
        <v>100</v>
      </c>
      <c r="I1602" s="11">
        <v>3.9506999999999999</v>
      </c>
      <c r="J1602" s="23"/>
    </row>
    <row r="1603" spans="1:10" x14ac:dyDescent="0.25">
      <c r="A1603" s="9">
        <v>44698</v>
      </c>
      <c r="B1603" s="10">
        <v>1</v>
      </c>
      <c r="C1603" s="11">
        <v>2.4975000000000001</v>
      </c>
      <c r="D1603" s="10">
        <v>10</v>
      </c>
      <c r="E1603" s="11">
        <v>2.4899</v>
      </c>
      <c r="F1603" s="10">
        <v>1</v>
      </c>
      <c r="G1603" s="11">
        <v>2.5099999999999998</v>
      </c>
      <c r="H1603" s="10">
        <v>100</v>
      </c>
      <c r="I1603" s="11">
        <v>3.9481999999999999</v>
      </c>
      <c r="J1603" s="23"/>
    </row>
    <row r="1604" spans="1:10" x14ac:dyDescent="0.25">
      <c r="A1604" s="9">
        <v>44699</v>
      </c>
      <c r="B1604" s="10">
        <v>1</v>
      </c>
      <c r="C1604" s="11">
        <v>2.5240999999999998</v>
      </c>
      <c r="D1604" s="10">
        <v>10</v>
      </c>
      <c r="E1604" s="11">
        <v>2.5264000000000002</v>
      </c>
      <c r="F1604" s="10">
        <v>1</v>
      </c>
      <c r="G1604" s="11">
        <v>2.5150000000000001</v>
      </c>
      <c r="H1604" s="10">
        <v>100</v>
      </c>
      <c r="I1604" s="11">
        <v>3.9596</v>
      </c>
      <c r="J1604" s="23"/>
    </row>
    <row r="1605" spans="1:10" x14ac:dyDescent="0.25">
      <c r="A1605" s="9">
        <v>44700</v>
      </c>
      <c r="B1605" s="10">
        <v>1</v>
      </c>
      <c r="C1605" s="11">
        <v>2.5295000000000001</v>
      </c>
      <c r="D1605" s="10">
        <v>10</v>
      </c>
      <c r="E1605" s="11">
        <v>2.5350000000000001</v>
      </c>
      <c r="F1605" s="10">
        <v>1</v>
      </c>
      <c r="G1605" s="11">
        <v>2.5194999999999999</v>
      </c>
      <c r="H1605" s="10">
        <v>100</v>
      </c>
      <c r="I1605" s="11">
        <v>3.9620000000000002</v>
      </c>
      <c r="J1605" s="23"/>
    </row>
    <row r="1606" spans="1:10" x14ac:dyDescent="0.25">
      <c r="A1606" s="9">
        <v>44701</v>
      </c>
      <c r="B1606" s="10">
        <v>1</v>
      </c>
      <c r="C1606" s="11">
        <v>2.5638000000000001</v>
      </c>
      <c r="D1606" s="10">
        <v>10</v>
      </c>
      <c r="E1606" s="11">
        <v>2.5007000000000001</v>
      </c>
      <c r="F1606" s="10">
        <v>1</v>
      </c>
      <c r="G1606" s="11">
        <v>2.5043000000000002</v>
      </c>
      <c r="H1606" s="10">
        <v>100</v>
      </c>
      <c r="I1606" s="11">
        <v>3.9927999999999999</v>
      </c>
      <c r="J1606" s="23"/>
    </row>
    <row r="1607" spans="1:10" x14ac:dyDescent="0.25">
      <c r="A1607" s="9">
        <v>44702</v>
      </c>
      <c r="B1607" s="10">
        <v>1</v>
      </c>
      <c r="C1607" s="11">
        <v>2.5638000000000001</v>
      </c>
      <c r="D1607" s="10">
        <v>10</v>
      </c>
      <c r="E1607" s="11">
        <v>2.5007000000000001</v>
      </c>
      <c r="F1607" s="10">
        <v>1</v>
      </c>
      <c r="G1607" s="11">
        <v>2.5043000000000002</v>
      </c>
      <c r="H1607" s="10">
        <v>100</v>
      </c>
      <c r="I1607" s="11">
        <v>3.9927999999999999</v>
      </c>
      <c r="J1607" s="23"/>
    </row>
    <row r="1608" spans="1:10" x14ac:dyDescent="0.25">
      <c r="A1608" s="9">
        <v>44703</v>
      </c>
      <c r="B1608" s="10">
        <v>1</v>
      </c>
      <c r="C1608" s="11">
        <v>2.5638000000000001</v>
      </c>
      <c r="D1608" s="10">
        <v>10</v>
      </c>
      <c r="E1608" s="11">
        <v>2.5007000000000001</v>
      </c>
      <c r="F1608" s="10">
        <v>1</v>
      </c>
      <c r="G1608" s="11">
        <v>2.5043000000000002</v>
      </c>
      <c r="H1608" s="10">
        <v>100</v>
      </c>
      <c r="I1608" s="11">
        <v>3.9927999999999999</v>
      </c>
      <c r="J1608" s="23"/>
    </row>
    <row r="1609" spans="1:10" x14ac:dyDescent="0.25">
      <c r="A1609" s="9">
        <v>44704</v>
      </c>
      <c r="B1609" s="10">
        <v>1</v>
      </c>
      <c r="C1609" s="11">
        <v>2.5512000000000001</v>
      </c>
      <c r="D1609" s="10">
        <v>10</v>
      </c>
      <c r="E1609" s="11">
        <v>2.5023</v>
      </c>
      <c r="F1609" s="10">
        <v>1</v>
      </c>
      <c r="G1609" s="11">
        <v>2.4803999999999999</v>
      </c>
      <c r="H1609" s="10">
        <v>100</v>
      </c>
      <c r="I1609" s="11">
        <v>4.1891999999999996</v>
      </c>
      <c r="J1609" s="23"/>
    </row>
    <row r="1610" spans="1:10" x14ac:dyDescent="0.25">
      <c r="A1610" s="9">
        <v>44705</v>
      </c>
      <c r="B1610" s="10">
        <v>1</v>
      </c>
      <c r="C1610" s="11">
        <v>2.5501999999999998</v>
      </c>
      <c r="D1610" s="10">
        <v>10</v>
      </c>
      <c r="E1610" s="11">
        <v>2.5064000000000002</v>
      </c>
      <c r="F1610" s="10">
        <v>1</v>
      </c>
      <c r="G1610" s="11">
        <v>2.4645000000000001</v>
      </c>
      <c r="H1610" s="10">
        <v>100</v>
      </c>
      <c r="I1610" s="11">
        <v>4.2203999999999997</v>
      </c>
      <c r="J1610" s="23"/>
    </row>
    <row r="1611" spans="1:10" x14ac:dyDescent="0.25">
      <c r="A1611" s="9">
        <v>44706</v>
      </c>
      <c r="B1611" s="10">
        <v>1</v>
      </c>
      <c r="C1611" s="11">
        <v>2.5548999999999999</v>
      </c>
      <c r="D1611" s="10">
        <v>10</v>
      </c>
      <c r="E1611" s="11">
        <v>2.5154999999999998</v>
      </c>
      <c r="F1611" s="10">
        <v>1</v>
      </c>
      <c r="G1611" s="11">
        <v>2.4647999999999999</v>
      </c>
      <c r="H1611" s="10">
        <v>100</v>
      </c>
      <c r="I1611" s="11">
        <v>4.2988</v>
      </c>
      <c r="J1611" s="23"/>
    </row>
    <row r="1612" spans="1:10" x14ac:dyDescent="0.25">
      <c r="A1612" s="9">
        <v>44707</v>
      </c>
      <c r="B1612" s="10">
        <v>1</v>
      </c>
      <c r="C1612" s="11">
        <v>2.5518000000000001</v>
      </c>
      <c r="D1612" s="10">
        <v>10</v>
      </c>
      <c r="E1612" s="11">
        <v>2.4910999999999999</v>
      </c>
      <c r="F1612" s="10">
        <v>1</v>
      </c>
      <c r="G1612" s="11">
        <v>2.4586999999999999</v>
      </c>
      <c r="H1612" s="10">
        <v>100</v>
      </c>
      <c r="I1612" s="11">
        <v>4.3879000000000001</v>
      </c>
      <c r="J1612" s="23"/>
    </row>
    <row r="1613" spans="1:10" x14ac:dyDescent="0.25">
      <c r="A1613" s="9">
        <v>44708</v>
      </c>
      <c r="B1613" s="10">
        <v>1</v>
      </c>
      <c r="C1613" s="11">
        <v>2.6505000000000001</v>
      </c>
      <c r="D1613" s="10">
        <v>10</v>
      </c>
      <c r="E1613" s="11">
        <v>2.5766</v>
      </c>
      <c r="F1613" s="10">
        <v>1</v>
      </c>
      <c r="G1613" s="11">
        <v>2.5432000000000001</v>
      </c>
      <c r="H1613" s="10">
        <v>100</v>
      </c>
      <c r="I1613" s="11">
        <v>4.1544999999999996</v>
      </c>
      <c r="J1613" s="23"/>
    </row>
    <row r="1614" spans="1:10" x14ac:dyDescent="0.25">
      <c r="A1614" s="9">
        <v>44709</v>
      </c>
      <c r="B1614" s="10">
        <v>1</v>
      </c>
      <c r="C1614" s="11">
        <v>2.6505000000000001</v>
      </c>
      <c r="D1614" s="10">
        <v>10</v>
      </c>
      <c r="E1614" s="11">
        <v>2.5766</v>
      </c>
      <c r="F1614" s="10">
        <v>1</v>
      </c>
      <c r="G1614" s="11">
        <v>2.5432000000000001</v>
      </c>
      <c r="H1614" s="10">
        <v>100</v>
      </c>
      <c r="I1614" s="11">
        <v>4.1544999999999996</v>
      </c>
      <c r="J1614" s="23"/>
    </row>
    <row r="1615" spans="1:10" x14ac:dyDescent="0.25">
      <c r="A1615" s="9">
        <v>44710</v>
      </c>
      <c r="B1615" s="10">
        <v>1</v>
      </c>
      <c r="C1615" s="11">
        <v>2.6505000000000001</v>
      </c>
      <c r="D1615" s="10">
        <v>10</v>
      </c>
      <c r="E1615" s="11">
        <v>2.5766</v>
      </c>
      <c r="F1615" s="10">
        <v>1</v>
      </c>
      <c r="G1615" s="11">
        <v>2.5432000000000001</v>
      </c>
      <c r="H1615" s="10">
        <v>100</v>
      </c>
      <c r="I1615" s="11">
        <v>4.1544999999999996</v>
      </c>
      <c r="J1615" s="23"/>
    </row>
    <row r="1616" spans="1:10" x14ac:dyDescent="0.25">
      <c r="A1616" s="9">
        <v>44711</v>
      </c>
      <c r="B1616" s="10">
        <v>1</v>
      </c>
      <c r="C1616" s="11">
        <v>2.7120000000000002</v>
      </c>
      <c r="D1616" s="10">
        <v>10</v>
      </c>
      <c r="E1616" s="11">
        <v>2.6394000000000002</v>
      </c>
      <c r="F1616" s="10">
        <v>1</v>
      </c>
      <c r="G1616" s="11">
        <v>2.6011000000000002</v>
      </c>
      <c r="H1616" s="10">
        <v>100</v>
      </c>
      <c r="I1616" s="11">
        <v>3.8834</v>
      </c>
      <c r="J1616" s="23"/>
    </row>
    <row r="1617" spans="1:10" x14ac:dyDescent="0.25">
      <c r="A1617" s="9">
        <v>44712</v>
      </c>
      <c r="B1617" s="10">
        <v>1</v>
      </c>
      <c r="C1617" s="11">
        <v>2.7033</v>
      </c>
      <c r="D1617" s="10">
        <v>10</v>
      </c>
      <c r="E1617" s="11">
        <v>2.6497999999999999</v>
      </c>
      <c r="F1617" s="10">
        <v>1</v>
      </c>
      <c r="G1617" s="11">
        <v>2.5884</v>
      </c>
      <c r="H1617" s="10">
        <v>100</v>
      </c>
      <c r="I1617" s="11">
        <v>4.0620000000000003</v>
      </c>
      <c r="J1617" s="23"/>
    </row>
    <row r="1618" spans="1:10" x14ac:dyDescent="0.25">
      <c r="A1618" s="9">
        <v>44713</v>
      </c>
      <c r="B1618" s="10">
        <v>1</v>
      </c>
      <c r="C1618" s="11">
        <v>2.6839</v>
      </c>
      <c r="D1618" s="10">
        <v>10</v>
      </c>
      <c r="E1618" s="11">
        <v>2.6280999999999999</v>
      </c>
      <c r="F1618" s="10">
        <v>1</v>
      </c>
      <c r="G1618" s="11">
        <v>2.5764999999999998</v>
      </c>
      <c r="H1618" s="10">
        <v>100</v>
      </c>
      <c r="I1618" s="11">
        <v>4.1624999999999996</v>
      </c>
      <c r="J1618" s="23"/>
    </row>
    <row r="1619" spans="1:10" x14ac:dyDescent="0.25">
      <c r="A1619" s="9">
        <v>44714</v>
      </c>
      <c r="B1619" s="10">
        <v>1</v>
      </c>
      <c r="C1619" s="11">
        <v>2.6842000000000001</v>
      </c>
      <c r="D1619" s="10">
        <v>10</v>
      </c>
      <c r="E1619" s="11">
        <v>2.6408</v>
      </c>
      <c r="F1619" s="10">
        <v>1</v>
      </c>
      <c r="G1619" s="11">
        <v>2.581</v>
      </c>
      <c r="H1619" s="10">
        <v>100</v>
      </c>
      <c r="I1619" s="11">
        <v>4.1905000000000001</v>
      </c>
      <c r="J1619" s="23"/>
    </row>
    <row r="1620" spans="1:10" x14ac:dyDescent="0.25">
      <c r="A1620" s="9">
        <v>44715</v>
      </c>
      <c r="B1620" s="10">
        <v>1</v>
      </c>
      <c r="C1620" s="11">
        <v>2.7025999999999999</v>
      </c>
      <c r="D1620" s="10">
        <v>10</v>
      </c>
      <c r="E1620" s="11">
        <v>2.6484999999999999</v>
      </c>
      <c r="F1620" s="10">
        <v>1</v>
      </c>
      <c r="G1620" s="11">
        <v>2.5958000000000001</v>
      </c>
      <c r="H1620" s="10">
        <v>100</v>
      </c>
      <c r="I1620" s="11">
        <v>4.2244999999999999</v>
      </c>
      <c r="J1620" s="23"/>
    </row>
    <row r="1621" spans="1:10" x14ac:dyDescent="0.25">
      <c r="A1621" s="9">
        <v>44716</v>
      </c>
      <c r="B1621" s="10">
        <v>1</v>
      </c>
      <c r="C1621" s="11">
        <v>2.7025999999999999</v>
      </c>
      <c r="D1621" s="10">
        <v>10</v>
      </c>
      <c r="E1621" s="11">
        <v>2.6484999999999999</v>
      </c>
      <c r="F1621" s="10">
        <v>1</v>
      </c>
      <c r="G1621" s="11">
        <v>2.5958000000000001</v>
      </c>
      <c r="H1621" s="10">
        <v>100</v>
      </c>
      <c r="I1621" s="11">
        <v>4.2244999999999999</v>
      </c>
      <c r="J1621" s="23"/>
    </row>
    <row r="1622" spans="1:10" x14ac:dyDescent="0.25">
      <c r="A1622" s="9">
        <v>44717</v>
      </c>
      <c r="B1622" s="10">
        <v>1</v>
      </c>
      <c r="C1622" s="11">
        <v>2.7025999999999999</v>
      </c>
      <c r="D1622" s="10">
        <v>10</v>
      </c>
      <c r="E1622" s="11">
        <v>2.6484999999999999</v>
      </c>
      <c r="F1622" s="10">
        <v>1</v>
      </c>
      <c r="G1622" s="11">
        <v>2.5958000000000001</v>
      </c>
      <c r="H1622" s="10">
        <v>100</v>
      </c>
      <c r="I1622" s="11">
        <v>4.2244999999999999</v>
      </c>
      <c r="J1622" s="23"/>
    </row>
    <row r="1623" spans="1:10" x14ac:dyDescent="0.25">
      <c r="A1623" s="9">
        <v>44718</v>
      </c>
      <c r="B1623" s="10">
        <v>1</v>
      </c>
      <c r="C1623" s="11">
        <v>2.7210999999999999</v>
      </c>
      <c r="D1623" s="10">
        <v>10</v>
      </c>
      <c r="E1623" s="11">
        <v>2.6867000000000001</v>
      </c>
      <c r="F1623" s="10">
        <v>1</v>
      </c>
      <c r="G1623" s="11">
        <v>2.6109</v>
      </c>
      <c r="H1623" s="10">
        <v>100</v>
      </c>
      <c r="I1623" s="11">
        <v>4.2141000000000002</v>
      </c>
      <c r="J1623" s="23"/>
    </row>
    <row r="1624" spans="1:10" x14ac:dyDescent="0.25">
      <c r="A1624" s="9">
        <v>44719</v>
      </c>
      <c r="B1624" s="10">
        <v>1</v>
      </c>
      <c r="C1624" s="11">
        <v>2.7097000000000002</v>
      </c>
      <c r="D1624" s="10">
        <v>10</v>
      </c>
      <c r="E1624" s="11">
        <v>2.6738</v>
      </c>
      <c r="F1624" s="10">
        <v>1</v>
      </c>
      <c r="G1624" s="11">
        <v>2.6034999999999999</v>
      </c>
      <c r="H1624" s="10">
        <v>100</v>
      </c>
      <c r="I1624" s="11">
        <v>4.2413999999999996</v>
      </c>
      <c r="J1624" s="23"/>
    </row>
    <row r="1625" spans="1:10" x14ac:dyDescent="0.25">
      <c r="A1625" s="9">
        <v>44720</v>
      </c>
      <c r="B1625" s="10">
        <v>1</v>
      </c>
      <c r="C1625" s="11">
        <v>2.6663999999999999</v>
      </c>
      <c r="D1625" s="10">
        <v>10</v>
      </c>
      <c r="E1625" s="11">
        <v>2.6488999999999998</v>
      </c>
      <c r="F1625" s="10">
        <v>1</v>
      </c>
      <c r="G1625" s="11">
        <v>2.6040000000000001</v>
      </c>
      <c r="H1625" s="10">
        <v>100</v>
      </c>
      <c r="I1625" s="11">
        <v>4.2625999999999999</v>
      </c>
      <c r="J1625" s="23"/>
    </row>
    <row r="1626" spans="1:10" x14ac:dyDescent="0.25">
      <c r="A1626" s="9">
        <v>44721</v>
      </c>
      <c r="B1626" s="10">
        <v>1</v>
      </c>
      <c r="C1626" s="11">
        <v>2.6528</v>
      </c>
      <c r="D1626" s="10">
        <v>10</v>
      </c>
      <c r="E1626" s="11">
        <v>2.645</v>
      </c>
      <c r="F1626" s="10">
        <v>1</v>
      </c>
      <c r="G1626" s="11">
        <v>2.5931000000000002</v>
      </c>
      <c r="H1626" s="10">
        <v>100</v>
      </c>
      <c r="I1626" s="11">
        <v>4.2823000000000002</v>
      </c>
      <c r="J1626" s="23"/>
    </row>
    <row r="1627" spans="1:10" x14ac:dyDescent="0.25">
      <c r="A1627" s="9">
        <v>44722</v>
      </c>
      <c r="B1627" s="10">
        <v>1</v>
      </c>
      <c r="C1627" s="11">
        <v>2.6204999999999998</v>
      </c>
      <c r="D1627" s="10">
        <v>10</v>
      </c>
      <c r="E1627" s="11">
        <v>2.6139999999999999</v>
      </c>
      <c r="F1627" s="10">
        <v>1</v>
      </c>
      <c r="G1627" s="11">
        <v>2.5613000000000001</v>
      </c>
      <c r="H1627" s="10">
        <v>100</v>
      </c>
      <c r="I1627" s="11">
        <v>4.3529999999999998</v>
      </c>
      <c r="J1627" s="23"/>
    </row>
    <row r="1628" spans="1:10" x14ac:dyDescent="0.25">
      <c r="A1628" s="9">
        <v>44723</v>
      </c>
      <c r="B1628" s="10">
        <v>1</v>
      </c>
      <c r="C1628" s="11">
        <v>2.6204999999999998</v>
      </c>
      <c r="D1628" s="10">
        <v>10</v>
      </c>
      <c r="E1628" s="11">
        <v>2.6139999999999999</v>
      </c>
      <c r="F1628" s="10">
        <v>1</v>
      </c>
      <c r="G1628" s="11">
        <v>2.5613000000000001</v>
      </c>
      <c r="H1628" s="10">
        <v>100</v>
      </c>
      <c r="I1628" s="11">
        <v>4.3529999999999998</v>
      </c>
      <c r="J1628" s="23"/>
    </row>
    <row r="1629" spans="1:10" x14ac:dyDescent="0.25">
      <c r="A1629" s="9">
        <v>44724</v>
      </c>
      <c r="B1629" s="10">
        <v>1</v>
      </c>
      <c r="C1629" s="11">
        <v>2.6204999999999998</v>
      </c>
      <c r="D1629" s="10">
        <v>10</v>
      </c>
      <c r="E1629" s="11">
        <v>2.6139999999999999</v>
      </c>
      <c r="F1629" s="10">
        <v>1</v>
      </c>
      <c r="G1629" s="11">
        <v>2.5613000000000001</v>
      </c>
      <c r="H1629" s="10">
        <v>100</v>
      </c>
      <c r="I1629" s="11">
        <v>4.3529999999999998</v>
      </c>
      <c r="J1629" s="23"/>
    </row>
    <row r="1630" spans="1:10" x14ac:dyDescent="0.25">
      <c r="A1630" s="9">
        <v>44725</v>
      </c>
      <c r="B1630" s="10">
        <v>1</v>
      </c>
      <c r="C1630" s="11">
        <v>2.6023999999999998</v>
      </c>
      <c r="D1630" s="10">
        <v>10</v>
      </c>
      <c r="E1630" s="11">
        <v>2.5707</v>
      </c>
      <c r="F1630" s="10">
        <v>1</v>
      </c>
      <c r="G1630" s="11">
        <v>2.5537000000000001</v>
      </c>
      <c r="H1630" s="10">
        <v>100</v>
      </c>
      <c r="I1630" s="11">
        <v>4.3724999999999996</v>
      </c>
      <c r="J1630" s="23"/>
    </row>
    <row r="1631" spans="1:10" x14ac:dyDescent="0.25">
      <c r="A1631" s="9">
        <v>44726</v>
      </c>
      <c r="B1631" s="10">
        <v>1</v>
      </c>
      <c r="C1631" s="11">
        <v>2.5697000000000001</v>
      </c>
      <c r="D1631" s="10">
        <v>10</v>
      </c>
      <c r="E1631" s="11">
        <v>2.5211000000000001</v>
      </c>
      <c r="F1631" s="10">
        <v>1</v>
      </c>
      <c r="G1631" s="11">
        <v>2.5537999999999998</v>
      </c>
      <c r="H1631" s="10">
        <v>100</v>
      </c>
      <c r="I1631" s="11">
        <v>4.4001000000000001</v>
      </c>
      <c r="J1631" s="23"/>
    </row>
    <row r="1632" spans="1:10" x14ac:dyDescent="0.25">
      <c r="A1632" s="9">
        <v>44727</v>
      </c>
      <c r="B1632" s="10">
        <v>1</v>
      </c>
      <c r="C1632" s="11">
        <v>2.5756999999999999</v>
      </c>
      <c r="D1632" s="10">
        <v>10</v>
      </c>
      <c r="E1632" s="11">
        <v>2.5127000000000002</v>
      </c>
      <c r="F1632" s="10">
        <v>1</v>
      </c>
      <c r="G1632" s="11">
        <v>2.5587</v>
      </c>
      <c r="H1632" s="10">
        <v>100</v>
      </c>
      <c r="I1632" s="11">
        <v>4.4333999999999998</v>
      </c>
      <c r="J1632" s="23"/>
    </row>
    <row r="1633" spans="1:10" x14ac:dyDescent="0.25">
      <c r="A1633" s="9">
        <v>44728</v>
      </c>
      <c r="B1633" s="10">
        <v>1</v>
      </c>
      <c r="C1633" s="11">
        <v>2.5619999999999998</v>
      </c>
      <c r="D1633" s="10">
        <v>10</v>
      </c>
      <c r="E1633" s="11">
        <v>2.5213999999999999</v>
      </c>
      <c r="F1633" s="10">
        <v>1</v>
      </c>
      <c r="G1633" s="11">
        <v>2.5541</v>
      </c>
      <c r="H1633" s="10">
        <v>100</v>
      </c>
      <c r="I1633" s="11">
        <v>4.5014000000000003</v>
      </c>
      <c r="J1633" s="23"/>
    </row>
    <row r="1634" spans="1:10" x14ac:dyDescent="0.25">
      <c r="A1634" s="9">
        <v>44729</v>
      </c>
      <c r="B1634" s="10">
        <v>1</v>
      </c>
      <c r="C1634" s="11">
        <v>2.6153</v>
      </c>
      <c r="D1634" s="10">
        <v>10</v>
      </c>
      <c r="E1634" s="11">
        <v>2.4952000000000001</v>
      </c>
      <c r="F1634" s="10">
        <v>1</v>
      </c>
      <c r="G1634" s="11">
        <v>2.5642999999999998</v>
      </c>
      <c r="H1634" s="10">
        <v>100</v>
      </c>
      <c r="I1634" s="11">
        <v>4.5023999999999997</v>
      </c>
      <c r="J1634" s="23"/>
    </row>
    <row r="1635" spans="1:10" x14ac:dyDescent="0.25">
      <c r="A1635" s="9">
        <v>44730</v>
      </c>
      <c r="B1635" s="10">
        <v>1</v>
      </c>
      <c r="C1635" s="11">
        <v>2.6153</v>
      </c>
      <c r="D1635" s="10">
        <v>10</v>
      </c>
      <c r="E1635" s="11">
        <v>2.4952000000000001</v>
      </c>
      <c r="F1635" s="10">
        <v>1</v>
      </c>
      <c r="G1635" s="11">
        <v>2.5642999999999998</v>
      </c>
      <c r="H1635" s="10">
        <v>100</v>
      </c>
      <c r="I1635" s="11">
        <v>4.5023999999999997</v>
      </c>
      <c r="J1635" s="23"/>
    </row>
    <row r="1636" spans="1:10" x14ac:dyDescent="0.25">
      <c r="A1636" s="9">
        <v>44731</v>
      </c>
      <c r="B1636" s="10">
        <v>1</v>
      </c>
      <c r="C1636" s="11">
        <v>2.6153</v>
      </c>
      <c r="D1636" s="10">
        <v>10</v>
      </c>
      <c r="E1636" s="11">
        <v>2.4952000000000001</v>
      </c>
      <c r="F1636" s="10">
        <v>1</v>
      </c>
      <c r="G1636" s="11">
        <v>2.5642999999999998</v>
      </c>
      <c r="H1636" s="10">
        <v>100</v>
      </c>
      <c r="I1636" s="11">
        <v>4.5023999999999997</v>
      </c>
      <c r="J1636" s="23"/>
    </row>
    <row r="1637" spans="1:10" x14ac:dyDescent="0.25">
      <c r="A1637" s="9">
        <v>44732</v>
      </c>
      <c r="B1637" s="10">
        <v>1</v>
      </c>
      <c r="C1637" s="11">
        <v>2.6457999999999999</v>
      </c>
      <c r="D1637" s="10">
        <v>10</v>
      </c>
      <c r="E1637" s="11">
        <v>2.5165000000000002</v>
      </c>
      <c r="F1637" s="10">
        <v>1</v>
      </c>
      <c r="G1637" s="11">
        <v>2.5569000000000002</v>
      </c>
      <c r="H1637" s="10">
        <v>100</v>
      </c>
      <c r="I1637" s="11">
        <v>4.4915000000000003</v>
      </c>
      <c r="J1637" s="23"/>
    </row>
    <row r="1638" spans="1:10" x14ac:dyDescent="0.25">
      <c r="A1638" s="9">
        <v>44733</v>
      </c>
      <c r="B1638" s="10">
        <v>1</v>
      </c>
      <c r="C1638" s="11">
        <v>2.6476999999999999</v>
      </c>
      <c r="D1638" s="10">
        <v>10</v>
      </c>
      <c r="E1638" s="11">
        <v>2.52</v>
      </c>
      <c r="F1638" s="10">
        <v>1</v>
      </c>
      <c r="G1638" s="11">
        <v>2.552</v>
      </c>
      <c r="H1638" s="10">
        <v>100</v>
      </c>
      <c r="I1638" s="11">
        <v>4.5035999999999996</v>
      </c>
      <c r="J1638" s="23"/>
    </row>
    <row r="1639" spans="1:10" x14ac:dyDescent="0.25">
      <c r="A1639" s="9">
        <v>44734</v>
      </c>
      <c r="B1639" s="10">
        <v>1</v>
      </c>
      <c r="C1639" s="11">
        <v>2.6297000000000001</v>
      </c>
      <c r="D1639" s="10">
        <v>10</v>
      </c>
      <c r="E1639" s="11">
        <v>2.5282</v>
      </c>
      <c r="F1639" s="10">
        <v>1</v>
      </c>
      <c r="G1639" s="11">
        <v>2.5421</v>
      </c>
      <c r="H1639" s="10">
        <v>100</v>
      </c>
      <c r="I1639" s="11">
        <v>4.6120000000000001</v>
      </c>
      <c r="J1639" s="23"/>
    </row>
    <row r="1640" spans="1:10" x14ac:dyDescent="0.25">
      <c r="A1640" s="9">
        <v>44735</v>
      </c>
      <c r="B1640" s="10">
        <v>1</v>
      </c>
      <c r="C1640" s="11">
        <v>2.6229</v>
      </c>
      <c r="D1640" s="10">
        <v>10</v>
      </c>
      <c r="E1640" s="11">
        <v>2.4954999999999998</v>
      </c>
      <c r="F1640" s="10">
        <v>1</v>
      </c>
      <c r="G1640" s="11">
        <v>2.5329000000000002</v>
      </c>
      <c r="H1640" s="10">
        <v>100</v>
      </c>
      <c r="I1640" s="11">
        <v>4.7397</v>
      </c>
      <c r="J1640" s="23"/>
    </row>
    <row r="1641" spans="1:10" x14ac:dyDescent="0.25">
      <c r="A1641" s="9">
        <v>44736</v>
      </c>
      <c r="B1641" s="10">
        <v>1</v>
      </c>
      <c r="C1641" s="11">
        <v>2.6198000000000001</v>
      </c>
      <c r="D1641" s="10">
        <v>10</v>
      </c>
      <c r="E1641" s="11">
        <v>2.4870000000000001</v>
      </c>
      <c r="F1641" s="10">
        <v>1</v>
      </c>
      <c r="G1641" s="11">
        <v>2.5314999999999999</v>
      </c>
      <c r="H1641" s="10">
        <v>100</v>
      </c>
      <c r="I1641" s="11">
        <v>4.7264999999999997</v>
      </c>
      <c r="J1641" s="23"/>
    </row>
    <row r="1642" spans="1:10" x14ac:dyDescent="0.25">
      <c r="A1642" s="9">
        <v>44737</v>
      </c>
      <c r="B1642" s="10">
        <v>1</v>
      </c>
      <c r="C1642" s="11">
        <v>2.6198000000000001</v>
      </c>
      <c r="D1642" s="10">
        <v>10</v>
      </c>
      <c r="E1642" s="11">
        <v>2.4870000000000001</v>
      </c>
      <c r="F1642" s="10">
        <v>1</v>
      </c>
      <c r="G1642" s="11">
        <v>2.5314999999999999</v>
      </c>
      <c r="H1642" s="10">
        <v>100</v>
      </c>
      <c r="I1642" s="11">
        <v>4.7264999999999997</v>
      </c>
      <c r="J1642" s="23"/>
    </row>
    <row r="1643" spans="1:10" x14ac:dyDescent="0.25">
      <c r="A1643" s="9">
        <v>44738</v>
      </c>
      <c r="B1643" s="10">
        <v>1</v>
      </c>
      <c r="C1643" s="11">
        <v>2.6198000000000001</v>
      </c>
      <c r="D1643" s="10">
        <v>10</v>
      </c>
      <c r="E1643" s="11">
        <v>2.4870000000000001</v>
      </c>
      <c r="F1643" s="10">
        <v>1</v>
      </c>
      <c r="G1643" s="11">
        <v>2.5314999999999999</v>
      </c>
      <c r="H1643" s="10">
        <v>100</v>
      </c>
      <c r="I1643" s="11">
        <v>4.7264999999999997</v>
      </c>
      <c r="J1643" s="23"/>
    </row>
    <row r="1644" spans="1:10" x14ac:dyDescent="0.25">
      <c r="A1644" s="9">
        <v>44739</v>
      </c>
      <c r="B1644" s="10">
        <v>1</v>
      </c>
      <c r="C1644" s="11">
        <v>2.6440000000000001</v>
      </c>
      <c r="D1644" s="10">
        <v>10</v>
      </c>
      <c r="E1644" s="11">
        <v>2.4998</v>
      </c>
      <c r="F1644" s="10">
        <v>1</v>
      </c>
      <c r="G1644" s="11">
        <v>2.5314999999999999</v>
      </c>
      <c r="H1644" s="10">
        <v>100</v>
      </c>
      <c r="I1644" s="11">
        <v>4.7306999999999997</v>
      </c>
      <c r="J1644" s="23"/>
    </row>
    <row r="1645" spans="1:10" x14ac:dyDescent="0.25">
      <c r="A1645" s="9">
        <v>44740</v>
      </c>
      <c r="B1645" s="10">
        <v>1</v>
      </c>
      <c r="C1645" s="11">
        <v>2.6396999999999999</v>
      </c>
      <c r="D1645" s="10">
        <v>10</v>
      </c>
      <c r="E1645" s="11">
        <v>2.5045999999999999</v>
      </c>
      <c r="F1645" s="10">
        <v>1</v>
      </c>
      <c r="G1645" s="11">
        <v>2.528</v>
      </c>
      <c r="H1645" s="10">
        <v>100</v>
      </c>
      <c r="I1645" s="11">
        <v>4.7328000000000001</v>
      </c>
      <c r="J1645" s="23"/>
    </row>
    <row r="1646" spans="1:10" x14ac:dyDescent="0.25">
      <c r="A1646" s="9">
        <v>44741</v>
      </c>
      <c r="B1646" s="10">
        <v>1</v>
      </c>
      <c r="C1646" s="11">
        <v>2.6423000000000001</v>
      </c>
      <c r="D1646" s="10">
        <v>10</v>
      </c>
      <c r="E1646" s="11">
        <v>2.5095000000000001</v>
      </c>
      <c r="F1646" s="10">
        <v>1</v>
      </c>
      <c r="G1646" s="11">
        <v>2.5221</v>
      </c>
      <c r="H1646" s="10">
        <v>100</v>
      </c>
      <c r="I1646" s="11">
        <v>4.7378999999999998</v>
      </c>
      <c r="J1646" s="23"/>
    </row>
    <row r="1647" spans="1:10" x14ac:dyDescent="0.25">
      <c r="A1647" s="9">
        <v>44742</v>
      </c>
      <c r="B1647" s="10">
        <v>1</v>
      </c>
      <c r="C1647" s="11">
        <v>2.6442000000000001</v>
      </c>
      <c r="D1647" s="10">
        <v>10</v>
      </c>
      <c r="E1647" s="11">
        <v>2.4805000000000001</v>
      </c>
      <c r="F1647" s="10">
        <v>1</v>
      </c>
      <c r="G1647" s="11">
        <v>2.5234999999999999</v>
      </c>
      <c r="H1647" s="10">
        <v>100</v>
      </c>
      <c r="I1647" s="11">
        <v>4.9705000000000004</v>
      </c>
      <c r="J1647" s="23"/>
    </row>
    <row r="1648" spans="1:10" x14ac:dyDescent="0.25">
      <c r="A1648" s="9">
        <v>44743</v>
      </c>
      <c r="B1648" s="10">
        <v>1</v>
      </c>
      <c r="C1648" s="11">
        <v>2.6770999999999998</v>
      </c>
      <c r="D1648" s="10">
        <v>10</v>
      </c>
      <c r="E1648" s="11">
        <v>2.4990000000000001</v>
      </c>
      <c r="F1648" s="10">
        <v>1</v>
      </c>
      <c r="G1648" s="11">
        <v>2.5663</v>
      </c>
      <c r="H1648" s="10">
        <v>100</v>
      </c>
      <c r="I1648" s="11">
        <v>4.8864999999999998</v>
      </c>
      <c r="J1648" s="23"/>
    </row>
    <row r="1649" spans="1:10" x14ac:dyDescent="0.25">
      <c r="A1649" s="9">
        <v>44744</v>
      </c>
      <c r="B1649" s="10">
        <v>1</v>
      </c>
      <c r="C1649" s="11">
        <v>2.6770999999999998</v>
      </c>
      <c r="D1649" s="10">
        <v>10</v>
      </c>
      <c r="E1649" s="11">
        <v>2.4990000000000001</v>
      </c>
      <c r="F1649" s="10">
        <v>1</v>
      </c>
      <c r="G1649" s="11">
        <v>2.5663</v>
      </c>
      <c r="H1649" s="10">
        <v>100</v>
      </c>
      <c r="I1649" s="11">
        <v>4.8864999999999998</v>
      </c>
      <c r="J1649" s="23"/>
    </row>
    <row r="1650" spans="1:10" x14ac:dyDescent="0.25">
      <c r="A1650" s="9">
        <v>44745</v>
      </c>
      <c r="B1650" s="10">
        <v>1</v>
      </c>
      <c r="C1650" s="11">
        <v>2.6770999999999998</v>
      </c>
      <c r="D1650" s="10">
        <v>10</v>
      </c>
      <c r="E1650" s="11">
        <v>2.4990000000000001</v>
      </c>
      <c r="F1650" s="10">
        <v>1</v>
      </c>
      <c r="G1650" s="11">
        <v>2.5663</v>
      </c>
      <c r="H1650" s="10">
        <v>100</v>
      </c>
      <c r="I1650" s="11">
        <v>4.8864999999999998</v>
      </c>
      <c r="J1650" s="23"/>
    </row>
    <row r="1651" spans="1:10" x14ac:dyDescent="0.25">
      <c r="A1651" s="9">
        <v>44746</v>
      </c>
      <c r="B1651" s="10">
        <v>1</v>
      </c>
      <c r="C1651" s="11">
        <v>2.7084000000000001</v>
      </c>
      <c r="D1651" s="10">
        <v>10</v>
      </c>
      <c r="E1651" s="11">
        <v>2.5238999999999998</v>
      </c>
      <c r="F1651" s="10">
        <v>1</v>
      </c>
      <c r="G1651" s="11">
        <v>2.5979000000000001</v>
      </c>
      <c r="H1651" s="10">
        <v>100</v>
      </c>
      <c r="I1651" s="11">
        <v>4.8586</v>
      </c>
      <c r="J1651" s="23"/>
    </row>
    <row r="1652" spans="1:10" x14ac:dyDescent="0.25">
      <c r="A1652" s="9">
        <v>44747</v>
      </c>
      <c r="B1652" s="10">
        <v>1</v>
      </c>
      <c r="C1652" s="11">
        <v>2.7334000000000001</v>
      </c>
      <c r="D1652" s="10">
        <v>10</v>
      </c>
      <c r="E1652" s="11">
        <v>2.5449999999999999</v>
      </c>
      <c r="F1652" s="10">
        <v>1</v>
      </c>
      <c r="G1652" s="11">
        <v>2.6227</v>
      </c>
      <c r="H1652" s="10">
        <v>100</v>
      </c>
      <c r="I1652" s="11">
        <v>4.7598000000000003</v>
      </c>
      <c r="J1652" s="23"/>
    </row>
    <row r="1653" spans="1:10" x14ac:dyDescent="0.25">
      <c r="A1653" s="9">
        <v>44748</v>
      </c>
      <c r="B1653" s="10">
        <v>1</v>
      </c>
      <c r="C1653" s="11">
        <v>2.7624</v>
      </c>
      <c r="D1653" s="10">
        <v>10</v>
      </c>
      <c r="E1653" s="11">
        <v>2.5419999999999998</v>
      </c>
      <c r="F1653" s="10">
        <v>1</v>
      </c>
      <c r="G1653" s="11">
        <v>2.6654</v>
      </c>
      <c r="H1653" s="10">
        <v>100</v>
      </c>
      <c r="I1653" s="11">
        <v>4.6632999999999996</v>
      </c>
      <c r="J1653" s="23"/>
    </row>
    <row r="1654" spans="1:10" x14ac:dyDescent="0.25">
      <c r="A1654" s="9">
        <v>44749</v>
      </c>
      <c r="B1654" s="10">
        <v>1</v>
      </c>
      <c r="C1654" s="11">
        <v>2.7864</v>
      </c>
      <c r="D1654" s="10">
        <v>10</v>
      </c>
      <c r="E1654" s="11">
        <v>2.5699000000000001</v>
      </c>
      <c r="F1654" s="10">
        <v>1</v>
      </c>
      <c r="G1654" s="11">
        <v>2.7048000000000001</v>
      </c>
      <c r="H1654" s="10">
        <v>100</v>
      </c>
      <c r="I1654" s="11">
        <v>4.2758000000000003</v>
      </c>
      <c r="J1654" s="23"/>
    </row>
    <row r="1655" spans="1:10" x14ac:dyDescent="0.25">
      <c r="A1655" s="9">
        <v>44750</v>
      </c>
      <c r="B1655" s="10">
        <v>1</v>
      </c>
      <c r="C1655" s="11">
        <v>2.7839</v>
      </c>
      <c r="D1655" s="10">
        <v>10</v>
      </c>
      <c r="E1655" s="11">
        <v>2.5783999999999998</v>
      </c>
      <c r="F1655" s="10">
        <v>1</v>
      </c>
      <c r="G1655" s="11">
        <v>2.7071999999999998</v>
      </c>
      <c r="H1655" s="10">
        <v>100</v>
      </c>
      <c r="I1655" s="11">
        <v>4.2892000000000001</v>
      </c>
      <c r="J1655" s="23"/>
    </row>
    <row r="1656" spans="1:10" x14ac:dyDescent="0.25">
      <c r="A1656" s="9">
        <v>44751</v>
      </c>
      <c r="B1656" s="10">
        <v>1</v>
      </c>
      <c r="C1656" s="11">
        <v>2.7839</v>
      </c>
      <c r="D1656" s="10">
        <v>10</v>
      </c>
      <c r="E1656" s="11">
        <v>2.5783999999999998</v>
      </c>
      <c r="F1656" s="10">
        <v>1</v>
      </c>
      <c r="G1656" s="11">
        <v>2.7071999999999998</v>
      </c>
      <c r="H1656" s="10">
        <v>100</v>
      </c>
      <c r="I1656" s="11">
        <v>4.2892000000000001</v>
      </c>
      <c r="J1656" s="23"/>
    </row>
    <row r="1657" spans="1:10" x14ac:dyDescent="0.25">
      <c r="A1657" s="9">
        <v>44752</v>
      </c>
      <c r="B1657" s="10">
        <v>1</v>
      </c>
      <c r="C1657" s="11">
        <v>2.7839</v>
      </c>
      <c r="D1657" s="10">
        <v>10</v>
      </c>
      <c r="E1657" s="11">
        <v>2.5783999999999998</v>
      </c>
      <c r="F1657" s="10">
        <v>1</v>
      </c>
      <c r="G1657" s="11">
        <v>2.7071999999999998</v>
      </c>
      <c r="H1657" s="10">
        <v>100</v>
      </c>
      <c r="I1657" s="11">
        <v>4.2892000000000001</v>
      </c>
      <c r="J1657" s="23"/>
    </row>
    <row r="1658" spans="1:10" x14ac:dyDescent="0.25">
      <c r="A1658" s="9">
        <v>44753</v>
      </c>
      <c r="B1658" s="10">
        <v>1</v>
      </c>
      <c r="C1658" s="11">
        <v>2.7296999999999998</v>
      </c>
      <c r="D1658" s="10">
        <v>10</v>
      </c>
      <c r="E1658" s="11">
        <v>2.5222000000000002</v>
      </c>
      <c r="F1658" s="10">
        <v>1</v>
      </c>
      <c r="G1658" s="11">
        <v>2.6675</v>
      </c>
      <c r="H1658" s="10">
        <v>100</v>
      </c>
      <c r="I1658" s="11">
        <v>4.3467000000000002</v>
      </c>
      <c r="J1658" s="23"/>
    </row>
    <row r="1659" spans="1:10" x14ac:dyDescent="0.25">
      <c r="A1659" s="9">
        <v>44754</v>
      </c>
      <c r="B1659" s="10">
        <v>1</v>
      </c>
      <c r="C1659" s="11">
        <v>2.7111999999999998</v>
      </c>
      <c r="D1659" s="10">
        <v>10</v>
      </c>
      <c r="E1659" s="11">
        <v>2.5121000000000002</v>
      </c>
      <c r="F1659" s="10">
        <v>1</v>
      </c>
      <c r="G1659" s="11">
        <v>2.6612</v>
      </c>
      <c r="H1659" s="10">
        <v>100</v>
      </c>
      <c r="I1659" s="11">
        <v>4.3449999999999998</v>
      </c>
      <c r="J1659" s="23"/>
    </row>
    <row r="1660" spans="1:10" x14ac:dyDescent="0.25">
      <c r="A1660" s="9">
        <v>44755</v>
      </c>
      <c r="B1660" s="10">
        <v>1</v>
      </c>
      <c r="C1660" s="11">
        <v>2.6646999999999998</v>
      </c>
      <c r="D1660" s="10">
        <v>10</v>
      </c>
      <c r="E1660" s="11">
        <v>2.4670999999999998</v>
      </c>
      <c r="F1660" s="10">
        <v>1</v>
      </c>
      <c r="G1660" s="11">
        <v>2.6244999999999998</v>
      </c>
      <c r="H1660" s="10">
        <v>100</v>
      </c>
      <c r="I1660" s="11">
        <v>4.4226000000000001</v>
      </c>
      <c r="J1660" s="23"/>
    </row>
    <row r="1661" spans="1:10" x14ac:dyDescent="0.25">
      <c r="A1661" s="9">
        <v>44756</v>
      </c>
      <c r="B1661" s="10">
        <v>1</v>
      </c>
      <c r="C1661" s="11">
        <v>2.6583000000000001</v>
      </c>
      <c r="D1661" s="10">
        <v>10</v>
      </c>
      <c r="E1661" s="11">
        <v>2.4594</v>
      </c>
      <c r="F1661" s="10">
        <v>1</v>
      </c>
      <c r="G1661" s="11">
        <v>2.6017000000000001</v>
      </c>
      <c r="H1661" s="10">
        <v>100</v>
      </c>
      <c r="I1661" s="11">
        <v>4.4385000000000003</v>
      </c>
      <c r="J1661" s="23"/>
    </row>
    <row r="1662" spans="1:10" x14ac:dyDescent="0.25">
      <c r="A1662" s="9">
        <v>44757</v>
      </c>
      <c r="B1662" s="10">
        <v>1</v>
      </c>
      <c r="C1662" s="11">
        <v>2.6278000000000001</v>
      </c>
      <c r="D1662" s="10">
        <v>10</v>
      </c>
      <c r="E1662" s="11">
        <v>2.4470000000000001</v>
      </c>
      <c r="F1662" s="10">
        <v>1</v>
      </c>
      <c r="G1662" s="11">
        <v>2.5831</v>
      </c>
      <c r="H1662" s="10">
        <v>100</v>
      </c>
      <c r="I1662" s="11">
        <v>4.4372999999999996</v>
      </c>
      <c r="J1662" s="23"/>
    </row>
    <row r="1663" spans="1:10" x14ac:dyDescent="0.25">
      <c r="A1663" s="9">
        <v>44758</v>
      </c>
      <c r="B1663" s="10">
        <v>1</v>
      </c>
      <c r="C1663" s="11">
        <v>2.6278000000000001</v>
      </c>
      <c r="D1663" s="10">
        <v>10</v>
      </c>
      <c r="E1663" s="11">
        <v>2.4470000000000001</v>
      </c>
      <c r="F1663" s="10">
        <v>1</v>
      </c>
      <c r="G1663" s="11">
        <v>2.5831</v>
      </c>
      <c r="H1663" s="10">
        <v>100</v>
      </c>
      <c r="I1663" s="11">
        <v>4.4372999999999996</v>
      </c>
      <c r="J1663" s="23"/>
    </row>
    <row r="1664" spans="1:10" x14ac:dyDescent="0.25">
      <c r="A1664" s="9">
        <v>44759</v>
      </c>
      <c r="B1664" s="10">
        <v>1</v>
      </c>
      <c r="C1664" s="11">
        <v>2.6278000000000001</v>
      </c>
      <c r="D1664" s="10">
        <v>10</v>
      </c>
      <c r="E1664" s="11">
        <v>2.4470000000000001</v>
      </c>
      <c r="F1664" s="10">
        <v>1</v>
      </c>
      <c r="G1664" s="11">
        <v>2.5831</v>
      </c>
      <c r="H1664" s="10">
        <v>100</v>
      </c>
      <c r="I1664" s="11">
        <v>4.4372999999999996</v>
      </c>
      <c r="J1664" s="23"/>
    </row>
    <row r="1665" spans="1:10" x14ac:dyDescent="0.25">
      <c r="A1665" s="9">
        <v>44760</v>
      </c>
      <c r="B1665" s="10">
        <v>1</v>
      </c>
      <c r="C1665" s="11">
        <v>2.6318000000000001</v>
      </c>
      <c r="D1665" s="10">
        <v>10</v>
      </c>
      <c r="E1665" s="11">
        <v>2.4409999999999998</v>
      </c>
      <c r="F1665" s="10">
        <v>1</v>
      </c>
      <c r="G1665" s="11">
        <v>2.5785</v>
      </c>
      <c r="H1665" s="10">
        <v>100</v>
      </c>
      <c r="I1665" s="11">
        <v>4.4255000000000004</v>
      </c>
      <c r="J1665" s="23"/>
    </row>
    <row r="1666" spans="1:10" x14ac:dyDescent="0.25">
      <c r="A1666" s="9">
        <v>44761</v>
      </c>
      <c r="B1666" s="10">
        <v>1</v>
      </c>
      <c r="C1666" s="11">
        <v>2.6097000000000001</v>
      </c>
      <c r="D1666" s="10">
        <v>10</v>
      </c>
      <c r="E1666" s="11">
        <v>2.4466999999999999</v>
      </c>
      <c r="F1666" s="10">
        <v>1</v>
      </c>
      <c r="G1666" s="11">
        <v>2.5432999999999999</v>
      </c>
      <c r="H1666" s="10">
        <v>100</v>
      </c>
      <c r="I1666" s="11">
        <v>4.4767000000000001</v>
      </c>
      <c r="J1666" s="23"/>
    </row>
    <row r="1667" spans="1:10" x14ac:dyDescent="0.25">
      <c r="A1667" s="9">
        <v>44762</v>
      </c>
      <c r="B1667" s="10">
        <v>1</v>
      </c>
      <c r="C1667" s="11">
        <v>2.6012</v>
      </c>
      <c r="D1667" s="10">
        <v>10</v>
      </c>
      <c r="E1667" s="11">
        <v>2.4584999999999999</v>
      </c>
      <c r="F1667" s="10">
        <v>1</v>
      </c>
      <c r="G1667" s="11">
        <v>2.5221</v>
      </c>
      <c r="H1667" s="10">
        <v>100</v>
      </c>
      <c r="I1667" s="11">
        <v>4.5240999999999998</v>
      </c>
      <c r="J1667" s="23"/>
    </row>
    <row r="1668" spans="1:10" x14ac:dyDescent="0.25">
      <c r="A1668" s="9">
        <v>44763</v>
      </c>
      <c r="B1668" s="10">
        <v>1</v>
      </c>
      <c r="C1668" s="11">
        <v>2.5874999999999999</v>
      </c>
      <c r="D1668" s="10">
        <v>10</v>
      </c>
      <c r="E1668" s="11">
        <v>2.4548999999999999</v>
      </c>
      <c r="F1668" s="10">
        <v>1</v>
      </c>
      <c r="G1668" s="11">
        <v>2.5064000000000002</v>
      </c>
      <c r="H1668" s="10">
        <v>100</v>
      </c>
      <c r="I1668" s="11">
        <v>4.5777000000000001</v>
      </c>
      <c r="J1668" s="23"/>
    </row>
    <row r="1669" spans="1:10" x14ac:dyDescent="0.25">
      <c r="A1669" s="9">
        <v>44764</v>
      </c>
      <c r="B1669" s="10">
        <v>1</v>
      </c>
      <c r="C1669" s="11">
        <v>2.5931999999999999</v>
      </c>
      <c r="D1669" s="10">
        <v>10</v>
      </c>
      <c r="E1669" s="11">
        <v>2.4603000000000002</v>
      </c>
      <c r="F1669" s="10">
        <v>1</v>
      </c>
      <c r="G1669" s="11">
        <v>2.5202</v>
      </c>
      <c r="H1669" s="10">
        <v>100</v>
      </c>
      <c r="I1669" s="11">
        <v>4.5571999999999999</v>
      </c>
      <c r="J1669" s="23"/>
    </row>
    <row r="1670" spans="1:10" x14ac:dyDescent="0.25">
      <c r="A1670" s="9">
        <v>44765</v>
      </c>
      <c r="B1670" s="10">
        <v>1</v>
      </c>
      <c r="C1670" s="11">
        <v>2.5931999999999999</v>
      </c>
      <c r="D1670" s="10">
        <v>10</v>
      </c>
      <c r="E1670" s="11">
        <v>2.4603000000000002</v>
      </c>
      <c r="F1670" s="10">
        <v>1</v>
      </c>
      <c r="G1670" s="11">
        <v>2.5202</v>
      </c>
      <c r="H1670" s="10">
        <v>100</v>
      </c>
      <c r="I1670" s="11">
        <v>4.5571999999999999</v>
      </c>
      <c r="J1670" s="23"/>
    </row>
    <row r="1671" spans="1:10" x14ac:dyDescent="0.25">
      <c r="A1671" s="9">
        <v>44766</v>
      </c>
      <c r="B1671" s="10">
        <v>1</v>
      </c>
      <c r="C1671" s="11">
        <v>2.5931999999999999</v>
      </c>
      <c r="D1671" s="10">
        <v>10</v>
      </c>
      <c r="E1671" s="11">
        <v>2.4603000000000002</v>
      </c>
      <c r="F1671" s="10">
        <v>1</v>
      </c>
      <c r="G1671" s="11">
        <v>2.5202</v>
      </c>
      <c r="H1671" s="10">
        <v>100</v>
      </c>
      <c r="I1671" s="11">
        <v>4.5571999999999999</v>
      </c>
      <c r="J1671" s="23"/>
    </row>
    <row r="1672" spans="1:10" x14ac:dyDescent="0.25">
      <c r="A1672" s="9">
        <v>44767</v>
      </c>
      <c r="B1672" s="10">
        <v>1</v>
      </c>
      <c r="C1672" s="11">
        <v>2.6494</v>
      </c>
      <c r="D1672" s="10">
        <v>10</v>
      </c>
      <c r="E1672" s="11">
        <v>2.4977</v>
      </c>
      <c r="F1672" s="10">
        <v>1</v>
      </c>
      <c r="G1672" s="11">
        <v>2.5613999999999999</v>
      </c>
      <c r="H1672" s="10">
        <v>100</v>
      </c>
      <c r="I1672" s="11">
        <v>4.4725000000000001</v>
      </c>
      <c r="J1672" s="23"/>
    </row>
    <row r="1673" spans="1:10" x14ac:dyDescent="0.25">
      <c r="A1673" s="9">
        <v>44768</v>
      </c>
      <c r="B1673" s="10">
        <v>1</v>
      </c>
      <c r="C1673" s="11">
        <v>2.6675</v>
      </c>
      <c r="D1673" s="10">
        <v>10</v>
      </c>
      <c r="E1673" s="11">
        <v>2.5299</v>
      </c>
      <c r="F1673" s="10">
        <v>1</v>
      </c>
      <c r="G1673" s="11">
        <v>2.5665</v>
      </c>
      <c r="H1673" s="10">
        <v>100</v>
      </c>
      <c r="I1673" s="11">
        <v>4.4503000000000004</v>
      </c>
      <c r="J1673" s="23"/>
    </row>
    <row r="1674" spans="1:10" x14ac:dyDescent="0.25">
      <c r="A1674" s="9">
        <v>44769</v>
      </c>
      <c r="B1674" s="10">
        <v>1</v>
      </c>
      <c r="C1674" s="11">
        <v>2.6768000000000001</v>
      </c>
      <c r="D1674" s="10">
        <v>10</v>
      </c>
      <c r="E1674" s="11">
        <v>2.5200999999999998</v>
      </c>
      <c r="F1674" s="10">
        <v>1</v>
      </c>
      <c r="G1674" s="11">
        <v>2.5853999999999999</v>
      </c>
      <c r="H1674" s="10">
        <v>100</v>
      </c>
      <c r="I1674" s="11">
        <v>4.4177</v>
      </c>
      <c r="J1674" s="23"/>
    </row>
    <row r="1675" spans="1:10" x14ac:dyDescent="0.25">
      <c r="A1675" s="9">
        <v>44770</v>
      </c>
      <c r="B1675" s="10">
        <v>1</v>
      </c>
      <c r="C1675" s="11">
        <v>2.7349999999999999</v>
      </c>
      <c r="D1675" s="10">
        <v>10</v>
      </c>
      <c r="E1675" s="11">
        <v>2.5529000000000002</v>
      </c>
      <c r="F1675" s="10">
        <v>1</v>
      </c>
      <c r="G1675" s="11">
        <v>2.6297999999999999</v>
      </c>
      <c r="H1675" s="10">
        <v>100</v>
      </c>
      <c r="I1675" s="11">
        <v>4.3428000000000004</v>
      </c>
      <c r="J1675" s="23"/>
    </row>
    <row r="1676" spans="1:10" x14ac:dyDescent="0.25">
      <c r="A1676" s="9">
        <v>44771</v>
      </c>
      <c r="B1676" s="10">
        <v>1</v>
      </c>
      <c r="C1676" s="11">
        <v>2.7267999999999999</v>
      </c>
      <c r="D1676" s="10">
        <v>10</v>
      </c>
      <c r="E1676" s="11">
        <v>2.5487000000000002</v>
      </c>
      <c r="F1676" s="10">
        <v>1</v>
      </c>
      <c r="G1676" s="11">
        <v>2.617</v>
      </c>
      <c r="H1676" s="10">
        <v>100</v>
      </c>
      <c r="I1676" s="11">
        <v>4.3470000000000004</v>
      </c>
      <c r="J1676" s="23"/>
    </row>
    <row r="1677" spans="1:10" x14ac:dyDescent="0.25">
      <c r="A1677" s="9">
        <v>44772</v>
      </c>
      <c r="B1677" s="10">
        <v>1</v>
      </c>
      <c r="C1677" s="11">
        <v>2.7267999999999999</v>
      </c>
      <c r="D1677" s="10">
        <v>10</v>
      </c>
      <c r="E1677" s="11">
        <v>2.5487000000000002</v>
      </c>
      <c r="F1677" s="10">
        <v>1</v>
      </c>
      <c r="G1677" s="11">
        <v>2.617</v>
      </c>
      <c r="H1677" s="10">
        <v>100</v>
      </c>
      <c r="I1677" s="11">
        <v>4.3470000000000004</v>
      </c>
      <c r="J1677" s="23"/>
    </row>
    <row r="1678" spans="1:10" x14ac:dyDescent="0.25">
      <c r="A1678" s="9">
        <v>44773</v>
      </c>
      <c r="B1678" s="10">
        <v>1</v>
      </c>
      <c r="C1678" s="11">
        <v>2.7267999999999999</v>
      </c>
      <c r="D1678" s="10">
        <v>10</v>
      </c>
      <c r="E1678" s="11">
        <v>2.5487000000000002</v>
      </c>
      <c r="F1678" s="10">
        <v>1</v>
      </c>
      <c r="G1678" s="11">
        <v>2.617</v>
      </c>
      <c r="H1678" s="10">
        <v>100</v>
      </c>
      <c r="I1678" s="11">
        <v>4.3470000000000004</v>
      </c>
      <c r="J1678" s="23"/>
    </row>
    <row r="1679" spans="1:10" x14ac:dyDescent="0.25">
      <c r="A1679" s="9">
        <v>44774</v>
      </c>
      <c r="B1679" s="10">
        <v>1</v>
      </c>
      <c r="C1679" s="11">
        <v>2.7646999999999999</v>
      </c>
      <c r="D1679" s="10">
        <v>10</v>
      </c>
      <c r="E1679" s="11">
        <v>2.5884</v>
      </c>
      <c r="F1679" s="10">
        <v>1</v>
      </c>
      <c r="G1679" s="11">
        <v>2.6356000000000002</v>
      </c>
      <c r="H1679" s="10">
        <v>100</v>
      </c>
      <c r="I1679" s="11">
        <v>4.306</v>
      </c>
      <c r="J1679" s="23"/>
    </row>
    <row r="1680" spans="1:10" x14ac:dyDescent="0.25">
      <c r="A1680" s="9">
        <v>44775</v>
      </c>
      <c r="B1680" s="10">
        <v>1</v>
      </c>
      <c r="C1680" s="11">
        <v>2.8008999999999999</v>
      </c>
      <c r="D1680" s="10">
        <v>10</v>
      </c>
      <c r="E1680" s="11">
        <v>2.6227</v>
      </c>
      <c r="F1680" s="10">
        <v>1</v>
      </c>
      <c r="G1680" s="11">
        <v>2.6566999999999998</v>
      </c>
      <c r="H1680" s="10">
        <v>100</v>
      </c>
      <c r="I1680" s="11">
        <v>4.2507000000000001</v>
      </c>
      <c r="J1680" s="23"/>
    </row>
    <row r="1681" spans="1:10" x14ac:dyDescent="0.25">
      <c r="A1681" s="9">
        <v>44776</v>
      </c>
      <c r="B1681" s="10">
        <v>1</v>
      </c>
      <c r="C1681" s="11">
        <v>2.7334000000000001</v>
      </c>
      <c r="D1681" s="10">
        <v>10</v>
      </c>
      <c r="E1681" s="11">
        <v>2.5659000000000001</v>
      </c>
      <c r="F1681" s="10">
        <v>1</v>
      </c>
      <c r="G1681" s="11">
        <v>2.5996999999999999</v>
      </c>
      <c r="H1681" s="10">
        <v>100</v>
      </c>
      <c r="I1681" s="11">
        <v>4.3045999999999998</v>
      </c>
      <c r="J1681" s="23"/>
    </row>
    <row r="1682" spans="1:10" x14ac:dyDescent="0.25">
      <c r="A1682" s="9">
        <v>44777</v>
      </c>
      <c r="B1682" s="10">
        <v>1</v>
      </c>
      <c r="C1682" s="11">
        <v>2.7088999999999999</v>
      </c>
      <c r="D1682" s="10">
        <v>10</v>
      </c>
      <c r="E1682" s="11">
        <v>2.5442</v>
      </c>
      <c r="F1682" s="10">
        <v>1</v>
      </c>
      <c r="G1682" s="11">
        <v>2.5994999999999999</v>
      </c>
      <c r="H1682" s="10">
        <v>100</v>
      </c>
      <c r="I1682" s="11">
        <v>4.3063000000000002</v>
      </c>
      <c r="J1682" s="23"/>
    </row>
    <row r="1683" spans="1:10" x14ac:dyDescent="0.25">
      <c r="A1683" s="9">
        <v>44778</v>
      </c>
      <c r="B1683" s="10">
        <v>1</v>
      </c>
      <c r="C1683" s="11">
        <v>2.7042000000000002</v>
      </c>
      <c r="D1683" s="10">
        <v>10</v>
      </c>
      <c r="E1683" s="11">
        <v>2.5497999999999998</v>
      </c>
      <c r="F1683" s="10">
        <v>1</v>
      </c>
      <c r="G1683" s="11">
        <v>2.5952000000000002</v>
      </c>
      <c r="H1683" s="10">
        <v>100</v>
      </c>
      <c r="I1683" s="11">
        <v>4.3018999999999998</v>
      </c>
      <c r="J1683" s="23"/>
    </row>
    <row r="1684" spans="1:10" x14ac:dyDescent="0.25">
      <c r="A1684" s="9">
        <v>44779</v>
      </c>
      <c r="B1684" s="10">
        <v>1</v>
      </c>
      <c r="C1684" s="11">
        <v>2.7042000000000002</v>
      </c>
      <c r="D1684" s="10">
        <v>10</v>
      </c>
      <c r="E1684" s="11">
        <v>2.5497999999999998</v>
      </c>
      <c r="F1684" s="10">
        <v>1</v>
      </c>
      <c r="G1684" s="11">
        <v>2.5952000000000002</v>
      </c>
      <c r="H1684" s="10">
        <v>100</v>
      </c>
      <c r="I1684" s="11">
        <v>4.3018999999999998</v>
      </c>
      <c r="J1684" s="23"/>
    </row>
    <row r="1685" spans="1:10" x14ac:dyDescent="0.25">
      <c r="A1685" s="9">
        <v>44780</v>
      </c>
      <c r="B1685" s="10">
        <v>1</v>
      </c>
      <c r="C1685" s="11">
        <v>2.7042000000000002</v>
      </c>
      <c r="D1685" s="10">
        <v>10</v>
      </c>
      <c r="E1685" s="11">
        <v>2.5497999999999998</v>
      </c>
      <c r="F1685" s="10">
        <v>1</v>
      </c>
      <c r="G1685" s="11">
        <v>2.5952000000000002</v>
      </c>
      <c r="H1685" s="10">
        <v>100</v>
      </c>
      <c r="I1685" s="11">
        <v>4.3018999999999998</v>
      </c>
      <c r="J1685" s="23"/>
    </row>
    <row r="1686" spans="1:10" x14ac:dyDescent="0.25">
      <c r="A1686" s="9">
        <v>44781</v>
      </c>
      <c r="B1686" s="10">
        <v>1</v>
      </c>
      <c r="C1686" s="11">
        <v>2.7174</v>
      </c>
      <c r="D1686" s="10">
        <v>10</v>
      </c>
      <c r="E1686" s="11">
        <v>2.5590000000000002</v>
      </c>
      <c r="F1686" s="10">
        <v>1</v>
      </c>
      <c r="G1686" s="11">
        <v>2.5943999999999998</v>
      </c>
      <c r="H1686" s="10">
        <v>100</v>
      </c>
      <c r="I1686" s="11">
        <v>4.2971000000000004</v>
      </c>
      <c r="J1686" s="23"/>
    </row>
    <row r="1687" spans="1:10" x14ac:dyDescent="0.25">
      <c r="A1687" s="9">
        <v>44782</v>
      </c>
      <c r="B1687" s="10">
        <v>1</v>
      </c>
      <c r="C1687" s="11">
        <v>2.6959</v>
      </c>
      <c r="D1687" s="10">
        <v>10</v>
      </c>
      <c r="E1687" s="11">
        <v>2.5377000000000001</v>
      </c>
      <c r="F1687" s="10">
        <v>1</v>
      </c>
      <c r="G1687" s="11">
        <v>2.5842999999999998</v>
      </c>
      <c r="H1687" s="10">
        <v>100</v>
      </c>
      <c r="I1687" s="11">
        <v>4.2920999999999996</v>
      </c>
      <c r="J1687" s="23"/>
    </row>
    <row r="1688" spans="1:10" x14ac:dyDescent="0.25">
      <c r="A1688" s="9">
        <v>44783</v>
      </c>
      <c r="B1688" s="10">
        <v>1</v>
      </c>
      <c r="C1688" s="11">
        <v>2.7122999999999999</v>
      </c>
      <c r="D1688" s="10">
        <v>10</v>
      </c>
      <c r="E1688" s="11">
        <v>2.5455999999999999</v>
      </c>
      <c r="F1688" s="10">
        <v>1</v>
      </c>
      <c r="G1688" s="11">
        <v>2.5829</v>
      </c>
      <c r="H1688" s="10">
        <v>100</v>
      </c>
      <c r="I1688" s="11">
        <v>4.2779999999999996</v>
      </c>
      <c r="J1688" s="23"/>
    </row>
    <row r="1689" spans="1:10" x14ac:dyDescent="0.25">
      <c r="A1689" s="9">
        <v>44784</v>
      </c>
      <c r="B1689" s="10">
        <v>1</v>
      </c>
      <c r="C1689" s="11">
        <v>2.7157</v>
      </c>
      <c r="D1689" s="10">
        <v>10</v>
      </c>
      <c r="E1689" s="11">
        <v>2.5419</v>
      </c>
      <c r="F1689" s="10">
        <v>1</v>
      </c>
      <c r="G1689" s="11">
        <v>2.5796000000000001</v>
      </c>
      <c r="H1689" s="10">
        <v>100</v>
      </c>
      <c r="I1689" s="11">
        <v>4.2662000000000004</v>
      </c>
      <c r="J1689" s="23"/>
    </row>
    <row r="1690" spans="1:10" x14ac:dyDescent="0.25">
      <c r="A1690" s="9">
        <v>44785</v>
      </c>
      <c r="B1690" s="10">
        <v>1</v>
      </c>
      <c r="C1690" s="11">
        <v>2.7389000000000001</v>
      </c>
      <c r="D1690" s="10">
        <v>10</v>
      </c>
      <c r="E1690" s="11">
        <v>2.5703999999999998</v>
      </c>
      <c r="F1690" s="10">
        <v>1</v>
      </c>
      <c r="G1690" s="11">
        <v>2.5768</v>
      </c>
      <c r="H1690" s="10">
        <v>100</v>
      </c>
      <c r="I1690" s="11">
        <v>4.2483000000000004</v>
      </c>
      <c r="J1690" s="23"/>
    </row>
    <row r="1691" spans="1:10" x14ac:dyDescent="0.25">
      <c r="A1691" s="9">
        <v>44786</v>
      </c>
      <c r="B1691" s="10">
        <v>1</v>
      </c>
      <c r="C1691" s="11">
        <v>2.7389000000000001</v>
      </c>
      <c r="D1691" s="10">
        <v>10</v>
      </c>
      <c r="E1691" s="11">
        <v>2.5703999999999998</v>
      </c>
      <c r="F1691" s="10">
        <v>1</v>
      </c>
      <c r="G1691" s="11">
        <v>2.5768</v>
      </c>
      <c r="H1691" s="10">
        <v>100</v>
      </c>
      <c r="I1691" s="11">
        <v>4.2483000000000004</v>
      </c>
      <c r="J1691" s="23"/>
    </row>
    <row r="1692" spans="1:10" x14ac:dyDescent="0.25">
      <c r="A1692" s="9">
        <v>44787</v>
      </c>
      <c r="B1692" s="10">
        <v>1</v>
      </c>
      <c r="C1692" s="11">
        <v>2.7389000000000001</v>
      </c>
      <c r="D1692" s="10">
        <v>10</v>
      </c>
      <c r="E1692" s="11">
        <v>2.5703999999999998</v>
      </c>
      <c r="F1692" s="10">
        <v>1</v>
      </c>
      <c r="G1692" s="11">
        <v>2.5768</v>
      </c>
      <c r="H1692" s="10">
        <v>100</v>
      </c>
      <c r="I1692" s="11">
        <v>4.2483000000000004</v>
      </c>
      <c r="J1692" s="23"/>
    </row>
    <row r="1693" spans="1:10" x14ac:dyDescent="0.25">
      <c r="A1693" s="9">
        <v>44788</v>
      </c>
      <c r="B1693" s="10">
        <v>1</v>
      </c>
      <c r="C1693" s="11">
        <v>2.7359</v>
      </c>
      <c r="D1693" s="10">
        <v>10</v>
      </c>
      <c r="E1693" s="11">
        <v>2.5423</v>
      </c>
      <c r="F1693" s="10">
        <v>1</v>
      </c>
      <c r="G1693" s="11">
        <v>2.5796999999999999</v>
      </c>
      <c r="H1693" s="10">
        <v>100</v>
      </c>
      <c r="I1693" s="11">
        <v>4.2321</v>
      </c>
      <c r="J1693" s="23"/>
    </row>
    <row r="1694" spans="1:10" x14ac:dyDescent="0.25">
      <c r="A1694" s="9">
        <v>44789</v>
      </c>
      <c r="B1694" s="10">
        <v>1</v>
      </c>
      <c r="C1694" s="11">
        <v>2.7355</v>
      </c>
      <c r="D1694" s="10">
        <v>10</v>
      </c>
      <c r="E1694" s="11">
        <v>2.5142000000000002</v>
      </c>
      <c r="F1694" s="10">
        <v>1</v>
      </c>
      <c r="G1694" s="11">
        <v>2.5882999999999998</v>
      </c>
      <c r="H1694" s="10">
        <v>100</v>
      </c>
      <c r="I1694" s="11">
        <v>4.2202000000000002</v>
      </c>
      <c r="J1694" s="23"/>
    </row>
    <row r="1695" spans="1:10" x14ac:dyDescent="0.25">
      <c r="A1695" s="9">
        <v>44790</v>
      </c>
      <c r="B1695" s="10">
        <v>1</v>
      </c>
      <c r="C1695" s="11">
        <v>2.7309000000000001</v>
      </c>
      <c r="D1695" s="10">
        <v>10</v>
      </c>
      <c r="E1695" s="11">
        <v>2.4973000000000001</v>
      </c>
      <c r="F1695" s="10">
        <v>1</v>
      </c>
      <c r="G1695" s="11">
        <v>2.5943999999999998</v>
      </c>
      <c r="H1695" s="10">
        <v>100</v>
      </c>
      <c r="I1695" s="11">
        <v>4.2141999999999999</v>
      </c>
      <c r="J1695" s="23"/>
    </row>
    <row r="1696" spans="1:10" x14ac:dyDescent="0.25">
      <c r="A1696" s="9">
        <v>44791</v>
      </c>
      <c r="B1696" s="10">
        <v>1</v>
      </c>
      <c r="C1696" s="11">
        <v>2.7134</v>
      </c>
      <c r="D1696" s="10">
        <v>10</v>
      </c>
      <c r="E1696" s="11">
        <v>2.4878</v>
      </c>
      <c r="F1696" s="10">
        <v>1</v>
      </c>
      <c r="G1696" s="11">
        <v>2.5794999999999999</v>
      </c>
      <c r="H1696" s="10">
        <v>100</v>
      </c>
      <c r="I1696" s="11">
        <v>4.2305999999999999</v>
      </c>
      <c r="J1696" s="23"/>
    </row>
    <row r="1697" spans="1:10" x14ac:dyDescent="0.25">
      <c r="A1697" s="9">
        <v>44792</v>
      </c>
      <c r="B1697" s="10">
        <v>1</v>
      </c>
      <c r="C1697" s="11">
        <v>2.6966999999999999</v>
      </c>
      <c r="D1697" s="10">
        <v>10</v>
      </c>
      <c r="E1697" s="11">
        <v>2.4716</v>
      </c>
      <c r="F1697" s="10">
        <v>1</v>
      </c>
      <c r="G1697" s="11">
        <v>2.5705</v>
      </c>
      <c r="H1697" s="10">
        <v>100</v>
      </c>
      <c r="I1697" s="11">
        <v>4.2522000000000002</v>
      </c>
      <c r="J1697" s="23"/>
    </row>
    <row r="1698" spans="1:10" x14ac:dyDescent="0.25">
      <c r="A1698" s="9">
        <v>44793</v>
      </c>
      <c r="B1698" s="10">
        <v>1</v>
      </c>
      <c r="C1698" s="11">
        <v>2.6966999999999999</v>
      </c>
      <c r="D1698" s="10">
        <v>10</v>
      </c>
      <c r="E1698" s="11">
        <v>2.4716</v>
      </c>
      <c r="F1698" s="10">
        <v>1</v>
      </c>
      <c r="G1698" s="11">
        <v>2.5705</v>
      </c>
      <c r="H1698" s="10">
        <v>100</v>
      </c>
      <c r="I1698" s="11">
        <v>4.2522000000000002</v>
      </c>
      <c r="J1698" s="23"/>
    </row>
    <row r="1699" spans="1:10" x14ac:dyDescent="0.25">
      <c r="A1699" s="9">
        <v>44794</v>
      </c>
      <c r="B1699" s="10">
        <v>1</v>
      </c>
      <c r="C1699" s="11">
        <v>2.6966999999999999</v>
      </c>
      <c r="D1699" s="10">
        <v>10</v>
      </c>
      <c r="E1699" s="11">
        <v>2.4716</v>
      </c>
      <c r="F1699" s="10">
        <v>1</v>
      </c>
      <c r="G1699" s="11">
        <v>2.5705</v>
      </c>
      <c r="H1699" s="10">
        <v>100</v>
      </c>
      <c r="I1699" s="11">
        <v>4.2522000000000002</v>
      </c>
      <c r="J1699" s="23"/>
    </row>
    <row r="1700" spans="1:10" x14ac:dyDescent="0.25">
      <c r="A1700" s="9">
        <v>44795</v>
      </c>
      <c r="B1700" s="10">
        <v>1</v>
      </c>
      <c r="C1700" s="11">
        <v>2.6635</v>
      </c>
      <c r="D1700" s="10">
        <v>10</v>
      </c>
      <c r="E1700" s="11">
        <v>2.4131999999999998</v>
      </c>
      <c r="F1700" s="10">
        <v>1</v>
      </c>
      <c r="G1700" s="11">
        <v>2.5459000000000001</v>
      </c>
      <c r="H1700" s="10">
        <v>100</v>
      </c>
      <c r="I1700" s="11">
        <v>4.2859999999999996</v>
      </c>
      <c r="J1700" s="23"/>
    </row>
    <row r="1701" spans="1:10" x14ac:dyDescent="0.25">
      <c r="A1701" s="9">
        <v>44796</v>
      </c>
      <c r="B1701" s="10">
        <v>1</v>
      </c>
      <c r="C1701" s="11">
        <v>2.6633</v>
      </c>
      <c r="D1701" s="10">
        <v>10</v>
      </c>
      <c r="E1701" s="11">
        <v>2.3959000000000001</v>
      </c>
      <c r="F1701" s="10">
        <v>1</v>
      </c>
      <c r="G1701" s="11">
        <v>2.5537000000000001</v>
      </c>
      <c r="H1701" s="10">
        <v>100</v>
      </c>
      <c r="I1701" s="11">
        <v>4.2676999999999996</v>
      </c>
      <c r="J1701" s="23"/>
    </row>
    <row r="1702" spans="1:10" x14ac:dyDescent="0.25">
      <c r="A1702" s="9">
        <v>44797</v>
      </c>
      <c r="B1702" s="10">
        <v>1</v>
      </c>
      <c r="C1702" s="11">
        <v>2.6480000000000001</v>
      </c>
      <c r="D1702" s="10">
        <v>10</v>
      </c>
      <c r="E1702" s="11">
        <v>2.3914</v>
      </c>
      <c r="F1702" s="10">
        <v>1</v>
      </c>
      <c r="G1702" s="11">
        <v>2.5581</v>
      </c>
      <c r="H1702" s="10">
        <v>100</v>
      </c>
      <c r="I1702" s="11">
        <v>4.2644000000000002</v>
      </c>
      <c r="J1702" s="23"/>
    </row>
    <row r="1703" spans="1:10" x14ac:dyDescent="0.25">
      <c r="A1703" s="9">
        <v>44798</v>
      </c>
      <c r="B1703" s="10">
        <v>1</v>
      </c>
      <c r="C1703" s="11">
        <v>2.6604999999999999</v>
      </c>
      <c r="D1703" s="10">
        <v>10</v>
      </c>
      <c r="E1703" s="11">
        <v>2.4037999999999999</v>
      </c>
      <c r="F1703" s="10">
        <v>1</v>
      </c>
      <c r="G1703" s="11">
        <v>2.5589</v>
      </c>
      <c r="H1703" s="10">
        <v>100</v>
      </c>
      <c r="I1703" s="11">
        <v>4.2591000000000001</v>
      </c>
      <c r="J1703" s="23"/>
    </row>
    <row r="1704" spans="1:10" x14ac:dyDescent="0.25">
      <c r="A1704" s="9">
        <v>44799</v>
      </c>
      <c r="B1704" s="10">
        <v>1</v>
      </c>
      <c r="C1704" s="11">
        <v>2.6476000000000002</v>
      </c>
      <c r="D1704" s="10">
        <v>10</v>
      </c>
      <c r="E1704" s="11">
        <v>2.4116</v>
      </c>
      <c r="F1704" s="10">
        <v>1</v>
      </c>
      <c r="G1704" s="11">
        <v>2.5474999999999999</v>
      </c>
      <c r="H1704" s="10">
        <v>100</v>
      </c>
      <c r="I1704" s="11">
        <v>4.2605000000000004</v>
      </c>
      <c r="J1704" s="23"/>
    </row>
    <row r="1705" spans="1:10" x14ac:dyDescent="0.25">
      <c r="A1705" s="9">
        <v>44800</v>
      </c>
      <c r="B1705" s="10">
        <v>1</v>
      </c>
      <c r="C1705" s="11">
        <v>2.6476000000000002</v>
      </c>
      <c r="D1705" s="10">
        <v>10</v>
      </c>
      <c r="E1705" s="11">
        <v>2.4116</v>
      </c>
      <c r="F1705" s="10">
        <v>1</v>
      </c>
      <c r="G1705" s="11">
        <v>2.5474999999999999</v>
      </c>
      <c r="H1705" s="10">
        <v>100</v>
      </c>
      <c r="I1705" s="11">
        <v>4.2605000000000004</v>
      </c>
      <c r="J1705" s="23"/>
    </row>
    <row r="1706" spans="1:10" x14ac:dyDescent="0.25">
      <c r="A1706" s="9">
        <v>44801</v>
      </c>
      <c r="B1706" s="10">
        <v>1</v>
      </c>
      <c r="C1706" s="11">
        <v>2.6476000000000002</v>
      </c>
      <c r="D1706" s="10">
        <v>10</v>
      </c>
      <c r="E1706" s="11">
        <v>2.4116</v>
      </c>
      <c r="F1706" s="10">
        <v>1</v>
      </c>
      <c r="G1706" s="11">
        <v>2.5474999999999999</v>
      </c>
      <c r="H1706" s="10">
        <v>100</v>
      </c>
      <c r="I1706" s="11">
        <v>4.2605000000000004</v>
      </c>
      <c r="J1706" s="23"/>
    </row>
    <row r="1707" spans="1:10" x14ac:dyDescent="0.25">
      <c r="A1707" s="9">
        <v>44802</v>
      </c>
      <c r="B1707" s="10">
        <v>1</v>
      </c>
      <c r="C1707" s="11">
        <v>2.6471</v>
      </c>
      <c r="D1707" s="10">
        <v>10</v>
      </c>
      <c r="E1707" s="11">
        <v>2.4115000000000002</v>
      </c>
      <c r="F1707" s="10">
        <v>1</v>
      </c>
      <c r="G1707" s="11">
        <v>2.5518000000000001</v>
      </c>
      <c r="H1707" s="10">
        <v>100</v>
      </c>
      <c r="I1707" s="11">
        <v>4.2458</v>
      </c>
      <c r="J1707" s="23"/>
    </row>
    <row r="1708" spans="1:10" x14ac:dyDescent="0.25">
      <c r="A1708" s="9">
        <v>44803</v>
      </c>
      <c r="B1708" s="10">
        <v>1</v>
      </c>
      <c r="C1708" s="11">
        <v>2.6465999999999998</v>
      </c>
      <c r="D1708" s="10">
        <v>10</v>
      </c>
      <c r="E1708" s="11">
        <v>2.3996</v>
      </c>
      <c r="F1708" s="10">
        <v>1</v>
      </c>
      <c r="G1708" s="11">
        <v>2.5586000000000002</v>
      </c>
      <c r="H1708" s="10">
        <v>100</v>
      </c>
      <c r="I1708" s="11">
        <v>4.2407000000000004</v>
      </c>
      <c r="J1708" s="23"/>
    </row>
    <row r="1709" spans="1:10" x14ac:dyDescent="0.25">
      <c r="A1709" s="9">
        <v>44804</v>
      </c>
      <c r="B1709" s="10">
        <v>1</v>
      </c>
      <c r="C1709" s="11">
        <v>2.6333000000000002</v>
      </c>
      <c r="D1709" s="10">
        <v>10</v>
      </c>
      <c r="E1709" s="11">
        <v>2.4072</v>
      </c>
      <c r="F1709" s="10">
        <v>1</v>
      </c>
      <c r="G1709" s="11">
        <v>2.5567000000000002</v>
      </c>
      <c r="H1709" s="10">
        <v>100</v>
      </c>
      <c r="I1709" s="11">
        <v>4.2325999999999997</v>
      </c>
      <c r="J1709" s="23"/>
    </row>
    <row r="1710" spans="1:10" x14ac:dyDescent="0.25">
      <c r="A1710" s="9">
        <v>44805</v>
      </c>
      <c r="B1710" s="10">
        <v>1</v>
      </c>
      <c r="C1710" s="11">
        <v>2.6091000000000002</v>
      </c>
      <c r="D1710" s="10">
        <v>10</v>
      </c>
      <c r="E1710" s="11">
        <v>2.3868999999999998</v>
      </c>
      <c r="F1710" s="10">
        <v>1</v>
      </c>
      <c r="G1710" s="11">
        <v>2.5546000000000002</v>
      </c>
      <c r="H1710" s="10">
        <v>100</v>
      </c>
      <c r="I1710" s="11">
        <v>4.2309000000000001</v>
      </c>
      <c r="J1710" s="23"/>
    </row>
    <row r="1711" spans="1:10" x14ac:dyDescent="0.25">
      <c r="A1711" s="9">
        <v>44806</v>
      </c>
      <c r="B1711" s="10">
        <v>1</v>
      </c>
      <c r="C1711" s="11">
        <v>2.6101999999999999</v>
      </c>
      <c r="D1711" s="10">
        <v>10</v>
      </c>
      <c r="E1711" s="11">
        <v>2.3849</v>
      </c>
      <c r="F1711" s="10">
        <v>1</v>
      </c>
      <c r="G1711" s="11">
        <v>2.5516999999999999</v>
      </c>
      <c r="H1711" s="10">
        <v>100</v>
      </c>
      <c r="I1711" s="11">
        <v>4.2329999999999997</v>
      </c>
      <c r="J1711" s="23"/>
    </row>
    <row r="1712" spans="1:10" x14ac:dyDescent="0.25">
      <c r="A1712" s="9">
        <v>44807</v>
      </c>
      <c r="B1712" s="10">
        <v>1</v>
      </c>
      <c r="C1712" s="11">
        <v>2.6101999999999999</v>
      </c>
      <c r="D1712" s="10">
        <v>10</v>
      </c>
      <c r="E1712" s="11">
        <v>2.3849</v>
      </c>
      <c r="F1712" s="10">
        <v>1</v>
      </c>
      <c r="G1712" s="11">
        <v>2.5516999999999999</v>
      </c>
      <c r="H1712" s="10">
        <v>100</v>
      </c>
      <c r="I1712" s="11">
        <v>4.2329999999999997</v>
      </c>
      <c r="J1712" s="23"/>
    </row>
    <row r="1713" spans="1:10" x14ac:dyDescent="0.25">
      <c r="A1713" s="9">
        <v>44808</v>
      </c>
      <c r="B1713" s="10">
        <v>1</v>
      </c>
      <c r="C1713" s="11">
        <v>2.6101999999999999</v>
      </c>
      <c r="D1713" s="10">
        <v>10</v>
      </c>
      <c r="E1713" s="11">
        <v>2.3849</v>
      </c>
      <c r="F1713" s="10">
        <v>1</v>
      </c>
      <c r="G1713" s="11">
        <v>2.5516999999999999</v>
      </c>
      <c r="H1713" s="10">
        <v>100</v>
      </c>
      <c r="I1713" s="11">
        <v>4.2329999999999997</v>
      </c>
      <c r="J1713" s="23"/>
    </row>
    <row r="1714" spans="1:10" x14ac:dyDescent="0.25">
      <c r="A1714" s="9">
        <v>44809</v>
      </c>
      <c r="B1714" s="10">
        <v>1</v>
      </c>
      <c r="C1714" s="11">
        <v>2.6059000000000001</v>
      </c>
      <c r="D1714" s="10">
        <v>10</v>
      </c>
      <c r="E1714" s="11">
        <v>2.3772000000000002</v>
      </c>
      <c r="F1714" s="10">
        <v>1</v>
      </c>
      <c r="G1714" s="11">
        <v>2.5556000000000001</v>
      </c>
      <c r="H1714" s="10">
        <v>100</v>
      </c>
      <c r="I1714" s="11">
        <v>4.2336999999999998</v>
      </c>
      <c r="J1714" s="23"/>
    </row>
    <row r="1715" spans="1:10" x14ac:dyDescent="0.25">
      <c r="A1715" s="9">
        <v>44810</v>
      </c>
      <c r="B1715" s="10">
        <v>1</v>
      </c>
      <c r="C1715" s="11">
        <v>2.6238000000000001</v>
      </c>
      <c r="D1715" s="10">
        <v>10</v>
      </c>
      <c r="E1715" s="11">
        <v>2.3794</v>
      </c>
      <c r="F1715" s="10">
        <v>1</v>
      </c>
      <c r="G1715" s="11">
        <v>2.5741000000000001</v>
      </c>
      <c r="H1715" s="10">
        <v>100</v>
      </c>
      <c r="I1715" s="11">
        <v>4.2271999999999998</v>
      </c>
      <c r="J1715" s="23"/>
    </row>
    <row r="1716" spans="1:10" x14ac:dyDescent="0.25">
      <c r="A1716" s="9">
        <v>44811</v>
      </c>
      <c r="B1716" s="10">
        <v>1</v>
      </c>
      <c r="C1716" s="11">
        <v>2.625</v>
      </c>
      <c r="D1716" s="10">
        <v>10</v>
      </c>
      <c r="E1716" s="11">
        <v>2.3975</v>
      </c>
      <c r="F1716" s="10">
        <v>1</v>
      </c>
      <c r="G1716" s="11">
        <v>2.573</v>
      </c>
      <c r="H1716" s="10">
        <v>100</v>
      </c>
      <c r="I1716" s="11">
        <v>4.2283999999999997</v>
      </c>
      <c r="J1716" s="23"/>
    </row>
    <row r="1717" spans="1:10" x14ac:dyDescent="0.25">
      <c r="A1717" s="9">
        <v>44812</v>
      </c>
      <c r="B1717" s="10">
        <v>1</v>
      </c>
      <c r="C1717" s="11">
        <v>2.6246999999999998</v>
      </c>
      <c r="D1717" s="10">
        <v>10</v>
      </c>
      <c r="E1717" s="11">
        <v>2.3938999999999999</v>
      </c>
      <c r="F1717" s="10">
        <v>1</v>
      </c>
      <c r="G1717" s="11">
        <v>2.5819000000000001</v>
      </c>
      <c r="H1717" s="10">
        <v>100</v>
      </c>
      <c r="I1717" s="11">
        <v>4.2218</v>
      </c>
      <c r="J1717" s="23"/>
    </row>
    <row r="1718" spans="1:10" x14ac:dyDescent="0.25">
      <c r="A1718" s="9">
        <v>44813</v>
      </c>
      <c r="B1718" s="10">
        <v>1</v>
      </c>
      <c r="C1718" s="11">
        <v>2.6406000000000001</v>
      </c>
      <c r="D1718" s="10">
        <v>10</v>
      </c>
      <c r="E1718" s="11">
        <v>2.4045000000000001</v>
      </c>
      <c r="F1718" s="10">
        <v>1</v>
      </c>
      <c r="G1718" s="11">
        <v>2.5733999999999999</v>
      </c>
      <c r="H1718" s="10">
        <v>100</v>
      </c>
      <c r="I1718" s="11">
        <v>4.2267000000000001</v>
      </c>
      <c r="J1718" s="23"/>
    </row>
    <row r="1719" spans="1:10" x14ac:dyDescent="0.25">
      <c r="A1719" s="9">
        <v>44814</v>
      </c>
      <c r="B1719" s="10">
        <v>1</v>
      </c>
      <c r="C1719" s="11">
        <v>2.6406000000000001</v>
      </c>
      <c r="D1719" s="10">
        <v>10</v>
      </c>
      <c r="E1719" s="11">
        <v>2.4045000000000001</v>
      </c>
      <c r="F1719" s="10">
        <v>1</v>
      </c>
      <c r="G1719" s="11">
        <v>2.5733999999999999</v>
      </c>
      <c r="H1719" s="10">
        <v>100</v>
      </c>
      <c r="I1719" s="11">
        <v>4.2267000000000001</v>
      </c>
      <c r="J1719" s="23"/>
    </row>
    <row r="1720" spans="1:10" x14ac:dyDescent="0.25">
      <c r="A1720" s="9">
        <v>44815</v>
      </c>
      <c r="B1720" s="10">
        <v>1</v>
      </c>
      <c r="C1720" s="11">
        <v>2.6406000000000001</v>
      </c>
      <c r="D1720" s="10">
        <v>10</v>
      </c>
      <c r="E1720" s="11">
        <v>2.4045000000000001</v>
      </c>
      <c r="F1720" s="10">
        <v>1</v>
      </c>
      <c r="G1720" s="11">
        <v>2.5733999999999999</v>
      </c>
      <c r="H1720" s="10">
        <v>100</v>
      </c>
      <c r="I1720" s="11">
        <v>4.2267000000000001</v>
      </c>
      <c r="J1720" s="23"/>
    </row>
    <row r="1721" spans="1:10" x14ac:dyDescent="0.25">
      <c r="A1721" s="9">
        <v>44816</v>
      </c>
      <c r="B1721" s="10">
        <v>1</v>
      </c>
      <c r="C1721" s="11">
        <v>2.6785999999999999</v>
      </c>
      <c r="D1721" s="10">
        <v>10</v>
      </c>
      <c r="E1721" s="11">
        <v>2.4298000000000002</v>
      </c>
      <c r="F1721" s="10">
        <v>1</v>
      </c>
      <c r="G1721" s="11">
        <v>2.5602999999999998</v>
      </c>
      <c r="H1721" s="10">
        <v>100</v>
      </c>
      <c r="I1721" s="11">
        <v>4.2255000000000003</v>
      </c>
      <c r="J1721" s="23"/>
    </row>
    <row r="1722" spans="1:10" x14ac:dyDescent="0.25">
      <c r="A1722" s="9">
        <v>44817</v>
      </c>
      <c r="B1722" s="10">
        <v>1</v>
      </c>
      <c r="C1722" s="11">
        <v>2.6711</v>
      </c>
      <c r="D1722" s="10">
        <v>10</v>
      </c>
      <c r="E1722" s="11">
        <v>2.4373</v>
      </c>
      <c r="F1722" s="10">
        <v>1</v>
      </c>
      <c r="G1722" s="11">
        <v>2.5548999999999999</v>
      </c>
      <c r="H1722" s="10">
        <v>100</v>
      </c>
      <c r="I1722" s="11">
        <v>4.2179000000000002</v>
      </c>
      <c r="J1722" s="23"/>
    </row>
    <row r="1723" spans="1:10" x14ac:dyDescent="0.25">
      <c r="A1723" s="9">
        <v>44818</v>
      </c>
      <c r="B1723" s="10">
        <v>1</v>
      </c>
      <c r="C1723" s="11">
        <v>2.6798999999999999</v>
      </c>
      <c r="D1723" s="10">
        <v>10</v>
      </c>
      <c r="E1723" s="11">
        <v>2.4407999999999999</v>
      </c>
      <c r="F1723" s="10">
        <v>1</v>
      </c>
      <c r="G1723" s="11">
        <v>2.5470000000000002</v>
      </c>
      <c r="H1723" s="10">
        <v>100</v>
      </c>
      <c r="I1723" s="11">
        <v>4.2259000000000002</v>
      </c>
      <c r="J1723" s="23"/>
    </row>
    <row r="1724" spans="1:10" x14ac:dyDescent="0.25">
      <c r="A1724" s="9">
        <v>44819</v>
      </c>
      <c r="B1724" s="10">
        <v>1</v>
      </c>
      <c r="C1724" s="11">
        <v>2.6406999999999998</v>
      </c>
      <c r="D1724" s="10">
        <v>10</v>
      </c>
      <c r="E1724" s="11">
        <v>2.387</v>
      </c>
      <c r="F1724" s="10">
        <v>1</v>
      </c>
      <c r="G1724" s="11">
        <v>2.5385</v>
      </c>
      <c r="H1724" s="10">
        <v>100</v>
      </c>
      <c r="I1724" s="11">
        <v>4.2424999999999997</v>
      </c>
      <c r="J1724" s="23"/>
    </row>
    <row r="1725" spans="1:10" x14ac:dyDescent="0.25">
      <c r="A1725" s="9">
        <v>44820</v>
      </c>
      <c r="B1725" s="10">
        <v>1</v>
      </c>
      <c r="C1725" s="11">
        <v>2.6448</v>
      </c>
      <c r="D1725" s="10">
        <v>10</v>
      </c>
      <c r="E1725" s="11">
        <v>2.371</v>
      </c>
      <c r="F1725" s="10">
        <v>1</v>
      </c>
      <c r="G1725" s="11">
        <v>2.5320999999999998</v>
      </c>
      <c r="H1725" s="10">
        <v>100</v>
      </c>
      <c r="I1725" s="11">
        <v>4.2388000000000003</v>
      </c>
      <c r="J1725" s="23"/>
    </row>
    <row r="1726" spans="1:10" x14ac:dyDescent="0.25">
      <c r="A1726" s="9">
        <v>44821</v>
      </c>
      <c r="B1726" s="10">
        <v>1</v>
      </c>
      <c r="C1726" s="11">
        <v>2.6448</v>
      </c>
      <c r="D1726" s="10">
        <v>10</v>
      </c>
      <c r="E1726" s="11">
        <v>2.371</v>
      </c>
      <c r="F1726" s="10">
        <v>1</v>
      </c>
      <c r="G1726" s="11">
        <v>2.5320999999999998</v>
      </c>
      <c r="H1726" s="10">
        <v>100</v>
      </c>
      <c r="I1726" s="11">
        <v>4.2388000000000003</v>
      </c>
      <c r="J1726" s="23"/>
    </row>
    <row r="1727" spans="1:10" x14ac:dyDescent="0.25">
      <c r="A1727" s="9">
        <v>44822</v>
      </c>
      <c r="B1727" s="10">
        <v>1</v>
      </c>
      <c r="C1727" s="11">
        <v>2.6448</v>
      </c>
      <c r="D1727" s="10">
        <v>10</v>
      </c>
      <c r="E1727" s="11">
        <v>2.371</v>
      </c>
      <c r="F1727" s="10">
        <v>1</v>
      </c>
      <c r="G1727" s="11">
        <v>2.5320999999999998</v>
      </c>
      <c r="H1727" s="10">
        <v>100</v>
      </c>
      <c r="I1727" s="11">
        <v>4.2388000000000003</v>
      </c>
      <c r="J1727" s="23"/>
    </row>
    <row r="1728" spans="1:10" x14ac:dyDescent="0.25">
      <c r="A1728" s="9">
        <v>44823</v>
      </c>
      <c r="B1728" s="10">
        <v>1</v>
      </c>
      <c r="C1728" s="11">
        <v>2.6326000000000001</v>
      </c>
      <c r="D1728" s="10">
        <v>10</v>
      </c>
      <c r="E1728" s="11">
        <v>2.3496999999999999</v>
      </c>
      <c r="F1728" s="10">
        <v>1</v>
      </c>
      <c r="G1728" s="11">
        <v>2.5354999999999999</v>
      </c>
      <c r="H1728" s="10">
        <v>100</v>
      </c>
      <c r="I1728" s="11">
        <v>4.2215999999999996</v>
      </c>
      <c r="J1728" s="23"/>
    </row>
    <row r="1729" spans="1:10" x14ac:dyDescent="0.25">
      <c r="A1729" s="9">
        <v>44824</v>
      </c>
      <c r="B1729" s="10">
        <v>1</v>
      </c>
      <c r="C1729" s="11">
        <v>2.6257999999999999</v>
      </c>
      <c r="D1729" s="10">
        <v>10</v>
      </c>
      <c r="E1729" s="11">
        <v>2.3437999999999999</v>
      </c>
      <c r="F1729" s="10">
        <v>1</v>
      </c>
      <c r="G1729" s="11">
        <v>2.5381</v>
      </c>
      <c r="H1729" s="10">
        <v>100</v>
      </c>
      <c r="I1729" s="11">
        <v>4.2126000000000001</v>
      </c>
      <c r="J1729" s="23"/>
    </row>
    <row r="1730" spans="1:10" x14ac:dyDescent="0.25">
      <c r="A1730" s="9">
        <v>44825</v>
      </c>
      <c r="B1730" s="10">
        <v>1</v>
      </c>
      <c r="C1730" s="11">
        <v>2.6217000000000001</v>
      </c>
      <c r="D1730" s="10">
        <v>10</v>
      </c>
      <c r="E1730" s="11">
        <v>2.3376000000000001</v>
      </c>
      <c r="F1730" s="10">
        <v>1</v>
      </c>
      <c r="G1730" s="11">
        <v>2.5327000000000002</v>
      </c>
      <c r="H1730" s="10">
        <v>100</v>
      </c>
      <c r="I1730" s="11">
        <v>4.2126000000000001</v>
      </c>
      <c r="J1730" s="23"/>
    </row>
    <row r="1731" spans="1:10" x14ac:dyDescent="0.25">
      <c r="A1731" s="9">
        <v>44826</v>
      </c>
      <c r="B1731" s="10">
        <v>1</v>
      </c>
      <c r="C1731" s="11">
        <v>2.6511999999999998</v>
      </c>
      <c r="D1731" s="10">
        <v>10</v>
      </c>
      <c r="E1731" s="11">
        <v>2.3252000000000002</v>
      </c>
      <c r="F1731" s="10">
        <v>1</v>
      </c>
      <c r="G1731" s="11">
        <v>2.5550000000000002</v>
      </c>
      <c r="H1731" s="10">
        <v>100</v>
      </c>
      <c r="I1731" s="11">
        <v>4.1955999999999998</v>
      </c>
      <c r="J1731" s="23"/>
    </row>
    <row r="1732" spans="1:10" x14ac:dyDescent="0.25">
      <c r="A1732" s="9">
        <v>44827</v>
      </c>
      <c r="B1732" s="10">
        <v>1</v>
      </c>
      <c r="C1732" s="11">
        <v>2.6042000000000001</v>
      </c>
      <c r="D1732" s="10">
        <v>10</v>
      </c>
      <c r="E1732" s="11">
        <v>2.3083999999999998</v>
      </c>
      <c r="F1732" s="10">
        <v>1</v>
      </c>
      <c r="G1732" s="11">
        <v>2.5451999999999999</v>
      </c>
      <c r="H1732" s="10">
        <v>100</v>
      </c>
      <c r="I1732" s="11">
        <v>4.2199</v>
      </c>
      <c r="J1732" s="23"/>
    </row>
    <row r="1733" spans="1:10" x14ac:dyDescent="0.25">
      <c r="A1733" s="9">
        <v>44828</v>
      </c>
      <c r="B1733" s="10">
        <v>1</v>
      </c>
      <c r="C1733" s="11">
        <v>2.6042000000000001</v>
      </c>
      <c r="D1733" s="10">
        <v>10</v>
      </c>
      <c r="E1733" s="11">
        <v>2.3083999999999998</v>
      </c>
      <c r="F1733" s="10">
        <v>1</v>
      </c>
      <c r="G1733" s="11">
        <v>2.5451999999999999</v>
      </c>
      <c r="H1733" s="10">
        <v>100</v>
      </c>
      <c r="I1733" s="11">
        <v>4.2199</v>
      </c>
      <c r="J1733" s="23"/>
    </row>
    <row r="1734" spans="1:10" x14ac:dyDescent="0.25">
      <c r="A1734" s="9">
        <v>44829</v>
      </c>
      <c r="B1734" s="10">
        <v>1</v>
      </c>
      <c r="C1734" s="11">
        <v>2.6042000000000001</v>
      </c>
      <c r="D1734" s="10">
        <v>10</v>
      </c>
      <c r="E1734" s="11">
        <v>2.3083999999999998</v>
      </c>
      <c r="F1734" s="10">
        <v>1</v>
      </c>
      <c r="G1734" s="11">
        <v>2.5451999999999999</v>
      </c>
      <c r="H1734" s="10">
        <v>100</v>
      </c>
      <c r="I1734" s="11">
        <v>4.2199</v>
      </c>
      <c r="J1734" s="23"/>
    </row>
    <row r="1735" spans="1:10" x14ac:dyDescent="0.25">
      <c r="A1735" s="9">
        <v>44830</v>
      </c>
      <c r="B1735" s="10">
        <v>1</v>
      </c>
      <c r="C1735" s="11">
        <v>2.5564</v>
      </c>
      <c r="D1735" s="10">
        <v>10</v>
      </c>
      <c r="E1735" s="11">
        <v>2.2414999999999998</v>
      </c>
      <c r="F1735" s="10">
        <v>1</v>
      </c>
      <c r="G1735" s="11">
        <v>2.5081000000000002</v>
      </c>
      <c r="H1735" s="10">
        <v>100</v>
      </c>
      <c r="I1735" s="11">
        <v>4.2446000000000002</v>
      </c>
      <c r="J1735" s="23"/>
    </row>
    <row r="1736" spans="1:10" x14ac:dyDescent="0.25">
      <c r="A1736" s="9">
        <v>44831</v>
      </c>
      <c r="B1736" s="10">
        <v>1</v>
      </c>
      <c r="C1736" s="11">
        <v>2.5230000000000001</v>
      </c>
      <c r="D1736" s="10">
        <v>10</v>
      </c>
      <c r="E1736" s="11">
        <v>2.2008000000000001</v>
      </c>
      <c r="F1736" s="10">
        <v>1</v>
      </c>
      <c r="G1736" s="11">
        <v>2.4944000000000002</v>
      </c>
      <c r="H1736" s="10">
        <v>100</v>
      </c>
      <c r="I1736" s="11">
        <v>4.2778999999999998</v>
      </c>
      <c r="J1736" s="23"/>
    </row>
    <row r="1737" spans="1:10" x14ac:dyDescent="0.25">
      <c r="A1737" s="9">
        <v>44832</v>
      </c>
      <c r="B1737" s="10">
        <v>1</v>
      </c>
      <c r="C1737" s="11">
        <v>2.5158999999999998</v>
      </c>
      <c r="D1737" s="10">
        <v>10</v>
      </c>
      <c r="E1737" s="11">
        <v>2.202</v>
      </c>
      <c r="F1737" s="10">
        <v>1</v>
      </c>
      <c r="G1737" s="11">
        <v>2.4895999999999998</v>
      </c>
      <c r="H1737" s="10">
        <v>100</v>
      </c>
      <c r="I1737" s="11">
        <v>4.2751000000000001</v>
      </c>
      <c r="J1737" s="23"/>
    </row>
    <row r="1738" spans="1:10" x14ac:dyDescent="0.25">
      <c r="A1738" s="9">
        <v>44833</v>
      </c>
      <c r="B1738" s="10">
        <v>1</v>
      </c>
      <c r="C1738" s="11">
        <v>2.5192999999999999</v>
      </c>
      <c r="D1738" s="10">
        <v>10</v>
      </c>
      <c r="E1738" s="11">
        <v>2.1812</v>
      </c>
      <c r="F1738" s="10">
        <v>1</v>
      </c>
      <c r="G1738" s="11">
        <v>2.5004</v>
      </c>
      <c r="H1738" s="10">
        <v>100</v>
      </c>
      <c r="I1738" s="11">
        <v>4.2630999999999997</v>
      </c>
      <c r="J1738" s="23"/>
    </row>
    <row r="1739" spans="1:10" x14ac:dyDescent="0.25">
      <c r="A1739" s="9">
        <v>44834</v>
      </c>
      <c r="B1739" s="10">
        <v>1</v>
      </c>
      <c r="C1739" s="11">
        <v>2.5289000000000001</v>
      </c>
      <c r="D1739" s="10">
        <v>10</v>
      </c>
      <c r="E1739" s="11">
        <v>2.1943000000000001</v>
      </c>
      <c r="F1739" s="10">
        <v>1</v>
      </c>
      <c r="G1739" s="11">
        <v>2.4803000000000002</v>
      </c>
      <c r="H1739" s="10">
        <v>100</v>
      </c>
      <c r="I1739" s="11">
        <v>4.2812999999999999</v>
      </c>
      <c r="J1739" s="23"/>
    </row>
    <row r="1740" spans="1:10" x14ac:dyDescent="0.25">
      <c r="A1740" s="9">
        <v>44835</v>
      </c>
      <c r="B1740" s="10">
        <v>1</v>
      </c>
      <c r="C1740" s="11">
        <v>2.5289000000000001</v>
      </c>
      <c r="D1740" s="10">
        <v>10</v>
      </c>
      <c r="E1740" s="11">
        <v>2.1943000000000001</v>
      </c>
      <c r="F1740" s="10">
        <v>1</v>
      </c>
      <c r="G1740" s="11">
        <v>2.4803000000000002</v>
      </c>
      <c r="H1740" s="10">
        <v>100</v>
      </c>
      <c r="I1740" s="11">
        <v>4.2812999999999999</v>
      </c>
      <c r="J1740" s="23"/>
    </row>
    <row r="1741" spans="1:10" x14ac:dyDescent="0.25">
      <c r="A1741" s="9">
        <v>44836</v>
      </c>
      <c r="B1741" s="10">
        <v>1</v>
      </c>
      <c r="C1741" s="11">
        <v>2.5289000000000001</v>
      </c>
      <c r="D1741" s="10">
        <v>10</v>
      </c>
      <c r="E1741" s="11">
        <v>2.1943000000000001</v>
      </c>
      <c r="F1741" s="10">
        <v>1</v>
      </c>
      <c r="G1741" s="11">
        <v>2.4803000000000002</v>
      </c>
      <c r="H1741" s="10">
        <v>100</v>
      </c>
      <c r="I1741" s="11">
        <v>4.2812999999999999</v>
      </c>
      <c r="J1741" s="23"/>
    </row>
    <row r="1742" spans="1:10" x14ac:dyDescent="0.25">
      <c r="A1742" s="9">
        <v>44837</v>
      </c>
      <c r="B1742" s="10">
        <v>1</v>
      </c>
      <c r="C1742" s="11">
        <v>2.4859</v>
      </c>
      <c r="D1742" s="10">
        <v>10</v>
      </c>
      <c r="E1742" s="11">
        <v>2.1829999999999998</v>
      </c>
      <c r="F1742" s="10">
        <v>1</v>
      </c>
      <c r="G1742" s="11">
        <v>2.4302000000000001</v>
      </c>
      <c r="H1742" s="10">
        <v>100</v>
      </c>
      <c r="I1742" s="11">
        <v>4.3000999999999996</v>
      </c>
      <c r="J1742" s="23"/>
    </row>
    <row r="1743" spans="1:10" x14ac:dyDescent="0.25">
      <c r="A1743" s="9">
        <v>44838</v>
      </c>
      <c r="B1743" s="10">
        <v>1</v>
      </c>
      <c r="C1743" s="11">
        <v>2.4733000000000001</v>
      </c>
      <c r="D1743" s="10">
        <v>10</v>
      </c>
      <c r="E1743" s="11">
        <v>2.1930000000000001</v>
      </c>
      <c r="F1743" s="10">
        <v>1</v>
      </c>
      <c r="G1743" s="11">
        <v>2.4500999999999999</v>
      </c>
      <c r="H1743" s="10">
        <v>100</v>
      </c>
      <c r="I1743" s="11">
        <v>4.2644000000000002</v>
      </c>
      <c r="J1743" s="23"/>
    </row>
    <row r="1744" spans="1:10" x14ac:dyDescent="0.25">
      <c r="A1744" s="9">
        <v>44839</v>
      </c>
      <c r="B1744" s="10">
        <v>1</v>
      </c>
      <c r="C1744" s="11">
        <v>2.5150000000000001</v>
      </c>
      <c r="D1744" s="10">
        <v>10</v>
      </c>
      <c r="E1744" s="11">
        <v>2.2772000000000001</v>
      </c>
      <c r="F1744" s="10">
        <v>1</v>
      </c>
      <c r="G1744" s="11">
        <v>2.4860000000000002</v>
      </c>
      <c r="H1744" s="10">
        <v>100</v>
      </c>
      <c r="I1744" s="11">
        <v>4.2415000000000003</v>
      </c>
      <c r="J1744" s="23"/>
    </row>
    <row r="1745" spans="1:10" x14ac:dyDescent="0.25">
      <c r="A1745" s="9">
        <v>44840</v>
      </c>
      <c r="B1745" s="10">
        <v>1</v>
      </c>
      <c r="C1745" s="11">
        <v>2.5230000000000001</v>
      </c>
      <c r="D1745" s="10">
        <v>10</v>
      </c>
      <c r="E1745" s="11">
        <v>2.2734000000000001</v>
      </c>
      <c r="F1745" s="10">
        <v>1</v>
      </c>
      <c r="G1745" s="11">
        <v>2.4838</v>
      </c>
      <c r="H1745" s="10">
        <v>100</v>
      </c>
      <c r="I1745" s="11">
        <v>4.2213000000000003</v>
      </c>
      <c r="J1745" s="23"/>
    </row>
    <row r="1746" spans="1:10" x14ac:dyDescent="0.25">
      <c r="A1746" s="9">
        <v>44841</v>
      </c>
      <c r="B1746" s="10">
        <v>1</v>
      </c>
      <c r="C1746" s="11">
        <v>2.5499999999999998</v>
      </c>
      <c r="D1746" s="10">
        <v>10</v>
      </c>
      <c r="E1746" s="11">
        <v>2.2846000000000002</v>
      </c>
      <c r="F1746" s="10">
        <v>1</v>
      </c>
      <c r="G1746" s="11">
        <v>2.5072000000000001</v>
      </c>
      <c r="H1746" s="10">
        <v>100</v>
      </c>
      <c r="I1746" s="11">
        <v>4.1711999999999998</v>
      </c>
      <c r="J1746" s="23"/>
    </row>
    <row r="1747" spans="1:10" x14ac:dyDescent="0.25">
      <c r="A1747" s="9">
        <v>44842</v>
      </c>
      <c r="B1747" s="10">
        <v>1</v>
      </c>
      <c r="C1747" s="11">
        <v>2.5499999999999998</v>
      </c>
      <c r="D1747" s="10">
        <v>10</v>
      </c>
      <c r="E1747" s="11">
        <v>2.2846000000000002</v>
      </c>
      <c r="F1747" s="10">
        <v>1</v>
      </c>
      <c r="G1747" s="11">
        <v>2.5072000000000001</v>
      </c>
      <c r="H1747" s="10">
        <v>100</v>
      </c>
      <c r="I1747" s="11">
        <v>4.1711999999999998</v>
      </c>
      <c r="J1747" s="23"/>
    </row>
    <row r="1748" spans="1:10" x14ac:dyDescent="0.25">
      <c r="A1748" s="9">
        <v>44843</v>
      </c>
      <c r="B1748" s="10">
        <v>1</v>
      </c>
      <c r="C1748" s="11">
        <v>2.5499999999999998</v>
      </c>
      <c r="D1748" s="10">
        <v>10</v>
      </c>
      <c r="E1748" s="11">
        <v>2.2846000000000002</v>
      </c>
      <c r="F1748" s="10">
        <v>1</v>
      </c>
      <c r="G1748" s="11">
        <v>2.5072000000000001</v>
      </c>
      <c r="H1748" s="10">
        <v>100</v>
      </c>
      <c r="I1748" s="11">
        <v>4.1711999999999998</v>
      </c>
      <c r="J1748" s="23"/>
    </row>
    <row r="1749" spans="1:10" x14ac:dyDescent="0.25">
      <c r="A1749" s="9">
        <v>44844</v>
      </c>
      <c r="B1749" s="10">
        <v>1</v>
      </c>
      <c r="C1749" s="11">
        <v>2.5608</v>
      </c>
      <c r="D1749" s="10">
        <v>10</v>
      </c>
      <c r="E1749" s="11">
        <v>2.2867000000000002</v>
      </c>
      <c r="F1749" s="10">
        <v>1</v>
      </c>
      <c r="G1749" s="11">
        <v>2.5367000000000002</v>
      </c>
      <c r="H1749" s="10">
        <v>100</v>
      </c>
      <c r="I1749" s="11">
        <v>4.1269999999999998</v>
      </c>
      <c r="J1749" s="23"/>
    </row>
    <row r="1750" spans="1:10" x14ac:dyDescent="0.25">
      <c r="A1750" s="9">
        <v>44845</v>
      </c>
      <c r="B1750" s="10">
        <v>1</v>
      </c>
      <c r="C1750" s="11">
        <v>2.5556000000000001</v>
      </c>
      <c r="D1750" s="10">
        <v>10</v>
      </c>
      <c r="E1750" s="11">
        <v>2.2593999999999999</v>
      </c>
      <c r="F1750" s="10">
        <v>1</v>
      </c>
      <c r="G1750" s="11">
        <v>2.5499999999999998</v>
      </c>
      <c r="H1750" s="10">
        <v>100</v>
      </c>
      <c r="I1750" s="11">
        <v>4.1009000000000002</v>
      </c>
      <c r="J1750" s="23"/>
    </row>
    <row r="1751" spans="1:10" x14ac:dyDescent="0.25">
      <c r="A1751" s="9">
        <v>44846</v>
      </c>
      <c r="B1751" s="10">
        <v>1</v>
      </c>
      <c r="C1751" s="11">
        <v>2.5861999999999998</v>
      </c>
      <c r="D1751" s="10">
        <v>10</v>
      </c>
      <c r="E1751" s="11">
        <v>2.2784</v>
      </c>
      <c r="F1751" s="10">
        <v>1</v>
      </c>
      <c r="G1751" s="11">
        <v>2.5840999999999998</v>
      </c>
      <c r="H1751" s="10">
        <v>100</v>
      </c>
      <c r="I1751" s="11">
        <v>4.0388000000000002</v>
      </c>
      <c r="J1751" s="23"/>
    </row>
    <row r="1752" spans="1:10" x14ac:dyDescent="0.25">
      <c r="A1752" s="9">
        <v>44847</v>
      </c>
      <c r="B1752" s="10">
        <v>1</v>
      </c>
      <c r="C1752" s="11">
        <v>2.5931000000000002</v>
      </c>
      <c r="D1752" s="10">
        <v>10</v>
      </c>
      <c r="E1752" s="11">
        <v>2.2786</v>
      </c>
      <c r="F1752" s="10">
        <v>1</v>
      </c>
      <c r="G1752" s="11">
        <v>2.5830000000000002</v>
      </c>
      <c r="H1752" s="10">
        <v>100</v>
      </c>
      <c r="I1752" s="11">
        <v>4.032</v>
      </c>
      <c r="J1752" s="23"/>
    </row>
    <row r="1753" spans="1:10" x14ac:dyDescent="0.25">
      <c r="A1753" s="9">
        <v>44848</v>
      </c>
      <c r="B1753" s="10">
        <v>1</v>
      </c>
      <c r="C1753" s="11">
        <v>2.5743</v>
      </c>
      <c r="D1753" s="10">
        <v>10</v>
      </c>
      <c r="E1753" s="11">
        <v>2.2686999999999999</v>
      </c>
      <c r="F1753" s="10">
        <v>1</v>
      </c>
      <c r="G1753" s="11">
        <v>2.5703999999999998</v>
      </c>
      <c r="H1753" s="10">
        <v>100</v>
      </c>
      <c r="I1753" s="11">
        <v>4.0381</v>
      </c>
      <c r="J1753" s="23"/>
    </row>
    <row r="1754" spans="1:10" x14ac:dyDescent="0.25">
      <c r="A1754" s="9">
        <v>44849</v>
      </c>
      <c r="B1754" s="10">
        <v>1</v>
      </c>
      <c r="C1754" s="11">
        <v>2.5743</v>
      </c>
      <c r="D1754" s="10">
        <v>10</v>
      </c>
      <c r="E1754" s="11">
        <v>2.2686999999999999</v>
      </c>
      <c r="F1754" s="10">
        <v>1</v>
      </c>
      <c r="G1754" s="11">
        <v>2.5703999999999998</v>
      </c>
      <c r="H1754" s="10">
        <v>100</v>
      </c>
      <c r="I1754" s="11">
        <v>4.0381</v>
      </c>
      <c r="J1754" s="23"/>
    </row>
    <row r="1755" spans="1:10" x14ac:dyDescent="0.25">
      <c r="A1755" s="9">
        <v>44850</v>
      </c>
      <c r="B1755" s="10">
        <v>1</v>
      </c>
      <c r="C1755" s="11">
        <v>2.5743</v>
      </c>
      <c r="D1755" s="10">
        <v>10</v>
      </c>
      <c r="E1755" s="11">
        <v>2.2686999999999999</v>
      </c>
      <c r="F1755" s="10">
        <v>1</v>
      </c>
      <c r="G1755" s="11">
        <v>2.5703999999999998</v>
      </c>
      <c r="H1755" s="10">
        <v>100</v>
      </c>
      <c r="I1755" s="11">
        <v>4.0381</v>
      </c>
      <c r="J1755" s="23"/>
    </row>
    <row r="1756" spans="1:10" x14ac:dyDescent="0.25">
      <c r="A1756" s="9">
        <v>44851</v>
      </c>
      <c r="B1756" s="10">
        <v>1</v>
      </c>
      <c r="C1756" s="11">
        <v>2.5442</v>
      </c>
      <c r="D1756" s="10">
        <v>10</v>
      </c>
      <c r="E1756" s="11">
        <v>2.2559999999999998</v>
      </c>
      <c r="F1756" s="10">
        <v>1</v>
      </c>
      <c r="G1756" s="11">
        <v>2.5522999999999998</v>
      </c>
      <c r="H1756" s="10">
        <v>100</v>
      </c>
      <c r="I1756" s="11">
        <v>4.0370999999999997</v>
      </c>
      <c r="J1756" s="23"/>
    </row>
    <row r="1757" spans="1:10" x14ac:dyDescent="0.25">
      <c r="A1757" s="9">
        <v>44852</v>
      </c>
      <c r="B1757" s="10">
        <v>1</v>
      </c>
      <c r="C1757" s="11">
        <v>2.5142000000000002</v>
      </c>
      <c r="D1757" s="10">
        <v>10</v>
      </c>
      <c r="E1757" s="11">
        <v>2.2372999999999998</v>
      </c>
      <c r="F1757" s="10">
        <v>1</v>
      </c>
      <c r="G1757" s="11">
        <v>2.5211000000000001</v>
      </c>
      <c r="H1757" s="10">
        <v>100</v>
      </c>
      <c r="I1757" s="11">
        <v>4.0677000000000003</v>
      </c>
      <c r="J1757" s="23"/>
    </row>
    <row r="1758" spans="1:10" x14ac:dyDescent="0.25">
      <c r="A1758" s="9">
        <v>44853</v>
      </c>
      <c r="B1758" s="10">
        <v>1</v>
      </c>
      <c r="C1758" s="11">
        <v>2.5253000000000001</v>
      </c>
      <c r="D1758" s="10">
        <v>10</v>
      </c>
      <c r="E1758" s="11">
        <v>2.2641</v>
      </c>
      <c r="F1758" s="10">
        <v>1</v>
      </c>
      <c r="G1758" s="11">
        <v>2.5129000000000001</v>
      </c>
      <c r="H1758" s="10">
        <v>100</v>
      </c>
      <c r="I1758" s="11">
        <v>4.0646000000000004</v>
      </c>
      <c r="J1758" s="23"/>
    </row>
    <row r="1759" spans="1:10" x14ac:dyDescent="0.25">
      <c r="A1759" s="9">
        <v>44854</v>
      </c>
      <c r="B1759" s="10">
        <v>1</v>
      </c>
      <c r="C1759" s="11">
        <v>2.508</v>
      </c>
      <c r="D1759" s="10">
        <v>10</v>
      </c>
      <c r="E1759" s="11">
        <v>2.2505000000000002</v>
      </c>
      <c r="F1759" s="10">
        <v>1</v>
      </c>
      <c r="G1759" s="11">
        <v>2.5070000000000001</v>
      </c>
      <c r="H1759" s="10">
        <v>100</v>
      </c>
      <c r="I1759" s="11">
        <v>4.0637999999999996</v>
      </c>
      <c r="J1759" s="23"/>
    </row>
    <row r="1760" spans="1:10" x14ac:dyDescent="0.25">
      <c r="A1760" s="9">
        <v>44855</v>
      </c>
      <c r="B1760" s="10">
        <v>1</v>
      </c>
      <c r="C1760" s="11">
        <v>2.4870000000000001</v>
      </c>
      <c r="D1760" s="10">
        <v>10</v>
      </c>
      <c r="E1760" s="11">
        <v>2.2284000000000002</v>
      </c>
      <c r="F1760" s="10">
        <v>1</v>
      </c>
      <c r="G1760" s="11">
        <v>2.4992000000000001</v>
      </c>
      <c r="H1760" s="10">
        <v>100</v>
      </c>
      <c r="I1760" s="11">
        <v>4.0571000000000002</v>
      </c>
      <c r="J1760" s="23"/>
    </row>
    <row r="1761" spans="1:10" x14ac:dyDescent="0.25">
      <c r="A1761" s="9">
        <v>44856</v>
      </c>
      <c r="B1761" s="10">
        <v>1</v>
      </c>
      <c r="C1761" s="11">
        <v>2.4870000000000001</v>
      </c>
      <c r="D1761" s="10">
        <v>10</v>
      </c>
      <c r="E1761" s="11">
        <v>2.2284000000000002</v>
      </c>
      <c r="F1761" s="10">
        <v>1</v>
      </c>
      <c r="G1761" s="11">
        <v>2.4992000000000001</v>
      </c>
      <c r="H1761" s="10">
        <v>100</v>
      </c>
      <c r="I1761" s="11">
        <v>4.0571000000000002</v>
      </c>
      <c r="J1761" s="23"/>
    </row>
    <row r="1762" spans="1:10" x14ac:dyDescent="0.25">
      <c r="A1762" s="9">
        <v>44857</v>
      </c>
      <c r="B1762" s="10">
        <v>1</v>
      </c>
      <c r="C1762" s="11">
        <v>2.4870000000000001</v>
      </c>
      <c r="D1762" s="10">
        <v>10</v>
      </c>
      <c r="E1762" s="11">
        <v>2.2284000000000002</v>
      </c>
      <c r="F1762" s="10">
        <v>1</v>
      </c>
      <c r="G1762" s="11">
        <v>2.4992000000000001</v>
      </c>
      <c r="H1762" s="10">
        <v>100</v>
      </c>
      <c r="I1762" s="11">
        <v>4.0571000000000002</v>
      </c>
      <c r="J1762" s="23"/>
    </row>
    <row r="1763" spans="1:10" x14ac:dyDescent="0.25">
      <c r="A1763" s="9">
        <v>44858</v>
      </c>
      <c r="B1763" s="10">
        <v>1</v>
      </c>
      <c r="C1763" s="11">
        <v>2.4601000000000002</v>
      </c>
      <c r="D1763" s="10">
        <v>10</v>
      </c>
      <c r="E1763" s="11">
        <v>2.1911</v>
      </c>
      <c r="F1763" s="10">
        <v>1</v>
      </c>
      <c r="G1763" s="11">
        <v>2.4889000000000001</v>
      </c>
      <c r="H1763" s="10">
        <v>100</v>
      </c>
      <c r="I1763" s="11">
        <v>4.0564999999999998</v>
      </c>
      <c r="J1763" s="23"/>
    </row>
    <row r="1764" spans="1:10" x14ac:dyDescent="0.25">
      <c r="A1764" s="9">
        <v>44859</v>
      </c>
      <c r="B1764" s="10">
        <v>1</v>
      </c>
      <c r="C1764" s="11">
        <v>2.4796</v>
      </c>
      <c r="D1764" s="10">
        <v>10</v>
      </c>
      <c r="E1764" s="11">
        <v>2.2052</v>
      </c>
      <c r="F1764" s="10">
        <v>1</v>
      </c>
      <c r="G1764" s="11">
        <v>2.4820000000000002</v>
      </c>
      <c r="H1764" s="10">
        <v>100</v>
      </c>
      <c r="I1764" s="11">
        <v>4.0510000000000002</v>
      </c>
      <c r="J1764" s="23"/>
    </row>
    <row r="1765" spans="1:10" x14ac:dyDescent="0.25">
      <c r="A1765" s="9">
        <v>44860</v>
      </c>
      <c r="B1765" s="10">
        <v>1</v>
      </c>
      <c r="C1765" s="11">
        <v>2.4695</v>
      </c>
      <c r="D1765" s="10">
        <v>10</v>
      </c>
      <c r="E1765" s="11">
        <v>2.2237</v>
      </c>
      <c r="F1765" s="10">
        <v>1</v>
      </c>
      <c r="G1765" s="11">
        <v>2.4767999999999999</v>
      </c>
      <c r="H1765" s="10">
        <v>100</v>
      </c>
      <c r="I1765" s="11">
        <v>4.0399000000000003</v>
      </c>
      <c r="J1765" s="23"/>
    </row>
    <row r="1766" spans="1:10" x14ac:dyDescent="0.25">
      <c r="A1766" s="9">
        <v>44861</v>
      </c>
      <c r="B1766" s="10">
        <v>1</v>
      </c>
      <c r="C1766" s="11">
        <v>2.5021</v>
      </c>
      <c r="D1766" s="10">
        <v>10</v>
      </c>
      <c r="E1766" s="11">
        <v>2.2686000000000002</v>
      </c>
      <c r="F1766" s="10">
        <v>1</v>
      </c>
      <c r="G1766" s="11">
        <v>2.4765000000000001</v>
      </c>
      <c r="H1766" s="10">
        <v>100</v>
      </c>
      <c r="I1766" s="11">
        <v>4.0228000000000002</v>
      </c>
      <c r="J1766" s="23"/>
    </row>
    <row r="1767" spans="1:10" x14ac:dyDescent="0.25">
      <c r="A1767" s="9">
        <v>44862</v>
      </c>
      <c r="B1767" s="10">
        <v>1</v>
      </c>
      <c r="C1767" s="11">
        <v>2.5009000000000001</v>
      </c>
      <c r="D1767" s="10">
        <v>10</v>
      </c>
      <c r="E1767" s="11">
        <v>2.2715000000000001</v>
      </c>
      <c r="F1767" s="10">
        <v>1</v>
      </c>
      <c r="G1767" s="11">
        <v>2.4746000000000001</v>
      </c>
      <c r="H1767" s="10">
        <v>100</v>
      </c>
      <c r="I1767" s="11">
        <v>4.0237999999999996</v>
      </c>
      <c r="J1767" s="23"/>
    </row>
    <row r="1768" spans="1:10" x14ac:dyDescent="0.25">
      <c r="A1768" s="9">
        <v>44863</v>
      </c>
      <c r="B1768" s="10">
        <v>1</v>
      </c>
      <c r="C1768" s="11">
        <v>2.5009000000000001</v>
      </c>
      <c r="D1768" s="10">
        <v>10</v>
      </c>
      <c r="E1768" s="11">
        <v>2.2715000000000001</v>
      </c>
      <c r="F1768" s="10">
        <v>1</v>
      </c>
      <c r="G1768" s="11">
        <v>2.4746000000000001</v>
      </c>
      <c r="H1768" s="10">
        <v>100</v>
      </c>
      <c r="I1768" s="11">
        <v>4.0237999999999996</v>
      </c>
      <c r="J1768" s="23"/>
    </row>
    <row r="1769" spans="1:10" x14ac:dyDescent="0.25">
      <c r="A1769" s="9">
        <v>44864</v>
      </c>
      <c r="B1769" s="10">
        <v>1</v>
      </c>
      <c r="C1769" s="11">
        <v>2.5009000000000001</v>
      </c>
      <c r="D1769" s="10">
        <v>10</v>
      </c>
      <c r="E1769" s="11">
        <v>2.2715000000000001</v>
      </c>
      <c r="F1769" s="10">
        <v>1</v>
      </c>
      <c r="G1769" s="11">
        <v>2.4746000000000001</v>
      </c>
      <c r="H1769" s="10">
        <v>100</v>
      </c>
      <c r="I1769" s="11">
        <v>4.0237999999999996</v>
      </c>
      <c r="J1769" s="23"/>
    </row>
    <row r="1770" spans="1:10" x14ac:dyDescent="0.25">
      <c r="A1770" s="9">
        <v>44865</v>
      </c>
      <c r="B1770" s="10">
        <v>1</v>
      </c>
      <c r="C1770" s="11">
        <v>2.4866000000000001</v>
      </c>
      <c r="D1770" s="10">
        <v>10</v>
      </c>
      <c r="E1770" s="11">
        <v>2.2490000000000001</v>
      </c>
      <c r="F1770" s="10">
        <v>1</v>
      </c>
      <c r="G1770" s="11">
        <v>2.4731999999999998</v>
      </c>
      <c r="H1770" s="10">
        <v>100</v>
      </c>
      <c r="I1770" s="11">
        <v>4.0205000000000002</v>
      </c>
      <c r="J1770" s="23"/>
    </row>
    <row r="1771" spans="1:10" x14ac:dyDescent="0.25">
      <c r="A1771" s="9">
        <v>44866</v>
      </c>
      <c r="B1771" s="10">
        <v>1</v>
      </c>
      <c r="C1771" s="11">
        <v>2.4780000000000002</v>
      </c>
      <c r="D1771" s="10">
        <v>10</v>
      </c>
      <c r="E1771" s="11">
        <v>2.2551000000000001</v>
      </c>
      <c r="F1771" s="10">
        <v>1</v>
      </c>
      <c r="G1771" s="11">
        <v>2.4763000000000002</v>
      </c>
      <c r="H1771" s="10">
        <v>100</v>
      </c>
      <c r="I1771" s="11">
        <v>4.0141</v>
      </c>
      <c r="J1771" s="23"/>
    </row>
    <row r="1772" spans="1:10" x14ac:dyDescent="0.25">
      <c r="A1772" s="9">
        <v>44867</v>
      </c>
      <c r="B1772" s="10">
        <v>1</v>
      </c>
      <c r="C1772" s="11">
        <v>2.4918999999999998</v>
      </c>
      <c r="D1772" s="10">
        <v>10</v>
      </c>
      <c r="E1772" s="11">
        <v>2.2616000000000001</v>
      </c>
      <c r="F1772" s="10">
        <v>1</v>
      </c>
      <c r="G1772" s="11">
        <v>2.4744999999999999</v>
      </c>
      <c r="H1772" s="10">
        <v>100</v>
      </c>
      <c r="I1772" s="11">
        <v>4.0168999999999997</v>
      </c>
      <c r="J1772" s="23"/>
    </row>
    <row r="1773" spans="1:10" x14ac:dyDescent="0.25">
      <c r="A1773" s="9">
        <v>44868</v>
      </c>
      <c r="B1773" s="10">
        <v>1</v>
      </c>
      <c r="C1773" s="11">
        <v>2.4830999999999999</v>
      </c>
      <c r="D1773" s="10">
        <v>10</v>
      </c>
      <c r="E1773" s="11">
        <v>2.2475999999999998</v>
      </c>
      <c r="F1773" s="10">
        <v>1</v>
      </c>
      <c r="G1773" s="11">
        <v>2.4744000000000002</v>
      </c>
      <c r="H1773" s="10">
        <v>100</v>
      </c>
      <c r="I1773" s="11">
        <v>4.0194999999999999</v>
      </c>
      <c r="J1773" s="23"/>
    </row>
    <row r="1774" spans="1:10" x14ac:dyDescent="0.25">
      <c r="A1774" s="9">
        <v>44869</v>
      </c>
      <c r="B1774" s="10">
        <v>1</v>
      </c>
      <c r="C1774" s="11">
        <v>2.4643999999999999</v>
      </c>
      <c r="D1774" s="10">
        <v>10</v>
      </c>
      <c r="E1774" s="11">
        <v>2.2254</v>
      </c>
      <c r="F1774" s="10">
        <v>1</v>
      </c>
      <c r="G1774" s="11">
        <v>2.4948000000000001</v>
      </c>
      <c r="H1774" s="10">
        <v>100</v>
      </c>
      <c r="I1774" s="11">
        <v>4.0157999999999996</v>
      </c>
      <c r="J1774" s="23"/>
    </row>
    <row r="1775" spans="1:10" x14ac:dyDescent="0.25">
      <c r="A1775" s="9">
        <v>44870</v>
      </c>
      <c r="B1775" s="10">
        <v>1</v>
      </c>
      <c r="C1775" s="11">
        <v>2.4643999999999999</v>
      </c>
      <c r="D1775" s="10">
        <v>10</v>
      </c>
      <c r="E1775" s="11">
        <v>2.2254</v>
      </c>
      <c r="F1775" s="10">
        <v>1</v>
      </c>
      <c r="G1775" s="11">
        <v>2.4948000000000001</v>
      </c>
      <c r="H1775" s="10">
        <v>100</v>
      </c>
      <c r="I1775" s="11">
        <v>4.0157999999999996</v>
      </c>
      <c r="J1775" s="23"/>
    </row>
    <row r="1776" spans="1:10" x14ac:dyDescent="0.25">
      <c r="A1776" s="9">
        <v>44871</v>
      </c>
      <c r="B1776" s="10">
        <v>1</v>
      </c>
      <c r="C1776" s="11">
        <v>2.4643999999999999</v>
      </c>
      <c r="D1776" s="10">
        <v>10</v>
      </c>
      <c r="E1776" s="11">
        <v>2.2254</v>
      </c>
      <c r="F1776" s="10">
        <v>1</v>
      </c>
      <c r="G1776" s="11">
        <v>2.4948000000000001</v>
      </c>
      <c r="H1776" s="10">
        <v>100</v>
      </c>
      <c r="I1776" s="11">
        <v>4.0157999999999996</v>
      </c>
      <c r="J1776" s="23"/>
    </row>
    <row r="1777" spans="1:10" x14ac:dyDescent="0.25">
      <c r="A1777" s="9">
        <v>44872</v>
      </c>
      <c r="B1777" s="10">
        <v>1</v>
      </c>
      <c r="C1777" s="11">
        <v>2.4643999999999999</v>
      </c>
      <c r="D1777" s="10">
        <v>10</v>
      </c>
      <c r="E1777" s="11">
        <v>2.2254</v>
      </c>
      <c r="F1777" s="10">
        <v>1</v>
      </c>
      <c r="G1777" s="11">
        <v>2.4948000000000001</v>
      </c>
      <c r="H1777" s="10">
        <v>100</v>
      </c>
      <c r="I1777" s="11">
        <v>4.0157999999999996</v>
      </c>
      <c r="J1777" s="23"/>
    </row>
    <row r="1778" spans="1:10" x14ac:dyDescent="0.25">
      <c r="A1778" s="9">
        <v>44873</v>
      </c>
      <c r="B1778" s="10">
        <v>1</v>
      </c>
      <c r="C1778" s="11">
        <v>2.4699</v>
      </c>
      <c r="D1778" s="10">
        <v>10</v>
      </c>
      <c r="E1778" s="11">
        <v>2.2414999999999998</v>
      </c>
      <c r="F1778" s="10">
        <v>1</v>
      </c>
      <c r="G1778" s="11">
        <v>2.4935</v>
      </c>
      <c r="H1778" s="10">
        <v>100</v>
      </c>
      <c r="I1778" s="11">
        <v>4.0030999999999999</v>
      </c>
      <c r="J1778" s="23"/>
    </row>
    <row r="1779" spans="1:10" x14ac:dyDescent="0.25">
      <c r="A1779" s="9">
        <v>44874</v>
      </c>
      <c r="B1779" s="10">
        <v>1</v>
      </c>
      <c r="C1779" s="11">
        <v>2.4908999999999999</v>
      </c>
      <c r="D1779" s="10">
        <v>10</v>
      </c>
      <c r="E1779" s="11">
        <v>2.2736000000000001</v>
      </c>
      <c r="F1779" s="10">
        <v>1</v>
      </c>
      <c r="G1779" s="11">
        <v>2.4639000000000002</v>
      </c>
      <c r="H1779" s="10">
        <v>100</v>
      </c>
      <c r="I1779" s="11">
        <v>4.0270000000000001</v>
      </c>
      <c r="J1779" s="23"/>
    </row>
    <row r="1780" spans="1:10" x14ac:dyDescent="0.25">
      <c r="A1780" s="9">
        <v>44875</v>
      </c>
      <c r="B1780" s="10">
        <v>1</v>
      </c>
      <c r="C1780" s="11">
        <v>2.4943</v>
      </c>
      <c r="D1780" s="10">
        <v>10</v>
      </c>
      <c r="E1780" s="11">
        <v>2.2763</v>
      </c>
      <c r="F1780" s="10">
        <v>1</v>
      </c>
      <c r="G1780" s="11">
        <v>2.4575999999999998</v>
      </c>
      <c r="H1780" s="10">
        <v>100</v>
      </c>
      <c r="I1780" s="11">
        <v>4.0190000000000001</v>
      </c>
      <c r="J1780" s="23"/>
    </row>
    <row r="1781" spans="1:10" x14ac:dyDescent="0.25">
      <c r="A1781" s="9">
        <v>44876</v>
      </c>
      <c r="B1781" s="10">
        <v>1</v>
      </c>
      <c r="C1781" s="11">
        <v>2.4887999999999999</v>
      </c>
      <c r="D1781" s="10">
        <v>10</v>
      </c>
      <c r="E1781" s="11">
        <v>2.2509000000000001</v>
      </c>
      <c r="F1781" s="10">
        <v>1</v>
      </c>
      <c r="G1781" s="11">
        <v>2.4579</v>
      </c>
      <c r="H1781" s="10">
        <v>100</v>
      </c>
      <c r="I1781" s="11">
        <v>4.0046999999999997</v>
      </c>
      <c r="J1781" s="23"/>
    </row>
    <row r="1782" spans="1:10" x14ac:dyDescent="0.25">
      <c r="A1782" s="9">
        <v>44877</v>
      </c>
      <c r="B1782" s="10">
        <v>1</v>
      </c>
      <c r="C1782" s="11">
        <v>2.4887999999999999</v>
      </c>
      <c r="D1782" s="10">
        <v>10</v>
      </c>
      <c r="E1782" s="11">
        <v>2.2509000000000001</v>
      </c>
      <c r="F1782" s="10">
        <v>1</v>
      </c>
      <c r="G1782" s="11">
        <v>2.4579</v>
      </c>
      <c r="H1782" s="10">
        <v>100</v>
      </c>
      <c r="I1782" s="11">
        <v>4.0046999999999997</v>
      </c>
      <c r="J1782" s="23"/>
    </row>
    <row r="1783" spans="1:10" x14ac:dyDescent="0.25">
      <c r="A1783" s="9">
        <v>44878</v>
      </c>
      <c r="B1783" s="10">
        <v>1</v>
      </c>
      <c r="C1783" s="11">
        <v>2.4887999999999999</v>
      </c>
      <c r="D1783" s="10">
        <v>10</v>
      </c>
      <c r="E1783" s="11">
        <v>2.2509000000000001</v>
      </c>
      <c r="F1783" s="10">
        <v>1</v>
      </c>
      <c r="G1783" s="11">
        <v>2.4579</v>
      </c>
      <c r="H1783" s="10">
        <v>100</v>
      </c>
      <c r="I1783" s="11">
        <v>4.0046999999999997</v>
      </c>
      <c r="J1783" s="23"/>
    </row>
    <row r="1784" spans="1:10" x14ac:dyDescent="0.25">
      <c r="A1784" s="9">
        <v>44879</v>
      </c>
      <c r="B1784" s="10">
        <v>1</v>
      </c>
      <c r="C1784" s="11">
        <v>2.5299999999999998</v>
      </c>
      <c r="D1784" s="10">
        <v>10</v>
      </c>
      <c r="E1784" s="11">
        <v>2.3140999999999998</v>
      </c>
      <c r="F1784" s="10">
        <v>1</v>
      </c>
      <c r="G1784" s="11">
        <v>2.4268000000000001</v>
      </c>
      <c r="H1784" s="10">
        <v>100</v>
      </c>
      <c r="I1784" s="11">
        <v>4.0206</v>
      </c>
      <c r="J1784" s="23"/>
    </row>
    <row r="1785" spans="1:10" x14ac:dyDescent="0.25">
      <c r="A1785" s="9">
        <v>44880</v>
      </c>
      <c r="B1785" s="10">
        <v>1</v>
      </c>
      <c r="C1785" s="11">
        <v>2.5630000000000002</v>
      </c>
      <c r="D1785" s="10">
        <v>10</v>
      </c>
      <c r="E1785" s="11">
        <v>2.3268</v>
      </c>
      <c r="F1785" s="10">
        <v>1</v>
      </c>
      <c r="G1785" s="11">
        <v>2.4241000000000001</v>
      </c>
      <c r="H1785" s="10">
        <v>100</v>
      </c>
      <c r="I1785" s="11">
        <v>4.0069999999999997</v>
      </c>
      <c r="J1785" s="23"/>
    </row>
    <row r="1786" spans="1:10" x14ac:dyDescent="0.25">
      <c r="A1786" s="9">
        <v>44881</v>
      </c>
      <c r="B1786" s="10">
        <v>1</v>
      </c>
      <c r="C1786" s="11">
        <v>2.5733999999999999</v>
      </c>
      <c r="D1786" s="10">
        <v>10</v>
      </c>
      <c r="E1786" s="11">
        <v>2.327</v>
      </c>
      <c r="F1786" s="10">
        <v>1</v>
      </c>
      <c r="G1786" s="11">
        <v>2.4171999999999998</v>
      </c>
      <c r="H1786" s="10">
        <v>100</v>
      </c>
      <c r="I1786" s="11">
        <v>4.0039999999999996</v>
      </c>
      <c r="J1786" s="23"/>
    </row>
    <row r="1787" spans="1:10" x14ac:dyDescent="0.25">
      <c r="A1787" s="9">
        <v>44882</v>
      </c>
      <c r="B1787" s="10">
        <v>1</v>
      </c>
      <c r="C1787" s="11">
        <v>2.5687000000000002</v>
      </c>
      <c r="D1787" s="10">
        <v>10</v>
      </c>
      <c r="E1787" s="11">
        <v>2.3178999999999998</v>
      </c>
      <c r="F1787" s="10">
        <v>1</v>
      </c>
      <c r="G1787" s="11">
        <v>2.4165999999999999</v>
      </c>
      <c r="H1787" s="10">
        <v>100</v>
      </c>
      <c r="I1787" s="11">
        <v>3.9967999999999999</v>
      </c>
      <c r="J1787" s="23"/>
    </row>
    <row r="1788" spans="1:10" x14ac:dyDescent="0.25">
      <c r="A1788" s="9">
        <v>44883</v>
      </c>
      <c r="B1788" s="10">
        <v>1</v>
      </c>
      <c r="C1788" s="11">
        <v>2.5468999999999999</v>
      </c>
      <c r="D1788" s="10">
        <v>10</v>
      </c>
      <c r="E1788" s="11">
        <v>2.2898000000000001</v>
      </c>
      <c r="F1788" s="10">
        <v>1</v>
      </c>
      <c r="G1788" s="11">
        <v>2.4134000000000002</v>
      </c>
      <c r="H1788" s="10">
        <v>100</v>
      </c>
      <c r="I1788" s="11">
        <v>3.9908000000000001</v>
      </c>
      <c r="J1788" s="23"/>
    </row>
    <row r="1789" spans="1:10" x14ac:dyDescent="0.25">
      <c r="A1789" s="9">
        <v>44884</v>
      </c>
      <c r="B1789" s="10">
        <v>1</v>
      </c>
      <c r="C1789" s="11">
        <v>2.5468999999999999</v>
      </c>
      <c r="D1789" s="10">
        <v>10</v>
      </c>
      <c r="E1789" s="11">
        <v>2.2898000000000001</v>
      </c>
      <c r="F1789" s="10">
        <v>1</v>
      </c>
      <c r="G1789" s="11">
        <v>2.4134000000000002</v>
      </c>
      <c r="H1789" s="10">
        <v>100</v>
      </c>
      <c r="I1789" s="11">
        <v>3.9908000000000001</v>
      </c>
      <c r="J1789" s="23"/>
    </row>
    <row r="1790" spans="1:10" x14ac:dyDescent="0.25">
      <c r="A1790" s="9">
        <v>44885</v>
      </c>
      <c r="B1790" s="10">
        <v>1</v>
      </c>
      <c r="C1790" s="11">
        <v>2.5468999999999999</v>
      </c>
      <c r="D1790" s="10">
        <v>10</v>
      </c>
      <c r="E1790" s="11">
        <v>2.2898000000000001</v>
      </c>
      <c r="F1790" s="10">
        <v>1</v>
      </c>
      <c r="G1790" s="11">
        <v>2.4134000000000002</v>
      </c>
      <c r="H1790" s="10">
        <v>100</v>
      </c>
      <c r="I1790" s="11">
        <v>3.9908000000000001</v>
      </c>
      <c r="J1790" s="23"/>
    </row>
    <row r="1791" spans="1:10" x14ac:dyDescent="0.25">
      <c r="A1791" s="9">
        <v>44886</v>
      </c>
      <c r="B1791" s="10">
        <v>1</v>
      </c>
      <c r="C1791" s="11">
        <v>2.5322</v>
      </c>
      <c r="D1791" s="10">
        <v>10</v>
      </c>
      <c r="E1791" s="11">
        <v>2.2723</v>
      </c>
      <c r="F1791" s="10">
        <v>1</v>
      </c>
      <c r="G1791" s="11">
        <v>2.4077000000000002</v>
      </c>
      <c r="H1791" s="10">
        <v>100</v>
      </c>
      <c r="I1791" s="11">
        <v>3.9843999999999999</v>
      </c>
      <c r="J1791" s="23"/>
    </row>
    <row r="1792" spans="1:10" x14ac:dyDescent="0.25">
      <c r="A1792" s="9">
        <v>44887</v>
      </c>
      <c r="B1792" s="10">
        <v>1</v>
      </c>
      <c r="C1792" s="11">
        <v>2.5236000000000001</v>
      </c>
      <c r="D1792" s="10">
        <v>10</v>
      </c>
      <c r="E1792" s="11">
        <v>2.2532000000000001</v>
      </c>
      <c r="F1792" s="10">
        <v>1</v>
      </c>
      <c r="G1792" s="11">
        <v>2.4205999999999999</v>
      </c>
      <c r="H1792" s="10">
        <v>100</v>
      </c>
      <c r="I1792" s="11">
        <v>3.9824999999999999</v>
      </c>
      <c r="J1792" s="23"/>
    </row>
    <row r="1793" spans="1:10" x14ac:dyDescent="0.25">
      <c r="A1793" s="9">
        <v>44888</v>
      </c>
      <c r="B1793" s="10">
        <v>1</v>
      </c>
      <c r="C1793" s="11">
        <v>2.5322</v>
      </c>
      <c r="D1793" s="10">
        <v>10</v>
      </c>
      <c r="E1793" s="11">
        <v>2.2696000000000001</v>
      </c>
      <c r="F1793" s="10">
        <v>1</v>
      </c>
      <c r="G1793" s="11">
        <v>2.42</v>
      </c>
      <c r="H1793" s="10">
        <v>100</v>
      </c>
      <c r="I1793" s="11">
        <v>3.9842</v>
      </c>
      <c r="J1793" s="23"/>
    </row>
    <row r="1794" spans="1:10" x14ac:dyDescent="0.25">
      <c r="A1794" s="9">
        <v>44889</v>
      </c>
      <c r="B1794" s="10">
        <v>1</v>
      </c>
      <c r="C1794" s="11">
        <v>2.5409999999999999</v>
      </c>
      <c r="D1794" s="10">
        <v>10</v>
      </c>
      <c r="E1794" s="11">
        <v>2.2831000000000001</v>
      </c>
      <c r="F1794" s="10">
        <v>1</v>
      </c>
      <c r="G1794" s="11">
        <v>2.4175</v>
      </c>
      <c r="H1794" s="10">
        <v>100</v>
      </c>
      <c r="I1794" s="11">
        <v>3.9923999999999999</v>
      </c>
      <c r="J1794" s="23"/>
    </row>
    <row r="1795" spans="1:10" x14ac:dyDescent="0.25">
      <c r="A1795" s="9">
        <v>44890</v>
      </c>
      <c r="B1795" s="10">
        <v>1</v>
      </c>
      <c r="C1795" s="11">
        <v>2.5602999999999998</v>
      </c>
      <c r="D1795" s="10">
        <v>10</v>
      </c>
      <c r="E1795" s="11">
        <v>2.3092000000000001</v>
      </c>
      <c r="F1795" s="10">
        <v>1</v>
      </c>
      <c r="G1795" s="11">
        <v>2.4150999999999998</v>
      </c>
      <c r="H1795" s="10">
        <v>100</v>
      </c>
      <c r="I1795" s="11">
        <v>3.9946000000000002</v>
      </c>
      <c r="J1795" s="23"/>
    </row>
    <row r="1796" spans="1:10" x14ac:dyDescent="0.25">
      <c r="A1796" s="9">
        <v>44891</v>
      </c>
      <c r="B1796" s="10">
        <v>1</v>
      </c>
      <c r="C1796" s="11">
        <v>2.5602999999999998</v>
      </c>
      <c r="D1796" s="10">
        <v>10</v>
      </c>
      <c r="E1796" s="11">
        <v>2.3092000000000001</v>
      </c>
      <c r="F1796" s="10">
        <v>1</v>
      </c>
      <c r="G1796" s="11">
        <v>2.4150999999999998</v>
      </c>
      <c r="H1796" s="10">
        <v>100</v>
      </c>
      <c r="I1796" s="11">
        <v>3.9946000000000002</v>
      </c>
      <c r="J1796" s="23"/>
    </row>
    <row r="1797" spans="1:10" x14ac:dyDescent="0.25">
      <c r="A1797" s="9">
        <v>44892</v>
      </c>
      <c r="B1797" s="10">
        <v>1</v>
      </c>
      <c r="C1797" s="11">
        <v>2.5602999999999998</v>
      </c>
      <c r="D1797" s="10">
        <v>10</v>
      </c>
      <c r="E1797" s="11">
        <v>2.3092000000000001</v>
      </c>
      <c r="F1797" s="10">
        <v>1</v>
      </c>
      <c r="G1797" s="11">
        <v>2.4150999999999998</v>
      </c>
      <c r="H1797" s="10">
        <v>100</v>
      </c>
      <c r="I1797" s="11">
        <v>3.9946000000000002</v>
      </c>
      <c r="J1797" s="23"/>
    </row>
    <row r="1798" spans="1:10" x14ac:dyDescent="0.25">
      <c r="A1798" s="9">
        <v>44893</v>
      </c>
      <c r="B1798" s="10">
        <v>1</v>
      </c>
      <c r="C1798" s="11">
        <v>2.5575000000000001</v>
      </c>
      <c r="D1798" s="10">
        <v>10</v>
      </c>
      <c r="E1798" s="11">
        <v>2.3163999999999998</v>
      </c>
      <c r="F1798" s="10">
        <v>1</v>
      </c>
      <c r="G1798" s="11">
        <v>2.4161000000000001</v>
      </c>
      <c r="H1798" s="10">
        <v>100</v>
      </c>
      <c r="I1798" s="11">
        <v>3.9935999999999998</v>
      </c>
      <c r="J1798" s="23"/>
    </row>
    <row r="1799" spans="1:10" x14ac:dyDescent="0.25">
      <c r="A1799" s="9">
        <v>44894</v>
      </c>
      <c r="B1799" s="10">
        <v>1</v>
      </c>
      <c r="C1799" s="11">
        <v>2.5682</v>
      </c>
      <c r="D1799" s="10">
        <v>10</v>
      </c>
      <c r="E1799" s="11">
        <v>2.3271000000000002</v>
      </c>
      <c r="F1799" s="10">
        <v>1</v>
      </c>
      <c r="G1799" s="11">
        <v>2.4203999999999999</v>
      </c>
      <c r="H1799" s="10">
        <v>100</v>
      </c>
      <c r="I1799" s="11">
        <v>3.9902000000000002</v>
      </c>
      <c r="J1799" s="23"/>
    </row>
    <row r="1800" spans="1:10" x14ac:dyDescent="0.25">
      <c r="A1800" s="9">
        <v>44895</v>
      </c>
      <c r="B1800" s="10">
        <v>1</v>
      </c>
      <c r="C1800" s="11">
        <v>2.5589</v>
      </c>
      <c r="D1800" s="10">
        <v>10</v>
      </c>
      <c r="E1800" s="11">
        <v>2.3149999999999999</v>
      </c>
      <c r="F1800" s="10">
        <v>1</v>
      </c>
      <c r="G1800" s="11">
        <v>2.4348999999999998</v>
      </c>
      <c r="H1800" s="10">
        <v>100</v>
      </c>
      <c r="I1800" s="11">
        <v>3.9769000000000001</v>
      </c>
      <c r="J1800" s="23"/>
    </row>
    <row r="1801" spans="1:10" x14ac:dyDescent="0.25">
      <c r="A1801" s="9">
        <v>44896</v>
      </c>
      <c r="B1801" s="10">
        <v>1</v>
      </c>
      <c r="C1801" s="11">
        <v>2.5611000000000002</v>
      </c>
      <c r="D1801" s="10">
        <v>10</v>
      </c>
      <c r="E1801" s="11">
        <v>2.3073000000000001</v>
      </c>
      <c r="F1801" s="10">
        <v>1</v>
      </c>
      <c r="G1801" s="11">
        <v>2.4325000000000001</v>
      </c>
      <c r="H1801" s="10">
        <v>100</v>
      </c>
      <c r="I1801" s="11">
        <v>3.9862000000000002</v>
      </c>
      <c r="J1801" s="23"/>
    </row>
    <row r="1802" spans="1:10" x14ac:dyDescent="0.25">
      <c r="A1802" s="9">
        <v>44897</v>
      </c>
      <c r="B1802" s="10">
        <v>1</v>
      </c>
      <c r="C1802" s="11">
        <v>2.5788000000000002</v>
      </c>
      <c r="D1802" s="10">
        <v>10</v>
      </c>
      <c r="E1802" s="11">
        <v>2.3256999999999999</v>
      </c>
      <c r="F1802" s="10">
        <v>1</v>
      </c>
      <c r="G1802" s="11">
        <v>2.4336000000000002</v>
      </c>
      <c r="H1802" s="10">
        <v>100</v>
      </c>
      <c r="I1802" s="11">
        <v>3.9841000000000002</v>
      </c>
      <c r="J1802" s="23"/>
    </row>
    <row r="1803" spans="1:10" x14ac:dyDescent="0.25">
      <c r="A1803" s="9">
        <v>44898</v>
      </c>
      <c r="B1803" s="10">
        <v>1</v>
      </c>
      <c r="C1803" s="11">
        <v>2.5788000000000002</v>
      </c>
      <c r="D1803" s="10">
        <v>10</v>
      </c>
      <c r="E1803" s="11">
        <v>2.3256999999999999</v>
      </c>
      <c r="F1803" s="10">
        <v>1</v>
      </c>
      <c r="G1803" s="11">
        <v>2.4336000000000002</v>
      </c>
      <c r="H1803" s="10">
        <v>100</v>
      </c>
      <c r="I1803" s="11">
        <v>3.9841000000000002</v>
      </c>
      <c r="J1803" s="23"/>
    </row>
    <row r="1804" spans="1:10" x14ac:dyDescent="0.25">
      <c r="A1804" s="9">
        <v>44899</v>
      </c>
      <c r="B1804" s="10">
        <v>1</v>
      </c>
      <c r="C1804" s="11">
        <v>2.5788000000000002</v>
      </c>
      <c r="D1804" s="10">
        <v>10</v>
      </c>
      <c r="E1804" s="11">
        <v>2.3256999999999999</v>
      </c>
      <c r="F1804" s="10">
        <v>1</v>
      </c>
      <c r="G1804" s="11">
        <v>2.4336000000000002</v>
      </c>
      <c r="H1804" s="10">
        <v>100</v>
      </c>
      <c r="I1804" s="11">
        <v>3.9841000000000002</v>
      </c>
      <c r="J1804" s="23"/>
    </row>
    <row r="1805" spans="1:10" x14ac:dyDescent="0.25">
      <c r="A1805" s="9">
        <v>44900</v>
      </c>
      <c r="B1805" s="10">
        <v>1</v>
      </c>
      <c r="C1805" s="11">
        <v>2.6154000000000002</v>
      </c>
      <c r="D1805" s="10">
        <v>10</v>
      </c>
      <c r="E1805" s="11">
        <v>2.3713000000000002</v>
      </c>
      <c r="F1805" s="10">
        <v>1</v>
      </c>
      <c r="G1805" s="11">
        <v>2.4466000000000001</v>
      </c>
      <c r="H1805" s="10">
        <v>100</v>
      </c>
      <c r="I1805" s="11">
        <v>3.9632999999999998</v>
      </c>
      <c r="J1805" s="23"/>
    </row>
    <row r="1806" spans="1:10" x14ac:dyDescent="0.25">
      <c r="A1806" s="9">
        <v>44901</v>
      </c>
      <c r="B1806" s="10">
        <v>1</v>
      </c>
      <c r="C1806" s="11">
        <v>2.6263000000000001</v>
      </c>
      <c r="D1806" s="10">
        <v>10</v>
      </c>
      <c r="E1806" s="11">
        <v>2.3818000000000001</v>
      </c>
      <c r="F1806" s="10">
        <v>1</v>
      </c>
      <c r="G1806" s="11">
        <v>2.4531999999999998</v>
      </c>
      <c r="H1806" s="10">
        <v>100</v>
      </c>
      <c r="I1806" s="11">
        <v>3.9491000000000001</v>
      </c>
      <c r="J1806" s="23"/>
    </row>
    <row r="1807" spans="1:10" x14ac:dyDescent="0.25">
      <c r="A1807" s="9">
        <v>44902</v>
      </c>
      <c r="B1807" s="10">
        <v>1</v>
      </c>
      <c r="C1807" s="11">
        <v>2.6246999999999998</v>
      </c>
      <c r="D1807" s="10">
        <v>10</v>
      </c>
      <c r="E1807" s="11">
        <v>2.3873000000000002</v>
      </c>
      <c r="F1807" s="10">
        <v>1</v>
      </c>
      <c r="G1807" s="11">
        <v>2.4761000000000002</v>
      </c>
      <c r="H1807" s="10">
        <v>100</v>
      </c>
      <c r="I1807" s="11">
        <v>3.9346000000000001</v>
      </c>
      <c r="J1807" s="23"/>
    </row>
    <row r="1808" spans="1:10" x14ac:dyDescent="0.25">
      <c r="A1808" s="9">
        <v>44903</v>
      </c>
      <c r="B1808" s="10">
        <v>1</v>
      </c>
      <c r="C1808" s="11">
        <v>2.6364999999999998</v>
      </c>
      <c r="D1808" s="10">
        <v>10</v>
      </c>
      <c r="E1808" s="11">
        <v>2.3828</v>
      </c>
      <c r="F1808" s="10">
        <v>1</v>
      </c>
      <c r="G1808" s="11">
        <v>2.4824000000000002</v>
      </c>
      <c r="H1808" s="10">
        <v>100</v>
      </c>
      <c r="I1808" s="11">
        <v>3.9373</v>
      </c>
      <c r="J1808" s="23"/>
    </row>
    <row r="1809" spans="1:10" x14ac:dyDescent="0.25">
      <c r="A1809" s="9">
        <v>44904</v>
      </c>
      <c r="B1809" s="10">
        <v>1</v>
      </c>
      <c r="C1809" s="11">
        <v>2.6292</v>
      </c>
      <c r="D1809" s="10">
        <v>10</v>
      </c>
      <c r="E1809" s="11">
        <v>2.3805000000000001</v>
      </c>
      <c r="F1809" s="10">
        <v>1</v>
      </c>
      <c r="G1809" s="11">
        <v>2.4777999999999998</v>
      </c>
      <c r="H1809" s="10">
        <v>100</v>
      </c>
      <c r="I1809" s="11">
        <v>3.9504000000000001</v>
      </c>
      <c r="J1809" s="23"/>
    </row>
    <row r="1810" spans="1:10" x14ac:dyDescent="0.25">
      <c r="A1810" s="9">
        <v>44905</v>
      </c>
      <c r="B1810" s="10">
        <v>1</v>
      </c>
      <c r="C1810" s="11">
        <v>2.6292</v>
      </c>
      <c r="D1810" s="10">
        <v>10</v>
      </c>
      <c r="E1810" s="11">
        <v>2.3805000000000001</v>
      </c>
      <c r="F1810" s="10">
        <v>1</v>
      </c>
      <c r="G1810" s="11">
        <v>2.4777999999999998</v>
      </c>
      <c r="H1810" s="10">
        <v>100</v>
      </c>
      <c r="I1810" s="11">
        <v>3.9504000000000001</v>
      </c>
      <c r="J1810" s="23"/>
    </row>
    <row r="1811" spans="1:10" x14ac:dyDescent="0.25">
      <c r="A1811" s="9">
        <v>44906</v>
      </c>
      <c r="B1811" s="10">
        <v>1</v>
      </c>
      <c r="C1811" s="11">
        <v>2.6292</v>
      </c>
      <c r="D1811" s="10">
        <v>10</v>
      </c>
      <c r="E1811" s="11">
        <v>2.3805000000000001</v>
      </c>
      <c r="F1811" s="10">
        <v>1</v>
      </c>
      <c r="G1811" s="11">
        <v>2.4777999999999998</v>
      </c>
      <c r="H1811" s="10">
        <v>100</v>
      </c>
      <c r="I1811" s="11">
        <v>3.9504000000000001</v>
      </c>
      <c r="J1811" s="23"/>
    </row>
    <row r="1812" spans="1:10" x14ac:dyDescent="0.25">
      <c r="A1812" s="9">
        <v>44907</v>
      </c>
      <c r="B1812" s="10">
        <v>1</v>
      </c>
      <c r="C1812" s="11">
        <v>2.6465999999999998</v>
      </c>
      <c r="D1812" s="10">
        <v>10</v>
      </c>
      <c r="E1812" s="11">
        <v>2.3925999999999998</v>
      </c>
      <c r="F1812" s="10">
        <v>1</v>
      </c>
      <c r="G1812" s="11">
        <v>2.4719000000000002</v>
      </c>
      <c r="H1812" s="10">
        <v>100</v>
      </c>
      <c r="I1812" s="11">
        <v>3.9619</v>
      </c>
      <c r="J1812" s="23"/>
    </row>
    <row r="1813" spans="1:10" x14ac:dyDescent="0.25">
      <c r="A1813" s="9">
        <v>44908</v>
      </c>
      <c r="B1813" s="10">
        <v>1</v>
      </c>
      <c r="C1813" s="11">
        <v>2.6633</v>
      </c>
      <c r="D1813" s="10">
        <v>10</v>
      </c>
      <c r="E1813" s="11">
        <v>2.4077000000000002</v>
      </c>
      <c r="F1813" s="10">
        <v>1</v>
      </c>
      <c r="G1813" s="11">
        <v>2.4843000000000002</v>
      </c>
      <c r="H1813" s="10">
        <v>100</v>
      </c>
      <c r="I1813" s="11">
        <v>3.9611000000000001</v>
      </c>
      <c r="J1813" s="23"/>
    </row>
    <row r="1814" spans="1:10" x14ac:dyDescent="0.25">
      <c r="A1814" s="9">
        <v>44909</v>
      </c>
      <c r="B1814" s="10">
        <v>1</v>
      </c>
      <c r="C1814" s="11">
        <v>2.6720999999999999</v>
      </c>
      <c r="D1814" s="10">
        <v>10</v>
      </c>
      <c r="E1814" s="11">
        <v>2.4234</v>
      </c>
      <c r="F1814" s="10">
        <v>1</v>
      </c>
      <c r="G1814" s="11">
        <v>2.5022000000000002</v>
      </c>
      <c r="H1814" s="10">
        <v>100</v>
      </c>
      <c r="I1814" s="11">
        <v>3.9634999999999998</v>
      </c>
      <c r="J1814" s="23"/>
    </row>
    <row r="1815" spans="1:10" x14ac:dyDescent="0.25">
      <c r="A1815" s="9">
        <v>44910</v>
      </c>
      <c r="B1815" s="10">
        <v>1</v>
      </c>
      <c r="C1815" s="11">
        <v>2.7042999999999999</v>
      </c>
      <c r="D1815" s="10">
        <v>10</v>
      </c>
      <c r="E1815" s="11">
        <v>2.4596</v>
      </c>
      <c r="F1815" s="10">
        <v>1</v>
      </c>
      <c r="G1815" s="11">
        <v>2.5061</v>
      </c>
      <c r="H1815" s="10">
        <v>100</v>
      </c>
      <c r="I1815" s="11">
        <v>3.9613</v>
      </c>
      <c r="J1815" s="23"/>
    </row>
    <row r="1816" spans="1:10" x14ac:dyDescent="0.25">
      <c r="A1816" s="9">
        <v>44911</v>
      </c>
      <c r="B1816" s="10">
        <v>1</v>
      </c>
      <c r="C1816" s="11">
        <v>2.7418999999999998</v>
      </c>
      <c r="D1816" s="10">
        <v>10</v>
      </c>
      <c r="E1816" s="11">
        <v>2.4790999999999999</v>
      </c>
      <c r="F1816" s="10">
        <v>1</v>
      </c>
      <c r="G1816" s="11">
        <v>2.5463</v>
      </c>
      <c r="H1816" s="10">
        <v>100</v>
      </c>
      <c r="I1816" s="11">
        <v>3.9554</v>
      </c>
      <c r="J1816" s="23"/>
    </row>
    <row r="1817" spans="1:10" x14ac:dyDescent="0.25">
      <c r="A1817" s="9">
        <v>44912</v>
      </c>
      <c r="B1817" s="10">
        <v>1</v>
      </c>
      <c r="C1817" s="11">
        <v>2.7418999999999998</v>
      </c>
      <c r="D1817" s="10">
        <v>10</v>
      </c>
      <c r="E1817" s="11">
        <v>2.4790999999999999</v>
      </c>
      <c r="F1817" s="10">
        <v>1</v>
      </c>
      <c r="G1817" s="11">
        <v>2.5463</v>
      </c>
      <c r="H1817" s="10">
        <v>100</v>
      </c>
      <c r="I1817" s="11">
        <v>3.9554</v>
      </c>
      <c r="J1817" s="23"/>
    </row>
    <row r="1818" spans="1:10" x14ac:dyDescent="0.25">
      <c r="A1818" s="9">
        <v>44913</v>
      </c>
      <c r="B1818" s="10">
        <v>1</v>
      </c>
      <c r="C1818" s="11">
        <v>2.7418999999999998</v>
      </c>
      <c r="D1818" s="10">
        <v>10</v>
      </c>
      <c r="E1818" s="11">
        <v>2.4790999999999999</v>
      </c>
      <c r="F1818" s="10">
        <v>1</v>
      </c>
      <c r="G1818" s="11">
        <v>2.5463</v>
      </c>
      <c r="H1818" s="10">
        <v>100</v>
      </c>
      <c r="I1818" s="11">
        <v>3.9554</v>
      </c>
      <c r="J1818" s="23"/>
    </row>
    <row r="1819" spans="1:10" x14ac:dyDescent="0.25">
      <c r="A1819" s="9">
        <v>44914</v>
      </c>
      <c r="B1819" s="10">
        <v>1</v>
      </c>
      <c r="C1819" s="11">
        <v>2.7471000000000001</v>
      </c>
      <c r="D1819" s="10">
        <v>10</v>
      </c>
      <c r="E1819" s="11">
        <v>2.4592000000000001</v>
      </c>
      <c r="F1819" s="10">
        <v>1</v>
      </c>
      <c r="G1819" s="11">
        <v>2.5543</v>
      </c>
      <c r="H1819" s="10">
        <v>100</v>
      </c>
      <c r="I1819" s="11">
        <v>3.9552</v>
      </c>
      <c r="J1819" s="23"/>
    </row>
    <row r="1820" spans="1:10" x14ac:dyDescent="0.25">
      <c r="A1820" s="9">
        <v>44915</v>
      </c>
      <c r="B1820" s="10">
        <v>1</v>
      </c>
      <c r="C1820" s="11">
        <v>2.7865000000000002</v>
      </c>
      <c r="D1820" s="10">
        <v>10</v>
      </c>
      <c r="E1820" s="11">
        <v>2.5055000000000001</v>
      </c>
      <c r="F1820" s="10">
        <v>1</v>
      </c>
      <c r="G1820" s="11">
        <v>2.5920999999999998</v>
      </c>
      <c r="H1820" s="10">
        <v>100</v>
      </c>
      <c r="I1820" s="11">
        <v>3.9333999999999998</v>
      </c>
      <c r="J1820" s="23"/>
    </row>
    <row r="1821" spans="1:10" x14ac:dyDescent="0.25">
      <c r="A1821" s="9">
        <v>44916</v>
      </c>
      <c r="B1821" s="10">
        <v>1</v>
      </c>
      <c r="C1821" s="11">
        <v>2.8727999999999998</v>
      </c>
      <c r="D1821" s="10">
        <v>10</v>
      </c>
      <c r="E1821" s="11">
        <v>2.5617000000000001</v>
      </c>
      <c r="F1821" s="10">
        <v>1</v>
      </c>
      <c r="G1821" s="11">
        <v>2.6595</v>
      </c>
      <c r="H1821" s="10">
        <v>100</v>
      </c>
      <c r="I1821" s="11">
        <v>3.859</v>
      </c>
      <c r="J1821" s="23"/>
    </row>
    <row r="1822" spans="1:10" x14ac:dyDescent="0.25">
      <c r="A1822" s="9">
        <v>44917</v>
      </c>
      <c r="B1822" s="10">
        <v>1</v>
      </c>
      <c r="C1822" s="11">
        <v>2.9066999999999998</v>
      </c>
      <c r="D1822" s="10">
        <v>10</v>
      </c>
      <c r="E1822" s="11">
        <v>2.5821999999999998</v>
      </c>
      <c r="F1822" s="10">
        <v>1</v>
      </c>
      <c r="G1822" s="11">
        <v>2.6924999999999999</v>
      </c>
      <c r="H1822" s="10">
        <v>100</v>
      </c>
      <c r="I1822" s="11">
        <v>3.8281000000000001</v>
      </c>
      <c r="J1822" s="23"/>
    </row>
    <row r="1823" spans="1:10" x14ac:dyDescent="0.25">
      <c r="A1823" s="9">
        <v>44918</v>
      </c>
      <c r="B1823" s="10">
        <v>1</v>
      </c>
      <c r="C1823" s="11">
        <v>2.964</v>
      </c>
      <c r="D1823" s="10">
        <v>10</v>
      </c>
      <c r="E1823" s="11">
        <v>2.6448</v>
      </c>
      <c r="F1823" s="10">
        <v>1</v>
      </c>
      <c r="G1823" s="11">
        <v>2.7370000000000001</v>
      </c>
      <c r="H1823" s="10">
        <v>100</v>
      </c>
      <c r="I1823" s="11">
        <v>3.7985000000000002</v>
      </c>
      <c r="J1823" s="23"/>
    </row>
    <row r="1824" spans="1:10" x14ac:dyDescent="0.25">
      <c r="A1824" s="9">
        <v>44919</v>
      </c>
      <c r="B1824" s="10">
        <v>1</v>
      </c>
      <c r="C1824" s="11">
        <v>2.964</v>
      </c>
      <c r="D1824" s="10">
        <v>10</v>
      </c>
      <c r="E1824" s="11">
        <v>2.6448</v>
      </c>
      <c r="F1824" s="10">
        <v>1</v>
      </c>
      <c r="G1824" s="11">
        <v>2.7370000000000001</v>
      </c>
      <c r="H1824" s="10">
        <v>100</v>
      </c>
      <c r="I1824" s="11">
        <v>3.7985000000000002</v>
      </c>
      <c r="J1824" s="23"/>
    </row>
    <row r="1825" spans="1:10" x14ac:dyDescent="0.25">
      <c r="A1825" s="9">
        <v>44920</v>
      </c>
      <c r="B1825" s="10">
        <v>1</v>
      </c>
      <c r="C1825" s="11">
        <v>2.964</v>
      </c>
      <c r="D1825" s="10">
        <v>10</v>
      </c>
      <c r="E1825" s="11">
        <v>2.6448</v>
      </c>
      <c r="F1825" s="10">
        <v>1</v>
      </c>
      <c r="G1825" s="11">
        <v>2.7370000000000001</v>
      </c>
      <c r="H1825" s="10">
        <v>100</v>
      </c>
      <c r="I1825" s="11">
        <v>3.7985000000000002</v>
      </c>
      <c r="J1825" s="23"/>
    </row>
    <row r="1826" spans="1:10" x14ac:dyDescent="0.25">
      <c r="A1826" s="9">
        <v>44921</v>
      </c>
      <c r="B1826" s="10">
        <v>1</v>
      </c>
      <c r="C1826" s="11">
        <v>2.8902999999999999</v>
      </c>
      <c r="D1826" s="10">
        <v>10</v>
      </c>
      <c r="E1826" s="11">
        <v>2.5739999999999998</v>
      </c>
      <c r="F1826" s="10">
        <v>1</v>
      </c>
      <c r="G1826" s="11">
        <v>2.6922999999999999</v>
      </c>
      <c r="H1826" s="10">
        <v>100</v>
      </c>
      <c r="I1826" s="11">
        <v>3.8685999999999998</v>
      </c>
      <c r="J1826" s="23"/>
    </row>
    <row r="1827" spans="1:10" x14ac:dyDescent="0.25">
      <c r="A1827" s="9">
        <v>44922</v>
      </c>
      <c r="B1827" s="10">
        <v>1</v>
      </c>
      <c r="C1827" s="11">
        <v>2.8578000000000001</v>
      </c>
      <c r="D1827" s="10">
        <v>10</v>
      </c>
      <c r="E1827" s="11">
        <v>2.5293999999999999</v>
      </c>
      <c r="F1827" s="10">
        <v>1</v>
      </c>
      <c r="G1827" s="11">
        <v>2.6636000000000002</v>
      </c>
      <c r="H1827" s="10">
        <v>100</v>
      </c>
      <c r="I1827" s="11">
        <v>3.8786999999999998</v>
      </c>
      <c r="J1827" s="23"/>
    </row>
    <row r="1828" spans="1:10" x14ac:dyDescent="0.25">
      <c r="A1828" s="9">
        <v>44923</v>
      </c>
      <c r="B1828" s="10">
        <v>1</v>
      </c>
      <c r="C1828" s="11">
        <v>2.8881999999999999</v>
      </c>
      <c r="D1828" s="10">
        <v>10</v>
      </c>
      <c r="E1828" s="11">
        <v>2.5676999999999999</v>
      </c>
      <c r="F1828" s="10">
        <v>1</v>
      </c>
      <c r="G1828" s="11">
        <v>2.6818</v>
      </c>
      <c r="H1828" s="10">
        <v>100</v>
      </c>
      <c r="I1828" s="11">
        <v>3.8506</v>
      </c>
      <c r="J1828" s="23"/>
    </row>
    <row r="1829" spans="1:10" x14ac:dyDescent="0.25">
      <c r="A1829" s="9">
        <v>44924</v>
      </c>
      <c r="B1829" s="10">
        <v>1</v>
      </c>
      <c r="C1829" s="11">
        <v>2.9119999999999999</v>
      </c>
      <c r="D1829" s="10">
        <v>10</v>
      </c>
      <c r="E1829" s="11">
        <v>2.5893999999999999</v>
      </c>
      <c r="F1829" s="10">
        <v>1</v>
      </c>
      <c r="G1829" s="11">
        <v>2.7092000000000001</v>
      </c>
      <c r="H1829" s="10">
        <v>100</v>
      </c>
      <c r="I1829" s="11">
        <v>3.8121</v>
      </c>
      <c r="J1829" s="23"/>
    </row>
    <row r="1830" spans="1:10" x14ac:dyDescent="0.25">
      <c r="A1830" s="9">
        <v>44925</v>
      </c>
      <c r="B1830" s="10">
        <v>1</v>
      </c>
      <c r="C1830" s="11">
        <v>2.9630999999999998</v>
      </c>
      <c r="D1830" s="10">
        <v>10</v>
      </c>
      <c r="E1830" s="11">
        <v>2.6168</v>
      </c>
      <c r="F1830" s="10">
        <v>1</v>
      </c>
      <c r="G1830" s="11">
        <v>2.7364000000000002</v>
      </c>
      <c r="H1830" s="10">
        <v>100</v>
      </c>
      <c r="I1830" s="11">
        <v>3.7835000000000001</v>
      </c>
      <c r="J1830" s="23"/>
    </row>
    <row r="1831" spans="1:10" x14ac:dyDescent="0.25">
      <c r="A1831" s="9">
        <v>44926</v>
      </c>
      <c r="B1831" s="10">
        <v>1</v>
      </c>
      <c r="C1831" s="14">
        <v>2.9630999999999998</v>
      </c>
      <c r="D1831" s="10">
        <v>10</v>
      </c>
      <c r="E1831" s="14">
        <v>2.6168</v>
      </c>
      <c r="F1831" s="10">
        <v>1</v>
      </c>
      <c r="G1831" s="14">
        <v>2.7364000000000002</v>
      </c>
      <c r="H1831" s="10">
        <v>100</v>
      </c>
      <c r="I1831" s="14">
        <v>3.7835000000000001</v>
      </c>
      <c r="J1831" s="24"/>
    </row>
    <row r="1832" spans="1:10" x14ac:dyDescent="0.25">
      <c r="A1832" s="9">
        <v>44927</v>
      </c>
      <c r="B1832" s="10">
        <v>1</v>
      </c>
      <c r="C1832" s="11">
        <v>2.9630999999999998</v>
      </c>
      <c r="D1832" s="10">
        <v>10</v>
      </c>
      <c r="E1832" s="11">
        <v>2.6168</v>
      </c>
      <c r="F1832" s="10">
        <v>1</v>
      </c>
      <c r="G1832" s="11">
        <v>2.7364000000000002</v>
      </c>
      <c r="H1832" s="10">
        <v>100</v>
      </c>
      <c r="I1832" s="11">
        <v>3.7835000000000001</v>
      </c>
      <c r="J1832" s="23"/>
    </row>
    <row r="1833" spans="1:10" x14ac:dyDescent="0.25">
      <c r="A1833" s="9">
        <v>44928</v>
      </c>
      <c r="B1833" s="10">
        <v>1</v>
      </c>
      <c r="C1833" s="11">
        <v>2.9630999999999998</v>
      </c>
      <c r="D1833" s="10">
        <v>10</v>
      </c>
      <c r="E1833" s="11">
        <v>2.6168</v>
      </c>
      <c r="F1833" s="10">
        <v>1</v>
      </c>
      <c r="G1833" s="11">
        <v>2.7364000000000002</v>
      </c>
      <c r="H1833" s="10">
        <v>100</v>
      </c>
      <c r="I1833" s="11">
        <v>3.7835000000000001</v>
      </c>
      <c r="J1833" s="23"/>
    </row>
    <row r="1834" spans="1:10" x14ac:dyDescent="0.25">
      <c r="A1834" s="9">
        <v>44929</v>
      </c>
      <c r="B1834" s="10">
        <v>1</v>
      </c>
      <c r="C1834" s="11">
        <v>2.9630999999999998</v>
      </c>
      <c r="D1834" s="10">
        <v>10</v>
      </c>
      <c r="E1834" s="11">
        <v>2.6168</v>
      </c>
      <c r="F1834" s="10">
        <v>1</v>
      </c>
      <c r="G1834" s="11">
        <v>2.7364000000000002</v>
      </c>
      <c r="H1834" s="10">
        <v>100</v>
      </c>
      <c r="I1834" s="11">
        <v>3.7835000000000001</v>
      </c>
      <c r="J1834" s="23"/>
    </row>
    <row r="1835" spans="1:10" x14ac:dyDescent="0.25">
      <c r="A1835" s="9">
        <v>44930</v>
      </c>
      <c r="B1835" s="10">
        <v>1</v>
      </c>
      <c r="C1835" s="11">
        <v>2.8902000000000001</v>
      </c>
      <c r="D1835" s="10">
        <v>10</v>
      </c>
      <c r="E1835" s="11">
        <v>2.5693999999999999</v>
      </c>
      <c r="F1835" s="10">
        <v>1</v>
      </c>
      <c r="G1835" s="11">
        <v>2.7088000000000001</v>
      </c>
      <c r="H1835" s="10">
        <v>100</v>
      </c>
      <c r="I1835" s="11">
        <v>3.8241999999999998</v>
      </c>
      <c r="J1835" s="23"/>
    </row>
    <row r="1836" spans="1:10" x14ac:dyDescent="0.25">
      <c r="A1836" s="9">
        <v>44931</v>
      </c>
      <c r="B1836" s="10">
        <v>1</v>
      </c>
      <c r="C1836" s="11">
        <v>2.9415</v>
      </c>
      <c r="D1836" s="10">
        <v>10</v>
      </c>
      <c r="E1836" s="11">
        <v>2.5882000000000001</v>
      </c>
      <c r="F1836" s="10">
        <v>1</v>
      </c>
      <c r="G1836" s="11">
        <v>2.7273999999999998</v>
      </c>
      <c r="H1836" s="10">
        <v>100</v>
      </c>
      <c r="I1836" s="11">
        <v>3.8147000000000002</v>
      </c>
      <c r="J1836" s="23"/>
    </row>
    <row r="1837" spans="1:10" x14ac:dyDescent="0.25">
      <c r="A1837" s="9">
        <v>44932</v>
      </c>
      <c r="B1837" s="10">
        <v>1</v>
      </c>
      <c r="C1837" s="11">
        <v>2.9460999999999999</v>
      </c>
      <c r="D1837" s="10">
        <v>10</v>
      </c>
      <c r="E1837" s="11">
        <v>2.5962999999999998</v>
      </c>
      <c r="F1837" s="10">
        <v>1</v>
      </c>
      <c r="G1837" s="11">
        <v>2.7286999999999999</v>
      </c>
      <c r="H1837" s="10">
        <v>100</v>
      </c>
      <c r="I1837" s="11">
        <v>3.8138999999999998</v>
      </c>
      <c r="J1837" s="23"/>
    </row>
    <row r="1838" spans="1:10" x14ac:dyDescent="0.25">
      <c r="A1838" s="9">
        <v>44933</v>
      </c>
      <c r="B1838" s="10">
        <v>1</v>
      </c>
      <c r="C1838" s="11">
        <v>2.9460999999999999</v>
      </c>
      <c r="D1838" s="10">
        <v>10</v>
      </c>
      <c r="E1838" s="11">
        <v>2.5962999999999998</v>
      </c>
      <c r="F1838" s="10">
        <v>1</v>
      </c>
      <c r="G1838" s="11">
        <v>2.7286999999999999</v>
      </c>
      <c r="H1838" s="10">
        <v>100</v>
      </c>
      <c r="I1838" s="11">
        <v>3.8138999999999998</v>
      </c>
      <c r="J1838" s="23"/>
    </row>
    <row r="1839" spans="1:10" x14ac:dyDescent="0.25">
      <c r="A1839" s="9">
        <v>44934</v>
      </c>
      <c r="B1839" s="10">
        <v>1</v>
      </c>
      <c r="C1839" s="11">
        <v>2.9460999999999999</v>
      </c>
      <c r="D1839" s="10">
        <v>10</v>
      </c>
      <c r="E1839" s="11">
        <v>2.5962999999999998</v>
      </c>
      <c r="F1839" s="10">
        <v>1</v>
      </c>
      <c r="G1839" s="11">
        <v>2.7286999999999999</v>
      </c>
      <c r="H1839" s="10">
        <v>100</v>
      </c>
      <c r="I1839" s="11">
        <v>3.8138999999999998</v>
      </c>
      <c r="J1839" s="23"/>
    </row>
    <row r="1840" spans="1:10" x14ac:dyDescent="0.25">
      <c r="A1840" s="9">
        <v>44935</v>
      </c>
      <c r="B1840" s="10">
        <v>1</v>
      </c>
      <c r="C1840" s="11">
        <v>2.9054000000000002</v>
      </c>
      <c r="D1840" s="10">
        <v>10</v>
      </c>
      <c r="E1840" s="11">
        <v>2.5451999999999999</v>
      </c>
      <c r="F1840" s="10">
        <v>1</v>
      </c>
      <c r="G1840" s="11">
        <v>2.7313999999999998</v>
      </c>
      <c r="H1840" s="10">
        <v>100</v>
      </c>
      <c r="I1840" s="11">
        <v>3.8115999999999999</v>
      </c>
      <c r="J1840" s="23"/>
    </row>
    <row r="1841" spans="1:10" x14ac:dyDescent="0.25">
      <c r="A1841" s="9">
        <v>44936</v>
      </c>
      <c r="B1841" s="10">
        <v>1</v>
      </c>
      <c r="C1841" s="11">
        <v>2.9312999999999998</v>
      </c>
      <c r="D1841" s="10">
        <v>10</v>
      </c>
      <c r="E1841" s="11">
        <v>2.5861999999999998</v>
      </c>
      <c r="F1841" s="10">
        <v>1</v>
      </c>
      <c r="G1841" s="11">
        <v>2.7101000000000002</v>
      </c>
      <c r="H1841" s="10">
        <v>100</v>
      </c>
      <c r="I1841" s="11">
        <v>3.835</v>
      </c>
      <c r="J1841" s="23"/>
    </row>
    <row r="1842" spans="1:10" x14ac:dyDescent="0.25">
      <c r="A1842" s="9">
        <v>44937</v>
      </c>
      <c r="B1842" s="10">
        <v>1</v>
      </c>
      <c r="C1842" s="11">
        <v>2.9197000000000002</v>
      </c>
      <c r="D1842" s="10">
        <v>10</v>
      </c>
      <c r="E1842" s="11">
        <v>2.5825</v>
      </c>
      <c r="F1842" s="10">
        <v>1</v>
      </c>
      <c r="G1842" s="11">
        <v>2.6858</v>
      </c>
      <c r="H1842" s="10">
        <v>100</v>
      </c>
      <c r="I1842" s="11">
        <v>3.8589000000000002</v>
      </c>
      <c r="J1842" s="23"/>
    </row>
    <row r="1843" spans="1:10" x14ac:dyDescent="0.25">
      <c r="A1843" s="9">
        <v>44938</v>
      </c>
      <c r="B1843" s="10">
        <v>1</v>
      </c>
      <c r="C1843" s="11">
        <v>2.9016999999999999</v>
      </c>
      <c r="D1843" s="10">
        <v>10</v>
      </c>
      <c r="E1843" s="11">
        <v>2.5615999999999999</v>
      </c>
      <c r="F1843" s="10">
        <v>1</v>
      </c>
      <c r="G1843" s="11">
        <v>2.6785999999999999</v>
      </c>
      <c r="H1843" s="10">
        <v>100</v>
      </c>
      <c r="I1843" s="11">
        <v>3.8567999999999998</v>
      </c>
      <c r="J1843" s="23"/>
    </row>
    <row r="1844" spans="1:10" x14ac:dyDescent="0.25">
      <c r="A1844" s="9">
        <v>44939</v>
      </c>
      <c r="B1844" s="10">
        <v>1</v>
      </c>
      <c r="C1844" s="11">
        <v>2.8193999999999999</v>
      </c>
      <c r="D1844" s="10">
        <v>10</v>
      </c>
      <c r="E1844" s="11">
        <v>2.5017</v>
      </c>
      <c r="F1844" s="10">
        <v>1</v>
      </c>
      <c r="G1844" s="11">
        <v>2.6259999999999999</v>
      </c>
      <c r="H1844" s="10">
        <v>100</v>
      </c>
      <c r="I1844" s="11">
        <v>3.8738000000000001</v>
      </c>
      <c r="J1844" s="23"/>
    </row>
    <row r="1845" spans="1:10" x14ac:dyDescent="0.25">
      <c r="A1845" s="9">
        <v>44940</v>
      </c>
      <c r="B1845" s="10">
        <v>1</v>
      </c>
      <c r="C1845" s="11">
        <v>2.8193999999999999</v>
      </c>
      <c r="D1845" s="10">
        <v>10</v>
      </c>
      <c r="E1845" s="11">
        <v>2.5017</v>
      </c>
      <c r="F1845" s="10">
        <v>1</v>
      </c>
      <c r="G1845" s="11">
        <v>2.6259999999999999</v>
      </c>
      <c r="H1845" s="10">
        <v>100</v>
      </c>
      <c r="I1845" s="11">
        <v>3.8738000000000001</v>
      </c>
      <c r="J1845" s="23"/>
    </row>
    <row r="1846" spans="1:10" x14ac:dyDescent="0.25">
      <c r="A1846" s="9">
        <v>44941</v>
      </c>
      <c r="B1846" s="10">
        <v>1</v>
      </c>
      <c r="C1846" s="11">
        <v>2.8193999999999999</v>
      </c>
      <c r="D1846" s="10">
        <v>10</v>
      </c>
      <c r="E1846" s="11">
        <v>2.5017</v>
      </c>
      <c r="F1846" s="10">
        <v>1</v>
      </c>
      <c r="G1846" s="11">
        <v>2.6259999999999999</v>
      </c>
      <c r="H1846" s="10">
        <v>100</v>
      </c>
      <c r="I1846" s="11">
        <v>3.8738000000000001</v>
      </c>
      <c r="J1846" s="23"/>
    </row>
    <row r="1847" spans="1:10" x14ac:dyDescent="0.25">
      <c r="A1847" s="9">
        <v>44942</v>
      </c>
      <c r="B1847" s="10">
        <v>1</v>
      </c>
      <c r="C1847" s="11">
        <v>2.8054000000000001</v>
      </c>
      <c r="D1847" s="10">
        <v>10</v>
      </c>
      <c r="E1847" s="11">
        <v>2.5072999999999999</v>
      </c>
      <c r="F1847" s="10">
        <v>1</v>
      </c>
      <c r="G1847" s="11">
        <v>2.6055000000000001</v>
      </c>
      <c r="H1847" s="10">
        <v>100</v>
      </c>
      <c r="I1847" s="11">
        <v>3.8637999999999999</v>
      </c>
      <c r="J1847" s="23"/>
    </row>
    <row r="1848" spans="1:10" x14ac:dyDescent="0.25">
      <c r="A1848" s="9">
        <v>44943</v>
      </c>
      <c r="B1848" s="10">
        <v>1</v>
      </c>
      <c r="C1848" s="11">
        <v>2.8285</v>
      </c>
      <c r="D1848" s="10">
        <v>10</v>
      </c>
      <c r="E1848" s="11">
        <v>2.5121000000000002</v>
      </c>
      <c r="F1848" s="10">
        <v>1</v>
      </c>
      <c r="G1848" s="11">
        <v>2.6162000000000001</v>
      </c>
      <c r="H1848" s="10">
        <v>100</v>
      </c>
      <c r="I1848" s="11">
        <v>3.8458999999999999</v>
      </c>
      <c r="J1848" s="23"/>
    </row>
    <row r="1849" spans="1:10" x14ac:dyDescent="0.25">
      <c r="A1849" s="9">
        <v>44944</v>
      </c>
      <c r="B1849" s="10">
        <v>1</v>
      </c>
      <c r="C1849" s="11">
        <v>2.8506</v>
      </c>
      <c r="D1849" s="10">
        <v>10</v>
      </c>
      <c r="E1849" s="11">
        <v>2.5242</v>
      </c>
      <c r="F1849" s="10">
        <v>1</v>
      </c>
      <c r="G1849" s="11">
        <v>2.6320000000000001</v>
      </c>
      <c r="H1849" s="10">
        <v>100</v>
      </c>
      <c r="I1849" s="11">
        <v>3.8412000000000002</v>
      </c>
      <c r="J1849" s="23"/>
    </row>
    <row r="1850" spans="1:10" x14ac:dyDescent="0.25">
      <c r="A1850" s="9">
        <v>44945</v>
      </c>
      <c r="B1850" s="10">
        <v>1</v>
      </c>
      <c r="C1850" s="11">
        <v>2.8887999999999998</v>
      </c>
      <c r="D1850" s="10">
        <v>10</v>
      </c>
      <c r="E1850" s="11">
        <v>2.5640999999999998</v>
      </c>
      <c r="F1850" s="10">
        <v>1</v>
      </c>
      <c r="G1850" s="11">
        <v>2.6385999999999998</v>
      </c>
      <c r="H1850" s="10">
        <v>100</v>
      </c>
      <c r="I1850" s="11">
        <v>3.8340000000000001</v>
      </c>
      <c r="J1850" s="23"/>
    </row>
    <row r="1851" spans="1:10" x14ac:dyDescent="0.25">
      <c r="A1851" s="9">
        <v>44946</v>
      </c>
      <c r="B1851" s="10">
        <v>1</v>
      </c>
      <c r="C1851" s="11">
        <v>2.8811</v>
      </c>
      <c r="D1851" s="10">
        <v>10</v>
      </c>
      <c r="E1851" s="11">
        <v>2.5741999999999998</v>
      </c>
      <c r="F1851" s="10">
        <v>1</v>
      </c>
      <c r="G1851" s="11">
        <v>2.6400999999999999</v>
      </c>
      <c r="H1851" s="10">
        <v>100</v>
      </c>
      <c r="I1851" s="11">
        <v>3.8361000000000001</v>
      </c>
      <c r="J1851" s="23"/>
    </row>
    <row r="1852" spans="1:10" x14ac:dyDescent="0.25">
      <c r="A1852" s="9">
        <v>44947</v>
      </c>
      <c r="B1852" s="10">
        <v>1</v>
      </c>
      <c r="C1852" s="11">
        <v>2.8811</v>
      </c>
      <c r="D1852" s="10">
        <v>10</v>
      </c>
      <c r="E1852" s="11">
        <v>2.5741999999999998</v>
      </c>
      <c r="F1852" s="10">
        <v>1</v>
      </c>
      <c r="G1852" s="11">
        <v>2.6400999999999999</v>
      </c>
      <c r="H1852" s="10">
        <v>100</v>
      </c>
      <c r="I1852" s="11">
        <v>3.8361000000000001</v>
      </c>
      <c r="J1852" s="23"/>
    </row>
    <row r="1853" spans="1:10" x14ac:dyDescent="0.25">
      <c r="A1853" s="9">
        <v>44948</v>
      </c>
      <c r="B1853" s="10">
        <v>1</v>
      </c>
      <c r="C1853" s="11">
        <v>2.8811</v>
      </c>
      <c r="D1853" s="10">
        <v>10</v>
      </c>
      <c r="E1853" s="11">
        <v>2.5741999999999998</v>
      </c>
      <c r="F1853" s="10">
        <v>1</v>
      </c>
      <c r="G1853" s="11">
        <v>2.6400999999999999</v>
      </c>
      <c r="H1853" s="10">
        <v>100</v>
      </c>
      <c r="I1853" s="11">
        <v>3.8361000000000001</v>
      </c>
      <c r="J1853" s="23"/>
    </row>
    <row r="1854" spans="1:10" x14ac:dyDescent="0.25">
      <c r="A1854" s="9">
        <v>44949</v>
      </c>
      <c r="B1854" s="10">
        <v>1</v>
      </c>
      <c r="C1854" s="11">
        <v>2.8578999999999999</v>
      </c>
      <c r="D1854" s="10">
        <v>10</v>
      </c>
      <c r="E1854" s="11">
        <v>2.5516000000000001</v>
      </c>
      <c r="F1854" s="10">
        <v>1</v>
      </c>
      <c r="G1854" s="11">
        <v>2.6307999999999998</v>
      </c>
      <c r="H1854" s="10">
        <v>100</v>
      </c>
      <c r="I1854" s="11">
        <v>3.8304999999999998</v>
      </c>
      <c r="J1854" s="23"/>
    </row>
    <row r="1855" spans="1:10" x14ac:dyDescent="0.25">
      <c r="A1855" s="9">
        <v>44950</v>
      </c>
      <c r="B1855" s="10">
        <v>1</v>
      </c>
      <c r="C1855" s="11">
        <v>2.8641000000000001</v>
      </c>
      <c r="D1855" s="10">
        <v>10</v>
      </c>
      <c r="E1855" s="11">
        <v>2.573</v>
      </c>
      <c r="F1855" s="10">
        <v>1</v>
      </c>
      <c r="G1855" s="11">
        <v>2.6278000000000001</v>
      </c>
      <c r="H1855" s="10">
        <v>100</v>
      </c>
      <c r="I1855" s="11">
        <v>3.8290999999999999</v>
      </c>
      <c r="J1855" s="23"/>
    </row>
    <row r="1856" spans="1:10" x14ac:dyDescent="0.25">
      <c r="A1856" s="9">
        <v>44951</v>
      </c>
      <c r="B1856" s="10">
        <v>1</v>
      </c>
      <c r="C1856" s="11">
        <v>2.8488000000000002</v>
      </c>
      <c r="D1856" s="10">
        <v>10</v>
      </c>
      <c r="E1856" s="11">
        <v>2.5705</v>
      </c>
      <c r="F1856" s="10">
        <v>1</v>
      </c>
      <c r="G1856" s="11">
        <v>2.6252</v>
      </c>
      <c r="H1856" s="10">
        <v>100</v>
      </c>
      <c r="I1856" s="11">
        <v>3.8207</v>
      </c>
      <c r="J1856" s="23"/>
    </row>
    <row r="1857" spans="1:10" x14ac:dyDescent="0.25">
      <c r="A1857" s="9">
        <v>44952</v>
      </c>
      <c r="B1857" s="10">
        <v>1</v>
      </c>
      <c r="C1857" s="11">
        <v>2.8458000000000001</v>
      </c>
      <c r="D1857" s="10">
        <v>10</v>
      </c>
      <c r="E1857" s="11">
        <v>2.5670999999999999</v>
      </c>
      <c r="F1857" s="10">
        <v>1</v>
      </c>
      <c r="G1857" s="11">
        <v>2.6271</v>
      </c>
      <c r="H1857" s="10">
        <v>100</v>
      </c>
      <c r="I1857" s="11">
        <v>3.8159999999999998</v>
      </c>
      <c r="J1857" s="23"/>
    </row>
    <row r="1858" spans="1:10" x14ac:dyDescent="0.25">
      <c r="A1858" s="9">
        <v>44953</v>
      </c>
      <c r="B1858" s="10">
        <v>1</v>
      </c>
      <c r="C1858" s="11">
        <v>2.8706</v>
      </c>
      <c r="D1858" s="10">
        <v>10</v>
      </c>
      <c r="E1858" s="11">
        <v>2.5769000000000002</v>
      </c>
      <c r="F1858" s="10">
        <v>1</v>
      </c>
      <c r="G1858" s="11">
        <v>2.6395</v>
      </c>
      <c r="H1858" s="10">
        <v>100</v>
      </c>
      <c r="I1858" s="11">
        <v>3.8142</v>
      </c>
      <c r="J1858" s="23"/>
    </row>
    <row r="1859" spans="1:10" x14ac:dyDescent="0.25">
      <c r="A1859" s="9">
        <v>44954</v>
      </c>
      <c r="B1859" s="10">
        <v>1</v>
      </c>
      <c r="C1859" s="11">
        <v>2.8706</v>
      </c>
      <c r="D1859" s="10">
        <v>10</v>
      </c>
      <c r="E1859" s="11">
        <v>2.5769000000000002</v>
      </c>
      <c r="F1859" s="10">
        <v>1</v>
      </c>
      <c r="G1859" s="11">
        <v>2.6395</v>
      </c>
      <c r="H1859" s="10">
        <v>100</v>
      </c>
      <c r="I1859" s="11">
        <v>3.8142</v>
      </c>
      <c r="J1859" s="23"/>
    </row>
    <row r="1860" spans="1:10" x14ac:dyDescent="0.25">
      <c r="A1860" s="9">
        <v>44955</v>
      </c>
      <c r="B1860" s="10">
        <v>1</v>
      </c>
      <c r="C1860" s="11">
        <v>2.8706</v>
      </c>
      <c r="D1860" s="10">
        <v>10</v>
      </c>
      <c r="E1860" s="11">
        <v>2.5769000000000002</v>
      </c>
      <c r="F1860" s="10">
        <v>1</v>
      </c>
      <c r="G1860" s="11">
        <v>2.6395</v>
      </c>
      <c r="H1860" s="10">
        <v>100</v>
      </c>
      <c r="I1860" s="11">
        <v>3.8142</v>
      </c>
      <c r="J1860" s="23"/>
    </row>
    <row r="1861" spans="1:10" x14ac:dyDescent="0.25">
      <c r="A1861" s="9">
        <v>44956</v>
      </c>
      <c r="B1861" s="10">
        <v>1</v>
      </c>
      <c r="C1861" s="11">
        <v>2.8668</v>
      </c>
      <c r="D1861" s="10">
        <v>10</v>
      </c>
      <c r="E1861" s="11">
        <v>2.5651000000000002</v>
      </c>
      <c r="F1861" s="10">
        <v>1</v>
      </c>
      <c r="G1861" s="11">
        <v>2.6408999999999998</v>
      </c>
      <c r="H1861" s="10">
        <v>100</v>
      </c>
      <c r="I1861" s="11">
        <v>3.8123</v>
      </c>
      <c r="J1861" s="23"/>
    </row>
    <row r="1862" spans="1:10" x14ac:dyDescent="0.25">
      <c r="A1862" s="9">
        <v>44957</v>
      </c>
      <c r="B1862" s="10">
        <v>1</v>
      </c>
      <c r="C1862" s="11">
        <v>2.8801000000000001</v>
      </c>
      <c r="D1862" s="10">
        <v>10</v>
      </c>
      <c r="E1862" s="11">
        <v>2.5689000000000002</v>
      </c>
      <c r="F1862" s="10">
        <v>1</v>
      </c>
      <c r="G1862" s="11">
        <v>2.6467999999999998</v>
      </c>
      <c r="H1862" s="10">
        <v>100</v>
      </c>
      <c r="I1862" s="11">
        <v>3.8119999999999998</v>
      </c>
      <c r="J1862" s="23"/>
    </row>
    <row r="1863" spans="1:10" x14ac:dyDescent="0.25">
      <c r="A1863" s="9">
        <v>44958</v>
      </c>
      <c r="B1863" s="10">
        <v>1</v>
      </c>
      <c r="C1863" s="11">
        <v>2.8849999999999998</v>
      </c>
      <c r="D1863" s="10">
        <v>10</v>
      </c>
      <c r="E1863" s="11">
        <v>2.5543999999999998</v>
      </c>
      <c r="F1863" s="10">
        <v>1</v>
      </c>
      <c r="G1863" s="11">
        <v>2.6743999999999999</v>
      </c>
      <c r="H1863" s="10">
        <v>100</v>
      </c>
      <c r="I1863" s="11">
        <v>3.8102</v>
      </c>
      <c r="J1863" s="23"/>
    </row>
    <row r="1864" spans="1:10" x14ac:dyDescent="0.25">
      <c r="A1864" s="9">
        <v>44959</v>
      </c>
      <c r="B1864" s="10">
        <v>1</v>
      </c>
      <c r="C1864" s="11">
        <v>2.9232999999999998</v>
      </c>
      <c r="D1864" s="10">
        <v>10</v>
      </c>
      <c r="E1864" s="11">
        <v>2.5710000000000002</v>
      </c>
      <c r="F1864" s="10">
        <v>1</v>
      </c>
      <c r="G1864" s="11">
        <v>2.6779999999999999</v>
      </c>
      <c r="H1864" s="10">
        <v>100</v>
      </c>
      <c r="I1864" s="11">
        <v>3.8178999999999998</v>
      </c>
      <c r="J1864" s="23"/>
    </row>
    <row r="1865" spans="1:10" x14ac:dyDescent="0.25">
      <c r="A1865" s="9">
        <v>44960</v>
      </c>
      <c r="B1865" s="10">
        <v>1</v>
      </c>
      <c r="C1865" s="11">
        <v>2.9466000000000001</v>
      </c>
      <c r="D1865" s="10">
        <v>10</v>
      </c>
      <c r="E1865" s="11">
        <v>2.5937000000000001</v>
      </c>
      <c r="F1865" s="10">
        <v>1</v>
      </c>
      <c r="G1865" s="11">
        <v>2.6751999999999998</v>
      </c>
      <c r="H1865" s="10">
        <v>100</v>
      </c>
      <c r="I1865" s="11">
        <v>3.8174000000000001</v>
      </c>
      <c r="J1865" s="23"/>
    </row>
    <row r="1866" spans="1:10" x14ac:dyDescent="0.25">
      <c r="A1866" s="9">
        <v>44961</v>
      </c>
      <c r="B1866" s="10">
        <v>1</v>
      </c>
      <c r="C1866" s="11">
        <v>2.9466000000000001</v>
      </c>
      <c r="D1866" s="10">
        <v>10</v>
      </c>
      <c r="E1866" s="11">
        <v>2.5937000000000001</v>
      </c>
      <c r="F1866" s="10">
        <v>1</v>
      </c>
      <c r="G1866" s="11">
        <v>2.6751999999999998</v>
      </c>
      <c r="H1866" s="10">
        <v>100</v>
      </c>
      <c r="I1866" s="11">
        <v>3.8174000000000001</v>
      </c>
      <c r="J1866" s="23"/>
    </row>
    <row r="1867" spans="1:10" x14ac:dyDescent="0.25">
      <c r="A1867" s="9">
        <v>44962</v>
      </c>
      <c r="B1867" s="10">
        <v>1</v>
      </c>
      <c r="C1867" s="11">
        <v>2.9466000000000001</v>
      </c>
      <c r="D1867" s="10">
        <v>10</v>
      </c>
      <c r="E1867" s="11">
        <v>2.5937000000000001</v>
      </c>
      <c r="F1867" s="10">
        <v>1</v>
      </c>
      <c r="G1867" s="11">
        <v>2.6751999999999998</v>
      </c>
      <c r="H1867" s="10">
        <v>100</v>
      </c>
      <c r="I1867" s="11">
        <v>3.8174000000000001</v>
      </c>
      <c r="J1867" s="23"/>
    </row>
    <row r="1868" spans="1:10" x14ac:dyDescent="0.25">
      <c r="A1868" s="9">
        <v>44963</v>
      </c>
      <c r="B1868" s="10">
        <v>1</v>
      </c>
      <c r="C1868" s="11">
        <v>2.9437000000000002</v>
      </c>
      <c r="D1868" s="10">
        <v>10</v>
      </c>
      <c r="E1868" s="11">
        <v>2.5935000000000001</v>
      </c>
      <c r="F1868" s="10">
        <v>1</v>
      </c>
      <c r="G1868" s="11">
        <v>2.6869999999999998</v>
      </c>
      <c r="H1868" s="10">
        <v>100</v>
      </c>
      <c r="I1868" s="11">
        <v>3.8188</v>
      </c>
      <c r="J1868" s="23"/>
    </row>
    <row r="1869" spans="1:10" x14ac:dyDescent="0.25">
      <c r="A1869" s="9">
        <v>44964</v>
      </c>
      <c r="B1869" s="10">
        <v>1</v>
      </c>
      <c r="C1869" s="11">
        <v>2.9203999999999999</v>
      </c>
      <c r="D1869" s="10">
        <v>10</v>
      </c>
      <c r="E1869" s="11">
        <v>2.5457000000000001</v>
      </c>
      <c r="F1869" s="10">
        <v>1</v>
      </c>
      <c r="G1869" s="11">
        <v>2.6987000000000001</v>
      </c>
      <c r="H1869" s="10">
        <v>100</v>
      </c>
      <c r="I1869" s="11">
        <v>3.8313999999999999</v>
      </c>
      <c r="J1869" s="23"/>
    </row>
    <row r="1870" spans="1:10" x14ac:dyDescent="0.25">
      <c r="A1870" s="9">
        <v>44965</v>
      </c>
      <c r="B1870" s="10">
        <v>1</v>
      </c>
      <c r="C1870" s="11">
        <v>2.9327000000000001</v>
      </c>
      <c r="D1870" s="10">
        <v>10</v>
      </c>
      <c r="E1870" s="11">
        <v>2.5554999999999999</v>
      </c>
      <c r="F1870" s="10">
        <v>1</v>
      </c>
      <c r="G1870" s="11">
        <v>2.7157</v>
      </c>
      <c r="H1870" s="10">
        <v>100</v>
      </c>
      <c r="I1870" s="11">
        <v>3.8315999999999999</v>
      </c>
      <c r="J1870" s="23"/>
    </row>
    <row r="1871" spans="1:10" x14ac:dyDescent="0.25">
      <c r="A1871" s="9">
        <v>44966</v>
      </c>
      <c r="B1871" s="10">
        <v>1</v>
      </c>
      <c r="C1871" s="11">
        <v>2.9727999999999999</v>
      </c>
      <c r="D1871" s="10">
        <v>10</v>
      </c>
      <c r="E1871" s="11">
        <v>2.5910000000000002</v>
      </c>
      <c r="F1871" s="10">
        <v>1</v>
      </c>
      <c r="G1871" s="11">
        <v>2.7288999999999999</v>
      </c>
      <c r="H1871" s="10">
        <v>100</v>
      </c>
      <c r="I1871" s="11">
        <v>3.8267000000000002</v>
      </c>
      <c r="J1871" s="23"/>
    </row>
    <row r="1872" spans="1:10" x14ac:dyDescent="0.25">
      <c r="A1872" s="9">
        <v>44967</v>
      </c>
      <c r="B1872" s="10">
        <v>1</v>
      </c>
      <c r="C1872" s="11">
        <v>3.0137999999999998</v>
      </c>
      <c r="D1872" s="10">
        <v>10</v>
      </c>
      <c r="E1872" s="11">
        <v>2.661</v>
      </c>
      <c r="F1872" s="10">
        <v>1</v>
      </c>
      <c r="G1872" s="11">
        <v>2.7686000000000002</v>
      </c>
      <c r="H1872" s="10">
        <v>100</v>
      </c>
      <c r="I1872" s="11">
        <v>3.7991000000000001</v>
      </c>
      <c r="J1872" s="23"/>
    </row>
    <row r="1873" spans="1:10" x14ac:dyDescent="0.25">
      <c r="A1873" s="9">
        <v>44968</v>
      </c>
      <c r="B1873" s="10">
        <v>1</v>
      </c>
      <c r="C1873" s="11">
        <v>3.0137999999999998</v>
      </c>
      <c r="D1873" s="10">
        <v>10</v>
      </c>
      <c r="E1873" s="11">
        <v>2.661</v>
      </c>
      <c r="F1873" s="10">
        <v>1</v>
      </c>
      <c r="G1873" s="11">
        <v>2.7686000000000002</v>
      </c>
      <c r="H1873" s="10">
        <v>100</v>
      </c>
      <c r="I1873" s="11">
        <v>3.7991000000000001</v>
      </c>
      <c r="J1873" s="23"/>
    </row>
    <row r="1874" spans="1:10" x14ac:dyDescent="0.25">
      <c r="A1874" s="9">
        <v>44969</v>
      </c>
      <c r="B1874" s="10">
        <v>1</v>
      </c>
      <c r="C1874" s="11">
        <v>3.0137999999999998</v>
      </c>
      <c r="D1874" s="10">
        <v>10</v>
      </c>
      <c r="E1874" s="11">
        <v>2.661</v>
      </c>
      <c r="F1874" s="10">
        <v>1</v>
      </c>
      <c r="G1874" s="11">
        <v>2.7686000000000002</v>
      </c>
      <c r="H1874" s="10">
        <v>100</v>
      </c>
      <c r="I1874" s="11">
        <v>3.7991000000000001</v>
      </c>
      <c r="J1874" s="23"/>
    </row>
    <row r="1875" spans="1:10" x14ac:dyDescent="0.25">
      <c r="A1875" s="9">
        <v>44970</v>
      </c>
      <c r="B1875" s="10">
        <v>1</v>
      </c>
      <c r="C1875" s="11">
        <v>2.9940000000000002</v>
      </c>
      <c r="D1875" s="10">
        <v>10</v>
      </c>
      <c r="E1875" s="11">
        <v>2.6573000000000002</v>
      </c>
      <c r="F1875" s="10">
        <v>1</v>
      </c>
      <c r="G1875" s="11">
        <v>2.7631999999999999</v>
      </c>
      <c r="H1875" s="10">
        <v>100</v>
      </c>
      <c r="I1875" s="11">
        <v>3.8012000000000001</v>
      </c>
      <c r="J1875" s="23"/>
    </row>
    <row r="1876" spans="1:10" x14ac:dyDescent="0.25">
      <c r="A1876" s="9">
        <v>44971</v>
      </c>
      <c r="B1876" s="10">
        <v>1</v>
      </c>
      <c r="C1876" s="11">
        <v>3.0024999999999999</v>
      </c>
      <c r="D1876" s="10">
        <v>10</v>
      </c>
      <c r="E1876" s="11">
        <v>2.6514000000000002</v>
      </c>
      <c r="F1876" s="10">
        <v>1</v>
      </c>
      <c r="G1876" s="11">
        <v>2.7719</v>
      </c>
      <c r="H1876" s="10">
        <v>100</v>
      </c>
      <c r="I1876" s="11">
        <v>3.7820999999999998</v>
      </c>
      <c r="J1876" s="23"/>
    </row>
    <row r="1877" spans="1:10" x14ac:dyDescent="0.25">
      <c r="A1877" s="9">
        <v>44972</v>
      </c>
      <c r="B1877" s="10">
        <v>1</v>
      </c>
      <c r="C1877" s="11">
        <v>3.0228000000000002</v>
      </c>
      <c r="D1877" s="10">
        <v>10</v>
      </c>
      <c r="E1877" s="11">
        <v>2.6901000000000002</v>
      </c>
      <c r="F1877" s="10">
        <v>1</v>
      </c>
      <c r="G1877" s="11">
        <v>2.7757999999999998</v>
      </c>
      <c r="H1877" s="10">
        <v>100</v>
      </c>
      <c r="I1877" s="11">
        <v>3.7764000000000002</v>
      </c>
      <c r="J1877" s="23"/>
    </row>
    <row r="1878" spans="1:10" x14ac:dyDescent="0.25">
      <c r="A1878" s="9">
        <v>44973</v>
      </c>
      <c r="B1878" s="10">
        <v>1</v>
      </c>
      <c r="C1878" s="11">
        <v>3.0112000000000001</v>
      </c>
      <c r="D1878" s="10">
        <v>10</v>
      </c>
      <c r="E1878" s="11">
        <v>2.6760000000000002</v>
      </c>
      <c r="F1878" s="10">
        <v>1</v>
      </c>
      <c r="G1878" s="11">
        <v>2.7772000000000001</v>
      </c>
      <c r="H1878" s="10">
        <v>100</v>
      </c>
      <c r="I1878" s="11">
        <v>3.7751999999999999</v>
      </c>
      <c r="J1878" s="23"/>
    </row>
    <row r="1879" spans="1:10" x14ac:dyDescent="0.25">
      <c r="A1879" s="9">
        <v>44974</v>
      </c>
      <c r="B1879" s="10">
        <v>1</v>
      </c>
      <c r="C1879" s="11">
        <v>3.0335999999999999</v>
      </c>
      <c r="D1879" s="10">
        <v>10</v>
      </c>
      <c r="E1879" s="11">
        <v>2.6852</v>
      </c>
      <c r="F1879" s="10">
        <v>1</v>
      </c>
      <c r="G1879" s="11">
        <v>2.7982</v>
      </c>
      <c r="H1879" s="10">
        <v>100</v>
      </c>
      <c r="I1879" s="11">
        <v>3.7648999999999999</v>
      </c>
      <c r="J1879" s="23"/>
    </row>
    <row r="1880" spans="1:10" x14ac:dyDescent="0.25">
      <c r="A1880" s="9">
        <v>44975</v>
      </c>
      <c r="B1880" s="10">
        <v>1</v>
      </c>
      <c r="C1880" s="11">
        <v>3.0335999999999999</v>
      </c>
      <c r="D1880" s="10">
        <v>10</v>
      </c>
      <c r="E1880" s="11">
        <v>2.6852</v>
      </c>
      <c r="F1880" s="10">
        <v>1</v>
      </c>
      <c r="G1880" s="11">
        <v>2.7982</v>
      </c>
      <c r="H1880" s="10">
        <v>100</v>
      </c>
      <c r="I1880" s="11">
        <v>3.7648999999999999</v>
      </c>
      <c r="J1880" s="23"/>
    </row>
    <row r="1881" spans="1:10" x14ac:dyDescent="0.25">
      <c r="A1881" s="9">
        <v>44976</v>
      </c>
      <c r="B1881" s="10">
        <v>1</v>
      </c>
      <c r="C1881" s="11">
        <v>3.0335999999999999</v>
      </c>
      <c r="D1881" s="10">
        <v>10</v>
      </c>
      <c r="E1881" s="11">
        <v>2.6852</v>
      </c>
      <c r="F1881" s="10">
        <v>1</v>
      </c>
      <c r="G1881" s="11">
        <v>2.7982</v>
      </c>
      <c r="H1881" s="10">
        <v>100</v>
      </c>
      <c r="I1881" s="11">
        <v>3.7648999999999999</v>
      </c>
      <c r="J1881" s="23"/>
    </row>
    <row r="1882" spans="1:10" x14ac:dyDescent="0.25">
      <c r="A1882" s="9">
        <v>44977</v>
      </c>
      <c r="B1882" s="10">
        <v>1</v>
      </c>
      <c r="C1882" s="11">
        <v>3.0165999999999999</v>
      </c>
      <c r="D1882" s="10">
        <v>10</v>
      </c>
      <c r="E1882" s="11">
        <v>2.6705999999999999</v>
      </c>
      <c r="F1882" s="10">
        <v>1</v>
      </c>
      <c r="G1882" s="11">
        <v>2.8121999999999998</v>
      </c>
      <c r="H1882" s="10">
        <v>100</v>
      </c>
      <c r="I1882" s="11">
        <v>3.7616999999999998</v>
      </c>
      <c r="J1882" s="23"/>
    </row>
    <row r="1883" spans="1:10" x14ac:dyDescent="0.25">
      <c r="A1883" s="9">
        <v>44978</v>
      </c>
      <c r="B1883" s="10">
        <v>1</v>
      </c>
      <c r="C1883" s="11">
        <v>3.0196999999999998</v>
      </c>
      <c r="D1883" s="10">
        <v>10</v>
      </c>
      <c r="E1883" s="11">
        <v>2.6798000000000002</v>
      </c>
      <c r="F1883" s="10">
        <v>1</v>
      </c>
      <c r="G1883" s="11">
        <v>2.7890000000000001</v>
      </c>
      <c r="H1883" s="10">
        <v>100</v>
      </c>
      <c r="I1883" s="11">
        <v>3.7772999999999999</v>
      </c>
      <c r="J1883" s="23"/>
    </row>
    <row r="1884" spans="1:10" x14ac:dyDescent="0.25">
      <c r="A1884" s="9">
        <v>44979</v>
      </c>
      <c r="B1884" s="10">
        <v>1</v>
      </c>
      <c r="C1884" s="11">
        <v>3.0295999999999998</v>
      </c>
      <c r="D1884" s="10">
        <v>10</v>
      </c>
      <c r="E1884" s="11">
        <v>2.7141000000000002</v>
      </c>
      <c r="F1884" s="10">
        <v>1</v>
      </c>
      <c r="G1884" s="11">
        <v>2.8003</v>
      </c>
      <c r="H1884" s="10">
        <v>100</v>
      </c>
      <c r="I1884" s="11">
        <v>3.7557999999999998</v>
      </c>
      <c r="J1884" s="23"/>
    </row>
    <row r="1885" spans="1:10" x14ac:dyDescent="0.25">
      <c r="A1885" s="9">
        <v>44980</v>
      </c>
      <c r="B1885" s="10">
        <v>1</v>
      </c>
      <c r="C1885" s="11">
        <v>3.0167999999999999</v>
      </c>
      <c r="D1885" s="10">
        <v>10</v>
      </c>
      <c r="E1885" s="11">
        <v>2.6976</v>
      </c>
      <c r="F1885" s="10">
        <v>1</v>
      </c>
      <c r="G1885" s="11">
        <v>2.7980999999999998</v>
      </c>
      <c r="H1885" s="10">
        <v>100</v>
      </c>
      <c r="I1885" s="11">
        <v>3.7604000000000002</v>
      </c>
      <c r="J1885" s="23"/>
    </row>
    <row r="1886" spans="1:10" x14ac:dyDescent="0.25">
      <c r="A1886" s="9">
        <v>44981</v>
      </c>
      <c r="B1886" s="10">
        <v>1</v>
      </c>
      <c r="C1886" s="11">
        <v>2.9980000000000002</v>
      </c>
      <c r="D1886" s="10">
        <v>10</v>
      </c>
      <c r="E1886" s="11">
        <v>2.6825000000000001</v>
      </c>
      <c r="F1886" s="10">
        <v>1</v>
      </c>
      <c r="G1886" s="11">
        <v>2.7972999999999999</v>
      </c>
      <c r="H1886" s="10">
        <v>100</v>
      </c>
      <c r="I1886" s="11">
        <v>3.7486999999999999</v>
      </c>
      <c r="J1886" s="23"/>
    </row>
    <row r="1887" spans="1:10" x14ac:dyDescent="0.25">
      <c r="A1887" s="9">
        <v>44982</v>
      </c>
      <c r="B1887" s="10">
        <v>1</v>
      </c>
      <c r="C1887" s="11">
        <v>2.9980000000000002</v>
      </c>
      <c r="D1887" s="10">
        <v>10</v>
      </c>
      <c r="E1887" s="11">
        <v>2.6825000000000001</v>
      </c>
      <c r="F1887" s="10">
        <v>1</v>
      </c>
      <c r="G1887" s="11">
        <v>2.7972999999999999</v>
      </c>
      <c r="H1887" s="10">
        <v>100</v>
      </c>
      <c r="I1887" s="11">
        <v>3.7486999999999999</v>
      </c>
      <c r="J1887" s="23"/>
    </row>
    <row r="1888" spans="1:10" x14ac:dyDescent="0.25">
      <c r="A1888" s="9">
        <v>44983</v>
      </c>
      <c r="B1888" s="10">
        <v>1</v>
      </c>
      <c r="C1888" s="11">
        <v>2.9980000000000002</v>
      </c>
      <c r="D1888" s="10">
        <v>10</v>
      </c>
      <c r="E1888" s="11">
        <v>2.6825000000000001</v>
      </c>
      <c r="F1888" s="10">
        <v>1</v>
      </c>
      <c r="G1888" s="11">
        <v>2.7972999999999999</v>
      </c>
      <c r="H1888" s="10">
        <v>100</v>
      </c>
      <c r="I1888" s="11">
        <v>3.7486999999999999</v>
      </c>
      <c r="J1888" s="23"/>
    </row>
    <row r="1889" spans="1:10" x14ac:dyDescent="0.25">
      <c r="A1889" s="9">
        <v>44984</v>
      </c>
      <c r="B1889" s="10">
        <v>1</v>
      </c>
      <c r="C1889" s="11">
        <v>2.9952999999999999</v>
      </c>
      <c r="D1889" s="10">
        <v>10</v>
      </c>
      <c r="E1889" s="11">
        <v>2.6901000000000002</v>
      </c>
      <c r="F1889" s="10">
        <v>1</v>
      </c>
      <c r="G1889" s="11">
        <v>2.7993999999999999</v>
      </c>
      <c r="H1889" s="10">
        <v>100</v>
      </c>
      <c r="I1889" s="11">
        <v>3.7431999999999999</v>
      </c>
      <c r="J1889" s="23"/>
    </row>
    <row r="1890" spans="1:10" x14ac:dyDescent="0.25">
      <c r="A1890" s="9">
        <v>44985</v>
      </c>
      <c r="B1890" s="10">
        <v>1</v>
      </c>
      <c r="C1890" s="11">
        <v>2.9830999999999999</v>
      </c>
      <c r="D1890" s="10">
        <v>10</v>
      </c>
      <c r="E1890" s="11">
        <v>2.6781000000000001</v>
      </c>
      <c r="F1890" s="10">
        <v>1</v>
      </c>
      <c r="G1890" s="11">
        <v>2.8079999999999998</v>
      </c>
      <c r="H1890" s="10">
        <v>100</v>
      </c>
      <c r="I1890" s="11">
        <v>3.7440000000000002</v>
      </c>
      <c r="J1890" s="23"/>
    </row>
    <row r="1891" spans="1:10" x14ac:dyDescent="0.25">
      <c r="A1891" s="9">
        <v>44986</v>
      </c>
      <c r="B1891" s="10">
        <v>1</v>
      </c>
      <c r="C1891" s="11">
        <v>2.9876</v>
      </c>
      <c r="D1891" s="10">
        <v>10</v>
      </c>
      <c r="E1891" s="11">
        <v>2.6879</v>
      </c>
      <c r="F1891" s="10">
        <v>1</v>
      </c>
      <c r="G1891" s="11">
        <v>2.8018000000000001</v>
      </c>
      <c r="H1891" s="10">
        <v>100</v>
      </c>
      <c r="I1891" s="11">
        <v>3.7483</v>
      </c>
      <c r="J1891" s="23"/>
    </row>
    <row r="1892" spans="1:10" x14ac:dyDescent="0.25">
      <c r="A1892" s="9">
        <v>44987</v>
      </c>
      <c r="B1892" s="10">
        <v>1</v>
      </c>
      <c r="C1892" s="11">
        <v>2.9971000000000001</v>
      </c>
      <c r="D1892" s="10">
        <v>10</v>
      </c>
      <c r="E1892" s="11">
        <v>2.6985000000000001</v>
      </c>
      <c r="F1892" s="10">
        <v>1</v>
      </c>
      <c r="G1892" s="11">
        <v>2.8098000000000001</v>
      </c>
      <c r="H1892" s="10">
        <v>100</v>
      </c>
      <c r="I1892" s="11">
        <v>3.7501000000000002</v>
      </c>
      <c r="J1892" s="23"/>
    </row>
    <row r="1893" spans="1:10" x14ac:dyDescent="0.25">
      <c r="A1893" s="9">
        <v>44988</v>
      </c>
      <c r="B1893" s="10">
        <v>1</v>
      </c>
      <c r="C1893" s="11">
        <v>3.0005000000000002</v>
      </c>
      <c r="D1893" s="10">
        <v>10</v>
      </c>
      <c r="E1893" s="11">
        <v>2.6951000000000001</v>
      </c>
      <c r="F1893" s="10">
        <v>1</v>
      </c>
      <c r="G1893" s="11">
        <v>2.8247</v>
      </c>
      <c r="H1893" s="10">
        <v>100</v>
      </c>
      <c r="I1893" s="11">
        <v>3.7515000000000001</v>
      </c>
      <c r="J1893" s="23"/>
    </row>
    <row r="1894" spans="1:10" x14ac:dyDescent="0.25">
      <c r="A1894" s="9">
        <v>44989</v>
      </c>
      <c r="B1894" s="10">
        <v>1</v>
      </c>
      <c r="C1894" s="11">
        <v>3.0005000000000002</v>
      </c>
      <c r="D1894" s="10">
        <v>10</v>
      </c>
      <c r="E1894" s="11">
        <v>2.6951000000000001</v>
      </c>
      <c r="F1894" s="10">
        <v>1</v>
      </c>
      <c r="G1894" s="11">
        <v>2.8247</v>
      </c>
      <c r="H1894" s="10">
        <v>100</v>
      </c>
      <c r="I1894" s="11">
        <v>3.7515000000000001</v>
      </c>
      <c r="J1894" s="23"/>
    </row>
    <row r="1895" spans="1:10" x14ac:dyDescent="0.25">
      <c r="A1895" s="9">
        <v>44990</v>
      </c>
      <c r="B1895" s="10">
        <v>1</v>
      </c>
      <c r="C1895" s="11">
        <v>3.0005000000000002</v>
      </c>
      <c r="D1895" s="10">
        <v>10</v>
      </c>
      <c r="E1895" s="11">
        <v>2.6951000000000001</v>
      </c>
      <c r="F1895" s="10">
        <v>1</v>
      </c>
      <c r="G1895" s="11">
        <v>2.8247</v>
      </c>
      <c r="H1895" s="10">
        <v>100</v>
      </c>
      <c r="I1895" s="11">
        <v>3.7515000000000001</v>
      </c>
      <c r="J1895" s="23"/>
    </row>
    <row r="1896" spans="1:10" x14ac:dyDescent="0.25">
      <c r="A1896" s="9">
        <v>44991</v>
      </c>
      <c r="B1896" s="10">
        <v>1</v>
      </c>
      <c r="C1896" s="11">
        <v>3.0127999999999999</v>
      </c>
      <c r="D1896" s="10">
        <v>10</v>
      </c>
      <c r="E1896" s="11">
        <v>2.6911</v>
      </c>
      <c r="F1896" s="10">
        <v>1</v>
      </c>
      <c r="G1896" s="11">
        <v>2.8254000000000001</v>
      </c>
      <c r="H1896" s="10">
        <v>100</v>
      </c>
      <c r="I1896" s="11">
        <v>3.7542</v>
      </c>
      <c r="J1896" s="23"/>
    </row>
    <row r="1897" spans="1:10" x14ac:dyDescent="0.25">
      <c r="A1897" s="9">
        <v>44992</v>
      </c>
      <c r="B1897" s="10">
        <v>1</v>
      </c>
      <c r="C1897" s="11">
        <v>3.0363000000000002</v>
      </c>
      <c r="D1897" s="10">
        <v>10</v>
      </c>
      <c r="E1897" s="11">
        <v>2.7039</v>
      </c>
      <c r="F1897" s="10">
        <v>1</v>
      </c>
      <c r="G1897" s="11">
        <v>2.8374000000000001</v>
      </c>
      <c r="H1897" s="10">
        <v>100</v>
      </c>
      <c r="I1897" s="11">
        <v>3.7589000000000001</v>
      </c>
      <c r="J1897" s="23"/>
    </row>
    <row r="1898" spans="1:10" x14ac:dyDescent="0.25">
      <c r="A1898" s="9">
        <v>44993</v>
      </c>
      <c r="B1898" s="10">
        <v>1</v>
      </c>
      <c r="C1898" s="11">
        <v>3.0363000000000002</v>
      </c>
      <c r="D1898" s="10">
        <v>10</v>
      </c>
      <c r="E1898" s="11">
        <v>2.7039</v>
      </c>
      <c r="F1898" s="10">
        <v>1</v>
      </c>
      <c r="G1898" s="11">
        <v>2.8374000000000001</v>
      </c>
      <c r="H1898" s="10">
        <v>100</v>
      </c>
      <c r="I1898" s="11">
        <v>3.7589000000000001</v>
      </c>
      <c r="J1898" s="23"/>
    </row>
    <row r="1899" spans="1:10" x14ac:dyDescent="0.25">
      <c r="A1899" s="9">
        <v>44994</v>
      </c>
      <c r="B1899" s="10">
        <v>1</v>
      </c>
      <c r="C1899" s="11">
        <v>3.0396999999999998</v>
      </c>
      <c r="D1899" s="10">
        <v>10</v>
      </c>
      <c r="E1899" s="11">
        <v>2.6996000000000002</v>
      </c>
      <c r="F1899" s="10">
        <v>1</v>
      </c>
      <c r="G1899" s="11">
        <v>2.8344999999999998</v>
      </c>
      <c r="H1899" s="10">
        <v>100</v>
      </c>
      <c r="I1899" s="11">
        <v>3.7631999999999999</v>
      </c>
      <c r="J1899" s="23"/>
    </row>
    <row r="1900" spans="1:10" x14ac:dyDescent="0.25">
      <c r="A1900" s="9">
        <v>44995</v>
      </c>
      <c r="B1900" s="10">
        <v>1</v>
      </c>
      <c r="C1900" s="11">
        <v>3.0379</v>
      </c>
      <c r="D1900" s="10">
        <v>10</v>
      </c>
      <c r="E1900" s="11">
        <v>2.6606999999999998</v>
      </c>
      <c r="F1900" s="10">
        <v>1</v>
      </c>
      <c r="G1900" s="11">
        <v>2.8473000000000002</v>
      </c>
      <c r="H1900" s="10">
        <v>100</v>
      </c>
      <c r="I1900" s="11">
        <v>3.7591000000000001</v>
      </c>
      <c r="J1900" s="23"/>
    </row>
    <row r="1901" spans="1:10" x14ac:dyDescent="0.25">
      <c r="A1901" s="9">
        <v>44996</v>
      </c>
      <c r="B1901" s="10">
        <v>1</v>
      </c>
      <c r="C1901" s="11">
        <v>3.0379</v>
      </c>
      <c r="D1901" s="10">
        <v>10</v>
      </c>
      <c r="E1901" s="11">
        <v>2.6606999999999998</v>
      </c>
      <c r="F1901" s="10">
        <v>1</v>
      </c>
      <c r="G1901" s="11">
        <v>2.8473000000000002</v>
      </c>
      <c r="H1901" s="10">
        <v>100</v>
      </c>
      <c r="I1901" s="11">
        <v>3.7591000000000001</v>
      </c>
      <c r="J1901" s="23"/>
    </row>
    <row r="1902" spans="1:10" x14ac:dyDescent="0.25">
      <c r="A1902" s="9">
        <v>44997</v>
      </c>
      <c r="B1902" s="10">
        <v>1</v>
      </c>
      <c r="C1902" s="11">
        <v>3.0379</v>
      </c>
      <c r="D1902" s="10">
        <v>10</v>
      </c>
      <c r="E1902" s="11">
        <v>2.6606999999999998</v>
      </c>
      <c r="F1902" s="10">
        <v>1</v>
      </c>
      <c r="G1902" s="11">
        <v>2.8473000000000002</v>
      </c>
      <c r="H1902" s="10">
        <v>100</v>
      </c>
      <c r="I1902" s="11">
        <v>3.7591000000000001</v>
      </c>
      <c r="J1902" s="23"/>
    </row>
    <row r="1903" spans="1:10" x14ac:dyDescent="0.25">
      <c r="A1903" s="9">
        <v>44998</v>
      </c>
      <c r="B1903" s="10">
        <v>1</v>
      </c>
      <c r="C1903" s="11">
        <v>3.0598000000000001</v>
      </c>
      <c r="D1903" s="10">
        <v>10</v>
      </c>
      <c r="E1903" s="11">
        <v>2.6465000000000001</v>
      </c>
      <c r="F1903" s="10">
        <v>1</v>
      </c>
      <c r="G1903" s="11">
        <v>2.8468</v>
      </c>
      <c r="H1903" s="10">
        <v>100</v>
      </c>
      <c r="I1903" s="11">
        <v>3.7549000000000001</v>
      </c>
      <c r="J1903" s="23"/>
    </row>
    <row r="1904" spans="1:10" x14ac:dyDescent="0.25">
      <c r="A1904" s="9">
        <v>44999</v>
      </c>
      <c r="B1904" s="10">
        <v>1</v>
      </c>
      <c r="C1904" s="11">
        <v>3.1074999999999999</v>
      </c>
      <c r="D1904" s="10">
        <v>10</v>
      </c>
      <c r="E1904" s="11">
        <v>2.6438999999999999</v>
      </c>
      <c r="F1904" s="10">
        <v>1</v>
      </c>
      <c r="G1904" s="11">
        <v>2.8393000000000002</v>
      </c>
      <c r="H1904" s="10">
        <v>100</v>
      </c>
      <c r="I1904" s="11">
        <v>3.7587999999999999</v>
      </c>
      <c r="J1904" s="23"/>
    </row>
    <row r="1905" spans="1:10" x14ac:dyDescent="0.25">
      <c r="A1905" s="9">
        <v>45000</v>
      </c>
      <c r="B1905" s="10">
        <v>1</v>
      </c>
      <c r="C1905" s="11">
        <v>3.1027999999999998</v>
      </c>
      <c r="D1905" s="10">
        <v>10</v>
      </c>
      <c r="E1905" s="11">
        <v>2.6695000000000002</v>
      </c>
      <c r="F1905" s="10">
        <v>1</v>
      </c>
      <c r="G1905" s="11">
        <v>2.8288000000000002</v>
      </c>
      <c r="H1905" s="10">
        <v>100</v>
      </c>
      <c r="I1905" s="11">
        <v>3.7643</v>
      </c>
      <c r="J1905" s="23"/>
    </row>
    <row r="1906" spans="1:10" x14ac:dyDescent="0.25">
      <c r="A1906" s="9">
        <v>45001</v>
      </c>
      <c r="B1906" s="10">
        <v>1</v>
      </c>
      <c r="C1906" s="11">
        <v>3.0870000000000002</v>
      </c>
      <c r="D1906" s="10">
        <v>10</v>
      </c>
      <c r="E1906" s="11">
        <v>2.6959</v>
      </c>
      <c r="F1906" s="10">
        <v>1</v>
      </c>
      <c r="G1906" s="11">
        <v>2.8348</v>
      </c>
      <c r="H1906" s="10">
        <v>100</v>
      </c>
      <c r="I1906" s="11">
        <v>3.7605</v>
      </c>
      <c r="J1906" s="23"/>
    </row>
    <row r="1907" spans="1:10" x14ac:dyDescent="0.25">
      <c r="A1907" s="9">
        <v>45002</v>
      </c>
      <c r="B1907" s="10">
        <v>1</v>
      </c>
      <c r="C1907" s="11">
        <v>3.0720000000000001</v>
      </c>
      <c r="D1907" s="10">
        <v>10</v>
      </c>
      <c r="E1907" s="11">
        <v>2.6983000000000001</v>
      </c>
      <c r="F1907" s="10">
        <v>1</v>
      </c>
      <c r="G1907" s="11">
        <v>2.8487</v>
      </c>
      <c r="H1907" s="10">
        <v>100</v>
      </c>
      <c r="I1907" s="11">
        <v>3.7511000000000001</v>
      </c>
      <c r="J1907" s="23"/>
    </row>
    <row r="1908" spans="1:10" x14ac:dyDescent="0.25">
      <c r="A1908" s="9">
        <v>45003</v>
      </c>
      <c r="B1908" s="10">
        <v>1</v>
      </c>
      <c r="C1908" s="11">
        <v>3.0720000000000001</v>
      </c>
      <c r="D1908" s="10">
        <v>10</v>
      </c>
      <c r="E1908" s="11">
        <v>2.6983000000000001</v>
      </c>
      <c r="F1908" s="10">
        <v>1</v>
      </c>
      <c r="G1908" s="11">
        <v>2.8487</v>
      </c>
      <c r="H1908" s="10">
        <v>100</v>
      </c>
      <c r="I1908" s="11">
        <v>3.7511000000000001</v>
      </c>
      <c r="J1908" s="23"/>
    </row>
    <row r="1909" spans="1:10" x14ac:dyDescent="0.25">
      <c r="A1909" s="9">
        <v>45004</v>
      </c>
      <c r="B1909" s="10">
        <v>1</v>
      </c>
      <c r="C1909" s="11">
        <v>3.0720000000000001</v>
      </c>
      <c r="D1909" s="10">
        <v>10</v>
      </c>
      <c r="E1909" s="11">
        <v>2.6983000000000001</v>
      </c>
      <c r="F1909" s="10">
        <v>1</v>
      </c>
      <c r="G1909" s="11">
        <v>2.8487</v>
      </c>
      <c r="H1909" s="10">
        <v>100</v>
      </c>
      <c r="I1909" s="11">
        <v>3.7511000000000001</v>
      </c>
      <c r="J1909" s="23"/>
    </row>
    <row r="1910" spans="1:10" x14ac:dyDescent="0.25">
      <c r="A1910" s="9">
        <v>45005</v>
      </c>
      <c r="B1910" s="10">
        <v>1</v>
      </c>
      <c r="C1910" s="11">
        <v>3.0779999999999998</v>
      </c>
      <c r="D1910" s="10">
        <v>10</v>
      </c>
      <c r="E1910" s="11">
        <v>2.7212999999999998</v>
      </c>
      <c r="F1910" s="10">
        <v>1</v>
      </c>
      <c r="G1910" s="11">
        <v>2.8513000000000002</v>
      </c>
      <c r="H1910" s="10">
        <v>100</v>
      </c>
      <c r="I1910" s="11">
        <v>3.7471999999999999</v>
      </c>
      <c r="J1910" s="23"/>
    </row>
    <row r="1911" spans="1:10" x14ac:dyDescent="0.25">
      <c r="A1911" s="9">
        <v>45006</v>
      </c>
      <c r="B1911" s="10">
        <v>1</v>
      </c>
      <c r="C1911" s="11">
        <v>3.0891999999999999</v>
      </c>
      <c r="D1911" s="10">
        <v>10</v>
      </c>
      <c r="E1911" s="11">
        <v>2.7353999999999998</v>
      </c>
      <c r="F1911" s="10">
        <v>1</v>
      </c>
      <c r="G1911" s="11">
        <v>2.8708</v>
      </c>
      <c r="H1911" s="10">
        <v>100</v>
      </c>
      <c r="I1911" s="11">
        <v>3.7284000000000002</v>
      </c>
      <c r="J1911" s="23"/>
    </row>
    <row r="1912" spans="1:10" x14ac:dyDescent="0.25">
      <c r="A1912" s="9">
        <v>45007</v>
      </c>
      <c r="B1912" s="10">
        <v>1</v>
      </c>
      <c r="C1912" s="11">
        <v>3.0859000000000001</v>
      </c>
      <c r="D1912" s="10">
        <v>10</v>
      </c>
      <c r="E1912" s="11">
        <v>2.7673000000000001</v>
      </c>
      <c r="F1912" s="10">
        <v>1</v>
      </c>
      <c r="G1912" s="11">
        <v>2.8603000000000001</v>
      </c>
      <c r="H1912" s="10">
        <v>100</v>
      </c>
      <c r="I1912" s="11">
        <v>3.7305999999999999</v>
      </c>
      <c r="J1912" s="23"/>
    </row>
    <row r="1913" spans="1:10" x14ac:dyDescent="0.25">
      <c r="A1913" s="9">
        <v>45008</v>
      </c>
      <c r="B1913" s="10">
        <v>1</v>
      </c>
      <c r="C1913" s="11">
        <v>3.1023000000000001</v>
      </c>
      <c r="D1913" s="10">
        <v>10</v>
      </c>
      <c r="E1913" s="11">
        <v>2.7724000000000002</v>
      </c>
      <c r="F1913" s="10">
        <v>1</v>
      </c>
      <c r="G1913" s="11">
        <v>2.86</v>
      </c>
      <c r="H1913" s="10">
        <v>100</v>
      </c>
      <c r="I1913" s="11">
        <v>3.7296999999999998</v>
      </c>
      <c r="J1913" s="23"/>
    </row>
    <row r="1914" spans="1:10" x14ac:dyDescent="0.25">
      <c r="A1914" s="9">
        <v>45009</v>
      </c>
      <c r="B1914" s="10">
        <v>1</v>
      </c>
      <c r="C1914" s="11">
        <v>3.1122999999999998</v>
      </c>
      <c r="D1914" s="10">
        <v>10</v>
      </c>
      <c r="E1914" s="11">
        <v>2.7685</v>
      </c>
      <c r="F1914" s="10">
        <v>1</v>
      </c>
      <c r="G1914" s="11">
        <v>2.8519999999999999</v>
      </c>
      <c r="H1914" s="10">
        <v>100</v>
      </c>
      <c r="I1914" s="11">
        <v>3.7315</v>
      </c>
      <c r="J1914" s="23"/>
    </row>
    <row r="1915" spans="1:10" x14ac:dyDescent="0.25">
      <c r="A1915" s="9">
        <v>45010</v>
      </c>
      <c r="B1915" s="10">
        <v>1</v>
      </c>
      <c r="C1915" s="11">
        <v>3.1122999999999998</v>
      </c>
      <c r="D1915" s="10">
        <v>10</v>
      </c>
      <c r="E1915" s="11">
        <v>2.7685</v>
      </c>
      <c r="F1915" s="10">
        <v>1</v>
      </c>
      <c r="G1915" s="11">
        <v>2.8519999999999999</v>
      </c>
      <c r="H1915" s="10">
        <v>100</v>
      </c>
      <c r="I1915" s="11">
        <v>3.7315</v>
      </c>
      <c r="J1915" s="23"/>
    </row>
    <row r="1916" spans="1:10" x14ac:dyDescent="0.25">
      <c r="A1916" s="9">
        <v>45011</v>
      </c>
      <c r="B1916" s="10">
        <v>1</v>
      </c>
      <c r="C1916" s="11">
        <v>3.1122999999999998</v>
      </c>
      <c r="D1916" s="10">
        <v>10</v>
      </c>
      <c r="E1916" s="11">
        <v>2.7685</v>
      </c>
      <c r="F1916" s="10">
        <v>1</v>
      </c>
      <c r="G1916" s="11">
        <v>2.8519999999999999</v>
      </c>
      <c r="H1916" s="10">
        <v>100</v>
      </c>
      <c r="I1916" s="11">
        <v>3.7315</v>
      </c>
      <c r="J1916" s="23"/>
    </row>
    <row r="1917" spans="1:10" x14ac:dyDescent="0.25">
      <c r="A1917" s="9">
        <v>45012</v>
      </c>
      <c r="B1917" s="10">
        <v>1</v>
      </c>
      <c r="C1917" s="11">
        <v>3.0952000000000002</v>
      </c>
      <c r="D1917" s="10">
        <v>10</v>
      </c>
      <c r="E1917" s="11">
        <v>2.7248999999999999</v>
      </c>
      <c r="F1917" s="10">
        <v>1</v>
      </c>
      <c r="G1917" s="11">
        <v>2.8426</v>
      </c>
      <c r="H1917" s="10">
        <v>100</v>
      </c>
      <c r="I1917" s="11">
        <v>3.7311000000000001</v>
      </c>
      <c r="J1917" s="23"/>
    </row>
    <row r="1918" spans="1:10" x14ac:dyDescent="0.25">
      <c r="A1918" s="9">
        <v>45013</v>
      </c>
      <c r="B1918" s="10">
        <v>1</v>
      </c>
      <c r="C1918" s="11">
        <v>3.1097999999999999</v>
      </c>
      <c r="D1918" s="10">
        <v>10</v>
      </c>
      <c r="E1918" s="11">
        <v>2.7374000000000001</v>
      </c>
      <c r="F1918" s="10">
        <v>1</v>
      </c>
      <c r="G1918" s="11">
        <v>2.8504</v>
      </c>
      <c r="H1918" s="10">
        <v>100</v>
      </c>
      <c r="I1918" s="11">
        <v>3.7313000000000001</v>
      </c>
      <c r="J1918" s="23"/>
    </row>
    <row r="1919" spans="1:10" x14ac:dyDescent="0.25">
      <c r="A1919" s="9">
        <v>45014</v>
      </c>
      <c r="B1919" s="10">
        <v>1</v>
      </c>
      <c r="C1919" s="11">
        <v>3.0996999999999999</v>
      </c>
      <c r="D1919" s="10">
        <v>10</v>
      </c>
      <c r="E1919" s="11">
        <v>2.7431999999999999</v>
      </c>
      <c r="F1919" s="10">
        <v>1</v>
      </c>
      <c r="G1919" s="11">
        <v>2.8445999999999998</v>
      </c>
      <c r="H1919" s="10">
        <v>100</v>
      </c>
      <c r="I1919" s="11">
        <v>3.7303000000000002</v>
      </c>
      <c r="J1919" s="23"/>
    </row>
    <row r="1920" spans="1:10" x14ac:dyDescent="0.25">
      <c r="A1920" s="9">
        <v>45015</v>
      </c>
      <c r="B1920" s="10">
        <v>1</v>
      </c>
      <c r="C1920" s="11">
        <v>3.1145</v>
      </c>
      <c r="D1920" s="10">
        <v>10</v>
      </c>
      <c r="E1920" s="11">
        <v>2.7490999999999999</v>
      </c>
      <c r="F1920" s="10">
        <v>1</v>
      </c>
      <c r="G1920" s="11">
        <v>2.8557000000000001</v>
      </c>
      <c r="H1920" s="10">
        <v>100</v>
      </c>
      <c r="I1920" s="11">
        <v>3.7237</v>
      </c>
      <c r="J1920" s="23"/>
    </row>
    <row r="1921" spans="1:10" x14ac:dyDescent="0.25">
      <c r="A1921" s="9">
        <v>45016</v>
      </c>
      <c r="B1921" s="10">
        <v>1</v>
      </c>
      <c r="C1921" s="11">
        <v>3.1194000000000002</v>
      </c>
      <c r="D1921" s="10">
        <v>10</v>
      </c>
      <c r="E1921" s="11">
        <v>2.7464</v>
      </c>
      <c r="F1921" s="10">
        <v>1</v>
      </c>
      <c r="G1921" s="11">
        <v>2.8571</v>
      </c>
      <c r="H1921" s="10">
        <v>100</v>
      </c>
      <c r="I1921" s="11">
        <v>3.7157</v>
      </c>
      <c r="J1921" s="23"/>
    </row>
    <row r="1922" spans="1:10" x14ac:dyDescent="0.25">
      <c r="A1922" s="9">
        <v>45017</v>
      </c>
      <c r="B1922" s="10">
        <v>1</v>
      </c>
      <c r="C1922" s="11">
        <v>3.1194000000000002</v>
      </c>
      <c r="D1922" s="10">
        <v>10</v>
      </c>
      <c r="E1922" s="11">
        <v>2.7464</v>
      </c>
      <c r="F1922" s="10">
        <v>1</v>
      </c>
      <c r="G1922" s="11">
        <v>2.8571</v>
      </c>
      <c r="H1922" s="10">
        <v>100</v>
      </c>
      <c r="I1922" s="11">
        <v>3.7157</v>
      </c>
      <c r="J1922" s="23"/>
    </row>
    <row r="1923" spans="1:10" x14ac:dyDescent="0.25">
      <c r="A1923" s="9">
        <v>45018</v>
      </c>
      <c r="B1923" s="10">
        <v>1</v>
      </c>
      <c r="C1923" s="11">
        <v>3.1194000000000002</v>
      </c>
      <c r="D1923" s="10">
        <v>10</v>
      </c>
      <c r="E1923" s="11">
        <v>2.7464</v>
      </c>
      <c r="F1923" s="10">
        <v>1</v>
      </c>
      <c r="G1923" s="11">
        <v>2.8571</v>
      </c>
      <c r="H1923" s="10">
        <v>100</v>
      </c>
      <c r="I1923" s="11">
        <v>3.7157</v>
      </c>
      <c r="J1923" s="23"/>
    </row>
    <row r="1924" spans="1:10" x14ac:dyDescent="0.25">
      <c r="A1924" s="9">
        <v>45019</v>
      </c>
      <c r="B1924" s="10">
        <v>1</v>
      </c>
      <c r="C1924" s="11">
        <v>3.1114000000000002</v>
      </c>
      <c r="D1924" s="10">
        <v>10</v>
      </c>
      <c r="E1924" s="11">
        <v>2.7557999999999998</v>
      </c>
      <c r="F1924" s="10">
        <v>1</v>
      </c>
      <c r="G1924" s="11">
        <v>2.8538000000000001</v>
      </c>
      <c r="H1924" s="10">
        <v>100</v>
      </c>
      <c r="I1924" s="11">
        <v>3.7023999999999999</v>
      </c>
      <c r="J1924" s="23"/>
    </row>
    <row r="1925" spans="1:10" x14ac:dyDescent="0.25">
      <c r="A1925" s="9">
        <v>45020</v>
      </c>
      <c r="B1925" s="10">
        <v>1</v>
      </c>
      <c r="C1925" s="11">
        <v>3.1211000000000002</v>
      </c>
      <c r="D1925" s="10">
        <v>10</v>
      </c>
      <c r="E1925" s="11">
        <v>2.7595000000000001</v>
      </c>
      <c r="F1925" s="10">
        <v>1</v>
      </c>
      <c r="G1925" s="11">
        <v>2.8626999999999998</v>
      </c>
      <c r="H1925" s="10">
        <v>100</v>
      </c>
      <c r="I1925" s="11">
        <v>3.6896</v>
      </c>
      <c r="J1925" s="23"/>
    </row>
    <row r="1926" spans="1:10" x14ac:dyDescent="0.25">
      <c r="A1926" s="9">
        <v>45021</v>
      </c>
      <c r="B1926" s="10">
        <v>1</v>
      </c>
      <c r="C1926" s="11">
        <v>3.1806000000000001</v>
      </c>
      <c r="D1926" s="10">
        <v>10</v>
      </c>
      <c r="E1926" s="11">
        <v>2.8092999999999999</v>
      </c>
      <c r="F1926" s="10">
        <v>1</v>
      </c>
      <c r="G1926" s="11">
        <v>2.8994</v>
      </c>
      <c r="H1926" s="10">
        <v>100</v>
      </c>
      <c r="I1926" s="11">
        <v>3.6573000000000002</v>
      </c>
      <c r="J1926" s="23"/>
    </row>
    <row r="1927" spans="1:10" x14ac:dyDescent="0.25">
      <c r="A1927" s="9">
        <v>45022</v>
      </c>
      <c r="B1927" s="10">
        <v>1</v>
      </c>
      <c r="C1927" s="11">
        <v>3.2052</v>
      </c>
      <c r="D1927" s="10">
        <v>10</v>
      </c>
      <c r="E1927" s="11">
        <v>2.8052999999999999</v>
      </c>
      <c r="F1927" s="10">
        <v>1</v>
      </c>
      <c r="G1927" s="11">
        <v>2.9015</v>
      </c>
      <c r="H1927" s="10">
        <v>100</v>
      </c>
      <c r="I1927" s="11">
        <v>3.6549</v>
      </c>
      <c r="J1927" s="23"/>
    </row>
    <row r="1928" spans="1:10" x14ac:dyDescent="0.25">
      <c r="A1928" s="9">
        <v>45023</v>
      </c>
      <c r="B1928" s="10">
        <v>1</v>
      </c>
      <c r="C1928" s="11">
        <v>3.2322000000000002</v>
      </c>
      <c r="D1928" s="10">
        <v>10</v>
      </c>
      <c r="E1928" s="11">
        <v>2.8086000000000002</v>
      </c>
      <c r="F1928" s="10">
        <v>1</v>
      </c>
      <c r="G1928" s="11">
        <v>2.9264000000000001</v>
      </c>
      <c r="H1928" s="10">
        <v>100</v>
      </c>
      <c r="I1928" s="11">
        <v>3.6493000000000002</v>
      </c>
      <c r="J1928" s="23"/>
    </row>
    <row r="1929" spans="1:10" x14ac:dyDescent="0.25">
      <c r="A1929" s="9">
        <v>45024</v>
      </c>
      <c r="B1929" s="10">
        <v>1</v>
      </c>
      <c r="C1929" s="11">
        <v>3.2322000000000002</v>
      </c>
      <c r="D1929" s="10">
        <v>10</v>
      </c>
      <c r="E1929" s="11">
        <v>2.8086000000000002</v>
      </c>
      <c r="F1929" s="10">
        <v>1</v>
      </c>
      <c r="G1929" s="11">
        <v>2.9264000000000001</v>
      </c>
      <c r="H1929" s="10">
        <v>100</v>
      </c>
      <c r="I1929" s="11">
        <v>3.6493000000000002</v>
      </c>
      <c r="J1929" s="23"/>
    </row>
    <row r="1930" spans="1:10" x14ac:dyDescent="0.25">
      <c r="A1930" s="9">
        <v>45025</v>
      </c>
      <c r="B1930" s="10">
        <v>1</v>
      </c>
      <c r="C1930" s="11">
        <v>3.2322000000000002</v>
      </c>
      <c r="D1930" s="10">
        <v>10</v>
      </c>
      <c r="E1930" s="11">
        <v>2.8086000000000002</v>
      </c>
      <c r="F1930" s="10">
        <v>1</v>
      </c>
      <c r="G1930" s="11">
        <v>2.9264000000000001</v>
      </c>
      <c r="H1930" s="10">
        <v>100</v>
      </c>
      <c r="I1930" s="11">
        <v>3.6493000000000002</v>
      </c>
      <c r="J1930" s="23"/>
    </row>
    <row r="1931" spans="1:10" x14ac:dyDescent="0.25">
      <c r="A1931" s="9">
        <v>45026</v>
      </c>
      <c r="B1931" s="10">
        <v>1</v>
      </c>
      <c r="C1931" s="11">
        <v>3.2877999999999998</v>
      </c>
      <c r="D1931" s="10">
        <v>10</v>
      </c>
      <c r="E1931" s="11">
        <v>2.8498999999999999</v>
      </c>
      <c r="F1931" s="10">
        <v>1</v>
      </c>
      <c r="G1931" s="11">
        <v>2.9735</v>
      </c>
      <c r="H1931" s="10">
        <v>100</v>
      </c>
      <c r="I1931" s="11">
        <v>3.6070000000000002</v>
      </c>
      <c r="J1931" s="23"/>
    </row>
    <row r="1932" spans="1:10" x14ac:dyDescent="0.25">
      <c r="A1932" s="9">
        <v>45027</v>
      </c>
      <c r="B1932" s="10">
        <v>1</v>
      </c>
      <c r="C1932" s="11">
        <v>3.2608999999999999</v>
      </c>
      <c r="D1932" s="10">
        <v>10</v>
      </c>
      <c r="E1932" s="11">
        <v>2.8229000000000002</v>
      </c>
      <c r="F1932" s="10">
        <v>1</v>
      </c>
      <c r="G1932" s="11">
        <v>2.9537</v>
      </c>
      <c r="H1932" s="10">
        <v>100</v>
      </c>
      <c r="I1932" s="11">
        <v>3.6137000000000001</v>
      </c>
      <c r="J1932" s="23"/>
    </row>
    <row r="1933" spans="1:10" x14ac:dyDescent="0.25">
      <c r="A1933" s="9">
        <v>45028</v>
      </c>
      <c r="B1933" s="10">
        <v>1</v>
      </c>
      <c r="C1933" s="11">
        <v>3.2650000000000001</v>
      </c>
      <c r="D1933" s="10">
        <v>10</v>
      </c>
      <c r="E1933" s="11">
        <v>2.8237000000000001</v>
      </c>
      <c r="F1933" s="10">
        <v>1</v>
      </c>
      <c r="G1933" s="11">
        <v>2.9531999999999998</v>
      </c>
      <c r="H1933" s="10">
        <v>100</v>
      </c>
      <c r="I1933" s="11">
        <v>3.6116000000000001</v>
      </c>
      <c r="J1933" s="23"/>
    </row>
    <row r="1934" spans="1:10" x14ac:dyDescent="0.25">
      <c r="A1934" s="9">
        <v>45029</v>
      </c>
      <c r="B1934" s="10">
        <v>1</v>
      </c>
      <c r="C1934" s="11">
        <v>3.2744</v>
      </c>
      <c r="D1934" s="10">
        <v>10</v>
      </c>
      <c r="E1934" s="11">
        <v>2.8407</v>
      </c>
      <c r="F1934" s="10">
        <v>1</v>
      </c>
      <c r="G1934" s="11">
        <v>2.9535</v>
      </c>
      <c r="H1934" s="10">
        <v>100</v>
      </c>
      <c r="I1934" s="11">
        <v>3.6111</v>
      </c>
      <c r="J1934" s="23"/>
    </row>
    <row r="1935" spans="1:10" x14ac:dyDescent="0.25">
      <c r="A1935" s="9">
        <v>45030</v>
      </c>
      <c r="B1935" s="10">
        <v>1</v>
      </c>
      <c r="C1935" s="11">
        <v>3.3071999999999999</v>
      </c>
      <c r="D1935" s="10">
        <v>10</v>
      </c>
      <c r="E1935" s="11">
        <v>2.8504</v>
      </c>
      <c r="F1935" s="10">
        <v>1</v>
      </c>
      <c r="G1935" s="11">
        <v>2.9441000000000002</v>
      </c>
      <c r="H1935" s="10">
        <v>100</v>
      </c>
      <c r="I1935" s="11">
        <v>3.6116000000000001</v>
      </c>
      <c r="J1935" s="23"/>
    </row>
    <row r="1936" spans="1:10" x14ac:dyDescent="0.25">
      <c r="A1936" s="9">
        <v>45031</v>
      </c>
      <c r="B1936" s="10">
        <v>1</v>
      </c>
      <c r="C1936" s="11">
        <v>3.3071999999999999</v>
      </c>
      <c r="D1936" s="10">
        <v>10</v>
      </c>
      <c r="E1936" s="11">
        <v>2.8504</v>
      </c>
      <c r="F1936" s="10">
        <v>1</v>
      </c>
      <c r="G1936" s="11">
        <v>2.9441000000000002</v>
      </c>
      <c r="H1936" s="10">
        <v>100</v>
      </c>
      <c r="I1936" s="11">
        <v>3.6116000000000001</v>
      </c>
      <c r="J1936" s="23"/>
    </row>
    <row r="1937" spans="1:10" x14ac:dyDescent="0.25">
      <c r="A1937" s="9">
        <v>45032</v>
      </c>
      <c r="B1937" s="10">
        <v>1</v>
      </c>
      <c r="C1937" s="11">
        <v>3.3071999999999999</v>
      </c>
      <c r="D1937" s="10">
        <v>10</v>
      </c>
      <c r="E1937" s="11">
        <v>2.8504</v>
      </c>
      <c r="F1937" s="10">
        <v>1</v>
      </c>
      <c r="G1937" s="11">
        <v>2.9441000000000002</v>
      </c>
      <c r="H1937" s="10">
        <v>100</v>
      </c>
      <c r="I1937" s="11">
        <v>3.6116000000000001</v>
      </c>
      <c r="J1937" s="23"/>
    </row>
    <row r="1938" spans="1:10" x14ac:dyDescent="0.25">
      <c r="A1938" s="9">
        <v>45033</v>
      </c>
      <c r="B1938" s="10">
        <v>1</v>
      </c>
      <c r="C1938" s="11">
        <v>3.3054999999999999</v>
      </c>
      <c r="D1938" s="10">
        <v>10</v>
      </c>
      <c r="E1938" s="11">
        <v>2.8645</v>
      </c>
      <c r="F1938" s="10">
        <v>1</v>
      </c>
      <c r="G1938" s="11">
        <v>2.9356</v>
      </c>
      <c r="H1938" s="10">
        <v>100</v>
      </c>
      <c r="I1938" s="11">
        <v>3.6082000000000001</v>
      </c>
      <c r="J1938" s="23"/>
    </row>
    <row r="1939" spans="1:10" x14ac:dyDescent="0.25">
      <c r="A1939" s="9">
        <v>45034</v>
      </c>
      <c r="B1939" s="10">
        <v>1</v>
      </c>
      <c r="C1939" s="11">
        <v>3.2967</v>
      </c>
      <c r="D1939" s="10">
        <v>10</v>
      </c>
      <c r="E1939" s="11">
        <v>2.8498999999999999</v>
      </c>
      <c r="F1939" s="10">
        <v>1</v>
      </c>
      <c r="G1939" s="11">
        <v>2.9481999999999999</v>
      </c>
      <c r="H1939" s="10">
        <v>100</v>
      </c>
      <c r="I1939" s="11">
        <v>3.6074999999999999</v>
      </c>
      <c r="J1939" s="23"/>
    </row>
    <row r="1940" spans="1:10" x14ac:dyDescent="0.25">
      <c r="A1940" s="9">
        <v>45035</v>
      </c>
      <c r="B1940" s="10">
        <v>1</v>
      </c>
      <c r="C1940" s="11">
        <v>3.2833999999999999</v>
      </c>
      <c r="D1940" s="10">
        <v>10</v>
      </c>
      <c r="E1940" s="11">
        <v>2.8576000000000001</v>
      </c>
      <c r="F1940" s="10">
        <v>1</v>
      </c>
      <c r="G1940" s="11">
        <v>2.9432</v>
      </c>
      <c r="H1940" s="10">
        <v>100</v>
      </c>
      <c r="I1940" s="11">
        <v>3.6084999999999998</v>
      </c>
      <c r="J1940" s="23"/>
    </row>
    <row r="1941" spans="1:10" x14ac:dyDescent="0.25">
      <c r="A1941" s="9">
        <v>45036</v>
      </c>
      <c r="B1941" s="10">
        <v>1</v>
      </c>
      <c r="C1941" s="11">
        <v>3.2740999999999998</v>
      </c>
      <c r="D1941" s="10">
        <v>10</v>
      </c>
      <c r="E1941" s="11">
        <v>2.8431999999999999</v>
      </c>
      <c r="F1941" s="10">
        <v>1</v>
      </c>
      <c r="G1941" s="11">
        <v>2.9441000000000002</v>
      </c>
      <c r="H1941" s="10">
        <v>100</v>
      </c>
      <c r="I1941" s="11">
        <v>3.609</v>
      </c>
      <c r="J1941" s="23"/>
    </row>
    <row r="1942" spans="1:10" x14ac:dyDescent="0.25">
      <c r="A1942" s="9">
        <v>45037</v>
      </c>
      <c r="B1942" s="10">
        <v>1</v>
      </c>
      <c r="C1942" s="11">
        <v>3.2858000000000001</v>
      </c>
      <c r="D1942" s="10">
        <v>10</v>
      </c>
      <c r="E1942" s="11">
        <v>2.8468</v>
      </c>
      <c r="F1942" s="10">
        <v>1</v>
      </c>
      <c r="G1942" s="11">
        <v>2.9420999999999999</v>
      </c>
      <c r="H1942" s="10">
        <v>100</v>
      </c>
      <c r="I1942" s="11">
        <v>3.6017999999999999</v>
      </c>
      <c r="J1942" s="23"/>
    </row>
    <row r="1943" spans="1:10" x14ac:dyDescent="0.25">
      <c r="A1943" s="9">
        <v>45038</v>
      </c>
      <c r="B1943" s="10">
        <v>1</v>
      </c>
      <c r="C1943" s="11">
        <v>3.2858000000000001</v>
      </c>
      <c r="D1943" s="10">
        <v>10</v>
      </c>
      <c r="E1943" s="11">
        <v>2.8468</v>
      </c>
      <c r="F1943" s="10">
        <v>1</v>
      </c>
      <c r="G1943" s="11">
        <v>2.9420999999999999</v>
      </c>
      <c r="H1943" s="10">
        <v>100</v>
      </c>
      <c r="I1943" s="11">
        <v>3.6017999999999999</v>
      </c>
      <c r="J1943" s="23"/>
    </row>
    <row r="1944" spans="1:10" x14ac:dyDescent="0.25">
      <c r="A1944" s="9">
        <v>45039</v>
      </c>
      <c r="B1944" s="10">
        <v>1</v>
      </c>
      <c r="C1944" s="11">
        <v>3.2858000000000001</v>
      </c>
      <c r="D1944" s="10">
        <v>10</v>
      </c>
      <c r="E1944" s="11">
        <v>2.8468</v>
      </c>
      <c r="F1944" s="10">
        <v>1</v>
      </c>
      <c r="G1944" s="11">
        <v>2.9420999999999999</v>
      </c>
      <c r="H1944" s="10">
        <v>100</v>
      </c>
      <c r="I1944" s="11">
        <v>3.6017999999999999</v>
      </c>
      <c r="J1944" s="23"/>
    </row>
    <row r="1945" spans="1:10" x14ac:dyDescent="0.25">
      <c r="A1945" s="9">
        <v>45040</v>
      </c>
      <c r="B1945" s="10">
        <v>1</v>
      </c>
      <c r="C1945" s="11">
        <v>3.2858000000000001</v>
      </c>
      <c r="D1945" s="10">
        <v>10</v>
      </c>
      <c r="E1945" s="11">
        <v>2.8468</v>
      </c>
      <c r="F1945" s="10">
        <v>1</v>
      </c>
      <c r="G1945" s="11">
        <v>2.9420999999999999</v>
      </c>
      <c r="H1945" s="10">
        <v>100</v>
      </c>
      <c r="I1945" s="11">
        <v>3.6017999999999999</v>
      </c>
      <c r="J1945" s="23"/>
    </row>
    <row r="1946" spans="1:10" x14ac:dyDescent="0.25">
      <c r="A1946" s="9">
        <v>45041</v>
      </c>
      <c r="B1946" s="10">
        <v>1</v>
      </c>
      <c r="C1946" s="11">
        <v>3.2858000000000001</v>
      </c>
      <c r="D1946" s="10">
        <v>10</v>
      </c>
      <c r="E1946" s="11">
        <v>2.8468</v>
      </c>
      <c r="F1946" s="10">
        <v>1</v>
      </c>
      <c r="G1946" s="11">
        <v>2.9420999999999999</v>
      </c>
      <c r="H1946" s="10">
        <v>100</v>
      </c>
      <c r="I1946" s="11">
        <v>3.6017999999999999</v>
      </c>
      <c r="J1946" s="23"/>
    </row>
    <row r="1947" spans="1:10" x14ac:dyDescent="0.25">
      <c r="A1947" s="9">
        <v>45042</v>
      </c>
      <c r="B1947" s="10">
        <v>1</v>
      </c>
      <c r="C1947" s="11">
        <v>3.2856999999999998</v>
      </c>
      <c r="D1947" s="10">
        <v>10</v>
      </c>
      <c r="E1947" s="11">
        <v>2.8422000000000001</v>
      </c>
      <c r="F1947" s="10">
        <v>1</v>
      </c>
      <c r="G1947" s="11">
        <v>2.9377</v>
      </c>
      <c r="H1947" s="10">
        <v>100</v>
      </c>
      <c r="I1947" s="11">
        <v>3.5996000000000001</v>
      </c>
      <c r="J1947" s="23"/>
    </row>
    <row r="1948" spans="1:10" x14ac:dyDescent="0.25">
      <c r="A1948" s="9">
        <v>45043</v>
      </c>
      <c r="B1948" s="10">
        <v>1</v>
      </c>
      <c r="C1948" s="11">
        <v>3.3012000000000001</v>
      </c>
      <c r="D1948" s="10">
        <v>10</v>
      </c>
      <c r="E1948" s="11">
        <v>2.84</v>
      </c>
      <c r="F1948" s="10">
        <v>1</v>
      </c>
      <c r="G1948" s="11">
        <v>2.9371</v>
      </c>
      <c r="H1948" s="10">
        <v>100</v>
      </c>
      <c r="I1948" s="11">
        <v>3.5973000000000002</v>
      </c>
      <c r="J1948" s="23"/>
    </row>
    <row r="1949" spans="1:10" x14ac:dyDescent="0.25">
      <c r="A1949" s="9">
        <v>45044</v>
      </c>
      <c r="B1949" s="10">
        <v>1</v>
      </c>
      <c r="C1949" s="11">
        <v>3.2863000000000002</v>
      </c>
      <c r="D1949" s="10">
        <v>10</v>
      </c>
      <c r="E1949" s="11">
        <v>2.8479999999999999</v>
      </c>
      <c r="F1949" s="10">
        <v>1</v>
      </c>
      <c r="G1949" s="11">
        <v>2.9359999999999999</v>
      </c>
      <c r="H1949" s="10">
        <v>100</v>
      </c>
      <c r="I1949" s="11">
        <v>3.5958999999999999</v>
      </c>
      <c r="J1949" s="23"/>
    </row>
    <row r="1950" spans="1:10" x14ac:dyDescent="0.25">
      <c r="A1950" s="9">
        <v>45045</v>
      </c>
      <c r="B1950" s="10">
        <v>1</v>
      </c>
      <c r="C1950" s="11">
        <v>3.2650999999999999</v>
      </c>
      <c r="D1950" s="10">
        <v>10</v>
      </c>
      <c r="E1950" s="11">
        <v>2.8285</v>
      </c>
      <c r="F1950" s="10">
        <v>1</v>
      </c>
      <c r="G1950" s="11">
        <v>2.9255</v>
      </c>
      <c r="H1950" s="10">
        <v>100</v>
      </c>
      <c r="I1950" s="11">
        <v>3.5971000000000002</v>
      </c>
      <c r="J1950" s="23"/>
    </row>
    <row r="1951" spans="1:10" x14ac:dyDescent="0.25">
      <c r="A1951" s="9">
        <v>45046</v>
      </c>
      <c r="B1951" s="10">
        <v>1</v>
      </c>
      <c r="C1951" s="11">
        <v>3.2650999999999999</v>
      </c>
      <c r="D1951" s="10">
        <v>10</v>
      </c>
      <c r="E1951" s="11">
        <v>2.8285</v>
      </c>
      <c r="F1951" s="10">
        <v>1</v>
      </c>
      <c r="G1951" s="11">
        <v>2.9255</v>
      </c>
      <c r="H1951" s="10">
        <v>100</v>
      </c>
      <c r="I1951" s="11">
        <v>3.5971000000000002</v>
      </c>
      <c r="J1951" s="23"/>
    </row>
    <row r="1952" spans="1:10" x14ac:dyDescent="0.25">
      <c r="A1952" s="9">
        <v>45047</v>
      </c>
      <c r="B1952" s="10">
        <v>1</v>
      </c>
      <c r="C1952" s="11">
        <v>3.2650999999999999</v>
      </c>
      <c r="D1952" s="10">
        <v>10</v>
      </c>
      <c r="E1952" s="11">
        <v>2.8285</v>
      </c>
      <c r="F1952" s="10">
        <v>1</v>
      </c>
      <c r="G1952" s="11">
        <v>2.9255</v>
      </c>
      <c r="H1952" s="10">
        <v>100</v>
      </c>
      <c r="I1952" s="11">
        <v>3.5971000000000002</v>
      </c>
      <c r="J1952" s="23"/>
    </row>
    <row r="1953" spans="1:10" x14ac:dyDescent="0.25">
      <c r="A1953" s="9">
        <v>45048</v>
      </c>
      <c r="B1953" s="10">
        <v>1</v>
      </c>
      <c r="C1953" s="11">
        <v>3.2450000000000001</v>
      </c>
      <c r="D1953" s="10">
        <v>10</v>
      </c>
      <c r="E1953" s="11">
        <v>2.8277999999999999</v>
      </c>
      <c r="F1953" s="10">
        <v>1</v>
      </c>
      <c r="G1953" s="11">
        <v>2.9018000000000002</v>
      </c>
      <c r="H1953" s="10">
        <v>100</v>
      </c>
      <c r="I1953" s="11">
        <v>3.6088</v>
      </c>
      <c r="J1953" s="23"/>
    </row>
    <row r="1954" spans="1:10" x14ac:dyDescent="0.25">
      <c r="A1954" s="9">
        <v>45049</v>
      </c>
      <c r="B1954" s="10">
        <v>1</v>
      </c>
      <c r="C1954" s="11">
        <v>3.2256</v>
      </c>
      <c r="D1954" s="10">
        <v>10</v>
      </c>
      <c r="E1954" s="11">
        <v>2.8125</v>
      </c>
      <c r="F1954" s="10">
        <v>1</v>
      </c>
      <c r="G1954" s="11">
        <v>2.9001000000000001</v>
      </c>
      <c r="H1954" s="10">
        <v>100</v>
      </c>
      <c r="I1954" s="11">
        <v>3.6267999999999998</v>
      </c>
      <c r="J1954" s="23"/>
    </row>
    <row r="1955" spans="1:10" x14ac:dyDescent="0.25">
      <c r="A1955" s="9">
        <v>45050</v>
      </c>
      <c r="B1955" s="10">
        <v>1</v>
      </c>
      <c r="C1955" s="11">
        <v>3.2549999999999999</v>
      </c>
      <c r="D1955" s="10">
        <v>10</v>
      </c>
      <c r="E1955" s="11">
        <v>2.8151999999999999</v>
      </c>
      <c r="F1955" s="10">
        <v>1</v>
      </c>
      <c r="G1955" s="11">
        <v>2.8900999999999999</v>
      </c>
      <c r="H1955" s="10">
        <v>100</v>
      </c>
      <c r="I1955" s="11">
        <v>3.6467000000000001</v>
      </c>
      <c r="J1955" s="23"/>
    </row>
    <row r="1956" spans="1:10" x14ac:dyDescent="0.25">
      <c r="A1956" s="9">
        <v>45051</v>
      </c>
      <c r="B1956" s="10">
        <v>1</v>
      </c>
      <c r="C1956" s="11">
        <v>3.2507000000000001</v>
      </c>
      <c r="D1956" s="10">
        <v>10</v>
      </c>
      <c r="E1956" s="11">
        <v>2.8119999999999998</v>
      </c>
      <c r="F1956" s="10">
        <v>1</v>
      </c>
      <c r="G1956" s="11">
        <v>2.8853</v>
      </c>
      <c r="H1956" s="10">
        <v>100</v>
      </c>
      <c r="I1956" s="11">
        <v>3.6627000000000001</v>
      </c>
      <c r="J1956" s="23"/>
    </row>
    <row r="1957" spans="1:10" x14ac:dyDescent="0.25">
      <c r="A1957" s="9">
        <v>45052</v>
      </c>
      <c r="B1957" s="10">
        <v>1</v>
      </c>
      <c r="C1957" s="11">
        <v>3.2507000000000001</v>
      </c>
      <c r="D1957" s="10">
        <v>10</v>
      </c>
      <c r="E1957" s="11">
        <v>2.8119999999999998</v>
      </c>
      <c r="F1957" s="10">
        <v>1</v>
      </c>
      <c r="G1957" s="11">
        <v>2.8853</v>
      </c>
      <c r="H1957" s="10">
        <v>100</v>
      </c>
      <c r="I1957" s="11">
        <v>3.6627000000000001</v>
      </c>
      <c r="J1957" s="23"/>
    </row>
    <row r="1958" spans="1:10" x14ac:dyDescent="0.25">
      <c r="A1958" s="9">
        <v>45053</v>
      </c>
      <c r="B1958" s="10">
        <v>1</v>
      </c>
      <c r="C1958" s="11">
        <v>3.2507000000000001</v>
      </c>
      <c r="D1958" s="10">
        <v>10</v>
      </c>
      <c r="E1958" s="11">
        <v>2.8119999999999998</v>
      </c>
      <c r="F1958" s="10">
        <v>1</v>
      </c>
      <c r="G1958" s="11">
        <v>2.8853</v>
      </c>
      <c r="H1958" s="10">
        <v>100</v>
      </c>
      <c r="I1958" s="11">
        <v>3.6627000000000001</v>
      </c>
      <c r="J1958" s="23"/>
    </row>
    <row r="1959" spans="1:10" x14ac:dyDescent="0.25">
      <c r="A1959" s="9">
        <v>45054</v>
      </c>
      <c r="B1959" s="10">
        <v>1</v>
      </c>
      <c r="C1959" s="11">
        <v>3.2507000000000001</v>
      </c>
      <c r="D1959" s="10">
        <v>10</v>
      </c>
      <c r="E1959" s="11">
        <v>2.8119999999999998</v>
      </c>
      <c r="F1959" s="10">
        <v>1</v>
      </c>
      <c r="G1959" s="11">
        <v>2.8853</v>
      </c>
      <c r="H1959" s="10">
        <v>100</v>
      </c>
      <c r="I1959" s="11">
        <v>3.6627000000000001</v>
      </c>
      <c r="J1959" s="23"/>
    </row>
    <row r="1960" spans="1:10" x14ac:dyDescent="0.25">
      <c r="A1960" s="9">
        <v>45055</v>
      </c>
      <c r="B1960" s="10">
        <v>1</v>
      </c>
      <c r="C1960" s="11">
        <v>3.2507000000000001</v>
      </c>
      <c r="D1960" s="10">
        <v>10</v>
      </c>
      <c r="E1960" s="11">
        <v>2.8119999999999998</v>
      </c>
      <c r="F1960" s="10">
        <v>1</v>
      </c>
      <c r="G1960" s="11">
        <v>2.8853</v>
      </c>
      <c r="H1960" s="10">
        <v>100</v>
      </c>
      <c r="I1960" s="11">
        <v>3.6627000000000001</v>
      </c>
      <c r="J1960" s="23"/>
    </row>
    <row r="1961" spans="1:10" x14ac:dyDescent="0.25">
      <c r="A1961" s="9">
        <v>45056</v>
      </c>
      <c r="B1961" s="10">
        <v>1</v>
      </c>
      <c r="C1961" s="11">
        <v>3.1701000000000001</v>
      </c>
      <c r="D1961" s="10">
        <v>10</v>
      </c>
      <c r="E1961" s="11">
        <v>2.7715999999999998</v>
      </c>
      <c r="F1961" s="10">
        <v>1</v>
      </c>
      <c r="G1961" s="11">
        <v>2.8287</v>
      </c>
      <c r="H1961" s="10">
        <v>100</v>
      </c>
      <c r="I1961" s="11">
        <v>3.6901000000000002</v>
      </c>
      <c r="J1961" s="23"/>
    </row>
    <row r="1962" spans="1:10" x14ac:dyDescent="0.25">
      <c r="A1962" s="9">
        <v>45057</v>
      </c>
      <c r="B1962" s="10">
        <v>1</v>
      </c>
      <c r="C1962" s="11">
        <v>3.1842000000000001</v>
      </c>
      <c r="D1962" s="10">
        <v>10</v>
      </c>
      <c r="E1962" s="11">
        <v>2.7744</v>
      </c>
      <c r="F1962" s="10">
        <v>1</v>
      </c>
      <c r="G1962" s="11">
        <v>2.8353999999999999</v>
      </c>
      <c r="H1962" s="10">
        <v>100</v>
      </c>
      <c r="I1962" s="11">
        <v>3.6920999999999999</v>
      </c>
      <c r="J1962" s="23"/>
    </row>
    <row r="1963" spans="1:10" x14ac:dyDescent="0.25">
      <c r="A1963" s="9">
        <v>45058</v>
      </c>
      <c r="B1963" s="10">
        <v>1</v>
      </c>
      <c r="C1963" s="11">
        <v>3.1313</v>
      </c>
      <c r="D1963" s="10">
        <v>10</v>
      </c>
      <c r="E1963" s="11">
        <v>2.7273999999999998</v>
      </c>
      <c r="F1963" s="10">
        <v>1</v>
      </c>
      <c r="G1963" s="11">
        <v>2.7997000000000001</v>
      </c>
      <c r="H1963" s="10">
        <v>100</v>
      </c>
      <c r="I1963" s="11">
        <v>3.7126999999999999</v>
      </c>
      <c r="J1963" s="23"/>
    </row>
    <row r="1964" spans="1:10" x14ac:dyDescent="0.25">
      <c r="A1964" s="9">
        <v>45059</v>
      </c>
      <c r="B1964" s="10">
        <v>1</v>
      </c>
      <c r="C1964" s="11">
        <v>3.1776</v>
      </c>
      <c r="D1964" s="10">
        <v>10</v>
      </c>
      <c r="E1964" s="11">
        <v>2.7538</v>
      </c>
      <c r="F1964" s="10">
        <v>1</v>
      </c>
      <c r="G1964" s="11">
        <v>2.8363</v>
      </c>
      <c r="H1964" s="10">
        <v>100</v>
      </c>
      <c r="I1964" s="11">
        <v>3.7040000000000002</v>
      </c>
      <c r="J1964" s="23"/>
    </row>
    <row r="1965" spans="1:10" x14ac:dyDescent="0.25">
      <c r="A1965" s="9">
        <v>45060</v>
      </c>
      <c r="B1965" s="10">
        <v>1</v>
      </c>
      <c r="C1965" s="11">
        <v>3.1776</v>
      </c>
      <c r="D1965" s="10">
        <v>10</v>
      </c>
      <c r="E1965" s="11">
        <v>2.7538</v>
      </c>
      <c r="F1965" s="10">
        <v>1</v>
      </c>
      <c r="G1965" s="11">
        <v>2.8363</v>
      </c>
      <c r="H1965" s="10">
        <v>100</v>
      </c>
      <c r="I1965" s="11">
        <v>3.7040000000000002</v>
      </c>
      <c r="J1965" s="23"/>
    </row>
    <row r="1966" spans="1:10" x14ac:dyDescent="0.25">
      <c r="A1966" s="9">
        <v>45061</v>
      </c>
      <c r="B1966" s="10">
        <v>1</v>
      </c>
      <c r="C1966" s="11">
        <v>3.1718999999999999</v>
      </c>
      <c r="D1966" s="10">
        <v>10</v>
      </c>
      <c r="E1966" s="11">
        <v>2.7423999999999999</v>
      </c>
      <c r="F1966" s="10">
        <v>1</v>
      </c>
      <c r="G1966" s="11">
        <v>2.8490000000000002</v>
      </c>
      <c r="H1966" s="10">
        <v>100</v>
      </c>
      <c r="I1966" s="11">
        <v>3.6905000000000001</v>
      </c>
      <c r="J1966" s="23"/>
    </row>
    <row r="1967" spans="1:10" x14ac:dyDescent="0.25">
      <c r="A1967" s="9">
        <v>45062</v>
      </c>
      <c r="B1967" s="10">
        <v>1</v>
      </c>
      <c r="C1967" s="11">
        <v>3.2225000000000001</v>
      </c>
      <c r="D1967" s="10">
        <v>10</v>
      </c>
      <c r="E1967" s="11">
        <v>2.7841</v>
      </c>
      <c r="F1967" s="10">
        <v>1</v>
      </c>
      <c r="G1967" s="11">
        <v>2.8906000000000001</v>
      </c>
      <c r="H1967" s="10">
        <v>100</v>
      </c>
      <c r="I1967" s="11">
        <v>3.6675</v>
      </c>
      <c r="J1967" s="23"/>
    </row>
    <row r="1968" spans="1:10" x14ac:dyDescent="0.25">
      <c r="A1968" s="9">
        <v>45063</v>
      </c>
      <c r="B1968" s="10">
        <v>1</v>
      </c>
      <c r="C1968" s="11">
        <v>3.2685</v>
      </c>
      <c r="D1968" s="10">
        <v>10</v>
      </c>
      <c r="E1968" s="11">
        <v>2.82</v>
      </c>
      <c r="F1968" s="10">
        <v>1</v>
      </c>
      <c r="G1968" s="11">
        <v>2.9178000000000002</v>
      </c>
      <c r="H1968" s="10">
        <v>100</v>
      </c>
      <c r="I1968" s="11">
        <v>3.6617999999999999</v>
      </c>
      <c r="J1968" s="23"/>
    </row>
    <row r="1969" spans="1:10" x14ac:dyDescent="0.25">
      <c r="A1969" s="9">
        <v>45064</v>
      </c>
      <c r="B1969" s="10">
        <v>1</v>
      </c>
      <c r="C1969" s="11">
        <v>3.2650000000000001</v>
      </c>
      <c r="D1969" s="10">
        <v>10</v>
      </c>
      <c r="E1969" s="11">
        <v>2.8079999999999998</v>
      </c>
      <c r="F1969" s="10">
        <v>1</v>
      </c>
      <c r="G1969" s="11">
        <v>2.9357000000000002</v>
      </c>
      <c r="H1969" s="10">
        <v>100</v>
      </c>
      <c r="I1969" s="11">
        <v>3.6518000000000002</v>
      </c>
      <c r="J1969" s="23"/>
    </row>
  </sheetData>
  <mergeCells count="5">
    <mergeCell ref="B4:C4"/>
    <mergeCell ref="D4:E4"/>
    <mergeCell ref="F4:G4"/>
    <mergeCell ref="H4:I4"/>
    <mergeCell ref="L4:M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B4033-A9E2-4D1F-BD60-26A0F9FD6EF2}">
  <dimension ref="A1:B1336"/>
  <sheetViews>
    <sheetView topLeftCell="A646" workbookViewId="0">
      <selection activeCell="D463" sqref="D463"/>
    </sheetView>
  </sheetViews>
  <sheetFormatPr defaultRowHeight="14.4" x14ac:dyDescent="0.3"/>
  <cols>
    <col min="1" max="1" width="10.5546875" bestFit="1" customWidth="1"/>
  </cols>
  <sheetData>
    <row r="1" spans="1:2" x14ac:dyDescent="0.3">
      <c r="A1" s="1" t="s">
        <v>1</v>
      </c>
      <c r="B1" s="1" t="s">
        <v>14</v>
      </c>
    </row>
    <row r="2" spans="1:2" x14ac:dyDescent="0.3">
      <c r="A2" s="21">
        <v>43103</v>
      </c>
      <c r="B2">
        <v>1943.5</v>
      </c>
    </row>
    <row r="3" spans="1:2" x14ac:dyDescent="0.3">
      <c r="A3" s="21">
        <v>43104</v>
      </c>
      <c r="B3">
        <v>1978</v>
      </c>
    </row>
    <row r="4" spans="1:2" x14ac:dyDescent="0.3">
      <c r="A4" s="21">
        <v>43105</v>
      </c>
      <c r="B4">
        <v>1942.5</v>
      </c>
    </row>
    <row r="5" spans="1:2" x14ac:dyDescent="0.3">
      <c r="A5" s="21">
        <v>43109</v>
      </c>
      <c r="B5">
        <v>1963</v>
      </c>
    </row>
    <row r="6" spans="1:2" x14ac:dyDescent="0.3">
      <c r="A6" s="21">
        <v>43110</v>
      </c>
      <c r="B6">
        <v>1972</v>
      </c>
    </row>
    <row r="7" spans="1:2" x14ac:dyDescent="0.3">
      <c r="A7" s="21">
        <v>43111</v>
      </c>
      <c r="B7">
        <v>1963</v>
      </c>
    </row>
    <row r="8" spans="1:2" x14ac:dyDescent="0.3">
      <c r="A8" s="21">
        <v>43112</v>
      </c>
      <c r="B8">
        <v>1955</v>
      </c>
    </row>
    <row r="9" spans="1:2" x14ac:dyDescent="0.3">
      <c r="A9" s="21">
        <v>43115</v>
      </c>
      <c r="B9">
        <v>1970</v>
      </c>
    </row>
    <row r="10" spans="1:2" x14ac:dyDescent="0.3">
      <c r="A10" s="21">
        <v>43116</v>
      </c>
      <c r="B10">
        <v>1992.5</v>
      </c>
    </row>
    <row r="11" spans="1:2" x14ac:dyDescent="0.3">
      <c r="A11" s="21">
        <v>43117</v>
      </c>
      <c r="B11">
        <v>2035</v>
      </c>
    </row>
    <row r="12" spans="1:2" x14ac:dyDescent="0.3">
      <c r="A12" s="21">
        <v>43118</v>
      </c>
      <c r="B12">
        <v>2099</v>
      </c>
    </row>
    <row r="13" spans="1:2" x14ac:dyDescent="0.3">
      <c r="A13" s="21">
        <v>43119</v>
      </c>
      <c r="B13">
        <v>2098.5</v>
      </c>
    </row>
    <row r="14" spans="1:2" x14ac:dyDescent="0.3">
      <c r="A14" s="21">
        <v>43122</v>
      </c>
      <c r="B14">
        <v>2118.5</v>
      </c>
    </row>
    <row r="15" spans="1:2" x14ac:dyDescent="0.3">
      <c r="A15" s="21">
        <v>43123</v>
      </c>
      <c r="B15">
        <v>2145</v>
      </c>
    </row>
    <row r="16" spans="1:2" x14ac:dyDescent="0.3">
      <c r="A16" s="21">
        <v>43124</v>
      </c>
      <c r="B16">
        <v>2138</v>
      </c>
    </row>
    <row r="17" spans="1:2" x14ac:dyDescent="0.3">
      <c r="A17" s="21">
        <v>43125</v>
      </c>
      <c r="B17">
        <v>2134</v>
      </c>
    </row>
    <row r="18" spans="1:2" x14ac:dyDescent="0.3">
      <c r="A18" s="21">
        <v>43126</v>
      </c>
      <c r="B18">
        <v>2176</v>
      </c>
    </row>
    <row r="19" spans="1:2" x14ac:dyDescent="0.3">
      <c r="A19" s="21">
        <v>43129</v>
      </c>
      <c r="B19">
        <v>2197.5</v>
      </c>
    </row>
    <row r="20" spans="1:2" x14ac:dyDescent="0.3">
      <c r="A20" s="21">
        <v>43130</v>
      </c>
      <c r="B20">
        <v>2150</v>
      </c>
    </row>
    <row r="21" spans="1:2" x14ac:dyDescent="0.3">
      <c r="A21" s="21">
        <v>43131</v>
      </c>
      <c r="B21">
        <v>2179</v>
      </c>
    </row>
    <row r="22" spans="1:2" x14ac:dyDescent="0.3">
      <c r="A22" s="21">
        <v>43132</v>
      </c>
      <c r="B22">
        <v>2202</v>
      </c>
    </row>
    <row r="23" spans="1:2" x14ac:dyDescent="0.3">
      <c r="A23" s="21">
        <v>43133</v>
      </c>
      <c r="B23">
        <v>2150</v>
      </c>
    </row>
    <row r="24" spans="1:2" x14ac:dyDescent="0.3">
      <c r="A24" s="21">
        <v>43136</v>
      </c>
      <c r="B24">
        <v>2150</v>
      </c>
    </row>
    <row r="25" spans="1:2" x14ac:dyDescent="0.3">
      <c r="A25" s="21">
        <v>43137</v>
      </c>
      <c r="B25">
        <v>2054.5</v>
      </c>
    </row>
    <row r="26" spans="1:2" x14ac:dyDescent="0.3">
      <c r="A26" s="21">
        <v>43138</v>
      </c>
      <c r="B26">
        <v>2140.5</v>
      </c>
    </row>
    <row r="27" spans="1:2" x14ac:dyDescent="0.3">
      <c r="A27" s="21">
        <v>43139</v>
      </c>
      <c r="B27">
        <v>2159</v>
      </c>
    </row>
    <row r="28" spans="1:2" x14ac:dyDescent="0.3">
      <c r="A28" s="21">
        <v>43140</v>
      </c>
      <c r="B28">
        <v>2086.5</v>
      </c>
    </row>
    <row r="29" spans="1:2" x14ac:dyDescent="0.3">
      <c r="A29" s="21">
        <v>43143</v>
      </c>
      <c r="B29">
        <v>2127</v>
      </c>
    </row>
    <row r="30" spans="1:2" x14ac:dyDescent="0.3">
      <c r="A30" s="21">
        <v>43144</v>
      </c>
      <c r="B30">
        <v>2135</v>
      </c>
    </row>
    <row r="31" spans="1:2" x14ac:dyDescent="0.3">
      <c r="A31" s="21">
        <v>43145</v>
      </c>
      <c r="B31">
        <v>2200</v>
      </c>
    </row>
    <row r="32" spans="1:2" x14ac:dyDescent="0.3">
      <c r="A32" s="21">
        <v>43146</v>
      </c>
      <c r="B32">
        <v>2283.5</v>
      </c>
    </row>
    <row r="33" spans="1:2" x14ac:dyDescent="0.3">
      <c r="A33" s="21">
        <v>43147</v>
      </c>
      <c r="B33">
        <v>2371.5</v>
      </c>
    </row>
    <row r="34" spans="1:2" x14ac:dyDescent="0.3">
      <c r="A34" s="21">
        <v>43150</v>
      </c>
      <c r="B34">
        <v>2416.5</v>
      </c>
    </row>
    <row r="35" spans="1:2" x14ac:dyDescent="0.3">
      <c r="A35" s="21">
        <v>43151</v>
      </c>
      <c r="B35">
        <v>2413</v>
      </c>
    </row>
    <row r="36" spans="1:2" x14ac:dyDescent="0.3">
      <c r="A36" s="21">
        <v>43152</v>
      </c>
      <c r="B36">
        <v>2473.5</v>
      </c>
    </row>
    <row r="37" spans="1:2" x14ac:dyDescent="0.3">
      <c r="A37" s="21">
        <v>43153</v>
      </c>
      <c r="B37">
        <v>2435.5</v>
      </c>
    </row>
    <row r="38" spans="1:2" x14ac:dyDescent="0.3">
      <c r="A38" s="21">
        <v>43157</v>
      </c>
      <c r="B38">
        <v>2383</v>
      </c>
    </row>
    <row r="39" spans="1:2" x14ac:dyDescent="0.3">
      <c r="A39" s="21">
        <v>43158</v>
      </c>
      <c r="B39">
        <v>2386</v>
      </c>
    </row>
    <row r="40" spans="1:2" x14ac:dyDescent="0.3">
      <c r="A40" s="21">
        <v>43159</v>
      </c>
      <c r="B40">
        <v>2343.5</v>
      </c>
    </row>
    <row r="41" spans="1:2" x14ac:dyDescent="0.3">
      <c r="A41" s="21">
        <v>43160</v>
      </c>
      <c r="B41">
        <v>2310</v>
      </c>
    </row>
    <row r="42" spans="1:2" x14ac:dyDescent="0.3">
      <c r="A42" s="21">
        <v>43161</v>
      </c>
      <c r="B42">
        <v>2280.5</v>
      </c>
    </row>
    <row r="43" spans="1:2" x14ac:dyDescent="0.3">
      <c r="A43" s="21">
        <v>43164</v>
      </c>
      <c r="B43">
        <v>2347.5</v>
      </c>
    </row>
    <row r="44" spans="1:2" x14ac:dyDescent="0.3">
      <c r="A44" s="21">
        <v>43165</v>
      </c>
      <c r="B44">
        <v>2389.5</v>
      </c>
    </row>
    <row r="45" spans="1:2" x14ac:dyDescent="0.3">
      <c r="A45" s="21">
        <v>43166</v>
      </c>
      <c r="B45">
        <v>2427.5</v>
      </c>
    </row>
    <row r="46" spans="1:2" x14ac:dyDescent="0.3">
      <c r="A46" s="21">
        <v>43168</v>
      </c>
      <c r="B46">
        <v>2469</v>
      </c>
    </row>
    <row r="47" spans="1:2" x14ac:dyDescent="0.3">
      <c r="A47" s="21">
        <v>43171</v>
      </c>
      <c r="B47">
        <v>2450</v>
      </c>
    </row>
    <row r="48" spans="1:2" x14ac:dyDescent="0.3">
      <c r="A48" s="21">
        <v>43172</v>
      </c>
      <c r="B48">
        <v>2415</v>
      </c>
    </row>
    <row r="49" spans="1:2" x14ac:dyDescent="0.3">
      <c r="A49" s="21">
        <v>43173</v>
      </c>
      <c r="B49">
        <v>2430.5</v>
      </c>
    </row>
    <row r="50" spans="1:2" x14ac:dyDescent="0.3">
      <c r="A50" s="21">
        <v>43174</v>
      </c>
      <c r="B50">
        <v>2446</v>
      </c>
    </row>
    <row r="51" spans="1:2" x14ac:dyDescent="0.3">
      <c r="A51" s="21">
        <v>43175</v>
      </c>
      <c r="B51">
        <v>2436</v>
      </c>
    </row>
    <row r="52" spans="1:2" x14ac:dyDescent="0.3">
      <c r="A52" s="21">
        <v>43178</v>
      </c>
      <c r="B52">
        <v>2426</v>
      </c>
    </row>
    <row r="53" spans="1:2" x14ac:dyDescent="0.3">
      <c r="A53" s="21">
        <v>43179</v>
      </c>
      <c r="B53">
        <v>2463</v>
      </c>
    </row>
    <row r="54" spans="1:2" x14ac:dyDescent="0.3">
      <c r="A54" s="21">
        <v>43180</v>
      </c>
      <c r="B54">
        <v>2497.5</v>
      </c>
    </row>
    <row r="55" spans="1:2" x14ac:dyDescent="0.3">
      <c r="A55" s="21">
        <v>43181</v>
      </c>
      <c r="B55">
        <v>2385</v>
      </c>
    </row>
    <row r="56" spans="1:2" x14ac:dyDescent="0.3">
      <c r="A56" s="21">
        <v>43182</v>
      </c>
      <c r="B56">
        <v>2385.5</v>
      </c>
    </row>
    <row r="57" spans="1:2" x14ac:dyDescent="0.3">
      <c r="A57" s="21">
        <v>43185</v>
      </c>
      <c r="B57">
        <v>2344</v>
      </c>
    </row>
    <row r="58" spans="1:2" x14ac:dyDescent="0.3">
      <c r="A58" s="21">
        <v>43186</v>
      </c>
      <c r="B58">
        <v>2364</v>
      </c>
    </row>
    <row r="59" spans="1:2" x14ac:dyDescent="0.3">
      <c r="A59" s="21">
        <v>43187</v>
      </c>
      <c r="B59">
        <v>2265</v>
      </c>
    </row>
    <row r="60" spans="1:2" x14ac:dyDescent="0.3">
      <c r="A60" s="21">
        <v>43188</v>
      </c>
      <c r="B60">
        <v>2314</v>
      </c>
    </row>
    <row r="61" spans="1:2" x14ac:dyDescent="0.3">
      <c r="A61" s="21">
        <v>43189</v>
      </c>
      <c r="B61">
        <v>2287</v>
      </c>
    </row>
    <row r="62" spans="1:2" x14ac:dyDescent="0.3">
      <c r="A62" s="21">
        <v>43192</v>
      </c>
      <c r="B62">
        <v>2253</v>
      </c>
    </row>
    <row r="63" spans="1:2" x14ac:dyDescent="0.3">
      <c r="A63" s="21">
        <v>43193</v>
      </c>
      <c r="B63">
        <v>2263</v>
      </c>
    </row>
    <row r="64" spans="1:2" x14ac:dyDescent="0.3">
      <c r="A64" s="21">
        <v>43194</v>
      </c>
      <c r="B64">
        <v>2249.5</v>
      </c>
    </row>
    <row r="65" spans="1:2" x14ac:dyDescent="0.3">
      <c r="A65" s="21">
        <v>43195</v>
      </c>
      <c r="B65">
        <v>2315</v>
      </c>
    </row>
    <row r="66" spans="1:2" x14ac:dyDescent="0.3">
      <c r="A66" s="21">
        <v>43196</v>
      </c>
      <c r="B66">
        <v>2312</v>
      </c>
    </row>
    <row r="67" spans="1:2" x14ac:dyDescent="0.3">
      <c r="A67" s="21">
        <v>43199</v>
      </c>
      <c r="B67">
        <v>2124</v>
      </c>
    </row>
    <row r="68" spans="1:2" x14ac:dyDescent="0.3">
      <c r="A68" s="21">
        <v>43200</v>
      </c>
      <c r="B68">
        <v>2169</v>
      </c>
    </row>
    <row r="69" spans="1:2" x14ac:dyDescent="0.3">
      <c r="A69" s="21">
        <v>43201</v>
      </c>
      <c r="B69">
        <v>2240</v>
      </c>
    </row>
    <row r="70" spans="1:2" x14ac:dyDescent="0.3">
      <c r="A70" s="21">
        <v>43202</v>
      </c>
      <c r="B70">
        <v>2161.5</v>
      </c>
    </row>
    <row r="71" spans="1:2" x14ac:dyDescent="0.3">
      <c r="A71" s="21">
        <v>43203</v>
      </c>
      <c r="B71">
        <v>2083.5</v>
      </c>
    </row>
    <row r="72" spans="1:2" x14ac:dyDescent="0.3">
      <c r="A72" s="21">
        <v>43206</v>
      </c>
      <c r="B72">
        <v>2020.5</v>
      </c>
    </row>
    <row r="73" spans="1:2" x14ac:dyDescent="0.3">
      <c r="A73" s="21">
        <v>43207</v>
      </c>
      <c r="B73">
        <v>2103.5</v>
      </c>
    </row>
    <row r="74" spans="1:2" x14ac:dyDescent="0.3">
      <c r="A74" s="21">
        <v>43208</v>
      </c>
      <c r="B74">
        <v>2142</v>
      </c>
    </row>
    <row r="75" spans="1:2" x14ac:dyDescent="0.3">
      <c r="A75" s="21">
        <v>43209</v>
      </c>
      <c r="B75">
        <v>2096.5</v>
      </c>
    </row>
    <row r="76" spans="1:2" x14ac:dyDescent="0.3">
      <c r="A76" s="21">
        <v>43210</v>
      </c>
      <c r="B76">
        <v>2084.5</v>
      </c>
    </row>
    <row r="77" spans="1:2" x14ac:dyDescent="0.3">
      <c r="A77" s="21">
        <v>43213</v>
      </c>
      <c r="B77">
        <v>2140.5</v>
      </c>
    </row>
    <row r="78" spans="1:2" x14ac:dyDescent="0.3">
      <c r="A78" s="21">
        <v>43214</v>
      </c>
      <c r="B78">
        <v>2105.5</v>
      </c>
    </row>
    <row r="79" spans="1:2" x14ac:dyDescent="0.3">
      <c r="A79" s="21">
        <v>43215</v>
      </c>
      <c r="B79">
        <v>2025</v>
      </c>
    </row>
    <row r="80" spans="1:2" x14ac:dyDescent="0.3">
      <c r="A80" s="21">
        <v>43216</v>
      </c>
      <c r="B80">
        <v>2061</v>
      </c>
    </row>
    <row r="81" spans="1:2" x14ac:dyDescent="0.3">
      <c r="A81" s="21">
        <v>43217</v>
      </c>
      <c r="B81">
        <v>2015.5</v>
      </c>
    </row>
    <row r="82" spans="1:2" x14ac:dyDescent="0.3">
      <c r="A82" s="21">
        <v>43218</v>
      </c>
      <c r="B82">
        <v>2030</v>
      </c>
    </row>
    <row r="83" spans="1:2" x14ac:dyDescent="0.3">
      <c r="A83" s="21">
        <v>43220</v>
      </c>
      <c r="B83">
        <v>2097.5</v>
      </c>
    </row>
    <row r="84" spans="1:2" x14ac:dyDescent="0.3">
      <c r="A84" s="21">
        <v>43222</v>
      </c>
      <c r="B84">
        <v>2215</v>
      </c>
    </row>
    <row r="85" spans="1:2" x14ac:dyDescent="0.3">
      <c r="A85" s="21">
        <v>43223</v>
      </c>
      <c r="B85">
        <v>2128</v>
      </c>
    </row>
    <row r="86" spans="1:2" x14ac:dyDescent="0.3">
      <c r="A86" s="21">
        <v>43224</v>
      </c>
      <c r="B86">
        <v>2107</v>
      </c>
    </row>
    <row r="87" spans="1:2" x14ac:dyDescent="0.3">
      <c r="A87" s="21">
        <v>43227</v>
      </c>
      <c r="B87">
        <v>2152.5</v>
      </c>
    </row>
    <row r="88" spans="1:2" x14ac:dyDescent="0.3">
      <c r="A88" s="21">
        <v>43228</v>
      </c>
      <c r="B88">
        <v>2127.5</v>
      </c>
    </row>
    <row r="89" spans="1:2" x14ac:dyDescent="0.3">
      <c r="A89" s="21">
        <v>43230</v>
      </c>
      <c r="B89">
        <v>2190</v>
      </c>
    </row>
    <row r="90" spans="1:2" x14ac:dyDescent="0.3">
      <c r="A90" s="21">
        <v>43231</v>
      </c>
      <c r="B90">
        <v>2201</v>
      </c>
    </row>
    <row r="91" spans="1:2" x14ac:dyDescent="0.3">
      <c r="A91" s="21">
        <v>43234</v>
      </c>
      <c r="B91">
        <v>2186</v>
      </c>
    </row>
    <row r="92" spans="1:2" x14ac:dyDescent="0.3">
      <c r="A92" s="21">
        <v>43235</v>
      </c>
      <c r="B92">
        <v>2118.5</v>
      </c>
    </row>
    <row r="93" spans="1:2" x14ac:dyDescent="0.3">
      <c r="A93" s="21">
        <v>43236</v>
      </c>
      <c r="B93">
        <v>2114</v>
      </c>
    </row>
    <row r="94" spans="1:2" x14ac:dyDescent="0.3">
      <c r="A94" s="21">
        <v>43237</v>
      </c>
      <c r="B94">
        <v>2131</v>
      </c>
    </row>
    <row r="95" spans="1:2" x14ac:dyDescent="0.3">
      <c r="A95" s="21">
        <v>43238</v>
      </c>
      <c r="B95">
        <v>2119.5</v>
      </c>
    </row>
    <row r="96" spans="1:2" x14ac:dyDescent="0.3">
      <c r="A96" s="21">
        <v>43241</v>
      </c>
      <c r="B96">
        <v>2142</v>
      </c>
    </row>
    <row r="97" spans="1:2" x14ac:dyDescent="0.3">
      <c r="A97" s="21">
        <v>43242</v>
      </c>
      <c r="B97">
        <v>2122.5</v>
      </c>
    </row>
    <row r="98" spans="1:2" x14ac:dyDescent="0.3">
      <c r="A98" s="21">
        <v>43243</v>
      </c>
      <c r="B98">
        <v>2086.5</v>
      </c>
    </row>
    <row r="99" spans="1:2" x14ac:dyDescent="0.3">
      <c r="A99" s="21">
        <v>43244</v>
      </c>
      <c r="B99">
        <v>2094</v>
      </c>
    </row>
    <row r="100" spans="1:2" x14ac:dyDescent="0.3">
      <c r="A100" s="21">
        <v>43245</v>
      </c>
      <c r="B100">
        <v>2089</v>
      </c>
    </row>
    <row r="101" spans="1:2" x14ac:dyDescent="0.3">
      <c r="A101" s="21">
        <v>43248</v>
      </c>
      <c r="B101">
        <v>2102.5</v>
      </c>
    </row>
    <row r="102" spans="1:2" x14ac:dyDescent="0.3">
      <c r="A102" s="21">
        <v>43249</v>
      </c>
      <c r="B102">
        <v>2079</v>
      </c>
    </row>
    <row r="103" spans="1:2" x14ac:dyDescent="0.3">
      <c r="A103" s="21">
        <v>43250</v>
      </c>
      <c r="B103">
        <v>2072</v>
      </c>
    </row>
    <row r="104" spans="1:2" x14ac:dyDescent="0.3">
      <c r="A104" s="21">
        <v>43251</v>
      </c>
      <c r="B104">
        <v>2076.5</v>
      </c>
    </row>
    <row r="105" spans="1:2" x14ac:dyDescent="0.3">
      <c r="A105" s="21">
        <v>43252</v>
      </c>
      <c r="B105">
        <v>2137</v>
      </c>
    </row>
    <row r="106" spans="1:2" x14ac:dyDescent="0.3">
      <c r="A106" s="21">
        <v>43255</v>
      </c>
      <c r="B106">
        <v>2163.5</v>
      </c>
    </row>
    <row r="107" spans="1:2" x14ac:dyDescent="0.3">
      <c r="A107" s="21">
        <v>43256</v>
      </c>
      <c r="B107">
        <v>2213</v>
      </c>
    </row>
    <row r="108" spans="1:2" x14ac:dyDescent="0.3">
      <c r="A108" s="21">
        <v>43257</v>
      </c>
      <c r="B108">
        <v>2214</v>
      </c>
    </row>
    <row r="109" spans="1:2" x14ac:dyDescent="0.3">
      <c r="A109" s="21">
        <v>43258</v>
      </c>
      <c r="B109">
        <v>2175</v>
      </c>
    </row>
    <row r="110" spans="1:2" x14ac:dyDescent="0.3">
      <c r="A110" s="21">
        <v>43259</v>
      </c>
      <c r="B110">
        <v>2144</v>
      </c>
    </row>
    <row r="111" spans="1:2" x14ac:dyDescent="0.3">
      <c r="A111" s="21">
        <v>43260</v>
      </c>
      <c r="B111">
        <v>2159</v>
      </c>
    </row>
    <row r="112" spans="1:2" x14ac:dyDescent="0.3">
      <c r="A112" s="21">
        <v>43262</v>
      </c>
      <c r="B112">
        <v>2192.5</v>
      </c>
    </row>
    <row r="113" spans="1:2" x14ac:dyDescent="0.3">
      <c r="A113" s="21">
        <v>43264</v>
      </c>
      <c r="B113">
        <v>2290.5</v>
      </c>
    </row>
    <row r="114" spans="1:2" x14ac:dyDescent="0.3">
      <c r="A114" s="21">
        <v>43265</v>
      </c>
      <c r="B114">
        <v>2292</v>
      </c>
    </row>
    <row r="115" spans="1:2" x14ac:dyDescent="0.3">
      <c r="A115" s="21">
        <v>43266</v>
      </c>
      <c r="B115">
        <v>2268</v>
      </c>
    </row>
    <row r="116" spans="1:2" x14ac:dyDescent="0.3">
      <c r="A116" s="21">
        <v>43269</v>
      </c>
      <c r="B116">
        <v>2287</v>
      </c>
    </row>
    <row r="117" spans="1:2" x14ac:dyDescent="0.3">
      <c r="A117" s="21">
        <v>43270</v>
      </c>
      <c r="B117">
        <v>2295</v>
      </c>
    </row>
    <row r="118" spans="1:2" x14ac:dyDescent="0.3">
      <c r="A118" s="21">
        <v>43271</v>
      </c>
      <c r="B118">
        <v>2301.5</v>
      </c>
    </row>
    <row r="119" spans="1:2" x14ac:dyDescent="0.3">
      <c r="A119" s="21">
        <v>43272</v>
      </c>
      <c r="B119">
        <v>2270.5</v>
      </c>
    </row>
    <row r="120" spans="1:2" x14ac:dyDescent="0.3">
      <c r="A120" s="21">
        <v>43273</v>
      </c>
      <c r="B120">
        <v>2220</v>
      </c>
    </row>
    <row r="121" spans="1:2" x14ac:dyDescent="0.3">
      <c r="A121" s="21">
        <v>43276</v>
      </c>
      <c r="B121">
        <v>2177</v>
      </c>
    </row>
    <row r="122" spans="1:2" x14ac:dyDescent="0.3">
      <c r="A122" s="21">
        <v>43277</v>
      </c>
      <c r="B122">
        <v>2185</v>
      </c>
    </row>
    <row r="123" spans="1:2" x14ac:dyDescent="0.3">
      <c r="A123" s="21">
        <v>43278</v>
      </c>
      <c r="B123">
        <v>2227.5</v>
      </c>
    </row>
    <row r="124" spans="1:2" x14ac:dyDescent="0.3">
      <c r="A124" s="21">
        <v>43279</v>
      </c>
      <c r="B124">
        <v>2193.5</v>
      </c>
    </row>
    <row r="125" spans="1:2" x14ac:dyDescent="0.3">
      <c r="A125" s="21">
        <v>43280</v>
      </c>
      <c r="B125">
        <v>2244</v>
      </c>
    </row>
    <row r="126" spans="1:2" x14ac:dyDescent="0.3">
      <c r="A126" s="21">
        <v>43283</v>
      </c>
      <c r="B126">
        <v>2257.5</v>
      </c>
    </row>
    <row r="127" spans="1:2" x14ac:dyDescent="0.3">
      <c r="A127" s="21">
        <v>43284</v>
      </c>
      <c r="B127">
        <v>2240.5</v>
      </c>
    </row>
    <row r="128" spans="1:2" x14ac:dyDescent="0.3">
      <c r="A128" s="21">
        <v>43285</v>
      </c>
      <c r="B128">
        <v>2236</v>
      </c>
    </row>
    <row r="129" spans="1:2" x14ac:dyDescent="0.3">
      <c r="A129" s="21">
        <v>43286</v>
      </c>
      <c r="B129">
        <v>2226</v>
      </c>
    </row>
    <row r="130" spans="1:2" x14ac:dyDescent="0.3">
      <c r="A130" s="21">
        <v>43287</v>
      </c>
      <c r="B130">
        <v>2315</v>
      </c>
    </row>
    <row r="131" spans="1:2" x14ac:dyDescent="0.3">
      <c r="A131" s="21">
        <v>43290</v>
      </c>
      <c r="B131">
        <v>2316.5</v>
      </c>
    </row>
    <row r="132" spans="1:2" x14ac:dyDescent="0.3">
      <c r="A132" s="21">
        <v>43291</v>
      </c>
      <c r="B132">
        <v>2302.5</v>
      </c>
    </row>
    <row r="133" spans="1:2" x14ac:dyDescent="0.3">
      <c r="A133" s="21">
        <v>43292</v>
      </c>
      <c r="B133">
        <v>2303</v>
      </c>
    </row>
    <row r="134" spans="1:2" x14ac:dyDescent="0.3">
      <c r="A134" s="21">
        <v>43293</v>
      </c>
      <c r="B134">
        <v>2345</v>
      </c>
    </row>
    <row r="135" spans="1:2" x14ac:dyDescent="0.3">
      <c r="A135" s="21">
        <v>43294</v>
      </c>
      <c r="B135">
        <v>2390</v>
      </c>
    </row>
    <row r="136" spans="1:2" x14ac:dyDescent="0.3">
      <c r="A136" s="21">
        <v>43297</v>
      </c>
      <c r="B136">
        <v>2333</v>
      </c>
    </row>
    <row r="137" spans="1:2" x14ac:dyDescent="0.3">
      <c r="A137" s="21">
        <v>43298</v>
      </c>
      <c r="B137">
        <v>2420</v>
      </c>
    </row>
    <row r="138" spans="1:2" x14ac:dyDescent="0.3">
      <c r="A138" s="21">
        <v>43299</v>
      </c>
      <c r="B138">
        <v>2398.5</v>
      </c>
    </row>
    <row r="139" spans="1:2" x14ac:dyDescent="0.3">
      <c r="A139" s="21">
        <v>43300</v>
      </c>
      <c r="B139">
        <v>2364.5</v>
      </c>
    </row>
    <row r="140" spans="1:2" x14ac:dyDescent="0.3">
      <c r="A140" s="21">
        <v>43301</v>
      </c>
      <c r="B140">
        <v>2329.5</v>
      </c>
    </row>
    <row r="141" spans="1:2" x14ac:dyDescent="0.3">
      <c r="A141" s="21">
        <v>43304</v>
      </c>
      <c r="B141">
        <v>2333</v>
      </c>
    </row>
    <row r="142" spans="1:2" x14ac:dyDescent="0.3">
      <c r="A142" s="21">
        <v>43305</v>
      </c>
      <c r="B142">
        <v>2377</v>
      </c>
    </row>
    <row r="143" spans="1:2" x14ac:dyDescent="0.3">
      <c r="A143" s="21">
        <v>43306</v>
      </c>
      <c r="B143">
        <v>2391.5</v>
      </c>
    </row>
    <row r="144" spans="1:2" x14ac:dyDescent="0.3">
      <c r="A144" s="21">
        <v>43307</v>
      </c>
      <c r="B144">
        <v>2430</v>
      </c>
    </row>
    <row r="145" spans="1:2" x14ac:dyDescent="0.3">
      <c r="A145" s="21">
        <v>43308</v>
      </c>
      <c r="B145">
        <v>2388</v>
      </c>
    </row>
    <row r="146" spans="1:2" x14ac:dyDescent="0.3">
      <c r="A146" s="21">
        <v>43311</v>
      </c>
      <c r="B146">
        <v>2242.5</v>
      </c>
    </row>
    <row r="147" spans="1:2" x14ac:dyDescent="0.3">
      <c r="A147" s="21">
        <v>43312</v>
      </c>
      <c r="B147">
        <v>2250</v>
      </c>
    </row>
    <row r="148" spans="1:2" x14ac:dyDescent="0.3">
      <c r="A148" s="21">
        <v>43313</v>
      </c>
      <c r="B148">
        <v>2272</v>
      </c>
    </row>
    <row r="149" spans="1:2" x14ac:dyDescent="0.3">
      <c r="A149" s="21">
        <v>43314</v>
      </c>
      <c r="B149">
        <v>2237</v>
      </c>
    </row>
    <row r="150" spans="1:2" x14ac:dyDescent="0.3">
      <c r="A150" s="21">
        <v>43315</v>
      </c>
      <c r="B150">
        <v>2252.5</v>
      </c>
    </row>
    <row r="151" spans="1:2" x14ac:dyDescent="0.3">
      <c r="A151" s="21">
        <v>43318</v>
      </c>
      <c r="B151">
        <v>2230.5</v>
      </c>
    </row>
    <row r="152" spans="1:2" x14ac:dyDescent="0.3">
      <c r="A152" s="21">
        <v>43319</v>
      </c>
      <c r="B152">
        <v>2272.5</v>
      </c>
    </row>
    <row r="153" spans="1:2" x14ac:dyDescent="0.3">
      <c r="A153" s="21">
        <v>43320</v>
      </c>
      <c r="B153">
        <v>2185</v>
      </c>
    </row>
    <row r="154" spans="1:2" x14ac:dyDescent="0.3">
      <c r="A154" s="21">
        <v>43321</v>
      </c>
      <c r="B154">
        <v>2132</v>
      </c>
    </row>
    <row r="155" spans="1:2" x14ac:dyDescent="0.3">
      <c r="A155" s="21">
        <v>43322</v>
      </c>
      <c r="B155">
        <v>2128</v>
      </c>
    </row>
    <row r="156" spans="1:2" x14ac:dyDescent="0.3">
      <c r="A156" s="21">
        <v>43325</v>
      </c>
      <c r="B156">
        <v>2152.5</v>
      </c>
    </row>
    <row r="157" spans="1:2" x14ac:dyDescent="0.3">
      <c r="A157" s="21">
        <v>43326</v>
      </c>
      <c r="B157">
        <v>2150</v>
      </c>
    </row>
    <row r="158" spans="1:2" x14ac:dyDescent="0.3">
      <c r="A158" s="21">
        <v>43327</v>
      </c>
      <c r="B158">
        <v>2091</v>
      </c>
    </row>
    <row r="159" spans="1:2" x14ac:dyDescent="0.3">
      <c r="A159" s="21">
        <v>43328</v>
      </c>
      <c r="B159">
        <v>2123.5</v>
      </c>
    </row>
    <row r="160" spans="1:2" x14ac:dyDescent="0.3">
      <c r="A160" s="21">
        <v>43329</v>
      </c>
      <c r="B160">
        <v>2099</v>
      </c>
    </row>
    <row r="161" spans="1:2" x14ac:dyDescent="0.3">
      <c r="A161" s="21">
        <v>43332</v>
      </c>
      <c r="B161">
        <v>2133.5</v>
      </c>
    </row>
    <row r="162" spans="1:2" x14ac:dyDescent="0.3">
      <c r="A162" s="21">
        <v>43333</v>
      </c>
      <c r="B162">
        <v>2164</v>
      </c>
    </row>
    <row r="163" spans="1:2" x14ac:dyDescent="0.3">
      <c r="A163" s="21">
        <v>43334</v>
      </c>
      <c r="B163">
        <v>2137</v>
      </c>
    </row>
    <row r="164" spans="1:2" x14ac:dyDescent="0.3">
      <c r="A164" s="21">
        <v>43335</v>
      </c>
      <c r="B164">
        <v>2120</v>
      </c>
    </row>
    <row r="165" spans="1:2" x14ac:dyDescent="0.3">
      <c r="A165" s="21">
        <v>43336</v>
      </c>
      <c r="B165">
        <v>2115</v>
      </c>
    </row>
    <row r="166" spans="1:2" x14ac:dyDescent="0.3">
      <c r="A166" s="21">
        <v>43339</v>
      </c>
      <c r="B166">
        <v>2151</v>
      </c>
    </row>
    <row r="167" spans="1:2" x14ac:dyDescent="0.3">
      <c r="A167" s="21">
        <v>43340</v>
      </c>
      <c r="B167">
        <v>2153.5</v>
      </c>
    </row>
    <row r="168" spans="1:2" x14ac:dyDescent="0.3">
      <c r="A168" s="21">
        <v>43341</v>
      </c>
      <c r="B168">
        <v>2168.5</v>
      </c>
    </row>
    <row r="169" spans="1:2" x14ac:dyDescent="0.3">
      <c r="A169" s="21">
        <v>43342</v>
      </c>
      <c r="B169">
        <v>2142</v>
      </c>
    </row>
    <row r="170" spans="1:2" x14ac:dyDescent="0.3">
      <c r="A170" s="21">
        <v>43343</v>
      </c>
      <c r="B170">
        <v>2150</v>
      </c>
    </row>
    <row r="171" spans="1:2" x14ac:dyDescent="0.3">
      <c r="A171" s="21">
        <v>43346</v>
      </c>
      <c r="B171">
        <v>2179.5</v>
      </c>
    </row>
    <row r="172" spans="1:2" x14ac:dyDescent="0.3">
      <c r="A172" s="21">
        <v>43347</v>
      </c>
      <c r="B172">
        <v>2168</v>
      </c>
    </row>
    <row r="173" spans="1:2" x14ac:dyDescent="0.3">
      <c r="A173" s="21">
        <v>43348</v>
      </c>
      <c r="B173">
        <v>2125</v>
      </c>
    </row>
    <row r="174" spans="1:2" x14ac:dyDescent="0.3">
      <c r="A174" s="21">
        <v>43349</v>
      </c>
      <c r="B174">
        <v>2105.5</v>
      </c>
    </row>
    <row r="175" spans="1:2" x14ac:dyDescent="0.3">
      <c r="A175" s="21">
        <v>43350</v>
      </c>
      <c r="B175">
        <v>2098.5</v>
      </c>
    </row>
    <row r="176" spans="1:2" x14ac:dyDescent="0.3">
      <c r="A176" s="21">
        <v>43353</v>
      </c>
      <c r="B176">
        <v>2111.5</v>
      </c>
    </row>
    <row r="177" spans="1:2" x14ac:dyDescent="0.3">
      <c r="A177" s="21">
        <v>43354</v>
      </c>
      <c r="B177">
        <v>2094.5</v>
      </c>
    </row>
    <row r="178" spans="1:2" x14ac:dyDescent="0.3">
      <c r="A178" s="21">
        <v>43355</v>
      </c>
      <c r="B178">
        <v>2066.5</v>
      </c>
    </row>
    <row r="179" spans="1:2" x14ac:dyDescent="0.3">
      <c r="A179" s="21">
        <v>43356</v>
      </c>
      <c r="B179">
        <v>2132</v>
      </c>
    </row>
    <row r="180" spans="1:2" x14ac:dyDescent="0.3">
      <c r="A180" s="21">
        <v>43357</v>
      </c>
      <c r="B180">
        <v>2187</v>
      </c>
    </row>
    <row r="181" spans="1:2" x14ac:dyDescent="0.3">
      <c r="A181" s="21">
        <v>43360</v>
      </c>
      <c r="B181">
        <v>2148</v>
      </c>
    </row>
    <row r="182" spans="1:2" x14ac:dyDescent="0.3">
      <c r="A182" s="21">
        <v>43361</v>
      </c>
      <c r="B182">
        <v>2144.5</v>
      </c>
    </row>
    <row r="183" spans="1:2" x14ac:dyDescent="0.3">
      <c r="A183" s="21">
        <v>43362</v>
      </c>
      <c r="B183">
        <v>2145</v>
      </c>
    </row>
    <row r="184" spans="1:2" x14ac:dyDescent="0.3">
      <c r="A184" s="21">
        <v>43363</v>
      </c>
      <c r="B184">
        <v>2174.5</v>
      </c>
    </row>
    <row r="185" spans="1:2" x14ac:dyDescent="0.3">
      <c r="A185" s="21">
        <v>43364</v>
      </c>
      <c r="B185">
        <v>2204</v>
      </c>
    </row>
    <row r="186" spans="1:2" x14ac:dyDescent="0.3">
      <c r="A186" s="21">
        <v>43367</v>
      </c>
      <c r="B186">
        <v>2193.5</v>
      </c>
    </row>
    <row r="187" spans="1:2" x14ac:dyDescent="0.3">
      <c r="A187" s="21">
        <v>43368</v>
      </c>
      <c r="B187">
        <v>2213</v>
      </c>
    </row>
    <row r="188" spans="1:2" x14ac:dyDescent="0.3">
      <c r="A188" s="21">
        <v>43369</v>
      </c>
      <c r="B188">
        <v>2216</v>
      </c>
    </row>
    <row r="189" spans="1:2" x14ac:dyDescent="0.3">
      <c r="A189" s="21">
        <v>43370</v>
      </c>
      <c r="B189">
        <v>2185</v>
      </c>
    </row>
    <row r="190" spans="1:2" x14ac:dyDescent="0.3">
      <c r="A190" s="21">
        <v>43371</v>
      </c>
      <c r="B190">
        <v>2160.5</v>
      </c>
    </row>
    <row r="191" spans="1:2" x14ac:dyDescent="0.3">
      <c r="A191" s="21">
        <v>43374</v>
      </c>
      <c r="B191">
        <v>2134</v>
      </c>
    </row>
    <row r="192" spans="1:2" x14ac:dyDescent="0.3">
      <c r="A192" s="21">
        <v>43375</v>
      </c>
      <c r="B192">
        <v>2136.5</v>
      </c>
    </row>
    <row r="193" spans="1:2" x14ac:dyDescent="0.3">
      <c r="A193" s="21">
        <v>43376</v>
      </c>
      <c r="B193">
        <v>2172.5</v>
      </c>
    </row>
    <row r="194" spans="1:2" x14ac:dyDescent="0.3">
      <c r="A194" s="21">
        <v>43377</v>
      </c>
      <c r="B194">
        <v>2157.5</v>
      </c>
    </row>
    <row r="195" spans="1:2" x14ac:dyDescent="0.3">
      <c r="A195" s="21">
        <v>43378</v>
      </c>
      <c r="B195">
        <v>2143</v>
      </c>
    </row>
    <row r="196" spans="1:2" x14ac:dyDescent="0.3">
      <c r="A196" s="21">
        <v>43381</v>
      </c>
      <c r="B196">
        <v>2170.5</v>
      </c>
    </row>
    <row r="197" spans="1:2" x14ac:dyDescent="0.3">
      <c r="A197" s="21">
        <v>43382</v>
      </c>
      <c r="B197">
        <v>2220</v>
      </c>
    </row>
    <row r="198" spans="1:2" x14ac:dyDescent="0.3">
      <c r="A198" s="21">
        <v>43383</v>
      </c>
      <c r="B198">
        <v>2146</v>
      </c>
    </row>
    <row r="199" spans="1:2" x14ac:dyDescent="0.3">
      <c r="A199" s="21">
        <v>43384</v>
      </c>
      <c r="B199">
        <v>2118</v>
      </c>
    </row>
    <row r="200" spans="1:2" x14ac:dyDescent="0.3">
      <c r="A200" s="21">
        <v>43385</v>
      </c>
      <c r="B200">
        <v>2140</v>
      </c>
    </row>
    <row r="201" spans="1:2" x14ac:dyDescent="0.3">
      <c r="A201" s="21">
        <v>43388</v>
      </c>
      <c r="B201">
        <v>2178</v>
      </c>
    </row>
    <row r="202" spans="1:2" x14ac:dyDescent="0.3">
      <c r="A202" s="21">
        <v>43389</v>
      </c>
      <c r="B202">
        <v>2307</v>
      </c>
    </row>
    <row r="203" spans="1:2" x14ac:dyDescent="0.3">
      <c r="A203" s="21">
        <v>43390</v>
      </c>
      <c r="B203">
        <v>2310</v>
      </c>
    </row>
    <row r="204" spans="1:2" x14ac:dyDescent="0.3">
      <c r="A204" s="21">
        <v>43391</v>
      </c>
      <c r="B204">
        <v>2235</v>
      </c>
    </row>
    <row r="205" spans="1:2" x14ac:dyDescent="0.3">
      <c r="A205" s="21">
        <v>43392</v>
      </c>
      <c r="B205">
        <v>1790</v>
      </c>
    </row>
    <row r="206" spans="1:2" x14ac:dyDescent="0.3">
      <c r="A206" s="21">
        <v>43395</v>
      </c>
      <c r="B206">
        <v>1755</v>
      </c>
    </row>
    <row r="207" spans="1:2" x14ac:dyDescent="0.3">
      <c r="A207" s="21">
        <v>43396</v>
      </c>
      <c r="B207">
        <v>1760</v>
      </c>
    </row>
    <row r="208" spans="1:2" x14ac:dyDescent="0.3">
      <c r="A208" s="21">
        <v>43397</v>
      </c>
      <c r="B208">
        <v>1781</v>
      </c>
    </row>
    <row r="209" spans="1:2" x14ac:dyDescent="0.3">
      <c r="A209" s="21">
        <v>43398</v>
      </c>
      <c r="B209">
        <v>1777</v>
      </c>
    </row>
    <row r="210" spans="1:2" x14ac:dyDescent="0.3">
      <c r="A210" s="21">
        <v>43399</v>
      </c>
      <c r="B210">
        <v>1761.5</v>
      </c>
    </row>
    <row r="211" spans="1:2" x14ac:dyDescent="0.3">
      <c r="A211" s="21">
        <v>43402</v>
      </c>
      <c r="B211">
        <v>1859.5</v>
      </c>
    </row>
    <row r="212" spans="1:2" x14ac:dyDescent="0.3">
      <c r="A212" s="21">
        <v>43403</v>
      </c>
      <c r="B212">
        <v>1843</v>
      </c>
    </row>
    <row r="213" spans="1:2" x14ac:dyDescent="0.3">
      <c r="A213" s="21">
        <v>43404</v>
      </c>
      <c r="B213">
        <v>1916.5</v>
      </c>
    </row>
    <row r="214" spans="1:2" x14ac:dyDescent="0.3">
      <c r="A214" s="21">
        <v>43405</v>
      </c>
      <c r="B214">
        <v>1999</v>
      </c>
    </row>
    <row r="215" spans="1:2" x14ac:dyDescent="0.3">
      <c r="A215" s="21">
        <v>43406</v>
      </c>
      <c r="B215">
        <v>1995</v>
      </c>
    </row>
    <row r="216" spans="1:2" x14ac:dyDescent="0.3">
      <c r="A216" s="21">
        <v>43410</v>
      </c>
      <c r="B216">
        <v>2002</v>
      </c>
    </row>
    <row r="217" spans="1:2" x14ac:dyDescent="0.3">
      <c r="A217" s="21">
        <v>43411</v>
      </c>
      <c r="B217">
        <v>1995</v>
      </c>
    </row>
    <row r="218" spans="1:2" x14ac:dyDescent="0.3">
      <c r="A218" s="21">
        <v>43412</v>
      </c>
      <c r="B218">
        <v>1982</v>
      </c>
    </row>
    <row r="219" spans="1:2" x14ac:dyDescent="0.3">
      <c r="A219" s="21">
        <v>43413</v>
      </c>
      <c r="B219">
        <v>1921.5</v>
      </c>
    </row>
    <row r="220" spans="1:2" x14ac:dyDescent="0.3">
      <c r="A220" s="21">
        <v>43416</v>
      </c>
      <c r="B220">
        <v>1886</v>
      </c>
    </row>
    <row r="221" spans="1:2" x14ac:dyDescent="0.3">
      <c r="A221" s="21">
        <v>43417</v>
      </c>
      <c r="B221">
        <v>1903.5</v>
      </c>
    </row>
    <row r="222" spans="1:2" x14ac:dyDescent="0.3">
      <c r="A222" s="21">
        <v>43418</v>
      </c>
      <c r="B222">
        <v>1940</v>
      </c>
    </row>
    <row r="223" spans="1:2" x14ac:dyDescent="0.3">
      <c r="A223" s="21">
        <v>43419</v>
      </c>
      <c r="B223">
        <v>1920</v>
      </c>
    </row>
    <row r="224" spans="1:2" x14ac:dyDescent="0.3">
      <c r="A224" s="21">
        <v>43420</v>
      </c>
      <c r="B224">
        <v>1916</v>
      </c>
    </row>
    <row r="225" spans="1:2" x14ac:dyDescent="0.3">
      <c r="A225" s="21">
        <v>43423</v>
      </c>
      <c r="B225">
        <v>1924.5</v>
      </c>
    </row>
    <row r="226" spans="1:2" x14ac:dyDescent="0.3">
      <c r="A226" s="21">
        <v>43424</v>
      </c>
      <c r="B226">
        <v>1902</v>
      </c>
    </row>
    <row r="227" spans="1:2" x14ac:dyDescent="0.3">
      <c r="A227" s="21">
        <v>43425</v>
      </c>
      <c r="B227">
        <v>1909</v>
      </c>
    </row>
    <row r="228" spans="1:2" x14ac:dyDescent="0.3">
      <c r="A228" s="21">
        <v>43426</v>
      </c>
      <c r="B228">
        <v>1921</v>
      </c>
    </row>
    <row r="229" spans="1:2" x14ac:dyDescent="0.3">
      <c r="A229" s="21">
        <v>43427</v>
      </c>
      <c r="B229">
        <v>1898.5</v>
      </c>
    </row>
    <row r="230" spans="1:2" x14ac:dyDescent="0.3">
      <c r="A230" s="21">
        <v>43430</v>
      </c>
      <c r="B230">
        <v>1920</v>
      </c>
    </row>
    <row r="231" spans="1:2" x14ac:dyDescent="0.3">
      <c r="A231" s="21">
        <v>43431</v>
      </c>
      <c r="B231">
        <v>1945</v>
      </c>
    </row>
    <row r="232" spans="1:2" x14ac:dyDescent="0.3">
      <c r="A232" s="21">
        <v>43432</v>
      </c>
      <c r="B232">
        <v>1945.5</v>
      </c>
    </row>
    <row r="233" spans="1:2" x14ac:dyDescent="0.3">
      <c r="A233" s="21">
        <v>43433</v>
      </c>
      <c r="B233">
        <v>1967.5</v>
      </c>
    </row>
    <row r="234" spans="1:2" x14ac:dyDescent="0.3">
      <c r="A234" s="21">
        <v>43434</v>
      </c>
      <c r="B234">
        <v>1965</v>
      </c>
    </row>
    <row r="235" spans="1:2" x14ac:dyDescent="0.3">
      <c r="A235" s="21">
        <v>43437</v>
      </c>
      <c r="B235">
        <v>1989</v>
      </c>
    </row>
    <row r="236" spans="1:2" x14ac:dyDescent="0.3">
      <c r="A236" s="21">
        <v>43438</v>
      </c>
      <c r="B236">
        <v>1957.5</v>
      </c>
    </row>
    <row r="237" spans="1:2" x14ac:dyDescent="0.3">
      <c r="A237" s="21">
        <v>43439</v>
      </c>
      <c r="B237">
        <v>1955</v>
      </c>
    </row>
    <row r="238" spans="1:2" x14ac:dyDescent="0.3">
      <c r="A238" s="21">
        <v>43440</v>
      </c>
      <c r="B238">
        <v>1914</v>
      </c>
    </row>
    <row r="239" spans="1:2" x14ac:dyDescent="0.3">
      <c r="A239" s="21">
        <v>43441</v>
      </c>
      <c r="B239">
        <v>1912.5</v>
      </c>
    </row>
    <row r="240" spans="1:2" x14ac:dyDescent="0.3">
      <c r="A240" s="21">
        <v>43444</v>
      </c>
      <c r="B240">
        <v>1903</v>
      </c>
    </row>
    <row r="241" spans="1:2" x14ac:dyDescent="0.3">
      <c r="A241" s="21">
        <v>43445</v>
      </c>
      <c r="B241">
        <v>1869.5</v>
      </c>
    </row>
    <row r="242" spans="1:2" x14ac:dyDescent="0.3">
      <c r="A242" s="21">
        <v>43446</v>
      </c>
      <c r="B242">
        <v>1871.5</v>
      </c>
    </row>
    <row r="243" spans="1:2" x14ac:dyDescent="0.3">
      <c r="A243" s="21">
        <v>43447</v>
      </c>
      <c r="B243">
        <v>1888</v>
      </c>
    </row>
    <row r="244" spans="1:2" x14ac:dyDescent="0.3">
      <c r="A244" s="21">
        <v>43448</v>
      </c>
      <c r="B244">
        <v>1860.5</v>
      </c>
    </row>
    <row r="245" spans="1:2" x14ac:dyDescent="0.3">
      <c r="A245" s="21">
        <v>43451</v>
      </c>
      <c r="B245">
        <v>1869</v>
      </c>
    </row>
    <row r="246" spans="1:2" x14ac:dyDescent="0.3">
      <c r="A246" s="21">
        <v>43452</v>
      </c>
      <c r="B246">
        <v>1856</v>
      </c>
    </row>
    <row r="247" spans="1:2" x14ac:dyDescent="0.3">
      <c r="A247" s="21">
        <v>43453</v>
      </c>
      <c r="B247">
        <v>1894</v>
      </c>
    </row>
    <row r="248" spans="1:2" x14ac:dyDescent="0.3">
      <c r="A248" s="21">
        <v>43454</v>
      </c>
      <c r="B248">
        <v>1864</v>
      </c>
    </row>
    <row r="249" spans="1:2" x14ac:dyDescent="0.3">
      <c r="A249" s="21">
        <v>43455</v>
      </c>
      <c r="B249">
        <v>1860.5</v>
      </c>
    </row>
    <row r="250" spans="1:2" x14ac:dyDescent="0.3">
      <c r="A250" s="21">
        <v>43458</v>
      </c>
      <c r="B250">
        <v>1840.5</v>
      </c>
    </row>
    <row r="251" spans="1:2" x14ac:dyDescent="0.3">
      <c r="A251" s="21">
        <v>43459</v>
      </c>
      <c r="B251">
        <v>1828</v>
      </c>
    </row>
    <row r="252" spans="1:2" x14ac:dyDescent="0.3">
      <c r="A252" s="21">
        <v>43460</v>
      </c>
      <c r="B252">
        <v>1832</v>
      </c>
    </row>
    <row r="253" spans="1:2" x14ac:dyDescent="0.3">
      <c r="A253" s="21">
        <v>43461</v>
      </c>
      <c r="B253">
        <v>1880</v>
      </c>
    </row>
    <row r="254" spans="1:2" x14ac:dyDescent="0.3">
      <c r="A254" s="21">
        <v>43462</v>
      </c>
      <c r="B254">
        <v>1916</v>
      </c>
    </row>
    <row r="255" spans="1:2" x14ac:dyDescent="0.3">
      <c r="A255" s="21">
        <v>43463</v>
      </c>
      <c r="B255">
        <v>1930</v>
      </c>
    </row>
    <row r="256" spans="1:2" x14ac:dyDescent="0.3">
      <c r="A256" s="21">
        <v>43468</v>
      </c>
      <c r="B256">
        <v>1859.5</v>
      </c>
    </row>
    <row r="257" spans="1:2" x14ac:dyDescent="0.3">
      <c r="A257" s="21">
        <v>43469</v>
      </c>
      <c r="B257">
        <v>1916</v>
      </c>
    </row>
    <row r="258" spans="1:2" x14ac:dyDescent="0.3">
      <c r="A258" s="21">
        <v>43473</v>
      </c>
      <c r="B258">
        <v>1926.5</v>
      </c>
    </row>
    <row r="259" spans="1:2" x14ac:dyDescent="0.3">
      <c r="A259" s="21">
        <v>43474</v>
      </c>
      <c r="B259">
        <v>1960</v>
      </c>
    </row>
    <row r="260" spans="1:2" x14ac:dyDescent="0.3">
      <c r="A260" s="21">
        <v>43475</v>
      </c>
      <c r="B260">
        <v>1985</v>
      </c>
    </row>
    <row r="261" spans="1:2" x14ac:dyDescent="0.3">
      <c r="A261" s="21">
        <v>43476</v>
      </c>
      <c r="B261">
        <v>1983</v>
      </c>
    </row>
    <row r="262" spans="1:2" x14ac:dyDescent="0.3">
      <c r="A262" s="21">
        <v>43479</v>
      </c>
      <c r="B262">
        <v>1992.5</v>
      </c>
    </row>
    <row r="263" spans="1:2" x14ac:dyDescent="0.3">
      <c r="A263" s="21">
        <v>43480</v>
      </c>
      <c r="B263">
        <v>1999.5</v>
      </c>
    </row>
    <row r="264" spans="1:2" x14ac:dyDescent="0.3">
      <c r="A264" s="21">
        <v>43481</v>
      </c>
      <c r="B264">
        <v>1980</v>
      </c>
    </row>
    <row r="265" spans="1:2" x14ac:dyDescent="0.3">
      <c r="A265" s="21">
        <v>43482</v>
      </c>
      <c r="B265">
        <v>1993.5</v>
      </c>
    </row>
    <row r="266" spans="1:2" x14ac:dyDescent="0.3">
      <c r="A266" s="21">
        <v>43483</v>
      </c>
      <c r="B266">
        <v>2044.5</v>
      </c>
    </row>
    <row r="267" spans="1:2" x14ac:dyDescent="0.3">
      <c r="A267" s="21">
        <v>43486</v>
      </c>
      <c r="B267">
        <v>2044.5</v>
      </c>
    </row>
    <row r="268" spans="1:2" x14ac:dyDescent="0.3">
      <c r="A268" s="21">
        <v>43487</v>
      </c>
      <c r="B268">
        <v>2051</v>
      </c>
    </row>
    <row r="269" spans="1:2" x14ac:dyDescent="0.3">
      <c r="A269" s="21">
        <v>43488</v>
      </c>
      <c r="B269">
        <v>2060</v>
      </c>
    </row>
    <row r="270" spans="1:2" x14ac:dyDescent="0.3">
      <c r="A270" s="21">
        <v>43489</v>
      </c>
      <c r="B270">
        <v>2083</v>
      </c>
    </row>
    <row r="271" spans="1:2" x14ac:dyDescent="0.3">
      <c r="A271" s="21">
        <v>43490</v>
      </c>
      <c r="B271">
        <v>2152</v>
      </c>
    </row>
    <row r="272" spans="1:2" x14ac:dyDescent="0.3">
      <c r="A272" s="21">
        <v>43493</v>
      </c>
      <c r="B272">
        <v>2167</v>
      </c>
    </row>
    <row r="273" spans="1:2" x14ac:dyDescent="0.3">
      <c r="A273" s="21">
        <v>43494</v>
      </c>
      <c r="B273">
        <v>2152</v>
      </c>
    </row>
    <row r="274" spans="1:2" x14ac:dyDescent="0.3">
      <c r="A274" s="21">
        <v>43495</v>
      </c>
      <c r="B274">
        <v>2157</v>
      </c>
    </row>
    <row r="275" spans="1:2" x14ac:dyDescent="0.3">
      <c r="A275" s="21">
        <v>43496</v>
      </c>
      <c r="B275">
        <v>2212</v>
      </c>
    </row>
    <row r="276" spans="1:2" x14ac:dyDescent="0.3">
      <c r="A276" s="21">
        <v>43497</v>
      </c>
      <c r="B276">
        <v>2197.1999999999998</v>
      </c>
    </row>
    <row r="277" spans="1:2" x14ac:dyDescent="0.3">
      <c r="A277" s="21">
        <v>43500</v>
      </c>
      <c r="B277">
        <v>2212</v>
      </c>
    </row>
    <row r="278" spans="1:2" x14ac:dyDescent="0.3">
      <c r="A278" s="21">
        <v>43501</v>
      </c>
      <c r="B278">
        <v>2250.8000000000002</v>
      </c>
    </row>
    <row r="279" spans="1:2" x14ac:dyDescent="0.3">
      <c r="A279" s="21">
        <v>43502</v>
      </c>
      <c r="B279">
        <v>2244</v>
      </c>
    </row>
    <row r="280" spans="1:2" x14ac:dyDescent="0.3">
      <c r="A280" s="21">
        <v>43503</v>
      </c>
      <c r="B280">
        <v>2192.1999999999998</v>
      </c>
    </row>
    <row r="281" spans="1:2" x14ac:dyDescent="0.3">
      <c r="A281" s="21">
        <v>43504</v>
      </c>
      <c r="B281">
        <v>2163.4</v>
      </c>
    </row>
    <row r="282" spans="1:2" x14ac:dyDescent="0.3">
      <c r="A282" s="21">
        <v>43507</v>
      </c>
      <c r="B282">
        <v>2196</v>
      </c>
    </row>
    <row r="283" spans="1:2" x14ac:dyDescent="0.3">
      <c r="A283" s="21">
        <v>43508</v>
      </c>
      <c r="B283">
        <v>2230</v>
      </c>
    </row>
    <row r="284" spans="1:2" x14ac:dyDescent="0.3">
      <c r="A284" s="21">
        <v>43509</v>
      </c>
      <c r="B284">
        <v>2258</v>
      </c>
    </row>
    <row r="285" spans="1:2" x14ac:dyDescent="0.3">
      <c r="A285" s="21">
        <v>43510</v>
      </c>
      <c r="B285">
        <v>2264</v>
      </c>
    </row>
    <row r="286" spans="1:2" x14ac:dyDescent="0.3">
      <c r="A286" s="21">
        <v>43511</v>
      </c>
      <c r="B286">
        <v>2200.1999999999998</v>
      </c>
    </row>
    <row r="287" spans="1:2" x14ac:dyDescent="0.3">
      <c r="A287" s="21">
        <v>43514</v>
      </c>
      <c r="B287">
        <v>2161</v>
      </c>
    </row>
    <row r="288" spans="1:2" x14ac:dyDescent="0.3">
      <c r="A288" s="21">
        <v>43515</v>
      </c>
      <c r="B288">
        <v>2126.6</v>
      </c>
    </row>
    <row r="289" spans="1:2" x14ac:dyDescent="0.3">
      <c r="A289" s="21">
        <v>43516</v>
      </c>
      <c r="B289">
        <v>2166.1999999999998</v>
      </c>
    </row>
    <row r="290" spans="1:2" x14ac:dyDescent="0.3">
      <c r="A290" s="21">
        <v>43517</v>
      </c>
      <c r="B290">
        <v>2115</v>
      </c>
    </row>
    <row r="291" spans="1:2" x14ac:dyDescent="0.3">
      <c r="A291" s="21">
        <v>43518</v>
      </c>
      <c r="B291">
        <v>2133</v>
      </c>
    </row>
    <row r="292" spans="1:2" x14ac:dyDescent="0.3">
      <c r="A292" s="21">
        <v>43521</v>
      </c>
      <c r="B292">
        <v>2214.6</v>
      </c>
    </row>
    <row r="293" spans="1:2" x14ac:dyDescent="0.3">
      <c r="A293" s="21">
        <v>43522</v>
      </c>
      <c r="B293">
        <v>2169.6</v>
      </c>
    </row>
    <row r="294" spans="1:2" x14ac:dyDescent="0.3">
      <c r="A294" s="21">
        <v>43523</v>
      </c>
      <c r="B294">
        <v>2163</v>
      </c>
    </row>
    <row r="295" spans="1:2" x14ac:dyDescent="0.3">
      <c r="A295" s="21">
        <v>43524</v>
      </c>
      <c r="B295">
        <v>2208</v>
      </c>
    </row>
    <row r="296" spans="1:2" x14ac:dyDescent="0.3">
      <c r="A296" s="21">
        <v>43525</v>
      </c>
      <c r="B296">
        <v>2247.4</v>
      </c>
    </row>
    <row r="297" spans="1:2" x14ac:dyDescent="0.3">
      <c r="A297" s="21">
        <v>43528</v>
      </c>
      <c r="B297">
        <v>2303.6</v>
      </c>
    </row>
    <row r="298" spans="1:2" x14ac:dyDescent="0.3">
      <c r="A298" s="21">
        <v>43529</v>
      </c>
      <c r="B298">
        <v>2340.1999999999998</v>
      </c>
    </row>
    <row r="299" spans="1:2" x14ac:dyDescent="0.3">
      <c r="A299" s="21">
        <v>43530</v>
      </c>
      <c r="B299">
        <v>2362</v>
      </c>
    </row>
    <row r="300" spans="1:2" x14ac:dyDescent="0.3">
      <c r="A300" s="21">
        <v>43531</v>
      </c>
      <c r="B300">
        <v>2329.1999999999998</v>
      </c>
    </row>
    <row r="301" spans="1:2" x14ac:dyDescent="0.3">
      <c r="A301" s="21">
        <v>43535</v>
      </c>
      <c r="B301">
        <v>2346.4</v>
      </c>
    </row>
    <row r="302" spans="1:2" x14ac:dyDescent="0.3">
      <c r="A302" s="21">
        <v>43536</v>
      </c>
      <c r="B302">
        <v>2355</v>
      </c>
    </row>
    <row r="303" spans="1:2" x14ac:dyDescent="0.3">
      <c r="A303" s="21">
        <v>43537</v>
      </c>
      <c r="B303">
        <v>2345</v>
      </c>
    </row>
    <row r="304" spans="1:2" x14ac:dyDescent="0.3">
      <c r="A304" s="21">
        <v>43538</v>
      </c>
      <c r="B304">
        <v>2303.4</v>
      </c>
    </row>
    <row r="305" spans="1:2" x14ac:dyDescent="0.3">
      <c r="A305" s="21">
        <v>43539</v>
      </c>
      <c r="B305">
        <v>2352.8000000000002</v>
      </c>
    </row>
    <row r="306" spans="1:2" x14ac:dyDescent="0.3">
      <c r="A306" s="21">
        <v>43542</v>
      </c>
      <c r="B306">
        <v>2306</v>
      </c>
    </row>
    <row r="307" spans="1:2" x14ac:dyDescent="0.3">
      <c r="A307" s="21">
        <v>43543</v>
      </c>
      <c r="B307">
        <v>2318.8000000000002</v>
      </c>
    </row>
    <row r="308" spans="1:2" x14ac:dyDescent="0.3">
      <c r="A308" s="21">
        <v>43544</v>
      </c>
      <c r="B308">
        <v>2301.4</v>
      </c>
    </row>
    <row r="309" spans="1:2" x14ac:dyDescent="0.3">
      <c r="A309" s="21">
        <v>43545</v>
      </c>
      <c r="B309">
        <v>2274</v>
      </c>
    </row>
    <row r="310" spans="1:2" x14ac:dyDescent="0.3">
      <c r="A310" s="21">
        <v>43546</v>
      </c>
      <c r="B310">
        <v>2276.4</v>
      </c>
    </row>
    <row r="311" spans="1:2" x14ac:dyDescent="0.3">
      <c r="A311" s="21">
        <v>43549</v>
      </c>
      <c r="B311">
        <v>2293.8000000000002</v>
      </c>
    </row>
    <row r="312" spans="1:2" x14ac:dyDescent="0.3">
      <c r="A312" s="21">
        <v>43550</v>
      </c>
      <c r="B312">
        <v>2315.8000000000002</v>
      </c>
    </row>
    <row r="313" spans="1:2" x14ac:dyDescent="0.3">
      <c r="A313" s="21">
        <v>43551</v>
      </c>
      <c r="B313">
        <v>2268</v>
      </c>
    </row>
    <row r="314" spans="1:2" x14ac:dyDescent="0.3">
      <c r="A314" s="21">
        <v>43552</v>
      </c>
      <c r="B314">
        <v>2317.8000000000002</v>
      </c>
    </row>
    <row r="315" spans="1:2" x14ac:dyDescent="0.3">
      <c r="A315" s="21">
        <v>43553</v>
      </c>
      <c r="B315">
        <v>2293.6</v>
      </c>
    </row>
    <row r="316" spans="1:2" x14ac:dyDescent="0.3">
      <c r="A316" s="21">
        <v>43556</v>
      </c>
      <c r="B316">
        <v>2243.4</v>
      </c>
    </row>
    <row r="317" spans="1:2" x14ac:dyDescent="0.3">
      <c r="A317" s="21">
        <v>43557</v>
      </c>
      <c r="B317">
        <v>2249</v>
      </c>
    </row>
    <row r="318" spans="1:2" x14ac:dyDescent="0.3">
      <c r="A318" s="21">
        <v>43558</v>
      </c>
      <c r="B318">
        <v>2268.1999999999998</v>
      </c>
    </row>
    <row r="319" spans="1:2" x14ac:dyDescent="0.3">
      <c r="A319" s="21">
        <v>43559</v>
      </c>
      <c r="B319">
        <v>2280.8000000000002</v>
      </c>
    </row>
    <row r="320" spans="1:2" x14ac:dyDescent="0.3">
      <c r="A320" s="21">
        <v>43560</v>
      </c>
      <c r="B320">
        <v>2298</v>
      </c>
    </row>
    <row r="321" spans="1:2" x14ac:dyDescent="0.3">
      <c r="A321" s="21">
        <v>43563</v>
      </c>
      <c r="B321">
        <v>2301.6</v>
      </c>
    </row>
    <row r="322" spans="1:2" x14ac:dyDescent="0.3">
      <c r="A322" s="21">
        <v>43564</v>
      </c>
      <c r="B322">
        <v>2346</v>
      </c>
    </row>
    <row r="323" spans="1:2" x14ac:dyDescent="0.3">
      <c r="A323" s="21">
        <v>43565</v>
      </c>
      <c r="B323">
        <v>2350.8000000000002</v>
      </c>
    </row>
    <row r="324" spans="1:2" x14ac:dyDescent="0.3">
      <c r="A324" s="21">
        <v>43566</v>
      </c>
      <c r="B324">
        <v>2434</v>
      </c>
    </row>
    <row r="325" spans="1:2" x14ac:dyDescent="0.3">
      <c r="A325" s="21">
        <v>43567</v>
      </c>
      <c r="B325">
        <v>2435.1999999999998</v>
      </c>
    </row>
    <row r="326" spans="1:2" x14ac:dyDescent="0.3">
      <c r="A326" s="21">
        <v>43570</v>
      </c>
      <c r="B326">
        <v>2453</v>
      </c>
    </row>
    <row r="327" spans="1:2" x14ac:dyDescent="0.3">
      <c r="A327" s="21">
        <v>43571</v>
      </c>
      <c r="B327">
        <v>2499.8000000000002</v>
      </c>
    </row>
    <row r="328" spans="1:2" x14ac:dyDescent="0.3">
      <c r="A328" s="21">
        <v>43572</v>
      </c>
      <c r="B328">
        <v>2451</v>
      </c>
    </row>
    <row r="329" spans="1:2" x14ac:dyDescent="0.3">
      <c r="A329" s="21">
        <v>43573</v>
      </c>
      <c r="B329">
        <v>2383.1999999999998</v>
      </c>
    </row>
    <row r="330" spans="1:2" x14ac:dyDescent="0.3">
      <c r="A330" s="21">
        <v>43574</v>
      </c>
      <c r="B330">
        <v>2415.1999999999998</v>
      </c>
    </row>
    <row r="331" spans="1:2" x14ac:dyDescent="0.3">
      <c r="A331" s="21">
        <v>43577</v>
      </c>
      <c r="B331">
        <v>2400</v>
      </c>
    </row>
    <row r="332" spans="1:2" x14ac:dyDescent="0.3">
      <c r="A332" s="21">
        <v>43578</v>
      </c>
      <c r="B332">
        <v>2412.8000000000002</v>
      </c>
    </row>
    <row r="333" spans="1:2" x14ac:dyDescent="0.3">
      <c r="A333" s="21">
        <v>43579</v>
      </c>
      <c r="B333">
        <v>2410.6</v>
      </c>
    </row>
    <row r="334" spans="1:2" x14ac:dyDescent="0.3">
      <c r="A334" s="21">
        <v>43580</v>
      </c>
      <c r="B334">
        <v>2407.6</v>
      </c>
    </row>
    <row r="335" spans="1:2" x14ac:dyDescent="0.3">
      <c r="A335" s="21">
        <v>43581</v>
      </c>
      <c r="B335">
        <v>2389</v>
      </c>
    </row>
    <row r="336" spans="1:2" x14ac:dyDescent="0.3">
      <c r="A336" s="21">
        <v>43584</v>
      </c>
      <c r="B336">
        <v>2406</v>
      </c>
    </row>
    <row r="337" spans="1:2" x14ac:dyDescent="0.3">
      <c r="A337" s="21">
        <v>43585</v>
      </c>
      <c r="B337">
        <v>2391</v>
      </c>
    </row>
    <row r="338" spans="1:2" x14ac:dyDescent="0.3">
      <c r="A338" s="21">
        <v>43587</v>
      </c>
      <c r="B338">
        <v>2413</v>
      </c>
    </row>
    <row r="339" spans="1:2" x14ac:dyDescent="0.3">
      <c r="A339" s="21">
        <v>43588</v>
      </c>
      <c r="B339">
        <v>2414</v>
      </c>
    </row>
    <row r="340" spans="1:2" x14ac:dyDescent="0.3">
      <c r="A340" s="21">
        <v>43591</v>
      </c>
      <c r="B340">
        <v>2407</v>
      </c>
    </row>
    <row r="341" spans="1:2" x14ac:dyDescent="0.3">
      <c r="A341" s="21">
        <v>43592</v>
      </c>
      <c r="B341">
        <v>2388.6</v>
      </c>
    </row>
    <row r="342" spans="1:2" x14ac:dyDescent="0.3">
      <c r="A342" s="21">
        <v>43593</v>
      </c>
      <c r="B342">
        <v>2379</v>
      </c>
    </row>
    <row r="343" spans="1:2" x14ac:dyDescent="0.3">
      <c r="A343" s="21">
        <v>43595</v>
      </c>
      <c r="B343">
        <v>2340</v>
      </c>
    </row>
    <row r="344" spans="1:2" x14ac:dyDescent="0.3">
      <c r="A344" s="21">
        <v>43598</v>
      </c>
      <c r="B344">
        <v>2286.6</v>
      </c>
    </row>
    <row r="345" spans="1:2" x14ac:dyDescent="0.3">
      <c r="A345" s="21">
        <v>43599</v>
      </c>
      <c r="B345">
        <v>2299</v>
      </c>
    </row>
    <row r="346" spans="1:2" x14ac:dyDescent="0.3">
      <c r="A346" s="21">
        <v>43600</v>
      </c>
      <c r="B346">
        <v>2312</v>
      </c>
    </row>
    <row r="347" spans="1:2" x14ac:dyDescent="0.3">
      <c r="A347" s="21">
        <v>43601</v>
      </c>
      <c r="B347">
        <v>2392</v>
      </c>
    </row>
    <row r="348" spans="1:2" x14ac:dyDescent="0.3">
      <c r="A348" s="21">
        <v>43602</v>
      </c>
      <c r="B348">
        <v>2425</v>
      </c>
    </row>
    <row r="349" spans="1:2" x14ac:dyDescent="0.3">
      <c r="A349" s="21">
        <v>43605</v>
      </c>
      <c r="B349">
        <v>2407.8000000000002</v>
      </c>
    </row>
    <row r="350" spans="1:2" x14ac:dyDescent="0.3">
      <c r="A350" s="21">
        <v>43606</v>
      </c>
      <c r="B350">
        <v>2392.4</v>
      </c>
    </row>
    <row r="351" spans="1:2" x14ac:dyDescent="0.3">
      <c r="A351" s="21">
        <v>43607</v>
      </c>
      <c r="B351">
        <v>2424.8000000000002</v>
      </c>
    </row>
    <row r="352" spans="1:2" x14ac:dyDescent="0.3">
      <c r="A352" s="21">
        <v>43608</v>
      </c>
      <c r="B352">
        <v>2365</v>
      </c>
    </row>
    <row r="353" spans="1:2" x14ac:dyDescent="0.3">
      <c r="A353" s="21">
        <v>43609</v>
      </c>
      <c r="B353">
        <v>2383.4</v>
      </c>
    </row>
    <row r="354" spans="1:2" x14ac:dyDescent="0.3">
      <c r="A354" s="21">
        <v>43612</v>
      </c>
      <c r="B354">
        <v>2404.6</v>
      </c>
    </row>
    <row r="355" spans="1:2" x14ac:dyDescent="0.3">
      <c r="A355" s="21">
        <v>43613</v>
      </c>
      <c r="B355">
        <v>2280.1999999999998</v>
      </c>
    </row>
    <row r="356" spans="1:2" x14ac:dyDescent="0.3">
      <c r="A356" s="21">
        <v>43614</v>
      </c>
      <c r="B356">
        <v>2350.1999999999998</v>
      </c>
    </row>
    <row r="357" spans="1:2" x14ac:dyDescent="0.3">
      <c r="A357" s="21">
        <v>43615</v>
      </c>
      <c r="B357">
        <v>2379.6</v>
      </c>
    </row>
    <row r="358" spans="1:2" x14ac:dyDescent="0.3">
      <c r="A358" s="21">
        <v>43616</v>
      </c>
      <c r="B358">
        <v>2336.6</v>
      </c>
    </row>
    <row r="359" spans="1:2" x14ac:dyDescent="0.3">
      <c r="A359" s="21">
        <v>43619</v>
      </c>
      <c r="B359">
        <v>2319</v>
      </c>
    </row>
    <row r="360" spans="1:2" x14ac:dyDescent="0.3">
      <c r="A360" s="21">
        <v>43620</v>
      </c>
      <c r="B360">
        <v>2341</v>
      </c>
    </row>
    <row r="361" spans="1:2" x14ac:dyDescent="0.3">
      <c r="A361" s="21">
        <v>43621</v>
      </c>
      <c r="B361">
        <v>2361</v>
      </c>
    </row>
    <row r="362" spans="1:2" x14ac:dyDescent="0.3">
      <c r="A362" s="21">
        <v>43622</v>
      </c>
      <c r="B362">
        <v>2389</v>
      </c>
    </row>
    <row r="363" spans="1:2" x14ac:dyDescent="0.3">
      <c r="A363" s="21">
        <v>43623</v>
      </c>
      <c r="B363">
        <v>2418.6</v>
      </c>
    </row>
    <row r="364" spans="1:2" x14ac:dyDescent="0.3">
      <c r="A364" s="21">
        <v>43626</v>
      </c>
      <c r="B364">
        <v>2435</v>
      </c>
    </row>
    <row r="365" spans="1:2" x14ac:dyDescent="0.3">
      <c r="A365" s="21">
        <v>43627</v>
      </c>
      <c r="B365">
        <v>2494.8000000000002</v>
      </c>
    </row>
    <row r="366" spans="1:2" x14ac:dyDescent="0.3">
      <c r="A366" s="21">
        <v>43629</v>
      </c>
      <c r="B366">
        <v>2492</v>
      </c>
    </row>
    <row r="367" spans="1:2" x14ac:dyDescent="0.3">
      <c r="A367" s="21">
        <v>43630</v>
      </c>
      <c r="B367">
        <v>2465</v>
      </c>
    </row>
    <row r="368" spans="1:2" x14ac:dyDescent="0.3">
      <c r="A368" s="21">
        <v>43633</v>
      </c>
      <c r="B368">
        <v>2455.8000000000002</v>
      </c>
    </row>
    <row r="369" spans="1:2" x14ac:dyDescent="0.3">
      <c r="A369" s="21">
        <v>43634</v>
      </c>
      <c r="B369">
        <v>2480.1999999999998</v>
      </c>
    </row>
    <row r="370" spans="1:2" x14ac:dyDescent="0.3">
      <c r="A370" s="21">
        <v>43635</v>
      </c>
      <c r="B370">
        <v>2470.1999999999998</v>
      </c>
    </row>
    <row r="371" spans="1:2" x14ac:dyDescent="0.3">
      <c r="A371" s="21">
        <v>43636</v>
      </c>
      <c r="B371">
        <v>2492.8000000000002</v>
      </c>
    </row>
    <row r="372" spans="1:2" x14ac:dyDescent="0.3">
      <c r="A372" s="21">
        <v>43637</v>
      </c>
      <c r="B372">
        <v>2468.4</v>
      </c>
    </row>
    <row r="373" spans="1:2" x14ac:dyDescent="0.3">
      <c r="A373" s="21">
        <v>43640</v>
      </c>
      <c r="B373">
        <v>2452.6</v>
      </c>
    </row>
    <row r="374" spans="1:2" x14ac:dyDescent="0.3">
      <c r="A374" s="21">
        <v>43641</v>
      </c>
      <c r="B374">
        <v>2424.6</v>
      </c>
    </row>
    <row r="375" spans="1:2" x14ac:dyDescent="0.3">
      <c r="A375" s="21">
        <v>43642</v>
      </c>
      <c r="B375">
        <v>2391.6</v>
      </c>
    </row>
    <row r="376" spans="1:2" x14ac:dyDescent="0.3">
      <c r="A376" s="21">
        <v>43643</v>
      </c>
      <c r="B376">
        <v>2410</v>
      </c>
    </row>
    <row r="377" spans="1:2" x14ac:dyDescent="0.3">
      <c r="A377" s="21">
        <v>43644</v>
      </c>
      <c r="B377">
        <v>2405.4</v>
      </c>
    </row>
    <row r="378" spans="1:2" x14ac:dyDescent="0.3">
      <c r="A378" s="21">
        <v>43647</v>
      </c>
      <c r="B378">
        <v>2482.4</v>
      </c>
    </row>
    <row r="379" spans="1:2" x14ac:dyDescent="0.3">
      <c r="A379" s="21">
        <v>43648</v>
      </c>
      <c r="B379">
        <v>2491.1999999999998</v>
      </c>
    </row>
    <row r="380" spans="1:2" x14ac:dyDescent="0.3">
      <c r="A380" s="21">
        <v>43649</v>
      </c>
      <c r="B380">
        <v>2505.4</v>
      </c>
    </row>
    <row r="381" spans="1:2" x14ac:dyDescent="0.3">
      <c r="A381" s="21">
        <v>43650</v>
      </c>
      <c r="B381">
        <v>2494.8000000000002</v>
      </c>
    </row>
    <row r="382" spans="1:2" x14ac:dyDescent="0.3">
      <c r="A382" s="21">
        <v>43651</v>
      </c>
      <c r="B382">
        <v>2481.4</v>
      </c>
    </row>
    <row r="383" spans="1:2" x14ac:dyDescent="0.3">
      <c r="A383" s="21">
        <v>43654</v>
      </c>
      <c r="B383">
        <v>2465</v>
      </c>
    </row>
    <row r="384" spans="1:2" x14ac:dyDescent="0.3">
      <c r="A384" s="21">
        <v>43655</v>
      </c>
      <c r="B384">
        <v>2478</v>
      </c>
    </row>
    <row r="385" spans="1:2" x14ac:dyDescent="0.3">
      <c r="A385" s="21">
        <v>43656</v>
      </c>
      <c r="B385">
        <v>2500.1999999999998</v>
      </c>
    </row>
    <row r="386" spans="1:2" x14ac:dyDescent="0.3">
      <c r="A386" s="21">
        <v>43657</v>
      </c>
      <c r="B386">
        <v>2495</v>
      </c>
    </row>
    <row r="387" spans="1:2" x14ac:dyDescent="0.3">
      <c r="A387" s="21">
        <v>43658</v>
      </c>
      <c r="B387">
        <v>2573</v>
      </c>
    </row>
    <row r="388" spans="1:2" x14ac:dyDescent="0.3">
      <c r="A388" s="21">
        <v>43661</v>
      </c>
      <c r="B388">
        <v>2546.4</v>
      </c>
    </row>
    <row r="389" spans="1:2" x14ac:dyDescent="0.3">
      <c r="A389" s="21">
        <v>43662</v>
      </c>
      <c r="B389">
        <v>2542.6</v>
      </c>
    </row>
    <row r="390" spans="1:2" x14ac:dyDescent="0.3">
      <c r="A390" s="21">
        <v>43663</v>
      </c>
      <c r="B390">
        <v>2509.1999999999998</v>
      </c>
    </row>
    <row r="391" spans="1:2" x14ac:dyDescent="0.3">
      <c r="A391" s="21">
        <v>43664</v>
      </c>
      <c r="B391">
        <v>2489.8000000000002</v>
      </c>
    </row>
    <row r="392" spans="1:2" x14ac:dyDescent="0.3">
      <c r="A392" s="21">
        <v>43665</v>
      </c>
      <c r="B392">
        <v>2518</v>
      </c>
    </row>
    <row r="393" spans="1:2" x14ac:dyDescent="0.3">
      <c r="A393" s="21">
        <v>43668</v>
      </c>
      <c r="B393">
        <v>2486</v>
      </c>
    </row>
    <row r="394" spans="1:2" x14ac:dyDescent="0.3">
      <c r="A394" s="21">
        <v>43669</v>
      </c>
      <c r="B394">
        <v>2482.8000000000002</v>
      </c>
    </row>
    <row r="395" spans="1:2" x14ac:dyDescent="0.3">
      <c r="A395" s="21">
        <v>43670</v>
      </c>
      <c r="B395">
        <v>2507</v>
      </c>
    </row>
    <row r="396" spans="1:2" x14ac:dyDescent="0.3">
      <c r="A396" s="21">
        <v>43671</v>
      </c>
      <c r="B396">
        <v>2461.6</v>
      </c>
    </row>
    <row r="397" spans="1:2" x14ac:dyDescent="0.3">
      <c r="A397" s="21">
        <v>43672</v>
      </c>
      <c r="B397">
        <v>2520</v>
      </c>
    </row>
    <row r="398" spans="1:2" x14ac:dyDescent="0.3">
      <c r="A398" s="21">
        <v>43675</v>
      </c>
      <c r="B398">
        <v>2441</v>
      </c>
    </row>
    <row r="399" spans="1:2" x14ac:dyDescent="0.3">
      <c r="A399" s="21">
        <v>43676</v>
      </c>
      <c r="B399">
        <v>2480.4</v>
      </c>
    </row>
    <row r="400" spans="1:2" x14ac:dyDescent="0.3">
      <c r="A400" s="21">
        <v>43677</v>
      </c>
      <c r="B400">
        <v>2490</v>
      </c>
    </row>
    <row r="401" spans="1:2" x14ac:dyDescent="0.3">
      <c r="A401" s="21">
        <v>43678</v>
      </c>
      <c r="B401">
        <v>2550.6</v>
      </c>
    </row>
    <row r="402" spans="1:2" x14ac:dyDescent="0.3">
      <c r="A402" s="21">
        <v>43679</v>
      </c>
      <c r="B402">
        <v>2470</v>
      </c>
    </row>
    <row r="403" spans="1:2" x14ac:dyDescent="0.3">
      <c r="A403" s="21">
        <v>43682</v>
      </c>
      <c r="B403">
        <v>2369.6</v>
      </c>
    </row>
    <row r="404" spans="1:2" x14ac:dyDescent="0.3">
      <c r="A404" s="21">
        <v>43683</v>
      </c>
      <c r="B404">
        <v>2413</v>
      </c>
    </row>
    <row r="405" spans="1:2" x14ac:dyDescent="0.3">
      <c r="A405" s="21">
        <v>43684</v>
      </c>
      <c r="B405">
        <v>2428.8000000000002</v>
      </c>
    </row>
    <row r="406" spans="1:2" x14ac:dyDescent="0.3">
      <c r="A406" s="21">
        <v>43685</v>
      </c>
      <c r="B406">
        <v>2413.1999999999998</v>
      </c>
    </row>
    <row r="407" spans="1:2" x14ac:dyDescent="0.3">
      <c r="A407" s="21">
        <v>43686</v>
      </c>
      <c r="B407">
        <v>2405</v>
      </c>
    </row>
    <row r="408" spans="1:2" x14ac:dyDescent="0.3">
      <c r="A408" s="21">
        <v>43689</v>
      </c>
      <c r="B408">
        <v>2410</v>
      </c>
    </row>
    <row r="409" spans="1:2" x14ac:dyDescent="0.3">
      <c r="A409" s="21">
        <v>43690</v>
      </c>
      <c r="B409">
        <v>2428</v>
      </c>
    </row>
    <row r="410" spans="1:2" x14ac:dyDescent="0.3">
      <c r="A410" s="21">
        <v>43691</v>
      </c>
      <c r="B410">
        <v>2374</v>
      </c>
    </row>
    <row r="411" spans="1:2" x14ac:dyDescent="0.3">
      <c r="A411" s="21">
        <v>43692</v>
      </c>
      <c r="B411">
        <v>2365.4</v>
      </c>
    </row>
    <row r="412" spans="1:2" x14ac:dyDescent="0.3">
      <c r="A412" s="21">
        <v>43693</v>
      </c>
      <c r="B412">
        <v>2394</v>
      </c>
    </row>
    <row r="413" spans="1:2" x14ac:dyDescent="0.3">
      <c r="A413" s="21">
        <v>43696</v>
      </c>
      <c r="B413">
        <v>2424</v>
      </c>
    </row>
    <row r="414" spans="1:2" x14ac:dyDescent="0.3">
      <c r="A414" s="21">
        <v>43697</v>
      </c>
      <c r="B414">
        <v>2438.4</v>
      </c>
    </row>
    <row r="415" spans="1:2" x14ac:dyDescent="0.3">
      <c r="A415" s="21">
        <v>43698</v>
      </c>
      <c r="B415">
        <v>2421.1999999999998</v>
      </c>
    </row>
    <row r="416" spans="1:2" x14ac:dyDescent="0.3">
      <c r="A416" s="21">
        <v>43699</v>
      </c>
      <c r="B416">
        <v>2399</v>
      </c>
    </row>
    <row r="417" spans="1:2" x14ac:dyDescent="0.3">
      <c r="A417" s="21">
        <v>43700</v>
      </c>
      <c r="B417">
        <v>2391</v>
      </c>
    </row>
    <row r="418" spans="1:2" x14ac:dyDescent="0.3">
      <c r="A418" s="21">
        <v>43703</v>
      </c>
      <c r="B418">
        <v>2394.4</v>
      </c>
    </row>
    <row r="419" spans="1:2" x14ac:dyDescent="0.3">
      <c r="A419" s="21">
        <v>43704</v>
      </c>
      <c r="B419">
        <v>2429.8000000000002</v>
      </c>
    </row>
    <row r="420" spans="1:2" x14ac:dyDescent="0.3">
      <c r="A420" s="21">
        <v>43705</v>
      </c>
      <c r="B420">
        <v>2434</v>
      </c>
    </row>
    <row r="421" spans="1:2" x14ac:dyDescent="0.3">
      <c r="A421" s="21">
        <v>43706</v>
      </c>
      <c r="B421">
        <v>2441</v>
      </c>
    </row>
    <row r="422" spans="1:2" x14ac:dyDescent="0.3">
      <c r="A422" s="21">
        <v>43707</v>
      </c>
      <c r="B422">
        <v>2462.8000000000002</v>
      </c>
    </row>
    <row r="423" spans="1:2" x14ac:dyDescent="0.3">
      <c r="A423" s="21">
        <v>43710</v>
      </c>
      <c r="B423">
        <v>2469.8000000000002</v>
      </c>
    </row>
    <row r="424" spans="1:2" x14ac:dyDescent="0.3">
      <c r="A424" s="21">
        <v>43711</v>
      </c>
      <c r="B424">
        <v>2487</v>
      </c>
    </row>
    <row r="425" spans="1:2" x14ac:dyDescent="0.3">
      <c r="A425" s="21">
        <v>43712</v>
      </c>
      <c r="B425">
        <v>2487</v>
      </c>
    </row>
    <row r="426" spans="1:2" x14ac:dyDescent="0.3">
      <c r="A426" s="21">
        <v>43713</v>
      </c>
      <c r="B426">
        <v>2509.1999999999998</v>
      </c>
    </row>
    <row r="427" spans="1:2" x14ac:dyDescent="0.3">
      <c r="A427" s="21">
        <v>43714</v>
      </c>
      <c r="B427">
        <v>2503.6</v>
      </c>
    </row>
    <row r="428" spans="1:2" x14ac:dyDescent="0.3">
      <c r="A428" s="21">
        <v>43717</v>
      </c>
      <c r="B428">
        <v>2466</v>
      </c>
    </row>
    <row r="429" spans="1:2" x14ac:dyDescent="0.3">
      <c r="A429" s="21">
        <v>43718</v>
      </c>
      <c r="B429">
        <v>2450.1999999999998</v>
      </c>
    </row>
    <row r="430" spans="1:2" x14ac:dyDescent="0.3">
      <c r="A430" s="21">
        <v>43719</v>
      </c>
      <c r="B430">
        <v>2466.1999999999998</v>
      </c>
    </row>
    <row r="431" spans="1:2" x14ac:dyDescent="0.3">
      <c r="A431" s="21">
        <v>43720</v>
      </c>
      <c r="B431">
        <v>2457</v>
      </c>
    </row>
    <row r="432" spans="1:2" x14ac:dyDescent="0.3">
      <c r="A432" s="21">
        <v>43721</v>
      </c>
      <c r="B432">
        <v>2453</v>
      </c>
    </row>
    <row r="433" spans="1:2" x14ac:dyDescent="0.3">
      <c r="A433" s="21">
        <v>43724</v>
      </c>
      <c r="B433">
        <v>2447.6</v>
      </c>
    </row>
    <row r="434" spans="1:2" x14ac:dyDescent="0.3">
      <c r="A434" s="21">
        <v>43725</v>
      </c>
      <c r="B434">
        <v>2438.4</v>
      </c>
    </row>
    <row r="435" spans="1:2" x14ac:dyDescent="0.3">
      <c r="A435" s="21">
        <v>43726</v>
      </c>
      <c r="B435">
        <v>2432</v>
      </c>
    </row>
    <row r="436" spans="1:2" x14ac:dyDescent="0.3">
      <c r="A436" s="21">
        <v>43727</v>
      </c>
      <c r="B436">
        <v>2407.4</v>
      </c>
    </row>
    <row r="437" spans="1:2" x14ac:dyDescent="0.3">
      <c r="A437" s="21">
        <v>43728</v>
      </c>
      <c r="B437">
        <v>2350.1999999999998</v>
      </c>
    </row>
    <row r="438" spans="1:2" x14ac:dyDescent="0.3">
      <c r="A438" s="21">
        <v>43731</v>
      </c>
      <c r="B438">
        <v>2342.1999999999998</v>
      </c>
    </row>
    <row r="439" spans="1:2" x14ac:dyDescent="0.3">
      <c r="A439" s="21">
        <v>43732</v>
      </c>
      <c r="B439">
        <v>2301.4</v>
      </c>
    </row>
    <row r="440" spans="1:2" x14ac:dyDescent="0.3">
      <c r="A440" s="21">
        <v>43733</v>
      </c>
      <c r="B440">
        <v>2322.4</v>
      </c>
    </row>
    <row r="441" spans="1:2" x14ac:dyDescent="0.3">
      <c r="A441" s="21">
        <v>43734</v>
      </c>
      <c r="B441">
        <v>2319.6</v>
      </c>
    </row>
    <row r="442" spans="1:2" x14ac:dyDescent="0.3">
      <c r="A442" s="21">
        <v>43735</v>
      </c>
      <c r="B442">
        <v>2315.8000000000002</v>
      </c>
    </row>
    <row r="443" spans="1:2" x14ac:dyDescent="0.3">
      <c r="A443" s="21">
        <v>43738</v>
      </c>
      <c r="B443">
        <v>2263.4</v>
      </c>
    </row>
    <row r="444" spans="1:2" x14ac:dyDescent="0.3">
      <c r="A444" s="21">
        <v>43739</v>
      </c>
      <c r="B444">
        <v>2287</v>
      </c>
    </row>
    <row r="445" spans="1:2" x14ac:dyDescent="0.3">
      <c r="A445" s="21">
        <v>43740</v>
      </c>
      <c r="B445">
        <v>2250</v>
      </c>
    </row>
    <row r="446" spans="1:2" x14ac:dyDescent="0.3">
      <c r="A446" s="21">
        <v>43741</v>
      </c>
      <c r="B446">
        <v>2265</v>
      </c>
    </row>
    <row r="447" spans="1:2" x14ac:dyDescent="0.3">
      <c r="A447" s="21">
        <v>43742</v>
      </c>
      <c r="B447">
        <v>2274.4</v>
      </c>
    </row>
    <row r="448" spans="1:2" x14ac:dyDescent="0.3">
      <c r="A448" s="21">
        <v>43745</v>
      </c>
      <c r="B448">
        <v>2284.1999999999998</v>
      </c>
    </row>
    <row r="449" spans="1:2" x14ac:dyDescent="0.3">
      <c r="A449" s="21">
        <v>43746</v>
      </c>
      <c r="B449">
        <v>2295.1999999999998</v>
      </c>
    </row>
    <row r="450" spans="1:2" x14ac:dyDescent="0.3">
      <c r="A450" s="21">
        <v>43747</v>
      </c>
      <c r="B450">
        <v>2312</v>
      </c>
    </row>
    <row r="451" spans="1:2" x14ac:dyDescent="0.3">
      <c r="A451" s="21">
        <v>43748</v>
      </c>
      <c r="B451">
        <v>2327</v>
      </c>
    </row>
    <row r="452" spans="1:2" x14ac:dyDescent="0.3">
      <c r="A452" s="21">
        <v>43749</v>
      </c>
      <c r="B452">
        <v>1898</v>
      </c>
    </row>
    <row r="453" spans="1:2" x14ac:dyDescent="0.3">
      <c r="A453" s="21">
        <v>43752</v>
      </c>
      <c r="B453">
        <v>1975.6</v>
      </c>
    </row>
    <row r="454" spans="1:2" x14ac:dyDescent="0.3">
      <c r="A454" s="21">
        <v>43753</v>
      </c>
      <c r="B454">
        <v>1986.6</v>
      </c>
    </row>
    <row r="455" spans="1:2" x14ac:dyDescent="0.3">
      <c r="A455" s="21">
        <v>43754</v>
      </c>
      <c r="B455">
        <v>1957.2</v>
      </c>
    </row>
    <row r="456" spans="1:2" x14ac:dyDescent="0.3">
      <c r="A456" s="21">
        <v>43755</v>
      </c>
      <c r="B456">
        <v>1927</v>
      </c>
    </row>
    <row r="457" spans="1:2" x14ac:dyDescent="0.3">
      <c r="A457" s="21">
        <v>43756</v>
      </c>
      <c r="B457">
        <v>1934</v>
      </c>
    </row>
    <row r="458" spans="1:2" x14ac:dyDescent="0.3">
      <c r="A458" s="21">
        <v>43759</v>
      </c>
      <c r="B458">
        <v>2061</v>
      </c>
    </row>
    <row r="459" spans="1:2" x14ac:dyDescent="0.3">
      <c r="A459" s="21">
        <v>43760</v>
      </c>
      <c r="B459">
        <v>2054.6</v>
      </c>
    </row>
    <row r="460" spans="1:2" x14ac:dyDescent="0.3">
      <c r="A460" s="21">
        <v>43761</v>
      </c>
      <c r="B460">
        <v>2046.6</v>
      </c>
    </row>
    <row r="461" spans="1:2" x14ac:dyDescent="0.3">
      <c r="A461" s="21">
        <v>43762</v>
      </c>
      <c r="B461">
        <v>2090.1999999999998</v>
      </c>
    </row>
    <row r="462" spans="1:2" x14ac:dyDescent="0.3">
      <c r="A462" s="21">
        <v>43763</v>
      </c>
      <c r="B462">
        <v>2064</v>
      </c>
    </row>
    <row r="463" spans="1:2" x14ac:dyDescent="0.3">
      <c r="A463" s="21">
        <v>43766</v>
      </c>
      <c r="B463">
        <v>2118.4</v>
      </c>
    </row>
    <row r="464" spans="1:2" x14ac:dyDescent="0.3">
      <c r="A464" s="21">
        <v>43767</v>
      </c>
      <c r="B464">
        <v>2134.4</v>
      </c>
    </row>
    <row r="465" spans="1:2" x14ac:dyDescent="0.3">
      <c r="A465" s="21">
        <v>43768</v>
      </c>
      <c r="B465">
        <v>2156</v>
      </c>
    </row>
    <row r="466" spans="1:2" x14ac:dyDescent="0.3">
      <c r="A466" s="21">
        <v>43769</v>
      </c>
      <c r="B466">
        <v>2125.8000000000002</v>
      </c>
    </row>
    <row r="467" spans="1:2" x14ac:dyDescent="0.3">
      <c r="A467" s="21">
        <v>43770</v>
      </c>
      <c r="B467">
        <v>2138</v>
      </c>
    </row>
    <row r="468" spans="1:2" x14ac:dyDescent="0.3">
      <c r="A468" s="21">
        <v>43774</v>
      </c>
      <c r="B468">
        <v>2171.4</v>
      </c>
    </row>
    <row r="469" spans="1:2" x14ac:dyDescent="0.3">
      <c r="A469" s="21">
        <v>43775</v>
      </c>
      <c r="B469">
        <v>2191</v>
      </c>
    </row>
    <row r="470" spans="1:2" x14ac:dyDescent="0.3">
      <c r="A470" s="21">
        <v>43776</v>
      </c>
      <c r="B470">
        <v>2187.8000000000002</v>
      </c>
    </row>
    <row r="471" spans="1:2" x14ac:dyDescent="0.3">
      <c r="A471" s="21">
        <v>43777</v>
      </c>
      <c r="B471">
        <v>2184.8000000000002</v>
      </c>
    </row>
    <row r="472" spans="1:2" x14ac:dyDescent="0.3">
      <c r="A472" s="21">
        <v>43780</v>
      </c>
      <c r="B472">
        <v>2179.6</v>
      </c>
    </row>
    <row r="473" spans="1:2" x14ac:dyDescent="0.3">
      <c r="A473" s="21">
        <v>43781</v>
      </c>
      <c r="B473">
        <v>2184</v>
      </c>
    </row>
    <row r="474" spans="1:2" x14ac:dyDescent="0.3">
      <c r="A474" s="21">
        <v>43782</v>
      </c>
      <c r="B474">
        <v>2173.8000000000002</v>
      </c>
    </row>
    <row r="475" spans="1:2" x14ac:dyDescent="0.3">
      <c r="A475" s="21">
        <v>43783</v>
      </c>
      <c r="B475">
        <v>2186.4</v>
      </c>
    </row>
    <row r="476" spans="1:2" x14ac:dyDescent="0.3">
      <c r="A476" s="21">
        <v>43784</v>
      </c>
      <c r="B476">
        <v>2267</v>
      </c>
    </row>
    <row r="477" spans="1:2" x14ac:dyDescent="0.3">
      <c r="A477" s="21">
        <v>43787</v>
      </c>
      <c r="B477">
        <v>2525.1999999999998</v>
      </c>
    </row>
    <row r="478" spans="1:2" x14ac:dyDescent="0.3">
      <c r="A478" s="21">
        <v>43788</v>
      </c>
      <c r="B478">
        <v>2510</v>
      </c>
    </row>
    <row r="479" spans="1:2" x14ac:dyDescent="0.3">
      <c r="A479" s="21">
        <v>43789</v>
      </c>
      <c r="B479">
        <v>2514.4</v>
      </c>
    </row>
    <row r="480" spans="1:2" x14ac:dyDescent="0.3">
      <c r="A480" s="21">
        <v>43790</v>
      </c>
      <c r="B480">
        <v>2549</v>
      </c>
    </row>
    <row r="481" spans="1:2" x14ac:dyDescent="0.3">
      <c r="A481" s="21">
        <v>43791</v>
      </c>
      <c r="B481">
        <v>2566.1999999999998</v>
      </c>
    </row>
    <row r="482" spans="1:2" x14ac:dyDescent="0.3">
      <c r="A482" s="21">
        <v>43794</v>
      </c>
      <c r="B482">
        <v>2629</v>
      </c>
    </row>
    <row r="483" spans="1:2" x14ac:dyDescent="0.3">
      <c r="A483" s="21">
        <v>43795</v>
      </c>
      <c r="B483">
        <v>2635.8</v>
      </c>
    </row>
    <row r="484" spans="1:2" x14ac:dyDescent="0.3">
      <c r="A484" s="21">
        <v>43796</v>
      </c>
      <c r="B484">
        <v>2668</v>
      </c>
    </row>
    <row r="485" spans="1:2" x14ac:dyDescent="0.3">
      <c r="A485" s="21">
        <v>43797</v>
      </c>
      <c r="B485">
        <v>2624.6</v>
      </c>
    </row>
    <row r="486" spans="1:2" x14ac:dyDescent="0.3">
      <c r="A486" s="21">
        <v>43798</v>
      </c>
      <c r="B486">
        <v>2693</v>
      </c>
    </row>
    <row r="487" spans="1:2" x14ac:dyDescent="0.3">
      <c r="A487" s="21">
        <v>43801</v>
      </c>
      <c r="B487">
        <v>2620.6</v>
      </c>
    </row>
    <row r="488" spans="1:2" x14ac:dyDescent="0.3">
      <c r="A488" s="21">
        <v>43802</v>
      </c>
      <c r="B488">
        <v>2599</v>
      </c>
    </row>
    <row r="489" spans="1:2" x14ac:dyDescent="0.3">
      <c r="A489" s="21">
        <v>43803</v>
      </c>
      <c r="B489">
        <v>2607.4</v>
      </c>
    </row>
    <row r="490" spans="1:2" x14ac:dyDescent="0.3">
      <c r="A490" s="21">
        <v>43804</v>
      </c>
      <c r="B490">
        <v>2568.4</v>
      </c>
    </row>
    <row r="491" spans="1:2" x14ac:dyDescent="0.3">
      <c r="A491" s="21">
        <v>43805</v>
      </c>
      <c r="B491">
        <v>2570.4</v>
      </c>
    </row>
    <row r="492" spans="1:2" x14ac:dyDescent="0.3">
      <c r="A492" s="21">
        <v>43808</v>
      </c>
      <c r="B492">
        <v>2584</v>
      </c>
    </row>
    <row r="493" spans="1:2" x14ac:dyDescent="0.3">
      <c r="A493" s="21">
        <v>43809</v>
      </c>
      <c r="B493">
        <v>2588</v>
      </c>
    </row>
    <row r="494" spans="1:2" x14ac:dyDescent="0.3">
      <c r="A494" s="21">
        <v>43810</v>
      </c>
      <c r="B494">
        <v>2595</v>
      </c>
    </row>
    <row r="495" spans="1:2" x14ac:dyDescent="0.3">
      <c r="A495" s="21">
        <v>43811</v>
      </c>
      <c r="B495">
        <v>2628</v>
      </c>
    </row>
    <row r="496" spans="1:2" x14ac:dyDescent="0.3">
      <c r="A496" s="21">
        <v>43812</v>
      </c>
      <c r="B496">
        <v>2662.8</v>
      </c>
    </row>
    <row r="497" spans="1:2" x14ac:dyDescent="0.3">
      <c r="A497" s="21">
        <v>43815</v>
      </c>
      <c r="B497">
        <v>2690</v>
      </c>
    </row>
    <row r="498" spans="1:2" x14ac:dyDescent="0.3">
      <c r="A498" s="21">
        <v>43816</v>
      </c>
      <c r="B498">
        <v>2660</v>
      </c>
    </row>
    <row r="499" spans="1:2" x14ac:dyDescent="0.3">
      <c r="A499" s="21">
        <v>43817</v>
      </c>
      <c r="B499">
        <v>2625</v>
      </c>
    </row>
    <row r="500" spans="1:2" x14ac:dyDescent="0.3">
      <c r="A500" s="21">
        <v>43818</v>
      </c>
      <c r="B500">
        <v>2623.2</v>
      </c>
    </row>
    <row r="501" spans="1:2" x14ac:dyDescent="0.3">
      <c r="A501" s="21">
        <v>43819</v>
      </c>
      <c r="B501">
        <v>2680</v>
      </c>
    </row>
    <row r="502" spans="1:2" x14ac:dyDescent="0.3">
      <c r="A502" s="21">
        <v>43822</v>
      </c>
      <c r="B502">
        <v>2699.8</v>
      </c>
    </row>
    <row r="503" spans="1:2" x14ac:dyDescent="0.3">
      <c r="A503" s="21">
        <v>43823</v>
      </c>
      <c r="B503">
        <v>2688</v>
      </c>
    </row>
    <row r="504" spans="1:2" x14ac:dyDescent="0.3">
      <c r="A504" s="21">
        <v>43824</v>
      </c>
      <c r="B504">
        <v>2687</v>
      </c>
    </row>
    <row r="505" spans="1:2" x14ac:dyDescent="0.3">
      <c r="A505" s="21">
        <v>43825</v>
      </c>
      <c r="B505">
        <v>2713</v>
      </c>
    </row>
    <row r="506" spans="1:2" x14ac:dyDescent="0.3">
      <c r="A506" s="21">
        <v>43826</v>
      </c>
      <c r="B506">
        <v>2736</v>
      </c>
    </row>
    <row r="507" spans="1:2" x14ac:dyDescent="0.3">
      <c r="A507" s="21">
        <v>43829</v>
      </c>
      <c r="B507">
        <v>2697</v>
      </c>
    </row>
    <row r="508" spans="1:2" x14ac:dyDescent="0.3">
      <c r="A508" s="21">
        <v>43833</v>
      </c>
      <c r="B508">
        <v>2685</v>
      </c>
    </row>
    <row r="509" spans="1:2" x14ac:dyDescent="0.3">
      <c r="A509" s="21">
        <v>43836</v>
      </c>
      <c r="B509">
        <v>2672</v>
      </c>
    </row>
    <row r="510" spans="1:2" x14ac:dyDescent="0.3">
      <c r="A510" s="21">
        <v>43838</v>
      </c>
      <c r="B510">
        <v>2677</v>
      </c>
    </row>
    <row r="511" spans="1:2" x14ac:dyDescent="0.3">
      <c r="A511" s="21">
        <v>43839</v>
      </c>
      <c r="B511">
        <v>2728.4</v>
      </c>
    </row>
    <row r="512" spans="1:2" x14ac:dyDescent="0.3">
      <c r="A512" s="21">
        <v>43840</v>
      </c>
      <c r="B512">
        <v>2725</v>
      </c>
    </row>
    <row r="513" spans="1:2" x14ac:dyDescent="0.3">
      <c r="A513" s="21">
        <v>43843</v>
      </c>
      <c r="B513">
        <v>2703.4</v>
      </c>
    </row>
    <row r="514" spans="1:2" x14ac:dyDescent="0.3">
      <c r="A514" s="21">
        <v>43844</v>
      </c>
      <c r="B514">
        <v>2685</v>
      </c>
    </row>
    <row r="515" spans="1:2" x14ac:dyDescent="0.3">
      <c r="A515" s="21">
        <v>43845</v>
      </c>
      <c r="B515">
        <v>2690</v>
      </c>
    </row>
    <row r="516" spans="1:2" x14ac:dyDescent="0.3">
      <c r="A516" s="21">
        <v>43846</v>
      </c>
      <c r="B516">
        <v>2719.8</v>
      </c>
    </row>
    <row r="517" spans="1:2" x14ac:dyDescent="0.3">
      <c r="A517" s="21">
        <v>43847</v>
      </c>
      <c r="B517">
        <v>2772.8</v>
      </c>
    </row>
    <row r="518" spans="1:2" x14ac:dyDescent="0.3">
      <c r="A518" s="21">
        <v>43850</v>
      </c>
      <c r="B518">
        <v>2800</v>
      </c>
    </row>
    <row r="519" spans="1:2" x14ac:dyDescent="0.3">
      <c r="A519" s="21">
        <v>43851</v>
      </c>
      <c r="B519">
        <v>2770</v>
      </c>
    </row>
    <row r="520" spans="1:2" x14ac:dyDescent="0.3">
      <c r="A520" s="21">
        <v>43852</v>
      </c>
      <c r="B520">
        <v>2790</v>
      </c>
    </row>
    <row r="521" spans="1:2" x14ac:dyDescent="0.3">
      <c r="A521" s="21">
        <v>43853</v>
      </c>
      <c r="B521">
        <v>2820.2</v>
      </c>
    </row>
    <row r="522" spans="1:2" x14ac:dyDescent="0.3">
      <c r="A522" s="21">
        <v>43854</v>
      </c>
      <c r="B522">
        <v>2798</v>
      </c>
    </row>
    <row r="523" spans="1:2" x14ac:dyDescent="0.3">
      <c r="A523" s="21">
        <v>43857</v>
      </c>
      <c r="B523">
        <v>2780</v>
      </c>
    </row>
    <row r="524" spans="1:2" x14ac:dyDescent="0.3">
      <c r="A524" s="21">
        <v>43858</v>
      </c>
      <c r="B524">
        <v>2799.8</v>
      </c>
    </row>
    <row r="525" spans="1:2" x14ac:dyDescent="0.3">
      <c r="A525" s="21">
        <v>43859</v>
      </c>
      <c r="B525">
        <v>2890</v>
      </c>
    </row>
    <row r="526" spans="1:2" x14ac:dyDescent="0.3">
      <c r="A526" s="21">
        <v>43860</v>
      </c>
      <c r="B526">
        <v>2888</v>
      </c>
    </row>
    <row r="527" spans="1:2" x14ac:dyDescent="0.3">
      <c r="A527" s="21">
        <v>43861</v>
      </c>
      <c r="B527">
        <v>2873.4</v>
      </c>
    </row>
    <row r="528" spans="1:2" x14ac:dyDescent="0.3">
      <c r="A528" s="21">
        <v>43864</v>
      </c>
      <c r="B528">
        <v>2880.6</v>
      </c>
    </row>
    <row r="529" spans="1:2" x14ac:dyDescent="0.3">
      <c r="A529" s="21">
        <v>43865</v>
      </c>
      <c r="B529">
        <v>2990</v>
      </c>
    </row>
    <row r="530" spans="1:2" x14ac:dyDescent="0.3">
      <c r="A530" s="21">
        <v>43866</v>
      </c>
      <c r="B530">
        <v>3008.2</v>
      </c>
    </row>
    <row r="531" spans="1:2" x14ac:dyDescent="0.3">
      <c r="A531" s="21">
        <v>43867</v>
      </c>
      <c r="B531">
        <v>3048.2</v>
      </c>
    </row>
    <row r="532" spans="1:2" x14ac:dyDescent="0.3">
      <c r="A532" s="21">
        <v>43868</v>
      </c>
      <c r="B532">
        <v>3103.8</v>
      </c>
    </row>
    <row r="533" spans="1:2" x14ac:dyDescent="0.3">
      <c r="A533" s="21">
        <v>43871</v>
      </c>
      <c r="B533">
        <v>3087.2</v>
      </c>
    </row>
    <row r="534" spans="1:2" x14ac:dyDescent="0.3">
      <c r="A534" s="21">
        <v>43872</v>
      </c>
      <c r="B534">
        <v>3085</v>
      </c>
    </row>
    <row r="535" spans="1:2" x14ac:dyDescent="0.3">
      <c r="A535" s="21">
        <v>43873</v>
      </c>
      <c r="B535">
        <v>3037.2</v>
      </c>
    </row>
    <row r="536" spans="1:2" x14ac:dyDescent="0.3">
      <c r="A536" s="21">
        <v>43874</v>
      </c>
      <c r="B536">
        <v>3087.4</v>
      </c>
    </row>
    <row r="537" spans="1:2" x14ac:dyDescent="0.3">
      <c r="A537" s="21">
        <v>43875</v>
      </c>
      <c r="B537">
        <v>3011</v>
      </c>
    </row>
    <row r="538" spans="1:2" x14ac:dyDescent="0.3">
      <c r="A538" s="21">
        <v>43878</v>
      </c>
      <c r="B538">
        <v>2983.6</v>
      </c>
    </row>
    <row r="539" spans="1:2" x14ac:dyDescent="0.3">
      <c r="A539" s="21">
        <v>43879</v>
      </c>
      <c r="B539">
        <v>2937</v>
      </c>
    </row>
    <row r="540" spans="1:2" x14ac:dyDescent="0.3">
      <c r="A540" s="21">
        <v>43880</v>
      </c>
      <c r="B540">
        <v>2953</v>
      </c>
    </row>
    <row r="541" spans="1:2" x14ac:dyDescent="0.3">
      <c r="A541" s="21">
        <v>43881</v>
      </c>
      <c r="B541">
        <v>2988.4</v>
      </c>
    </row>
    <row r="542" spans="1:2" x14ac:dyDescent="0.3">
      <c r="A542" s="21">
        <v>43882</v>
      </c>
      <c r="B542">
        <v>2911.8</v>
      </c>
    </row>
    <row r="543" spans="1:2" x14ac:dyDescent="0.3">
      <c r="A543" s="21">
        <v>43886</v>
      </c>
      <c r="B543">
        <v>2681.8</v>
      </c>
    </row>
    <row r="544" spans="1:2" x14ac:dyDescent="0.3">
      <c r="A544" s="21">
        <v>43887</v>
      </c>
      <c r="B544">
        <v>2690.8</v>
      </c>
    </row>
    <row r="545" spans="1:2" x14ac:dyDescent="0.3">
      <c r="A545" s="21">
        <v>43888</v>
      </c>
      <c r="B545">
        <v>2678.2</v>
      </c>
    </row>
    <row r="546" spans="1:2" x14ac:dyDescent="0.3">
      <c r="A546" s="21">
        <v>43889</v>
      </c>
      <c r="B546">
        <v>2659.8</v>
      </c>
    </row>
    <row r="547" spans="1:2" x14ac:dyDescent="0.3">
      <c r="A547" s="21">
        <v>43892</v>
      </c>
      <c r="B547">
        <v>2721.4</v>
      </c>
    </row>
    <row r="548" spans="1:2" x14ac:dyDescent="0.3">
      <c r="A548" s="21">
        <v>43893</v>
      </c>
      <c r="B548">
        <v>2723</v>
      </c>
    </row>
    <row r="549" spans="1:2" x14ac:dyDescent="0.3">
      <c r="A549" s="21">
        <v>43894</v>
      </c>
      <c r="B549">
        <v>2654.2</v>
      </c>
    </row>
    <row r="550" spans="1:2" x14ac:dyDescent="0.3">
      <c r="A550" s="21">
        <v>43895</v>
      </c>
      <c r="B550">
        <v>2728.2</v>
      </c>
    </row>
    <row r="551" spans="1:2" x14ac:dyDescent="0.3">
      <c r="A551" s="21">
        <v>43896</v>
      </c>
      <c r="B551">
        <v>2685</v>
      </c>
    </row>
    <row r="552" spans="1:2" x14ac:dyDescent="0.3">
      <c r="A552" s="21">
        <v>43900</v>
      </c>
      <c r="B552">
        <v>2590</v>
      </c>
    </row>
    <row r="553" spans="1:2" x14ac:dyDescent="0.3">
      <c r="A553" s="21">
        <v>43901</v>
      </c>
      <c r="B553">
        <v>2615</v>
      </c>
    </row>
    <row r="554" spans="1:2" x14ac:dyDescent="0.3">
      <c r="A554" s="21">
        <v>43902</v>
      </c>
      <c r="B554">
        <v>2460</v>
      </c>
    </row>
    <row r="555" spans="1:2" x14ac:dyDescent="0.3">
      <c r="A555" s="21">
        <v>43903</v>
      </c>
      <c r="B555">
        <v>2470</v>
      </c>
    </row>
    <row r="556" spans="1:2" x14ac:dyDescent="0.3">
      <c r="A556" s="21">
        <v>43906</v>
      </c>
      <c r="B556">
        <v>2370</v>
      </c>
    </row>
    <row r="557" spans="1:2" x14ac:dyDescent="0.3">
      <c r="A557" s="21">
        <v>43907</v>
      </c>
      <c r="B557">
        <v>2425</v>
      </c>
    </row>
    <row r="558" spans="1:2" x14ac:dyDescent="0.3">
      <c r="A558" s="21">
        <v>43908</v>
      </c>
      <c r="B558">
        <v>2318.8000000000002</v>
      </c>
    </row>
    <row r="559" spans="1:2" x14ac:dyDescent="0.3">
      <c r="A559" s="21">
        <v>43909</v>
      </c>
      <c r="B559">
        <v>2434</v>
      </c>
    </row>
    <row r="560" spans="1:2" x14ac:dyDescent="0.3">
      <c r="A560" s="21">
        <v>43910</v>
      </c>
      <c r="B560">
        <v>2455.1999999999998</v>
      </c>
    </row>
    <row r="561" spans="1:2" x14ac:dyDescent="0.3">
      <c r="A561" s="21">
        <v>43913</v>
      </c>
      <c r="B561">
        <v>2299.8000000000002</v>
      </c>
    </row>
    <row r="562" spans="1:2" x14ac:dyDescent="0.3">
      <c r="A562" s="21">
        <v>43914</v>
      </c>
      <c r="B562">
        <v>2459</v>
      </c>
    </row>
    <row r="563" spans="1:2" x14ac:dyDescent="0.3">
      <c r="A563" s="21">
        <v>43915</v>
      </c>
      <c r="B563">
        <v>2555.8000000000002</v>
      </c>
    </row>
    <row r="564" spans="1:2" x14ac:dyDescent="0.3">
      <c r="A564" s="21">
        <v>43916</v>
      </c>
      <c r="B564">
        <v>2610</v>
      </c>
    </row>
    <row r="565" spans="1:2" x14ac:dyDescent="0.3">
      <c r="A565" s="21">
        <v>43917</v>
      </c>
      <c r="B565">
        <v>2597</v>
      </c>
    </row>
    <row r="566" spans="1:2" x14ac:dyDescent="0.3">
      <c r="A566" s="21">
        <v>43920</v>
      </c>
      <c r="B566">
        <v>2670.2</v>
      </c>
    </row>
    <row r="567" spans="1:2" x14ac:dyDescent="0.3">
      <c r="A567" s="21">
        <v>43921</v>
      </c>
      <c r="B567">
        <v>2714.4</v>
      </c>
    </row>
    <row r="568" spans="1:2" x14ac:dyDescent="0.3">
      <c r="A568" s="21">
        <v>43922</v>
      </c>
      <c r="B568">
        <v>2605.8000000000002</v>
      </c>
    </row>
    <row r="569" spans="1:2" x14ac:dyDescent="0.3">
      <c r="A569" s="21">
        <v>43923</v>
      </c>
      <c r="B569">
        <v>2550.8000000000002</v>
      </c>
    </row>
    <row r="570" spans="1:2" x14ac:dyDescent="0.3">
      <c r="A570" s="21">
        <v>43924</v>
      </c>
      <c r="B570">
        <v>2520</v>
      </c>
    </row>
    <row r="571" spans="1:2" x14ac:dyDescent="0.3">
      <c r="A571" s="21">
        <v>43927</v>
      </c>
      <c r="B571">
        <v>2582</v>
      </c>
    </row>
    <row r="572" spans="1:2" x14ac:dyDescent="0.3">
      <c r="A572" s="21">
        <v>43928</v>
      </c>
      <c r="B572">
        <v>2668</v>
      </c>
    </row>
    <row r="573" spans="1:2" x14ac:dyDescent="0.3">
      <c r="A573" s="21">
        <v>43929</v>
      </c>
      <c r="B573">
        <v>2742.6</v>
      </c>
    </row>
    <row r="574" spans="1:2" x14ac:dyDescent="0.3">
      <c r="A574" s="21">
        <v>43930</v>
      </c>
      <c r="B574">
        <v>2697.2</v>
      </c>
    </row>
    <row r="575" spans="1:2" x14ac:dyDescent="0.3">
      <c r="A575" s="21">
        <v>43931</v>
      </c>
      <c r="B575">
        <v>2701</v>
      </c>
    </row>
    <row r="576" spans="1:2" x14ac:dyDescent="0.3">
      <c r="A576" s="21">
        <v>43934</v>
      </c>
      <c r="B576">
        <v>2659</v>
      </c>
    </row>
    <row r="577" spans="1:2" x14ac:dyDescent="0.3">
      <c r="A577" s="21">
        <v>43935</v>
      </c>
      <c r="B577">
        <v>2755.6</v>
      </c>
    </row>
    <row r="578" spans="1:2" x14ac:dyDescent="0.3">
      <c r="A578" s="21">
        <v>43936</v>
      </c>
      <c r="B578">
        <v>2588.1999999999998</v>
      </c>
    </row>
    <row r="579" spans="1:2" x14ac:dyDescent="0.3">
      <c r="A579" s="21">
        <v>43937</v>
      </c>
      <c r="B579">
        <v>2637.8</v>
      </c>
    </row>
    <row r="580" spans="1:2" x14ac:dyDescent="0.3">
      <c r="A580" s="21">
        <v>43938</v>
      </c>
      <c r="B580">
        <v>2630.4</v>
      </c>
    </row>
    <row r="581" spans="1:2" x14ac:dyDescent="0.3">
      <c r="A581" s="21">
        <v>43941</v>
      </c>
      <c r="B581">
        <v>2736.4</v>
      </c>
    </row>
    <row r="582" spans="1:2" x14ac:dyDescent="0.3">
      <c r="A582" s="21">
        <v>43942</v>
      </c>
      <c r="B582">
        <v>2659.2</v>
      </c>
    </row>
    <row r="583" spans="1:2" x14ac:dyDescent="0.3">
      <c r="A583" s="21">
        <v>43943</v>
      </c>
      <c r="B583">
        <v>2655</v>
      </c>
    </row>
    <row r="584" spans="1:2" x14ac:dyDescent="0.3">
      <c r="A584" s="21">
        <v>43944</v>
      </c>
      <c r="B584">
        <v>2640.6</v>
      </c>
    </row>
    <row r="585" spans="1:2" x14ac:dyDescent="0.3">
      <c r="A585" s="21">
        <v>43945</v>
      </c>
      <c r="B585">
        <v>2621</v>
      </c>
    </row>
    <row r="586" spans="1:2" x14ac:dyDescent="0.3">
      <c r="A586" s="21">
        <v>43948</v>
      </c>
      <c r="B586">
        <v>2715</v>
      </c>
    </row>
    <row r="587" spans="1:2" x14ac:dyDescent="0.3">
      <c r="A587" s="21">
        <v>43949</v>
      </c>
      <c r="B587">
        <v>2754.8</v>
      </c>
    </row>
    <row r="588" spans="1:2" x14ac:dyDescent="0.3">
      <c r="A588" s="21">
        <v>43950</v>
      </c>
      <c r="B588">
        <v>2870</v>
      </c>
    </row>
    <row r="589" spans="1:2" x14ac:dyDescent="0.3">
      <c r="A589" s="21">
        <v>43951</v>
      </c>
      <c r="B589">
        <v>2850.8</v>
      </c>
    </row>
    <row r="590" spans="1:2" x14ac:dyDescent="0.3">
      <c r="A590" s="21">
        <v>43955</v>
      </c>
      <c r="B590">
        <v>2828.8</v>
      </c>
    </row>
    <row r="591" spans="1:2" x14ac:dyDescent="0.3">
      <c r="A591" s="21">
        <v>43956</v>
      </c>
      <c r="B591">
        <v>2842.2</v>
      </c>
    </row>
    <row r="592" spans="1:2" x14ac:dyDescent="0.3">
      <c r="A592" s="21">
        <v>43957</v>
      </c>
      <c r="B592">
        <v>2864</v>
      </c>
    </row>
    <row r="593" spans="1:2" x14ac:dyDescent="0.3">
      <c r="A593" s="21">
        <v>43958</v>
      </c>
      <c r="B593">
        <v>2910.2</v>
      </c>
    </row>
    <row r="594" spans="1:2" x14ac:dyDescent="0.3">
      <c r="A594" s="21">
        <v>43959</v>
      </c>
      <c r="B594">
        <v>2975.2</v>
      </c>
    </row>
    <row r="595" spans="1:2" x14ac:dyDescent="0.3">
      <c r="A595" s="21">
        <v>43963</v>
      </c>
      <c r="B595">
        <v>2977</v>
      </c>
    </row>
    <row r="596" spans="1:2" x14ac:dyDescent="0.3">
      <c r="A596" s="21">
        <v>43964</v>
      </c>
      <c r="B596">
        <v>2893.4</v>
      </c>
    </row>
    <row r="597" spans="1:2" x14ac:dyDescent="0.3">
      <c r="A597" s="21">
        <v>43965</v>
      </c>
      <c r="B597">
        <v>2821.8</v>
      </c>
    </row>
    <row r="598" spans="1:2" x14ac:dyDescent="0.3">
      <c r="A598" s="21">
        <v>43966</v>
      </c>
      <c r="B598">
        <v>2839.6</v>
      </c>
    </row>
    <row r="599" spans="1:2" x14ac:dyDescent="0.3">
      <c r="A599" s="21">
        <v>43969</v>
      </c>
      <c r="B599">
        <v>2945</v>
      </c>
    </row>
    <row r="600" spans="1:2" x14ac:dyDescent="0.3">
      <c r="A600" s="21">
        <v>43970</v>
      </c>
      <c r="B600">
        <v>2970</v>
      </c>
    </row>
    <row r="601" spans="1:2" x14ac:dyDescent="0.3">
      <c r="A601" s="21">
        <v>43971</v>
      </c>
      <c r="B601">
        <v>2964.6</v>
      </c>
    </row>
    <row r="602" spans="1:2" x14ac:dyDescent="0.3">
      <c r="A602" s="21">
        <v>43972</v>
      </c>
      <c r="B602">
        <v>2910.8</v>
      </c>
    </row>
    <row r="603" spans="1:2" x14ac:dyDescent="0.3">
      <c r="A603" s="21">
        <v>43973</v>
      </c>
      <c r="B603">
        <v>2905</v>
      </c>
    </row>
    <row r="604" spans="1:2" x14ac:dyDescent="0.3">
      <c r="A604" s="21">
        <v>43976</v>
      </c>
      <c r="B604">
        <v>2960.6</v>
      </c>
    </row>
    <row r="605" spans="1:2" x14ac:dyDescent="0.3">
      <c r="A605" s="21">
        <v>43977</v>
      </c>
      <c r="B605">
        <v>2913.2</v>
      </c>
    </row>
    <row r="606" spans="1:2" x14ac:dyDescent="0.3">
      <c r="A606" s="21">
        <v>43978</v>
      </c>
      <c r="B606">
        <v>2826</v>
      </c>
    </row>
    <row r="607" spans="1:2" x14ac:dyDescent="0.3">
      <c r="A607" s="21">
        <v>43979</v>
      </c>
      <c r="B607">
        <v>2888</v>
      </c>
    </row>
    <row r="608" spans="1:2" x14ac:dyDescent="0.3">
      <c r="A608" s="21">
        <v>43980</v>
      </c>
      <c r="B608">
        <v>2833.2</v>
      </c>
    </row>
    <row r="609" spans="1:2" x14ac:dyDescent="0.3">
      <c r="A609" s="21">
        <v>43983</v>
      </c>
      <c r="B609">
        <v>2846</v>
      </c>
    </row>
    <row r="610" spans="1:2" x14ac:dyDescent="0.3">
      <c r="A610" s="21">
        <v>43984</v>
      </c>
      <c r="B610">
        <v>2837.8</v>
      </c>
    </row>
    <row r="611" spans="1:2" x14ac:dyDescent="0.3">
      <c r="A611" s="21">
        <v>43985</v>
      </c>
      <c r="B611">
        <v>2867.6</v>
      </c>
    </row>
    <row r="612" spans="1:2" x14ac:dyDescent="0.3">
      <c r="A612" s="21">
        <v>43986</v>
      </c>
      <c r="B612">
        <v>2861.6</v>
      </c>
    </row>
    <row r="613" spans="1:2" x14ac:dyDescent="0.3">
      <c r="A613" s="21">
        <v>43987</v>
      </c>
      <c r="B613">
        <v>2884</v>
      </c>
    </row>
    <row r="614" spans="1:2" x14ac:dyDescent="0.3">
      <c r="A614" s="21">
        <v>43990</v>
      </c>
      <c r="B614">
        <v>2873.2</v>
      </c>
    </row>
    <row r="615" spans="1:2" x14ac:dyDescent="0.3">
      <c r="A615" s="21">
        <v>43991</v>
      </c>
      <c r="B615">
        <v>2902</v>
      </c>
    </row>
    <row r="616" spans="1:2" x14ac:dyDescent="0.3">
      <c r="A616" s="21">
        <v>43992</v>
      </c>
      <c r="B616">
        <v>2881.2</v>
      </c>
    </row>
    <row r="617" spans="1:2" x14ac:dyDescent="0.3">
      <c r="A617" s="21">
        <v>43993</v>
      </c>
      <c r="B617">
        <v>2850</v>
      </c>
    </row>
    <row r="618" spans="1:2" x14ac:dyDescent="0.3">
      <c r="A618" s="21">
        <v>43997</v>
      </c>
      <c r="B618">
        <v>2967.4</v>
      </c>
    </row>
    <row r="619" spans="1:2" x14ac:dyDescent="0.3">
      <c r="A619" s="21">
        <v>43998</v>
      </c>
      <c r="B619">
        <v>3009</v>
      </c>
    </row>
    <row r="620" spans="1:2" x14ac:dyDescent="0.3">
      <c r="A620" s="21">
        <v>43999</v>
      </c>
      <c r="B620">
        <v>3068.2</v>
      </c>
    </row>
    <row r="621" spans="1:2" x14ac:dyDescent="0.3">
      <c r="A621" s="21">
        <v>44000</v>
      </c>
      <c r="B621">
        <v>3108</v>
      </c>
    </row>
    <row r="622" spans="1:2" x14ac:dyDescent="0.3">
      <c r="A622" s="21">
        <v>44001</v>
      </c>
      <c r="B622">
        <v>3155</v>
      </c>
    </row>
    <row r="623" spans="1:2" x14ac:dyDescent="0.3">
      <c r="A623" s="21">
        <v>44004</v>
      </c>
      <c r="B623">
        <v>3254.2</v>
      </c>
    </row>
    <row r="624" spans="1:2" x14ac:dyDescent="0.3">
      <c r="A624" s="21">
        <v>44005</v>
      </c>
      <c r="B624">
        <v>3358.6</v>
      </c>
    </row>
    <row r="625" spans="1:2" x14ac:dyDescent="0.3">
      <c r="A625" s="21">
        <v>44007</v>
      </c>
      <c r="B625">
        <v>3499</v>
      </c>
    </row>
    <row r="626" spans="1:2" x14ac:dyDescent="0.3">
      <c r="A626" s="21">
        <v>44008</v>
      </c>
      <c r="B626">
        <v>3430</v>
      </c>
    </row>
    <row r="627" spans="1:2" x14ac:dyDescent="0.3">
      <c r="A627" s="21">
        <v>44011</v>
      </c>
      <c r="B627">
        <v>3467</v>
      </c>
    </row>
    <row r="628" spans="1:2" x14ac:dyDescent="0.3">
      <c r="A628" s="21">
        <v>44012</v>
      </c>
      <c r="B628">
        <v>3545.6</v>
      </c>
    </row>
    <row r="629" spans="1:2" x14ac:dyDescent="0.3">
      <c r="A629" s="21">
        <v>44014</v>
      </c>
      <c r="B629">
        <v>3548.6</v>
      </c>
    </row>
    <row r="630" spans="1:2" x14ac:dyDescent="0.3">
      <c r="A630" s="21">
        <v>44015</v>
      </c>
      <c r="B630">
        <v>3549.6</v>
      </c>
    </row>
    <row r="631" spans="1:2" x14ac:dyDescent="0.3">
      <c r="A631" s="21">
        <v>44018</v>
      </c>
      <c r="B631">
        <v>3639</v>
      </c>
    </row>
    <row r="632" spans="1:2" x14ac:dyDescent="0.3">
      <c r="A632" s="21">
        <v>44019</v>
      </c>
      <c r="B632">
        <v>3598.8</v>
      </c>
    </row>
    <row r="633" spans="1:2" x14ac:dyDescent="0.3">
      <c r="A633" s="21">
        <v>44020</v>
      </c>
      <c r="B633">
        <v>3581.8</v>
      </c>
    </row>
    <row r="634" spans="1:2" x14ac:dyDescent="0.3">
      <c r="A634" s="21">
        <v>44021</v>
      </c>
      <c r="B634">
        <v>3637.8</v>
      </c>
    </row>
    <row r="635" spans="1:2" x14ac:dyDescent="0.3">
      <c r="A635" s="21">
        <v>44022</v>
      </c>
      <c r="B635">
        <v>3633</v>
      </c>
    </row>
    <row r="636" spans="1:2" x14ac:dyDescent="0.3">
      <c r="A636" s="21">
        <v>44025</v>
      </c>
      <c r="B636">
        <v>3678</v>
      </c>
    </row>
    <row r="637" spans="1:2" x14ac:dyDescent="0.3">
      <c r="A637" s="21">
        <v>44026</v>
      </c>
      <c r="B637">
        <v>3772</v>
      </c>
    </row>
    <row r="638" spans="1:2" x14ac:dyDescent="0.3">
      <c r="A638" s="21">
        <v>44027</v>
      </c>
      <c r="B638">
        <v>3882.8</v>
      </c>
    </row>
    <row r="639" spans="1:2" x14ac:dyDescent="0.3">
      <c r="A639" s="21">
        <v>44028</v>
      </c>
      <c r="B639">
        <v>3824</v>
      </c>
    </row>
    <row r="640" spans="1:2" x14ac:dyDescent="0.3">
      <c r="A640" s="21">
        <v>44029</v>
      </c>
      <c r="B640">
        <v>3950</v>
      </c>
    </row>
    <row r="641" spans="1:2" x14ac:dyDescent="0.3">
      <c r="A641" s="21">
        <v>44032</v>
      </c>
      <c r="B641">
        <v>4029</v>
      </c>
    </row>
    <row r="642" spans="1:2" x14ac:dyDescent="0.3">
      <c r="A642" s="21">
        <v>44033</v>
      </c>
      <c r="B642">
        <v>3964</v>
      </c>
    </row>
    <row r="643" spans="1:2" x14ac:dyDescent="0.3">
      <c r="A643" s="21">
        <v>44034</v>
      </c>
      <c r="B643">
        <v>4010</v>
      </c>
    </row>
    <row r="644" spans="1:2" x14ac:dyDescent="0.3">
      <c r="A644" s="21">
        <v>44035</v>
      </c>
      <c r="B644">
        <v>4002.8</v>
      </c>
    </row>
    <row r="645" spans="1:2" x14ac:dyDescent="0.3">
      <c r="A645" s="21">
        <v>44036</v>
      </c>
      <c r="B645">
        <v>4017.2</v>
      </c>
    </row>
    <row r="646" spans="1:2" x14ac:dyDescent="0.3">
      <c r="A646" s="21">
        <v>44039</v>
      </c>
      <c r="B646">
        <v>4123</v>
      </c>
    </row>
    <row r="647" spans="1:2" x14ac:dyDescent="0.3">
      <c r="A647" s="21">
        <v>44040</v>
      </c>
      <c r="B647">
        <v>4114.3999999999996</v>
      </c>
    </row>
    <row r="648" spans="1:2" x14ac:dyDescent="0.3">
      <c r="A648" s="21">
        <v>44041</v>
      </c>
      <c r="B648">
        <v>4187.8</v>
      </c>
    </row>
    <row r="649" spans="1:2" x14ac:dyDescent="0.3">
      <c r="A649" s="21">
        <v>44042</v>
      </c>
      <c r="B649">
        <v>4191</v>
      </c>
    </row>
    <row r="650" spans="1:2" x14ac:dyDescent="0.3">
      <c r="A650" s="21">
        <v>44043</v>
      </c>
      <c r="B650">
        <v>4257</v>
      </c>
    </row>
    <row r="651" spans="1:2" x14ac:dyDescent="0.3">
      <c r="A651" s="21">
        <v>44046</v>
      </c>
      <c r="B651">
        <v>4288.6000000000004</v>
      </c>
    </row>
    <row r="652" spans="1:2" x14ac:dyDescent="0.3">
      <c r="A652" s="21">
        <v>44047</v>
      </c>
      <c r="B652">
        <v>4312</v>
      </c>
    </row>
    <row r="653" spans="1:2" x14ac:dyDescent="0.3">
      <c r="A653" s="21">
        <v>44048</v>
      </c>
      <c r="B653">
        <v>4340.2</v>
      </c>
    </row>
    <row r="654" spans="1:2" x14ac:dyDescent="0.3">
      <c r="A654" s="21">
        <v>44049</v>
      </c>
      <c r="B654">
        <v>4413.8</v>
      </c>
    </row>
    <row r="655" spans="1:2" x14ac:dyDescent="0.3">
      <c r="A655" s="21">
        <v>44050</v>
      </c>
      <c r="B655">
        <v>4360</v>
      </c>
    </row>
    <row r="656" spans="1:2" x14ac:dyDescent="0.3">
      <c r="A656" s="21">
        <v>44053</v>
      </c>
      <c r="B656">
        <v>4205</v>
      </c>
    </row>
    <row r="657" spans="1:2" x14ac:dyDescent="0.3">
      <c r="A657" s="21">
        <v>44054</v>
      </c>
      <c r="B657">
        <v>4185.8</v>
      </c>
    </row>
    <row r="658" spans="1:2" x14ac:dyDescent="0.3">
      <c r="A658" s="21">
        <v>44055</v>
      </c>
      <c r="B658">
        <v>4288.8</v>
      </c>
    </row>
    <row r="659" spans="1:2" x14ac:dyDescent="0.3">
      <c r="A659" s="21">
        <v>44056</v>
      </c>
      <c r="B659">
        <v>4366</v>
      </c>
    </row>
    <row r="660" spans="1:2" x14ac:dyDescent="0.3">
      <c r="A660" s="21">
        <v>44057</v>
      </c>
      <c r="B660">
        <v>4389.6000000000004</v>
      </c>
    </row>
    <row r="661" spans="1:2" x14ac:dyDescent="0.3">
      <c r="A661" s="21">
        <v>44060</v>
      </c>
      <c r="B661">
        <v>4500</v>
      </c>
    </row>
    <row r="662" spans="1:2" x14ac:dyDescent="0.3">
      <c r="A662" s="21">
        <v>44061</v>
      </c>
      <c r="B662">
        <v>4503</v>
      </c>
    </row>
    <row r="663" spans="1:2" x14ac:dyDescent="0.3">
      <c r="A663" s="21">
        <v>44062</v>
      </c>
      <c r="B663">
        <v>4620</v>
      </c>
    </row>
    <row r="664" spans="1:2" x14ac:dyDescent="0.3">
      <c r="A664" s="21">
        <v>44063</v>
      </c>
      <c r="B664">
        <v>4700</v>
      </c>
    </row>
    <row r="665" spans="1:2" x14ac:dyDescent="0.3">
      <c r="A665" s="21">
        <v>44064</v>
      </c>
      <c r="B665">
        <v>4772</v>
      </c>
    </row>
    <row r="666" spans="1:2" x14ac:dyDescent="0.3">
      <c r="A666" s="21">
        <v>44067</v>
      </c>
      <c r="B666">
        <v>4913.3999999999996</v>
      </c>
    </row>
    <row r="667" spans="1:2" x14ac:dyDescent="0.3">
      <c r="A667" s="21">
        <v>44068</v>
      </c>
      <c r="B667">
        <v>5055</v>
      </c>
    </row>
    <row r="668" spans="1:2" x14ac:dyDescent="0.3">
      <c r="A668" s="21">
        <v>44069</v>
      </c>
      <c r="B668">
        <v>4973.6000000000004</v>
      </c>
    </row>
    <row r="669" spans="1:2" x14ac:dyDescent="0.3">
      <c r="A669" s="21">
        <v>44070</v>
      </c>
      <c r="B669">
        <v>4842.8</v>
      </c>
    </row>
    <row r="670" spans="1:2" x14ac:dyDescent="0.3">
      <c r="A670" s="21">
        <v>44071</v>
      </c>
      <c r="B670">
        <v>4845</v>
      </c>
    </row>
    <row r="671" spans="1:2" x14ac:dyDescent="0.3">
      <c r="A671" s="21">
        <v>44074</v>
      </c>
      <c r="B671">
        <v>5089.3999999999996</v>
      </c>
    </row>
    <row r="672" spans="1:2" x14ac:dyDescent="0.3">
      <c r="A672" s="21">
        <v>44075</v>
      </c>
      <c r="B672">
        <v>5033</v>
      </c>
    </row>
    <row r="673" spans="1:2" x14ac:dyDescent="0.3">
      <c r="A673" s="21">
        <v>44076</v>
      </c>
      <c r="B673">
        <v>5070</v>
      </c>
    </row>
    <row r="674" spans="1:2" x14ac:dyDescent="0.3">
      <c r="A674" s="21">
        <v>44077</v>
      </c>
      <c r="B674">
        <v>4917.8</v>
      </c>
    </row>
    <row r="675" spans="1:2" x14ac:dyDescent="0.3">
      <c r="A675" s="21">
        <v>44078</v>
      </c>
      <c r="B675">
        <v>4885</v>
      </c>
    </row>
    <row r="676" spans="1:2" x14ac:dyDescent="0.3">
      <c r="A676" s="21">
        <v>44081</v>
      </c>
      <c r="B676">
        <v>4975</v>
      </c>
    </row>
    <row r="677" spans="1:2" x14ac:dyDescent="0.3">
      <c r="A677" s="21">
        <v>44082</v>
      </c>
      <c r="B677">
        <v>4670.2</v>
      </c>
    </row>
    <row r="678" spans="1:2" x14ac:dyDescent="0.3">
      <c r="A678" s="21">
        <v>44083</v>
      </c>
      <c r="B678">
        <v>4743.3999999999996</v>
      </c>
    </row>
    <row r="679" spans="1:2" x14ac:dyDescent="0.3">
      <c r="A679" s="21">
        <v>44084</v>
      </c>
      <c r="B679">
        <v>4597.8</v>
      </c>
    </row>
    <row r="680" spans="1:2" x14ac:dyDescent="0.3">
      <c r="A680" s="21">
        <v>44085</v>
      </c>
      <c r="B680">
        <v>4662</v>
      </c>
    </row>
    <row r="681" spans="1:2" x14ac:dyDescent="0.3">
      <c r="A681" s="21">
        <v>44088</v>
      </c>
      <c r="B681">
        <v>4730</v>
      </c>
    </row>
    <row r="682" spans="1:2" x14ac:dyDescent="0.3">
      <c r="A682" s="21">
        <v>44089</v>
      </c>
      <c r="B682">
        <v>4685.8</v>
      </c>
    </row>
    <row r="683" spans="1:2" x14ac:dyDescent="0.3">
      <c r="A683" s="21">
        <v>44090</v>
      </c>
      <c r="B683">
        <v>4637</v>
      </c>
    </row>
    <row r="684" spans="1:2" x14ac:dyDescent="0.3">
      <c r="A684" s="21">
        <v>44091</v>
      </c>
      <c r="B684">
        <v>4595</v>
      </c>
    </row>
    <row r="685" spans="1:2" x14ac:dyDescent="0.3">
      <c r="A685" s="21">
        <v>44092</v>
      </c>
      <c r="B685">
        <v>4628</v>
      </c>
    </row>
    <row r="686" spans="1:2" x14ac:dyDescent="0.3">
      <c r="A686" s="21">
        <v>44095</v>
      </c>
      <c r="B686">
        <v>4527.8</v>
      </c>
    </row>
    <row r="687" spans="1:2" x14ac:dyDescent="0.3">
      <c r="A687" s="21">
        <v>44096</v>
      </c>
      <c r="B687">
        <v>4900</v>
      </c>
    </row>
    <row r="688" spans="1:2" x14ac:dyDescent="0.3">
      <c r="A688" s="21">
        <v>44097</v>
      </c>
      <c r="B688">
        <v>5008.6000000000004</v>
      </c>
    </row>
    <row r="689" spans="1:2" x14ac:dyDescent="0.3">
      <c r="A689" s="21">
        <v>44098</v>
      </c>
      <c r="B689">
        <v>4775</v>
      </c>
    </row>
    <row r="690" spans="1:2" x14ac:dyDescent="0.3">
      <c r="A690" s="21">
        <v>44099</v>
      </c>
      <c r="B690">
        <v>4934</v>
      </c>
    </row>
    <row r="691" spans="1:2" x14ac:dyDescent="0.3">
      <c r="A691" s="21">
        <v>44102</v>
      </c>
      <c r="B691">
        <v>5080</v>
      </c>
    </row>
    <row r="692" spans="1:2" x14ac:dyDescent="0.3">
      <c r="A692" s="21">
        <v>44103</v>
      </c>
      <c r="B692">
        <v>5095</v>
      </c>
    </row>
    <row r="693" spans="1:2" x14ac:dyDescent="0.3">
      <c r="A693" s="21">
        <v>44104</v>
      </c>
      <c r="B693">
        <v>5062</v>
      </c>
    </row>
    <row r="694" spans="1:2" x14ac:dyDescent="0.3">
      <c r="A694" s="21">
        <v>44105</v>
      </c>
      <c r="B694">
        <v>4928.8</v>
      </c>
    </row>
    <row r="695" spans="1:2" x14ac:dyDescent="0.3">
      <c r="A695" s="21">
        <v>44106</v>
      </c>
      <c r="B695">
        <v>4907</v>
      </c>
    </row>
    <row r="696" spans="1:2" x14ac:dyDescent="0.3">
      <c r="A696" s="21">
        <v>44109</v>
      </c>
      <c r="B696">
        <v>4980</v>
      </c>
    </row>
    <row r="697" spans="1:2" x14ac:dyDescent="0.3">
      <c r="A697" s="21">
        <v>44110</v>
      </c>
      <c r="B697">
        <v>4869</v>
      </c>
    </row>
    <row r="698" spans="1:2" x14ac:dyDescent="0.3">
      <c r="A698" s="21">
        <v>44111</v>
      </c>
      <c r="B698">
        <v>4779.3999999999996</v>
      </c>
    </row>
    <row r="699" spans="1:2" x14ac:dyDescent="0.3">
      <c r="A699" s="21">
        <v>44112</v>
      </c>
      <c r="B699">
        <v>4714.6000000000004</v>
      </c>
    </row>
    <row r="700" spans="1:2" x14ac:dyDescent="0.3">
      <c r="A700" s="21">
        <v>44113</v>
      </c>
      <c r="B700">
        <v>4683</v>
      </c>
    </row>
    <row r="701" spans="1:2" x14ac:dyDescent="0.3">
      <c r="A701" s="21">
        <v>44116</v>
      </c>
      <c r="B701">
        <v>4759.8</v>
      </c>
    </row>
    <row r="702" spans="1:2" x14ac:dyDescent="0.3">
      <c r="A702" s="21">
        <v>44117</v>
      </c>
      <c r="B702">
        <v>4838.8</v>
      </c>
    </row>
    <row r="703" spans="1:2" x14ac:dyDescent="0.3">
      <c r="A703" s="21">
        <v>44118</v>
      </c>
      <c r="B703">
        <v>4772</v>
      </c>
    </row>
    <row r="704" spans="1:2" x14ac:dyDescent="0.3">
      <c r="A704" s="21">
        <v>44119</v>
      </c>
      <c r="B704">
        <v>4754.3999999999996</v>
      </c>
    </row>
    <row r="705" spans="1:2" x14ac:dyDescent="0.3">
      <c r="A705" s="21">
        <v>44120</v>
      </c>
      <c r="B705">
        <v>4530</v>
      </c>
    </row>
    <row r="706" spans="1:2" x14ac:dyDescent="0.3">
      <c r="A706" s="21">
        <v>44123</v>
      </c>
      <c r="B706">
        <v>4457</v>
      </c>
    </row>
    <row r="707" spans="1:2" x14ac:dyDescent="0.3">
      <c r="A707" s="21">
        <v>44124</v>
      </c>
      <c r="B707">
        <v>4340</v>
      </c>
    </row>
    <row r="708" spans="1:2" x14ac:dyDescent="0.3">
      <c r="A708" s="21">
        <v>44125</v>
      </c>
      <c r="B708">
        <v>4410.2</v>
      </c>
    </row>
    <row r="709" spans="1:2" x14ac:dyDescent="0.3">
      <c r="A709" s="21">
        <v>44126</v>
      </c>
      <c r="B709">
        <v>4455</v>
      </c>
    </row>
    <row r="710" spans="1:2" x14ac:dyDescent="0.3">
      <c r="A710" s="21">
        <v>44127</v>
      </c>
      <c r="B710">
        <v>4523.2</v>
      </c>
    </row>
    <row r="711" spans="1:2" x14ac:dyDescent="0.3">
      <c r="A711" s="21">
        <v>44130</v>
      </c>
      <c r="B711">
        <v>4504</v>
      </c>
    </row>
    <row r="712" spans="1:2" x14ac:dyDescent="0.3">
      <c r="A712" s="21">
        <v>44131</v>
      </c>
      <c r="B712">
        <v>4600.8</v>
      </c>
    </row>
    <row r="713" spans="1:2" x14ac:dyDescent="0.3">
      <c r="A713" s="21">
        <v>44132</v>
      </c>
      <c r="B713">
        <v>4586</v>
      </c>
    </row>
    <row r="714" spans="1:2" x14ac:dyDescent="0.3">
      <c r="A714" s="21">
        <v>44133</v>
      </c>
      <c r="B714">
        <v>4637.2</v>
      </c>
    </row>
    <row r="715" spans="1:2" x14ac:dyDescent="0.3">
      <c r="A715" s="21">
        <v>44134</v>
      </c>
      <c r="B715">
        <v>4561</v>
      </c>
    </row>
    <row r="716" spans="1:2" x14ac:dyDescent="0.3">
      <c r="A716" s="21">
        <v>44137</v>
      </c>
      <c r="B716">
        <v>4589.2</v>
      </c>
    </row>
    <row r="717" spans="1:2" x14ac:dyDescent="0.3">
      <c r="A717" s="21">
        <v>44138</v>
      </c>
      <c r="B717">
        <v>4591</v>
      </c>
    </row>
    <row r="718" spans="1:2" x14ac:dyDescent="0.3">
      <c r="A718" s="21">
        <v>44140</v>
      </c>
      <c r="B718">
        <v>4854.8</v>
      </c>
    </row>
    <row r="719" spans="1:2" x14ac:dyDescent="0.3">
      <c r="A719" s="21">
        <v>44141</v>
      </c>
      <c r="B719">
        <v>4927</v>
      </c>
    </row>
    <row r="720" spans="1:2" x14ac:dyDescent="0.3">
      <c r="A720" s="21">
        <v>44144</v>
      </c>
      <c r="B720">
        <v>4985.3999999999996</v>
      </c>
    </row>
    <row r="721" spans="1:2" x14ac:dyDescent="0.3">
      <c r="A721" s="21">
        <v>44145</v>
      </c>
      <c r="B721">
        <v>4696</v>
      </c>
    </row>
    <row r="722" spans="1:2" x14ac:dyDescent="0.3">
      <c r="A722" s="21">
        <v>44146</v>
      </c>
      <c r="B722">
        <v>4724.8</v>
      </c>
    </row>
    <row r="723" spans="1:2" x14ac:dyDescent="0.3">
      <c r="A723" s="21">
        <v>44147</v>
      </c>
      <c r="B723">
        <v>4718.8</v>
      </c>
    </row>
    <row r="724" spans="1:2" x14ac:dyDescent="0.3">
      <c r="A724" s="21">
        <v>44148</v>
      </c>
      <c r="B724">
        <v>4799</v>
      </c>
    </row>
    <row r="725" spans="1:2" x14ac:dyDescent="0.3">
      <c r="A725" s="21">
        <v>44151</v>
      </c>
      <c r="B725">
        <v>4735.2</v>
      </c>
    </row>
    <row r="726" spans="1:2" x14ac:dyDescent="0.3">
      <c r="A726" s="21">
        <v>44152</v>
      </c>
      <c r="B726">
        <v>4680</v>
      </c>
    </row>
    <row r="727" spans="1:2" x14ac:dyDescent="0.3">
      <c r="A727" s="21">
        <v>44153</v>
      </c>
      <c r="B727">
        <v>4691.2</v>
      </c>
    </row>
    <row r="728" spans="1:2" x14ac:dyDescent="0.3">
      <c r="A728" s="21">
        <v>44154</v>
      </c>
      <c r="B728">
        <v>4742.6000000000004</v>
      </c>
    </row>
    <row r="729" spans="1:2" x14ac:dyDescent="0.3">
      <c r="A729" s="21">
        <v>44155</v>
      </c>
      <c r="B729">
        <v>4745.6000000000004</v>
      </c>
    </row>
    <row r="730" spans="1:2" x14ac:dyDescent="0.3">
      <c r="A730" s="21">
        <v>44158</v>
      </c>
      <c r="B730">
        <v>4687.6000000000004</v>
      </c>
    </row>
    <row r="731" spans="1:2" x14ac:dyDescent="0.3">
      <c r="A731" s="21">
        <v>44159</v>
      </c>
      <c r="B731">
        <v>4935.8</v>
      </c>
    </row>
    <row r="732" spans="1:2" x14ac:dyDescent="0.3">
      <c r="A732" s="21">
        <v>44160</v>
      </c>
      <c r="B732">
        <v>4946</v>
      </c>
    </row>
    <row r="733" spans="1:2" x14ac:dyDescent="0.3">
      <c r="A733" s="21">
        <v>44161</v>
      </c>
      <c r="B733">
        <v>4985.2</v>
      </c>
    </row>
    <row r="734" spans="1:2" x14ac:dyDescent="0.3">
      <c r="A734" s="21">
        <v>44162</v>
      </c>
      <c r="B734">
        <v>5115</v>
      </c>
    </row>
    <row r="735" spans="1:2" x14ac:dyDescent="0.3">
      <c r="A735" s="21">
        <v>44165</v>
      </c>
      <c r="B735">
        <v>5278</v>
      </c>
    </row>
    <row r="736" spans="1:2" x14ac:dyDescent="0.3">
      <c r="A736" s="21">
        <v>44166</v>
      </c>
      <c r="B736">
        <v>5310.4</v>
      </c>
    </row>
    <row r="737" spans="1:2" x14ac:dyDescent="0.3">
      <c r="A737" s="21">
        <v>44167</v>
      </c>
      <c r="B737">
        <v>5193.6000000000004</v>
      </c>
    </row>
    <row r="738" spans="1:2" x14ac:dyDescent="0.3">
      <c r="A738" s="21">
        <v>44168</v>
      </c>
      <c r="B738">
        <v>5166</v>
      </c>
    </row>
    <row r="739" spans="1:2" x14ac:dyDescent="0.3">
      <c r="A739" s="21">
        <v>44169</v>
      </c>
      <c r="B739">
        <v>5065.2</v>
      </c>
    </row>
    <row r="740" spans="1:2" x14ac:dyDescent="0.3">
      <c r="A740" s="21">
        <v>44172</v>
      </c>
      <c r="B740">
        <v>5002.2</v>
      </c>
    </row>
    <row r="741" spans="1:2" x14ac:dyDescent="0.3">
      <c r="A741" s="21">
        <v>44173</v>
      </c>
      <c r="B741">
        <v>5066.3999999999996</v>
      </c>
    </row>
    <row r="742" spans="1:2" x14ac:dyDescent="0.3">
      <c r="A742" s="21">
        <v>44174</v>
      </c>
      <c r="B742">
        <v>5094</v>
      </c>
    </row>
    <row r="743" spans="1:2" x14ac:dyDescent="0.3">
      <c r="A743" s="21">
        <v>44175</v>
      </c>
      <c r="B743">
        <v>5169.2</v>
      </c>
    </row>
    <row r="744" spans="1:2" x14ac:dyDescent="0.3">
      <c r="A744" s="21">
        <v>44176</v>
      </c>
      <c r="B744">
        <v>5124</v>
      </c>
    </row>
    <row r="745" spans="1:2" x14ac:dyDescent="0.3">
      <c r="A745" s="21">
        <v>44179</v>
      </c>
      <c r="B745">
        <v>5040</v>
      </c>
    </row>
    <row r="746" spans="1:2" x14ac:dyDescent="0.3">
      <c r="A746" s="21">
        <v>44180</v>
      </c>
      <c r="B746">
        <v>5050</v>
      </c>
    </row>
    <row r="747" spans="1:2" x14ac:dyDescent="0.3">
      <c r="A747" s="21">
        <v>44181</v>
      </c>
      <c r="B747">
        <v>5198</v>
      </c>
    </row>
    <row r="748" spans="1:2" x14ac:dyDescent="0.3">
      <c r="A748" s="21">
        <v>44182</v>
      </c>
      <c r="B748">
        <v>5145.3999999999996</v>
      </c>
    </row>
    <row r="749" spans="1:2" x14ac:dyDescent="0.3">
      <c r="A749" s="21">
        <v>44183</v>
      </c>
      <c r="B749">
        <v>5082</v>
      </c>
    </row>
    <row r="750" spans="1:2" x14ac:dyDescent="0.3">
      <c r="A750" s="21">
        <v>44186</v>
      </c>
      <c r="B750">
        <v>5004.3999999999996</v>
      </c>
    </row>
    <row r="751" spans="1:2" x14ac:dyDescent="0.3">
      <c r="A751" s="21">
        <v>44187</v>
      </c>
      <c r="B751">
        <v>5084</v>
      </c>
    </row>
    <row r="752" spans="1:2" x14ac:dyDescent="0.3">
      <c r="A752" s="21">
        <v>44188</v>
      </c>
      <c r="B752">
        <v>5113</v>
      </c>
    </row>
    <row r="753" spans="1:2" x14ac:dyDescent="0.3">
      <c r="A753" s="21">
        <v>44189</v>
      </c>
      <c r="B753">
        <v>5029</v>
      </c>
    </row>
    <row r="754" spans="1:2" x14ac:dyDescent="0.3">
      <c r="A754" s="21">
        <v>44190</v>
      </c>
      <c r="B754">
        <v>5039.8</v>
      </c>
    </row>
    <row r="755" spans="1:2" x14ac:dyDescent="0.3">
      <c r="A755" s="21">
        <v>44193</v>
      </c>
      <c r="B755">
        <v>5026.3999999999996</v>
      </c>
    </row>
    <row r="756" spans="1:2" x14ac:dyDescent="0.3">
      <c r="A756" s="21">
        <v>44194</v>
      </c>
      <c r="B756">
        <v>5020.3999999999996</v>
      </c>
    </row>
    <row r="757" spans="1:2" x14ac:dyDescent="0.3">
      <c r="A757" s="21">
        <v>44195</v>
      </c>
      <c r="B757">
        <v>5167</v>
      </c>
    </row>
    <row r="758" spans="1:2" x14ac:dyDescent="0.3">
      <c r="A758" s="21">
        <v>44200</v>
      </c>
      <c r="B758">
        <v>5185.2</v>
      </c>
    </row>
    <row r="759" spans="1:2" x14ac:dyDescent="0.3">
      <c r="A759" s="21">
        <v>44201</v>
      </c>
      <c r="B759">
        <v>5340.4</v>
      </c>
    </row>
    <row r="760" spans="1:2" x14ac:dyDescent="0.3">
      <c r="A760" s="21">
        <v>44202</v>
      </c>
      <c r="B760">
        <v>5188.8</v>
      </c>
    </row>
    <row r="761" spans="1:2" x14ac:dyDescent="0.3">
      <c r="A761" s="21">
        <v>44204</v>
      </c>
      <c r="B761">
        <v>5254.2</v>
      </c>
    </row>
    <row r="762" spans="1:2" x14ac:dyDescent="0.3">
      <c r="A762" s="21">
        <v>44207</v>
      </c>
      <c r="B762">
        <v>5214.2</v>
      </c>
    </row>
    <row r="763" spans="1:2" x14ac:dyDescent="0.3">
      <c r="A763" s="21">
        <v>44208</v>
      </c>
      <c r="B763">
        <v>5121.8</v>
      </c>
    </row>
    <row r="764" spans="1:2" x14ac:dyDescent="0.3">
      <c r="A764" s="21">
        <v>44209</v>
      </c>
      <c r="B764">
        <v>5079.8</v>
      </c>
    </row>
    <row r="765" spans="1:2" x14ac:dyDescent="0.3">
      <c r="A765" s="21">
        <v>44210</v>
      </c>
      <c r="B765">
        <v>5077.3999999999996</v>
      </c>
    </row>
    <row r="766" spans="1:2" x14ac:dyDescent="0.3">
      <c r="A766" s="21">
        <v>44211</v>
      </c>
      <c r="B766">
        <v>4998</v>
      </c>
    </row>
    <row r="767" spans="1:2" x14ac:dyDescent="0.3">
      <c r="A767" s="21">
        <v>44214</v>
      </c>
      <c r="B767">
        <v>5043.6000000000004</v>
      </c>
    </row>
    <row r="768" spans="1:2" x14ac:dyDescent="0.3">
      <c r="A768" s="21">
        <v>44215</v>
      </c>
      <c r="B768">
        <v>5008.8</v>
      </c>
    </row>
    <row r="769" spans="1:2" x14ac:dyDescent="0.3">
      <c r="A769" s="21">
        <v>44216</v>
      </c>
      <c r="B769">
        <v>5170</v>
      </c>
    </row>
    <row r="770" spans="1:2" x14ac:dyDescent="0.3">
      <c r="A770" s="21">
        <v>44217</v>
      </c>
      <c r="B770">
        <v>5069</v>
      </c>
    </row>
    <row r="771" spans="1:2" x14ac:dyDescent="0.3">
      <c r="A771" s="21">
        <v>44218</v>
      </c>
      <c r="B771">
        <v>5015.8</v>
      </c>
    </row>
    <row r="772" spans="1:2" x14ac:dyDescent="0.3">
      <c r="A772" s="21">
        <v>44221</v>
      </c>
      <c r="B772">
        <v>4901.8</v>
      </c>
    </row>
    <row r="773" spans="1:2" x14ac:dyDescent="0.3">
      <c r="A773" s="21">
        <v>44222</v>
      </c>
      <c r="B773">
        <v>4898.2</v>
      </c>
    </row>
    <row r="774" spans="1:2" x14ac:dyDescent="0.3">
      <c r="A774" s="21">
        <v>44223</v>
      </c>
      <c r="B774">
        <v>4828.3999999999996</v>
      </c>
    </row>
    <row r="775" spans="1:2" x14ac:dyDescent="0.3">
      <c r="A775" s="21">
        <v>44224</v>
      </c>
      <c r="B775">
        <v>4876.2</v>
      </c>
    </row>
    <row r="776" spans="1:2" x14ac:dyDescent="0.3">
      <c r="A776" s="21">
        <v>44225</v>
      </c>
      <c r="B776">
        <v>4760.6000000000004</v>
      </c>
    </row>
    <row r="777" spans="1:2" x14ac:dyDescent="0.3">
      <c r="A777" s="21">
        <v>44228</v>
      </c>
      <c r="B777">
        <v>4847.3999999999996</v>
      </c>
    </row>
    <row r="778" spans="1:2" x14ac:dyDescent="0.3">
      <c r="A778" s="21">
        <v>44229</v>
      </c>
      <c r="B778">
        <v>4997</v>
      </c>
    </row>
    <row r="779" spans="1:2" x14ac:dyDescent="0.3">
      <c r="A779" s="21">
        <v>44230</v>
      </c>
      <c r="B779">
        <v>4917.2</v>
      </c>
    </row>
    <row r="780" spans="1:2" x14ac:dyDescent="0.3">
      <c r="A780" s="21">
        <v>44231</v>
      </c>
      <c r="B780">
        <v>5016.6000000000004</v>
      </c>
    </row>
    <row r="781" spans="1:2" x14ac:dyDescent="0.3">
      <c r="A781" s="21">
        <v>44232</v>
      </c>
      <c r="B781">
        <v>4973.6000000000004</v>
      </c>
    </row>
    <row r="782" spans="1:2" x14ac:dyDescent="0.3">
      <c r="A782" s="21">
        <v>44235</v>
      </c>
      <c r="B782">
        <v>5060.3999999999996</v>
      </c>
    </row>
    <row r="783" spans="1:2" x14ac:dyDescent="0.3">
      <c r="A783" s="21">
        <v>44236</v>
      </c>
      <c r="B783">
        <v>5147.2</v>
      </c>
    </row>
    <row r="784" spans="1:2" x14ac:dyDescent="0.3">
      <c r="A784" s="21">
        <v>44237</v>
      </c>
      <c r="B784">
        <v>5306</v>
      </c>
    </row>
    <row r="785" spans="1:2" x14ac:dyDescent="0.3">
      <c r="A785" s="21">
        <v>44238</v>
      </c>
      <c r="B785">
        <v>5361.6</v>
      </c>
    </row>
    <row r="786" spans="1:2" x14ac:dyDescent="0.3">
      <c r="A786" s="21">
        <v>44239</v>
      </c>
      <c r="B786">
        <v>5448</v>
      </c>
    </row>
    <row r="787" spans="1:2" x14ac:dyDescent="0.3">
      <c r="A787" s="21">
        <v>44242</v>
      </c>
      <c r="B787">
        <v>5478</v>
      </c>
    </row>
    <row r="788" spans="1:2" x14ac:dyDescent="0.3">
      <c r="A788" s="21">
        <v>44243</v>
      </c>
      <c r="B788">
        <v>5348</v>
      </c>
    </row>
    <row r="789" spans="1:2" x14ac:dyDescent="0.3">
      <c r="A789" s="21">
        <v>44244</v>
      </c>
      <c r="B789">
        <v>5187</v>
      </c>
    </row>
    <row r="790" spans="1:2" x14ac:dyDescent="0.3">
      <c r="A790" s="21">
        <v>44245</v>
      </c>
      <c r="B790">
        <v>5007.8</v>
      </c>
    </row>
    <row r="791" spans="1:2" x14ac:dyDescent="0.3">
      <c r="A791" s="21">
        <v>44246</v>
      </c>
      <c r="B791">
        <v>5005</v>
      </c>
    </row>
    <row r="792" spans="1:2" x14ac:dyDescent="0.3">
      <c r="A792" s="21">
        <v>44247</v>
      </c>
      <c r="B792">
        <v>5064</v>
      </c>
    </row>
    <row r="793" spans="1:2" x14ac:dyDescent="0.3">
      <c r="A793" s="21">
        <v>44249</v>
      </c>
      <c r="B793">
        <v>4918</v>
      </c>
    </row>
    <row r="794" spans="1:2" x14ac:dyDescent="0.3">
      <c r="A794" s="21">
        <v>44251</v>
      </c>
      <c r="B794">
        <v>4928.2</v>
      </c>
    </row>
    <row r="795" spans="1:2" x14ac:dyDescent="0.3">
      <c r="A795" s="21">
        <v>44252</v>
      </c>
      <c r="B795">
        <v>4857.3999999999996</v>
      </c>
    </row>
    <row r="796" spans="1:2" x14ac:dyDescent="0.3">
      <c r="A796" s="21">
        <v>44253</v>
      </c>
      <c r="B796">
        <v>4813.2</v>
      </c>
    </row>
    <row r="797" spans="1:2" x14ac:dyDescent="0.3">
      <c r="A797" s="21">
        <v>44256</v>
      </c>
      <c r="B797">
        <v>5004.6000000000004</v>
      </c>
    </row>
    <row r="798" spans="1:2" x14ac:dyDescent="0.3">
      <c r="A798" s="21">
        <v>44257</v>
      </c>
      <c r="B798">
        <v>5027</v>
      </c>
    </row>
    <row r="799" spans="1:2" x14ac:dyDescent="0.3">
      <c r="A799" s="21">
        <v>44258</v>
      </c>
      <c r="B799">
        <v>4890.2</v>
      </c>
    </row>
    <row r="800" spans="1:2" x14ac:dyDescent="0.3">
      <c r="A800" s="21">
        <v>44259</v>
      </c>
      <c r="B800">
        <v>4718.2</v>
      </c>
    </row>
    <row r="801" spans="1:2" x14ac:dyDescent="0.3">
      <c r="A801" s="21">
        <v>44260</v>
      </c>
      <c r="B801">
        <v>4722.8</v>
      </c>
    </row>
    <row r="802" spans="1:2" x14ac:dyDescent="0.3">
      <c r="A802" s="21">
        <v>44264</v>
      </c>
      <c r="B802">
        <v>4707.6000000000004</v>
      </c>
    </row>
    <row r="803" spans="1:2" x14ac:dyDescent="0.3">
      <c r="A803" s="21">
        <v>44265</v>
      </c>
      <c r="B803">
        <v>4692</v>
      </c>
    </row>
    <row r="804" spans="1:2" x14ac:dyDescent="0.3">
      <c r="A804" s="21">
        <v>44266</v>
      </c>
      <c r="B804">
        <v>4889.8</v>
      </c>
    </row>
    <row r="805" spans="1:2" x14ac:dyDescent="0.3">
      <c r="A805" s="21">
        <v>44267</v>
      </c>
      <c r="B805">
        <v>4960.3999999999996</v>
      </c>
    </row>
    <row r="806" spans="1:2" x14ac:dyDescent="0.3">
      <c r="A806" s="21">
        <v>44270</v>
      </c>
      <c r="B806">
        <v>5039</v>
      </c>
    </row>
    <row r="807" spans="1:2" x14ac:dyDescent="0.3">
      <c r="A807" s="21">
        <v>44271</v>
      </c>
      <c r="B807">
        <v>5161.8</v>
      </c>
    </row>
    <row r="808" spans="1:2" x14ac:dyDescent="0.3">
      <c r="A808" s="21">
        <v>44272</v>
      </c>
      <c r="B808">
        <v>5037.6000000000004</v>
      </c>
    </row>
    <row r="809" spans="1:2" x14ac:dyDescent="0.3">
      <c r="A809" s="21">
        <v>44273</v>
      </c>
      <c r="B809">
        <v>4858</v>
      </c>
    </row>
    <row r="810" spans="1:2" x14ac:dyDescent="0.3">
      <c r="A810" s="21">
        <v>44274</v>
      </c>
      <c r="B810">
        <v>4880</v>
      </c>
    </row>
    <row r="811" spans="1:2" x14ac:dyDescent="0.3">
      <c r="A811" s="21">
        <v>44277</v>
      </c>
      <c r="B811">
        <v>4891</v>
      </c>
    </row>
    <row r="812" spans="1:2" x14ac:dyDescent="0.3">
      <c r="A812" s="21">
        <v>44278</v>
      </c>
      <c r="B812">
        <v>4906</v>
      </c>
    </row>
    <row r="813" spans="1:2" x14ac:dyDescent="0.3">
      <c r="A813" s="21">
        <v>44279</v>
      </c>
      <c r="B813">
        <v>4850</v>
      </c>
    </row>
    <row r="814" spans="1:2" x14ac:dyDescent="0.3">
      <c r="A814" s="21">
        <v>44280</v>
      </c>
      <c r="B814">
        <v>4741</v>
      </c>
    </row>
    <row r="815" spans="1:2" x14ac:dyDescent="0.3">
      <c r="A815" s="21">
        <v>44281</v>
      </c>
      <c r="B815">
        <v>4785</v>
      </c>
    </row>
    <row r="816" spans="1:2" x14ac:dyDescent="0.3">
      <c r="A816" s="21">
        <v>44284</v>
      </c>
      <c r="B816">
        <v>4830</v>
      </c>
    </row>
    <row r="817" spans="1:2" x14ac:dyDescent="0.3">
      <c r="A817" s="21">
        <v>44285</v>
      </c>
      <c r="B817">
        <v>4788</v>
      </c>
    </row>
    <row r="818" spans="1:2" x14ac:dyDescent="0.3">
      <c r="A818" s="21">
        <v>44286</v>
      </c>
      <c r="B818">
        <v>4859</v>
      </c>
    </row>
    <row r="819" spans="1:2" x14ac:dyDescent="0.3">
      <c r="A819" s="21">
        <v>44287</v>
      </c>
      <c r="B819">
        <v>4949.2</v>
      </c>
    </row>
    <row r="820" spans="1:2" x14ac:dyDescent="0.3">
      <c r="A820" s="21">
        <v>44288</v>
      </c>
      <c r="B820">
        <v>4935</v>
      </c>
    </row>
    <row r="821" spans="1:2" x14ac:dyDescent="0.3">
      <c r="A821" s="21">
        <v>44291</v>
      </c>
      <c r="B821">
        <v>4940</v>
      </c>
    </row>
    <row r="822" spans="1:2" x14ac:dyDescent="0.3">
      <c r="A822" s="21">
        <v>44292</v>
      </c>
      <c r="B822">
        <v>4961.8</v>
      </c>
    </row>
    <row r="823" spans="1:2" x14ac:dyDescent="0.3">
      <c r="A823" s="21">
        <v>44293</v>
      </c>
      <c r="B823">
        <v>4845.2</v>
      </c>
    </row>
    <row r="824" spans="1:2" x14ac:dyDescent="0.3">
      <c r="A824" s="21">
        <v>44294</v>
      </c>
      <c r="B824">
        <v>4888</v>
      </c>
    </row>
    <row r="825" spans="1:2" x14ac:dyDescent="0.3">
      <c r="A825" s="21">
        <v>44295</v>
      </c>
      <c r="B825">
        <v>4813</v>
      </c>
    </row>
    <row r="826" spans="1:2" x14ac:dyDescent="0.3">
      <c r="A826" s="21">
        <v>44298</v>
      </c>
      <c r="B826">
        <v>4854.8</v>
      </c>
    </row>
    <row r="827" spans="1:2" x14ac:dyDescent="0.3">
      <c r="A827" s="21">
        <v>44299</v>
      </c>
      <c r="B827">
        <v>4600</v>
      </c>
    </row>
    <row r="828" spans="1:2" x14ac:dyDescent="0.3">
      <c r="A828" s="21">
        <v>44300</v>
      </c>
      <c r="B828">
        <v>4661</v>
      </c>
    </row>
    <row r="829" spans="1:2" x14ac:dyDescent="0.3">
      <c r="A829" s="21">
        <v>44301</v>
      </c>
      <c r="B829">
        <v>4677.8</v>
      </c>
    </row>
    <row r="830" spans="1:2" x14ac:dyDescent="0.3">
      <c r="A830" s="21">
        <v>44302</v>
      </c>
      <c r="B830">
        <v>4690</v>
      </c>
    </row>
    <row r="831" spans="1:2" x14ac:dyDescent="0.3">
      <c r="A831" s="21">
        <v>44305</v>
      </c>
      <c r="B831">
        <v>4663.8</v>
      </c>
    </row>
    <row r="832" spans="1:2" x14ac:dyDescent="0.3">
      <c r="A832" s="21">
        <v>44306</v>
      </c>
      <c r="B832">
        <v>4665.6000000000004</v>
      </c>
    </row>
    <row r="833" spans="1:2" x14ac:dyDescent="0.3">
      <c r="A833" s="21">
        <v>44307</v>
      </c>
      <c r="B833">
        <v>4648</v>
      </c>
    </row>
    <row r="834" spans="1:2" x14ac:dyDescent="0.3">
      <c r="A834" s="21">
        <v>44308</v>
      </c>
      <c r="B834">
        <v>4605</v>
      </c>
    </row>
    <row r="835" spans="1:2" x14ac:dyDescent="0.3">
      <c r="A835" s="21">
        <v>44309</v>
      </c>
      <c r="B835">
        <v>4570.2</v>
      </c>
    </row>
    <row r="836" spans="1:2" x14ac:dyDescent="0.3">
      <c r="A836" s="21">
        <v>44312</v>
      </c>
      <c r="B836">
        <v>4703.6000000000004</v>
      </c>
    </row>
    <row r="837" spans="1:2" x14ac:dyDescent="0.3">
      <c r="A837" s="21">
        <v>44313</v>
      </c>
      <c r="B837">
        <v>4732</v>
      </c>
    </row>
    <row r="838" spans="1:2" x14ac:dyDescent="0.3">
      <c r="A838" s="21">
        <v>44314</v>
      </c>
      <c r="B838">
        <v>4834.8</v>
      </c>
    </row>
    <row r="839" spans="1:2" x14ac:dyDescent="0.3">
      <c r="A839" s="21">
        <v>44315</v>
      </c>
      <c r="B839">
        <v>5040</v>
      </c>
    </row>
    <row r="840" spans="1:2" x14ac:dyDescent="0.3">
      <c r="A840" s="21">
        <v>44316</v>
      </c>
      <c r="B840">
        <v>4934.8</v>
      </c>
    </row>
    <row r="841" spans="1:2" x14ac:dyDescent="0.3">
      <c r="A841" s="21">
        <v>44320</v>
      </c>
      <c r="B841">
        <v>4802.2</v>
      </c>
    </row>
    <row r="842" spans="1:2" x14ac:dyDescent="0.3">
      <c r="A842" s="21">
        <v>44321</v>
      </c>
      <c r="B842">
        <v>4864.3999999999996</v>
      </c>
    </row>
    <row r="843" spans="1:2" x14ac:dyDescent="0.3">
      <c r="A843" s="21">
        <v>44322</v>
      </c>
      <c r="B843">
        <v>4828.6000000000004</v>
      </c>
    </row>
    <row r="844" spans="1:2" x14ac:dyDescent="0.3">
      <c r="A844" s="21">
        <v>44323</v>
      </c>
      <c r="B844">
        <v>4831.6000000000004</v>
      </c>
    </row>
    <row r="845" spans="1:2" x14ac:dyDescent="0.3">
      <c r="A845" s="21">
        <v>44326</v>
      </c>
      <c r="B845">
        <v>4702.8</v>
      </c>
    </row>
    <row r="846" spans="1:2" x14ac:dyDescent="0.3">
      <c r="A846" s="21">
        <v>44327</v>
      </c>
      <c r="B846">
        <v>4678</v>
      </c>
    </row>
    <row r="847" spans="1:2" x14ac:dyDescent="0.3">
      <c r="A847" s="21">
        <v>44328</v>
      </c>
      <c r="B847">
        <v>4601</v>
      </c>
    </row>
    <row r="848" spans="1:2" x14ac:dyDescent="0.3">
      <c r="A848" s="21">
        <v>44329</v>
      </c>
      <c r="B848">
        <v>4638.3999999999996</v>
      </c>
    </row>
    <row r="849" spans="1:2" x14ac:dyDescent="0.3">
      <c r="A849" s="21">
        <v>44330</v>
      </c>
      <c r="B849">
        <v>4687</v>
      </c>
    </row>
    <row r="850" spans="1:2" x14ac:dyDescent="0.3">
      <c r="A850" s="21">
        <v>44333</v>
      </c>
      <c r="B850">
        <v>4704.2</v>
      </c>
    </row>
    <row r="851" spans="1:2" x14ac:dyDescent="0.3">
      <c r="A851" s="21">
        <v>44334</v>
      </c>
      <c r="B851">
        <v>4740</v>
      </c>
    </row>
    <row r="852" spans="1:2" x14ac:dyDescent="0.3">
      <c r="A852" s="21">
        <v>44335</v>
      </c>
      <c r="B852">
        <v>4741.6000000000004</v>
      </c>
    </row>
    <row r="853" spans="1:2" x14ac:dyDescent="0.3">
      <c r="A853" s="21">
        <v>44336</v>
      </c>
      <c r="B853">
        <v>4750.8</v>
      </c>
    </row>
    <row r="854" spans="1:2" x14ac:dyDescent="0.3">
      <c r="A854" s="21">
        <v>44337</v>
      </c>
      <c r="B854">
        <v>4767.2</v>
      </c>
    </row>
    <row r="855" spans="1:2" x14ac:dyDescent="0.3">
      <c r="A855" s="21">
        <v>44340</v>
      </c>
      <c r="B855">
        <v>4891.8</v>
      </c>
    </row>
    <row r="856" spans="1:2" x14ac:dyDescent="0.3">
      <c r="A856" s="21">
        <v>44341</v>
      </c>
      <c r="B856">
        <v>4897.8</v>
      </c>
    </row>
    <row r="857" spans="1:2" x14ac:dyDescent="0.3">
      <c r="A857" s="21">
        <v>44342</v>
      </c>
      <c r="B857">
        <v>4995.3999999999996</v>
      </c>
    </row>
    <row r="858" spans="1:2" x14ac:dyDescent="0.3">
      <c r="A858" s="21">
        <v>44343</v>
      </c>
      <c r="B858">
        <v>4962.2</v>
      </c>
    </row>
    <row r="859" spans="1:2" x14ac:dyDescent="0.3">
      <c r="A859" s="21">
        <v>44344</v>
      </c>
      <c r="B859">
        <v>4945</v>
      </c>
    </row>
    <row r="860" spans="1:2" x14ac:dyDescent="0.3">
      <c r="A860" s="21">
        <v>44347</v>
      </c>
      <c r="B860">
        <v>4942</v>
      </c>
    </row>
    <row r="861" spans="1:2" x14ac:dyDescent="0.3">
      <c r="A861" s="21">
        <v>44348</v>
      </c>
      <c r="B861">
        <v>4933</v>
      </c>
    </row>
    <row r="862" spans="1:2" x14ac:dyDescent="0.3">
      <c r="A862" s="21">
        <v>44349</v>
      </c>
      <c r="B862">
        <v>4948</v>
      </c>
    </row>
    <row r="863" spans="1:2" x14ac:dyDescent="0.3">
      <c r="A863" s="21">
        <v>44350</v>
      </c>
      <c r="B863">
        <v>4901.8</v>
      </c>
    </row>
    <row r="864" spans="1:2" x14ac:dyDescent="0.3">
      <c r="A864" s="21">
        <v>44351</v>
      </c>
      <c r="B864">
        <v>4923.3999999999996</v>
      </c>
    </row>
    <row r="865" spans="1:2" x14ac:dyDescent="0.3">
      <c r="A865" s="21">
        <v>44354</v>
      </c>
      <c r="B865">
        <v>4911.3999999999996</v>
      </c>
    </row>
    <row r="866" spans="1:2" x14ac:dyDescent="0.3">
      <c r="A866" s="21">
        <v>44355</v>
      </c>
      <c r="B866">
        <v>4889.6000000000004</v>
      </c>
    </row>
    <row r="867" spans="1:2" x14ac:dyDescent="0.3">
      <c r="A867" s="21">
        <v>44356</v>
      </c>
      <c r="B867">
        <v>4973</v>
      </c>
    </row>
    <row r="868" spans="1:2" x14ac:dyDescent="0.3">
      <c r="A868" s="21">
        <v>44357</v>
      </c>
      <c r="B868">
        <v>5005.8</v>
      </c>
    </row>
    <row r="869" spans="1:2" x14ac:dyDescent="0.3">
      <c r="A869" s="21">
        <v>44358</v>
      </c>
      <c r="B869">
        <v>5056.8</v>
      </c>
    </row>
    <row r="870" spans="1:2" x14ac:dyDescent="0.3">
      <c r="A870" s="21">
        <v>44361</v>
      </c>
      <c r="B870">
        <v>5090</v>
      </c>
    </row>
    <row r="871" spans="1:2" x14ac:dyDescent="0.3">
      <c r="A871" s="21">
        <v>44362</v>
      </c>
      <c r="B871">
        <v>4925</v>
      </c>
    </row>
    <row r="872" spans="1:2" x14ac:dyDescent="0.3">
      <c r="A872" s="21">
        <v>44363</v>
      </c>
      <c r="B872">
        <v>4962.8</v>
      </c>
    </row>
    <row r="873" spans="1:2" x14ac:dyDescent="0.3">
      <c r="A873" s="21">
        <v>44364</v>
      </c>
      <c r="B873">
        <v>5041.3999999999996</v>
      </c>
    </row>
    <row r="874" spans="1:2" x14ac:dyDescent="0.3">
      <c r="A874" s="21">
        <v>44365</v>
      </c>
      <c r="B874">
        <v>5047</v>
      </c>
    </row>
    <row r="875" spans="1:2" x14ac:dyDescent="0.3">
      <c r="A875" s="21">
        <v>44368</v>
      </c>
      <c r="B875">
        <v>5008.3999999999996</v>
      </c>
    </row>
    <row r="876" spans="1:2" x14ac:dyDescent="0.3">
      <c r="A876" s="21">
        <v>44369</v>
      </c>
      <c r="B876">
        <v>5007</v>
      </c>
    </row>
    <row r="877" spans="1:2" x14ac:dyDescent="0.3">
      <c r="A877" s="21">
        <v>44370</v>
      </c>
      <c r="B877">
        <v>5040</v>
      </c>
    </row>
    <row r="878" spans="1:2" x14ac:dyDescent="0.3">
      <c r="A878" s="21">
        <v>44371</v>
      </c>
      <c r="B878">
        <v>5033</v>
      </c>
    </row>
    <row r="879" spans="1:2" x14ac:dyDescent="0.3">
      <c r="A879" s="21">
        <v>44372</v>
      </c>
      <c r="B879">
        <v>5088</v>
      </c>
    </row>
    <row r="880" spans="1:2" x14ac:dyDescent="0.3">
      <c r="A880" s="21">
        <v>44375</v>
      </c>
      <c r="B880">
        <v>5099.8</v>
      </c>
    </row>
    <row r="881" spans="1:2" x14ac:dyDescent="0.3">
      <c r="A881" s="21">
        <v>44376</v>
      </c>
      <c r="B881">
        <v>5084.6000000000004</v>
      </c>
    </row>
    <row r="882" spans="1:2" x14ac:dyDescent="0.3">
      <c r="A882" s="21">
        <v>44377</v>
      </c>
      <c r="B882">
        <v>5176.6000000000004</v>
      </c>
    </row>
    <row r="883" spans="1:2" x14ac:dyDescent="0.3">
      <c r="A883" s="21">
        <v>44378</v>
      </c>
      <c r="B883">
        <v>5168.6000000000004</v>
      </c>
    </row>
    <row r="884" spans="1:2" x14ac:dyDescent="0.3">
      <c r="A884" s="21">
        <v>44379</v>
      </c>
      <c r="B884">
        <v>5216</v>
      </c>
    </row>
    <row r="885" spans="1:2" x14ac:dyDescent="0.3">
      <c r="A885" s="21">
        <v>44382</v>
      </c>
      <c r="B885">
        <v>5212.3999999999996</v>
      </c>
    </row>
    <row r="886" spans="1:2" x14ac:dyDescent="0.3">
      <c r="A886" s="21">
        <v>44383</v>
      </c>
      <c r="B886">
        <v>5247.4</v>
      </c>
    </row>
    <row r="887" spans="1:2" x14ac:dyDescent="0.3">
      <c r="A887" s="21">
        <v>44384</v>
      </c>
      <c r="B887">
        <v>5341.4</v>
      </c>
    </row>
    <row r="888" spans="1:2" x14ac:dyDescent="0.3">
      <c r="A888" s="21">
        <v>44385</v>
      </c>
      <c r="B888">
        <v>5354.2</v>
      </c>
    </row>
    <row r="889" spans="1:2" x14ac:dyDescent="0.3">
      <c r="A889" s="21">
        <v>44386</v>
      </c>
      <c r="B889">
        <v>5235.8</v>
      </c>
    </row>
    <row r="890" spans="1:2" x14ac:dyDescent="0.3">
      <c r="A890" s="21">
        <v>44389</v>
      </c>
      <c r="B890">
        <v>5281</v>
      </c>
    </row>
    <row r="891" spans="1:2" x14ac:dyDescent="0.3">
      <c r="A891" s="21">
        <v>44390</v>
      </c>
      <c r="B891">
        <v>5256.8</v>
      </c>
    </row>
    <row r="892" spans="1:2" x14ac:dyDescent="0.3">
      <c r="A892" s="21">
        <v>44391</v>
      </c>
      <c r="B892">
        <v>5177.8</v>
      </c>
    </row>
    <row r="893" spans="1:2" x14ac:dyDescent="0.3">
      <c r="A893" s="21">
        <v>44392</v>
      </c>
      <c r="B893">
        <v>5188</v>
      </c>
    </row>
    <row r="894" spans="1:2" x14ac:dyDescent="0.3">
      <c r="A894" s="21">
        <v>44393</v>
      </c>
      <c r="B894">
        <v>5150</v>
      </c>
    </row>
    <row r="895" spans="1:2" x14ac:dyDescent="0.3">
      <c r="A895" s="21">
        <v>44396</v>
      </c>
      <c r="B895">
        <v>5109</v>
      </c>
    </row>
    <row r="896" spans="1:2" x14ac:dyDescent="0.3">
      <c r="A896" s="21">
        <v>44397</v>
      </c>
      <c r="B896">
        <v>5095.3999999999996</v>
      </c>
    </row>
    <row r="897" spans="1:2" x14ac:dyDescent="0.3">
      <c r="A897" s="21">
        <v>44398</v>
      </c>
      <c r="B897">
        <v>5151.2</v>
      </c>
    </row>
    <row r="898" spans="1:2" x14ac:dyDescent="0.3">
      <c r="A898" s="21">
        <v>44399</v>
      </c>
      <c r="B898">
        <v>5165.8</v>
      </c>
    </row>
    <row r="899" spans="1:2" x14ac:dyDescent="0.3">
      <c r="A899" s="21">
        <v>44400</v>
      </c>
      <c r="B899">
        <v>5196.3999999999996</v>
      </c>
    </row>
    <row r="900" spans="1:2" x14ac:dyDescent="0.3">
      <c r="A900" s="21">
        <v>44403</v>
      </c>
      <c r="B900">
        <v>5155.2</v>
      </c>
    </row>
    <row r="901" spans="1:2" x14ac:dyDescent="0.3">
      <c r="A901" s="21">
        <v>44404</v>
      </c>
      <c r="B901">
        <v>5035.2</v>
      </c>
    </row>
    <row r="902" spans="1:2" x14ac:dyDescent="0.3">
      <c r="A902" s="21">
        <v>44405</v>
      </c>
      <c r="B902">
        <v>5076.8</v>
      </c>
    </row>
    <row r="903" spans="1:2" x14ac:dyDescent="0.3">
      <c r="A903" s="21">
        <v>44406</v>
      </c>
      <c r="B903">
        <v>5034.6000000000004</v>
      </c>
    </row>
    <row r="904" spans="1:2" x14ac:dyDescent="0.3">
      <c r="A904" s="21">
        <v>44407</v>
      </c>
      <c r="B904">
        <v>4970.3999999999996</v>
      </c>
    </row>
    <row r="905" spans="1:2" x14ac:dyDescent="0.3">
      <c r="A905" s="21">
        <v>44410</v>
      </c>
      <c r="B905">
        <v>4938</v>
      </c>
    </row>
    <row r="906" spans="1:2" x14ac:dyDescent="0.3">
      <c r="A906" s="21">
        <v>44411</v>
      </c>
      <c r="B906">
        <v>4934</v>
      </c>
    </row>
    <row r="907" spans="1:2" x14ac:dyDescent="0.3">
      <c r="A907" s="21">
        <v>44412</v>
      </c>
      <c r="B907">
        <v>4989.6000000000004</v>
      </c>
    </row>
    <row r="908" spans="1:2" x14ac:dyDescent="0.3">
      <c r="A908" s="21">
        <v>44413</v>
      </c>
      <c r="B908">
        <v>4995</v>
      </c>
    </row>
    <row r="909" spans="1:2" x14ac:dyDescent="0.3">
      <c r="A909" s="21">
        <v>44414</v>
      </c>
      <c r="B909">
        <v>4971.2</v>
      </c>
    </row>
    <row r="910" spans="1:2" x14ac:dyDescent="0.3">
      <c r="A910" s="21">
        <v>44417</v>
      </c>
      <c r="B910">
        <v>4971</v>
      </c>
    </row>
    <row r="911" spans="1:2" x14ac:dyDescent="0.3">
      <c r="A911" s="21">
        <v>44418</v>
      </c>
      <c r="B911">
        <v>4966.2</v>
      </c>
    </row>
    <row r="912" spans="1:2" x14ac:dyDescent="0.3">
      <c r="A912" s="21">
        <v>44419</v>
      </c>
      <c r="B912">
        <v>5036.3999999999996</v>
      </c>
    </row>
    <row r="913" spans="1:2" x14ac:dyDescent="0.3">
      <c r="A913" s="21">
        <v>44420</v>
      </c>
      <c r="B913">
        <v>4984.3999999999996</v>
      </c>
    </row>
    <row r="914" spans="1:2" x14ac:dyDescent="0.3">
      <c r="A914" s="21">
        <v>44421</v>
      </c>
      <c r="B914">
        <v>4975</v>
      </c>
    </row>
    <row r="915" spans="1:2" x14ac:dyDescent="0.3">
      <c r="A915" s="21">
        <v>44424</v>
      </c>
      <c r="B915">
        <v>5093</v>
      </c>
    </row>
    <row r="916" spans="1:2" x14ac:dyDescent="0.3">
      <c r="A916" s="21">
        <v>44425</v>
      </c>
      <c r="B916">
        <v>5065.2</v>
      </c>
    </row>
    <row r="917" spans="1:2" x14ac:dyDescent="0.3">
      <c r="A917" s="21">
        <v>44426</v>
      </c>
      <c r="B917">
        <v>5055.2</v>
      </c>
    </row>
    <row r="918" spans="1:2" x14ac:dyDescent="0.3">
      <c r="A918" s="21">
        <v>44427</v>
      </c>
      <c r="B918">
        <v>5065.6000000000004</v>
      </c>
    </row>
    <row r="919" spans="1:2" x14ac:dyDescent="0.3">
      <c r="A919" s="21">
        <v>44428</v>
      </c>
      <c r="B919">
        <v>5061</v>
      </c>
    </row>
    <row r="920" spans="1:2" x14ac:dyDescent="0.3">
      <c r="A920" s="21">
        <v>44431</v>
      </c>
      <c r="B920">
        <v>5104</v>
      </c>
    </row>
    <row r="921" spans="1:2" x14ac:dyDescent="0.3">
      <c r="A921" s="21">
        <v>44432</v>
      </c>
      <c r="B921">
        <v>5159</v>
      </c>
    </row>
    <row r="922" spans="1:2" x14ac:dyDescent="0.3">
      <c r="A922" s="21">
        <v>44433</v>
      </c>
      <c r="B922">
        <v>5129.6000000000004</v>
      </c>
    </row>
    <row r="923" spans="1:2" x14ac:dyDescent="0.3">
      <c r="A923" s="21">
        <v>44434</v>
      </c>
      <c r="B923">
        <v>5219</v>
      </c>
    </row>
    <row r="924" spans="1:2" x14ac:dyDescent="0.3">
      <c r="A924" s="21">
        <v>44435</v>
      </c>
      <c r="B924">
        <v>5308</v>
      </c>
    </row>
    <row r="925" spans="1:2" x14ac:dyDescent="0.3">
      <c r="A925" s="21">
        <v>44438</v>
      </c>
      <c r="B925">
        <v>5352.4</v>
      </c>
    </row>
    <row r="926" spans="1:2" x14ac:dyDescent="0.3">
      <c r="A926" s="21">
        <v>44439</v>
      </c>
      <c r="B926">
        <v>5615</v>
      </c>
    </row>
    <row r="927" spans="1:2" x14ac:dyDescent="0.3">
      <c r="A927" s="21">
        <v>44440</v>
      </c>
      <c r="B927">
        <v>5699.6</v>
      </c>
    </row>
    <row r="928" spans="1:2" x14ac:dyDescent="0.3">
      <c r="A928" s="21">
        <v>44441</v>
      </c>
      <c r="B928">
        <v>5636.4</v>
      </c>
    </row>
    <row r="929" spans="1:2" x14ac:dyDescent="0.3">
      <c r="A929" s="21">
        <v>44442</v>
      </c>
      <c r="B929">
        <v>5732.6</v>
      </c>
    </row>
    <row r="930" spans="1:2" x14ac:dyDescent="0.3">
      <c r="A930" s="21">
        <v>44445</v>
      </c>
      <c r="B930">
        <v>5804</v>
      </c>
    </row>
    <row r="931" spans="1:2" x14ac:dyDescent="0.3">
      <c r="A931" s="21">
        <v>44446</v>
      </c>
      <c r="B931">
        <v>5690.8</v>
      </c>
    </row>
    <row r="932" spans="1:2" x14ac:dyDescent="0.3">
      <c r="A932" s="21">
        <v>44447</v>
      </c>
      <c r="B932">
        <v>5712.6</v>
      </c>
    </row>
    <row r="933" spans="1:2" x14ac:dyDescent="0.3">
      <c r="A933" s="21">
        <v>44448</v>
      </c>
      <c r="B933">
        <v>5735</v>
      </c>
    </row>
    <row r="934" spans="1:2" x14ac:dyDescent="0.3">
      <c r="A934" s="21">
        <v>44449</v>
      </c>
      <c r="B934">
        <v>5868.4</v>
      </c>
    </row>
    <row r="935" spans="1:2" x14ac:dyDescent="0.3">
      <c r="A935" s="21">
        <v>44452</v>
      </c>
      <c r="B935">
        <v>5939.2</v>
      </c>
    </row>
    <row r="936" spans="1:2" x14ac:dyDescent="0.3">
      <c r="A936" s="21">
        <v>44453</v>
      </c>
      <c r="B936">
        <v>5973</v>
      </c>
    </row>
    <row r="937" spans="1:2" x14ac:dyDescent="0.3">
      <c r="A937" s="21">
        <v>44454</v>
      </c>
      <c r="B937">
        <v>5892</v>
      </c>
    </row>
    <row r="938" spans="1:2" x14ac:dyDescent="0.3">
      <c r="A938" s="21">
        <v>44455</v>
      </c>
      <c r="B938">
        <v>5872</v>
      </c>
    </row>
    <row r="939" spans="1:2" x14ac:dyDescent="0.3">
      <c r="A939" s="21">
        <v>44456</v>
      </c>
      <c r="B939">
        <v>5828.4</v>
      </c>
    </row>
    <row r="940" spans="1:2" x14ac:dyDescent="0.3">
      <c r="A940" s="21">
        <v>44459</v>
      </c>
      <c r="B940">
        <v>5785</v>
      </c>
    </row>
    <row r="941" spans="1:2" x14ac:dyDescent="0.3">
      <c r="A941" s="21">
        <v>44460</v>
      </c>
      <c r="B941">
        <v>5771.8</v>
      </c>
    </row>
    <row r="942" spans="1:2" x14ac:dyDescent="0.3">
      <c r="A942" s="21">
        <v>44461</v>
      </c>
      <c r="B942">
        <v>5755</v>
      </c>
    </row>
    <row r="943" spans="1:2" x14ac:dyDescent="0.3">
      <c r="A943" s="21">
        <v>44462</v>
      </c>
      <c r="B943">
        <v>5885</v>
      </c>
    </row>
    <row r="944" spans="1:2" x14ac:dyDescent="0.3">
      <c r="A944" s="21">
        <v>44463</v>
      </c>
      <c r="B944">
        <v>5850.4</v>
      </c>
    </row>
    <row r="945" spans="1:2" x14ac:dyDescent="0.3">
      <c r="A945" s="21">
        <v>44466</v>
      </c>
      <c r="B945">
        <v>5949.2</v>
      </c>
    </row>
    <row r="946" spans="1:2" x14ac:dyDescent="0.3">
      <c r="A946" s="21">
        <v>44467</v>
      </c>
      <c r="B946">
        <v>5788</v>
      </c>
    </row>
    <row r="947" spans="1:2" x14ac:dyDescent="0.3">
      <c r="A947" s="21">
        <v>44468</v>
      </c>
      <c r="B947">
        <v>5762.4</v>
      </c>
    </row>
    <row r="948" spans="1:2" x14ac:dyDescent="0.3">
      <c r="A948" s="21">
        <v>44469</v>
      </c>
      <c r="B948">
        <v>5804.6</v>
      </c>
    </row>
    <row r="949" spans="1:2" x14ac:dyDescent="0.3">
      <c r="A949" s="21">
        <v>44470</v>
      </c>
      <c r="B949">
        <v>5766.4</v>
      </c>
    </row>
    <row r="950" spans="1:2" x14ac:dyDescent="0.3">
      <c r="A950" s="21">
        <v>44473</v>
      </c>
      <c r="B950">
        <v>5504</v>
      </c>
    </row>
    <row r="951" spans="1:2" x14ac:dyDescent="0.3">
      <c r="A951" s="21">
        <v>44474</v>
      </c>
      <c r="B951">
        <v>5594.2</v>
      </c>
    </row>
    <row r="952" spans="1:2" x14ac:dyDescent="0.3">
      <c r="A952" s="21">
        <v>44475</v>
      </c>
      <c r="B952">
        <v>5694.2</v>
      </c>
    </row>
    <row r="953" spans="1:2" x14ac:dyDescent="0.3">
      <c r="A953" s="21">
        <v>44476</v>
      </c>
      <c r="B953">
        <v>5705.2</v>
      </c>
    </row>
    <row r="954" spans="1:2" x14ac:dyDescent="0.3">
      <c r="A954" s="21">
        <v>44477</v>
      </c>
      <c r="B954">
        <v>5701.6</v>
      </c>
    </row>
    <row r="955" spans="1:2" x14ac:dyDescent="0.3">
      <c r="A955" s="21">
        <v>44480</v>
      </c>
      <c r="B955">
        <v>5622.2</v>
      </c>
    </row>
    <row r="956" spans="1:2" x14ac:dyDescent="0.3">
      <c r="A956" s="21">
        <v>44481</v>
      </c>
      <c r="B956">
        <v>5549</v>
      </c>
    </row>
    <row r="957" spans="1:2" x14ac:dyDescent="0.3">
      <c r="A957" s="21">
        <v>44482</v>
      </c>
      <c r="B957">
        <v>5553.8</v>
      </c>
    </row>
    <row r="958" spans="1:2" x14ac:dyDescent="0.3">
      <c r="A958" s="21">
        <v>44483</v>
      </c>
      <c r="B958">
        <v>5518</v>
      </c>
    </row>
    <row r="959" spans="1:2" x14ac:dyDescent="0.3">
      <c r="A959" s="21">
        <v>44484</v>
      </c>
      <c r="B959">
        <v>5427.2</v>
      </c>
    </row>
    <row r="960" spans="1:2" x14ac:dyDescent="0.3">
      <c r="A960" s="21">
        <v>44487</v>
      </c>
      <c r="B960">
        <v>5488.8</v>
      </c>
    </row>
    <row r="961" spans="1:2" x14ac:dyDescent="0.3">
      <c r="A961" s="21">
        <v>44488</v>
      </c>
      <c r="B961">
        <v>5480</v>
      </c>
    </row>
    <row r="962" spans="1:2" x14ac:dyDescent="0.3">
      <c r="A962" s="21">
        <v>44489</v>
      </c>
      <c r="B962">
        <v>5420.2</v>
      </c>
    </row>
    <row r="963" spans="1:2" x14ac:dyDescent="0.3">
      <c r="A963" s="21">
        <v>44490</v>
      </c>
      <c r="B963">
        <v>5390</v>
      </c>
    </row>
    <row r="964" spans="1:2" x14ac:dyDescent="0.3">
      <c r="A964" s="21">
        <v>44491</v>
      </c>
      <c r="B964">
        <v>5325.8</v>
      </c>
    </row>
    <row r="965" spans="1:2" x14ac:dyDescent="0.3">
      <c r="A965" s="21">
        <v>44494</v>
      </c>
      <c r="B965">
        <v>5383</v>
      </c>
    </row>
    <row r="966" spans="1:2" x14ac:dyDescent="0.3">
      <c r="A966" s="21">
        <v>44495</v>
      </c>
      <c r="B966">
        <v>5309.6</v>
      </c>
    </row>
    <row r="967" spans="1:2" x14ac:dyDescent="0.3">
      <c r="A967" s="21">
        <v>44496</v>
      </c>
      <c r="B967">
        <v>5573.8</v>
      </c>
    </row>
    <row r="968" spans="1:2" x14ac:dyDescent="0.3">
      <c r="A968" s="21">
        <v>44497</v>
      </c>
      <c r="B968">
        <v>5823</v>
      </c>
    </row>
    <row r="969" spans="1:2" x14ac:dyDescent="0.3">
      <c r="A969" s="21">
        <v>44498</v>
      </c>
      <c r="B969">
        <v>5879.2</v>
      </c>
    </row>
    <row r="970" spans="1:2" x14ac:dyDescent="0.3">
      <c r="A970" s="21">
        <v>44501</v>
      </c>
      <c r="B970">
        <v>5890</v>
      </c>
    </row>
    <row r="971" spans="1:2" x14ac:dyDescent="0.3">
      <c r="A971" s="21">
        <v>44502</v>
      </c>
      <c r="B971">
        <v>5942.4</v>
      </c>
    </row>
    <row r="972" spans="1:2" x14ac:dyDescent="0.3">
      <c r="A972" s="21">
        <v>44503</v>
      </c>
      <c r="B972">
        <v>6027</v>
      </c>
    </row>
    <row r="973" spans="1:2" x14ac:dyDescent="0.3">
      <c r="A973" s="21">
        <v>44505</v>
      </c>
      <c r="B973">
        <v>6120</v>
      </c>
    </row>
    <row r="974" spans="1:2" x14ac:dyDescent="0.3">
      <c r="A974" s="21">
        <v>44508</v>
      </c>
      <c r="B974">
        <v>6161</v>
      </c>
    </row>
    <row r="975" spans="1:2" x14ac:dyDescent="0.3">
      <c r="A975" s="21">
        <v>44509</v>
      </c>
      <c r="B975">
        <v>5990.4</v>
      </c>
    </row>
    <row r="976" spans="1:2" x14ac:dyDescent="0.3">
      <c r="A976" s="21">
        <v>44510</v>
      </c>
      <c r="B976">
        <v>5857.8</v>
      </c>
    </row>
    <row r="977" spans="1:2" x14ac:dyDescent="0.3">
      <c r="A977" s="21">
        <v>44511</v>
      </c>
      <c r="B977">
        <v>5966.6</v>
      </c>
    </row>
    <row r="978" spans="1:2" x14ac:dyDescent="0.3">
      <c r="A978" s="21">
        <v>44512</v>
      </c>
      <c r="B978">
        <v>5970.2</v>
      </c>
    </row>
    <row r="979" spans="1:2" x14ac:dyDescent="0.3">
      <c r="A979" s="21">
        <v>44515</v>
      </c>
      <c r="B979">
        <v>5928.4</v>
      </c>
    </row>
    <row r="980" spans="1:2" x14ac:dyDescent="0.3">
      <c r="A980" s="21">
        <v>44516</v>
      </c>
      <c r="B980">
        <v>5936.4</v>
      </c>
    </row>
    <row r="981" spans="1:2" x14ac:dyDescent="0.3">
      <c r="A981" s="21">
        <v>44517</v>
      </c>
      <c r="B981">
        <v>5931.6</v>
      </c>
    </row>
    <row r="982" spans="1:2" x14ac:dyDescent="0.3">
      <c r="A982" s="21">
        <v>44518</v>
      </c>
      <c r="B982">
        <v>5993.8</v>
      </c>
    </row>
    <row r="983" spans="1:2" x14ac:dyDescent="0.3">
      <c r="A983" s="21">
        <v>44519</v>
      </c>
      <c r="B983">
        <v>5968.8</v>
      </c>
    </row>
    <row r="984" spans="1:2" x14ac:dyDescent="0.3">
      <c r="A984" s="21">
        <v>44522</v>
      </c>
      <c r="B984">
        <v>5450</v>
      </c>
    </row>
    <row r="985" spans="1:2" x14ac:dyDescent="0.3">
      <c r="A985" s="21">
        <v>44523</v>
      </c>
      <c r="B985">
        <v>5571</v>
      </c>
    </row>
    <row r="986" spans="1:2" x14ac:dyDescent="0.3">
      <c r="A986" s="21">
        <v>44524</v>
      </c>
      <c r="B986">
        <v>5542.2</v>
      </c>
    </row>
    <row r="987" spans="1:2" x14ac:dyDescent="0.3">
      <c r="A987" s="21">
        <v>44525</v>
      </c>
      <c r="B987">
        <v>5552.8</v>
      </c>
    </row>
    <row r="988" spans="1:2" x14ac:dyDescent="0.3">
      <c r="A988" s="21">
        <v>44526</v>
      </c>
      <c r="B988">
        <v>5380</v>
      </c>
    </row>
    <row r="989" spans="1:2" x14ac:dyDescent="0.3">
      <c r="A989" s="21">
        <v>44529</v>
      </c>
      <c r="B989">
        <v>5407</v>
      </c>
    </row>
    <row r="990" spans="1:2" x14ac:dyDescent="0.3">
      <c r="A990" s="21">
        <v>44530</v>
      </c>
      <c r="B990">
        <v>5359.4</v>
      </c>
    </row>
    <row r="991" spans="1:2" x14ac:dyDescent="0.3">
      <c r="A991" s="21">
        <v>44531</v>
      </c>
      <c r="B991">
        <v>5330.8</v>
      </c>
    </row>
    <row r="992" spans="1:2" x14ac:dyDescent="0.3">
      <c r="A992" s="21">
        <v>44532</v>
      </c>
      <c r="B992">
        <v>5255</v>
      </c>
    </row>
    <row r="993" spans="1:2" x14ac:dyDescent="0.3">
      <c r="A993" s="21">
        <v>44533</v>
      </c>
      <c r="B993">
        <v>5100.6000000000004</v>
      </c>
    </row>
    <row r="994" spans="1:2" x14ac:dyDescent="0.3">
      <c r="A994" s="21">
        <v>44536</v>
      </c>
      <c r="B994">
        <v>5068</v>
      </c>
    </row>
    <row r="995" spans="1:2" x14ac:dyDescent="0.3">
      <c r="A995" s="21">
        <v>44537</v>
      </c>
      <c r="B995">
        <v>4992</v>
      </c>
    </row>
    <row r="996" spans="1:2" x14ac:dyDescent="0.3">
      <c r="A996" s="21">
        <v>44538</v>
      </c>
      <c r="B996">
        <v>4932.2</v>
      </c>
    </row>
    <row r="997" spans="1:2" x14ac:dyDescent="0.3">
      <c r="A997" s="21">
        <v>44539</v>
      </c>
      <c r="B997">
        <v>4853.6000000000004</v>
      </c>
    </row>
    <row r="998" spans="1:2" x14ac:dyDescent="0.3">
      <c r="A998" s="21">
        <v>44540</v>
      </c>
      <c r="B998">
        <v>4664</v>
      </c>
    </row>
    <row r="999" spans="1:2" x14ac:dyDescent="0.3">
      <c r="A999" s="21">
        <v>44543</v>
      </c>
      <c r="B999">
        <v>4560</v>
      </c>
    </row>
    <row r="1000" spans="1:2" x14ac:dyDescent="0.3">
      <c r="A1000" s="21">
        <v>44544</v>
      </c>
      <c r="B1000">
        <v>4586.3999999999996</v>
      </c>
    </row>
    <row r="1001" spans="1:2" x14ac:dyDescent="0.3">
      <c r="A1001" s="21">
        <v>44545</v>
      </c>
      <c r="B1001">
        <v>4511.6000000000004</v>
      </c>
    </row>
    <row r="1002" spans="1:2" x14ac:dyDescent="0.3">
      <c r="A1002" s="21">
        <v>44546</v>
      </c>
      <c r="B1002">
        <v>4609.6000000000004</v>
      </c>
    </row>
    <row r="1003" spans="1:2" x14ac:dyDescent="0.3">
      <c r="A1003" s="21">
        <v>44547</v>
      </c>
      <c r="B1003">
        <v>4630.2</v>
      </c>
    </row>
    <row r="1004" spans="1:2" x14ac:dyDescent="0.3">
      <c r="A1004" s="21">
        <v>44550</v>
      </c>
      <c r="B1004">
        <v>4474.8</v>
      </c>
    </row>
    <row r="1005" spans="1:2" x14ac:dyDescent="0.3">
      <c r="A1005" s="21">
        <v>44551</v>
      </c>
      <c r="B1005">
        <v>4578.8</v>
      </c>
    </row>
    <row r="1006" spans="1:2" x14ac:dyDescent="0.3">
      <c r="A1006" s="21">
        <v>44552</v>
      </c>
      <c r="B1006">
        <v>4488.3999999999996</v>
      </c>
    </row>
    <row r="1007" spans="1:2" x14ac:dyDescent="0.3">
      <c r="A1007" s="21">
        <v>44553</v>
      </c>
      <c r="B1007">
        <v>4410.6000000000004</v>
      </c>
    </row>
    <row r="1008" spans="1:2" x14ac:dyDescent="0.3">
      <c r="A1008" s="21">
        <v>44554</v>
      </c>
      <c r="B1008">
        <v>4424.8</v>
      </c>
    </row>
    <row r="1009" spans="1:2" x14ac:dyDescent="0.3">
      <c r="A1009" s="21">
        <v>44557</v>
      </c>
      <c r="B1009">
        <v>4467.8</v>
      </c>
    </row>
    <row r="1010" spans="1:2" x14ac:dyDescent="0.3">
      <c r="A1010" s="21">
        <v>44558</v>
      </c>
      <c r="B1010">
        <v>4482</v>
      </c>
    </row>
    <row r="1011" spans="1:2" x14ac:dyDescent="0.3">
      <c r="A1011" s="21">
        <v>44559</v>
      </c>
      <c r="B1011">
        <v>4418.8</v>
      </c>
    </row>
    <row r="1012" spans="1:2" x14ac:dyDescent="0.3">
      <c r="A1012" s="21">
        <v>44560</v>
      </c>
      <c r="B1012">
        <v>4569.3999999999996</v>
      </c>
    </row>
    <row r="1013" spans="1:2" x14ac:dyDescent="0.3">
      <c r="A1013" s="21">
        <v>44564</v>
      </c>
      <c r="B1013">
        <v>4515.2</v>
      </c>
    </row>
    <row r="1014" spans="1:2" x14ac:dyDescent="0.3">
      <c r="A1014" s="21">
        <v>44565</v>
      </c>
      <c r="B1014">
        <v>4479.8</v>
      </c>
    </row>
    <row r="1015" spans="1:2" x14ac:dyDescent="0.3">
      <c r="A1015" s="21">
        <v>44566</v>
      </c>
      <c r="B1015">
        <v>4275</v>
      </c>
    </row>
    <row r="1016" spans="1:2" x14ac:dyDescent="0.3">
      <c r="A1016" s="21">
        <v>44567</v>
      </c>
      <c r="B1016">
        <v>4226.6000000000004</v>
      </c>
    </row>
    <row r="1017" spans="1:2" x14ac:dyDescent="0.3">
      <c r="A1017" s="21">
        <v>44571</v>
      </c>
      <c r="B1017">
        <v>4196.3999999999996</v>
      </c>
    </row>
    <row r="1018" spans="1:2" x14ac:dyDescent="0.3">
      <c r="A1018" s="21">
        <v>44572</v>
      </c>
      <c r="B1018">
        <v>4338.2</v>
      </c>
    </row>
    <row r="1019" spans="1:2" x14ac:dyDescent="0.3">
      <c r="A1019" s="21">
        <v>44573</v>
      </c>
      <c r="B1019">
        <v>4393.2</v>
      </c>
    </row>
    <row r="1020" spans="1:2" x14ac:dyDescent="0.3">
      <c r="A1020" s="21">
        <v>44574</v>
      </c>
      <c r="B1020">
        <v>4168</v>
      </c>
    </row>
    <row r="1021" spans="1:2" x14ac:dyDescent="0.3">
      <c r="A1021" s="21">
        <v>44575</v>
      </c>
      <c r="B1021">
        <v>3938.6</v>
      </c>
    </row>
    <row r="1022" spans="1:2" x14ac:dyDescent="0.3">
      <c r="A1022" s="21">
        <v>44578</v>
      </c>
      <c r="B1022">
        <v>4075.6</v>
      </c>
    </row>
    <row r="1023" spans="1:2" x14ac:dyDescent="0.3">
      <c r="A1023" s="21">
        <v>44579</v>
      </c>
      <c r="B1023">
        <v>3769</v>
      </c>
    </row>
    <row r="1024" spans="1:2" x14ac:dyDescent="0.3">
      <c r="A1024" s="21">
        <v>44580</v>
      </c>
      <c r="B1024">
        <v>3701.8</v>
      </c>
    </row>
    <row r="1025" spans="1:2" x14ac:dyDescent="0.3">
      <c r="A1025" s="21">
        <v>44581</v>
      </c>
      <c r="B1025">
        <v>3669.2</v>
      </c>
    </row>
    <row r="1026" spans="1:2" x14ac:dyDescent="0.3">
      <c r="A1026" s="21">
        <v>44582</v>
      </c>
      <c r="B1026">
        <v>3490</v>
      </c>
    </row>
    <row r="1027" spans="1:2" x14ac:dyDescent="0.3">
      <c r="A1027" s="21">
        <v>44585</v>
      </c>
      <c r="B1027">
        <v>3345</v>
      </c>
    </row>
    <row r="1028" spans="1:2" x14ac:dyDescent="0.3">
      <c r="A1028" s="21">
        <v>44586</v>
      </c>
      <c r="B1028">
        <v>3409.2</v>
      </c>
    </row>
    <row r="1029" spans="1:2" x14ac:dyDescent="0.3">
      <c r="A1029" s="21">
        <v>44587</v>
      </c>
      <c r="B1029">
        <v>3364.8</v>
      </c>
    </row>
    <row r="1030" spans="1:2" x14ac:dyDescent="0.3">
      <c r="A1030" s="21">
        <v>44588</v>
      </c>
      <c r="B1030">
        <v>3405.2</v>
      </c>
    </row>
    <row r="1031" spans="1:2" x14ac:dyDescent="0.3">
      <c r="A1031" s="21">
        <v>44589</v>
      </c>
      <c r="B1031">
        <v>3448.4</v>
      </c>
    </row>
    <row r="1032" spans="1:2" x14ac:dyDescent="0.3">
      <c r="A1032" s="21">
        <v>44592</v>
      </c>
      <c r="B1032">
        <v>3717.6</v>
      </c>
    </row>
    <row r="1033" spans="1:2" x14ac:dyDescent="0.3">
      <c r="A1033" s="21">
        <v>44593</v>
      </c>
      <c r="B1033">
        <v>3724</v>
      </c>
    </row>
    <row r="1034" spans="1:2" x14ac:dyDescent="0.3">
      <c r="A1034" s="21">
        <v>44594</v>
      </c>
      <c r="B1034">
        <v>3675</v>
      </c>
    </row>
    <row r="1035" spans="1:2" x14ac:dyDescent="0.3">
      <c r="A1035" s="21">
        <v>44595</v>
      </c>
      <c r="B1035">
        <v>3517</v>
      </c>
    </row>
    <row r="1036" spans="1:2" x14ac:dyDescent="0.3">
      <c r="A1036" s="21">
        <v>44596</v>
      </c>
      <c r="B1036">
        <v>3502.4</v>
      </c>
    </row>
    <row r="1037" spans="1:2" x14ac:dyDescent="0.3">
      <c r="A1037" s="21">
        <v>44599</v>
      </c>
      <c r="B1037">
        <v>3468</v>
      </c>
    </row>
    <row r="1038" spans="1:2" x14ac:dyDescent="0.3">
      <c r="A1038" s="21">
        <v>44600</v>
      </c>
      <c r="B1038">
        <v>3624.2</v>
      </c>
    </row>
    <row r="1039" spans="1:2" x14ac:dyDescent="0.3">
      <c r="A1039" s="21">
        <v>44601</v>
      </c>
      <c r="B1039">
        <v>3763</v>
      </c>
    </row>
    <row r="1040" spans="1:2" x14ac:dyDescent="0.3">
      <c r="A1040" s="21">
        <v>44602</v>
      </c>
      <c r="B1040">
        <v>3805</v>
      </c>
    </row>
    <row r="1041" spans="1:2" x14ac:dyDescent="0.3">
      <c r="A1041" s="21">
        <v>44603</v>
      </c>
      <c r="B1041">
        <v>3429.8</v>
      </c>
    </row>
    <row r="1042" spans="1:2" x14ac:dyDescent="0.3">
      <c r="A1042" s="21">
        <v>44606</v>
      </c>
      <c r="B1042">
        <v>3471.4</v>
      </c>
    </row>
    <row r="1043" spans="1:2" x14ac:dyDescent="0.3">
      <c r="A1043" s="21">
        <v>44607</v>
      </c>
      <c r="B1043">
        <v>3953.2</v>
      </c>
    </row>
    <row r="1044" spans="1:2" x14ac:dyDescent="0.3">
      <c r="A1044" s="21">
        <v>44608</v>
      </c>
      <c r="B1044">
        <v>4044.8</v>
      </c>
    </row>
    <row r="1045" spans="1:2" x14ac:dyDescent="0.3">
      <c r="A1045" s="21">
        <v>44609</v>
      </c>
      <c r="B1045">
        <v>3772.6</v>
      </c>
    </row>
    <row r="1046" spans="1:2" x14ac:dyDescent="0.3">
      <c r="A1046" s="21">
        <v>44610</v>
      </c>
      <c r="B1046">
        <v>3475.4</v>
      </c>
    </row>
    <row r="1047" spans="1:2" x14ac:dyDescent="0.3">
      <c r="A1047" s="21">
        <v>44613</v>
      </c>
      <c r="B1047">
        <v>3065.8</v>
      </c>
    </row>
    <row r="1048" spans="1:2" x14ac:dyDescent="0.3">
      <c r="A1048" s="21">
        <v>44614</v>
      </c>
      <c r="B1048">
        <v>3154.8</v>
      </c>
    </row>
    <row r="1049" spans="1:2" x14ac:dyDescent="0.3">
      <c r="A1049" s="21">
        <v>44616</v>
      </c>
      <c r="B1049">
        <v>1990</v>
      </c>
    </row>
    <row r="1050" spans="1:2" x14ac:dyDescent="0.3">
      <c r="A1050" s="21">
        <v>44617</v>
      </c>
      <c r="B1050">
        <v>1931.2</v>
      </c>
    </row>
    <row r="1051" spans="1:2" x14ac:dyDescent="0.3">
      <c r="A1051" s="21">
        <v>44649</v>
      </c>
      <c r="B1051">
        <v>2020</v>
      </c>
    </row>
    <row r="1052" spans="1:2" x14ac:dyDescent="0.3">
      <c r="A1052" s="21">
        <v>44650</v>
      </c>
      <c r="B1052">
        <v>2154</v>
      </c>
    </row>
    <row r="1053" spans="1:2" x14ac:dyDescent="0.3">
      <c r="A1053" s="21">
        <v>44651</v>
      </c>
      <c r="B1053">
        <v>2259</v>
      </c>
    </row>
    <row r="1054" spans="1:2" x14ac:dyDescent="0.3">
      <c r="A1054" s="21">
        <v>44652</v>
      </c>
      <c r="B1054">
        <v>2325</v>
      </c>
    </row>
    <row r="1055" spans="1:2" x14ac:dyDescent="0.3">
      <c r="A1055" s="21">
        <v>44655</v>
      </c>
      <c r="B1055">
        <v>2285</v>
      </c>
    </row>
    <row r="1056" spans="1:2" x14ac:dyDescent="0.3">
      <c r="A1056" s="21">
        <v>44656</v>
      </c>
      <c r="B1056">
        <v>2158.4</v>
      </c>
    </row>
    <row r="1057" spans="1:2" x14ac:dyDescent="0.3">
      <c r="A1057" s="21">
        <v>44657</v>
      </c>
      <c r="B1057">
        <v>2070.8000000000002</v>
      </c>
    </row>
    <row r="1058" spans="1:2" x14ac:dyDescent="0.3">
      <c r="A1058" s="21">
        <v>44658</v>
      </c>
      <c r="B1058">
        <v>2130</v>
      </c>
    </row>
    <row r="1059" spans="1:2" x14ac:dyDescent="0.3">
      <c r="A1059" s="21">
        <v>44659</v>
      </c>
      <c r="B1059">
        <v>2115</v>
      </c>
    </row>
    <row r="1060" spans="1:2" x14ac:dyDescent="0.3">
      <c r="A1060" s="21">
        <v>44662</v>
      </c>
      <c r="B1060">
        <v>2097</v>
      </c>
    </row>
    <row r="1061" spans="1:2" x14ac:dyDescent="0.3">
      <c r="A1061" s="21">
        <v>44663</v>
      </c>
      <c r="B1061">
        <v>2074</v>
      </c>
    </row>
    <row r="1062" spans="1:2" x14ac:dyDescent="0.3">
      <c r="A1062" s="21">
        <v>44664</v>
      </c>
      <c r="B1062">
        <v>2088</v>
      </c>
    </row>
    <row r="1063" spans="1:2" x14ac:dyDescent="0.3">
      <c r="A1063" s="21">
        <v>44665</v>
      </c>
      <c r="B1063">
        <v>1945.2</v>
      </c>
    </row>
    <row r="1064" spans="1:2" x14ac:dyDescent="0.3">
      <c r="A1064" s="21">
        <v>44666</v>
      </c>
      <c r="B1064">
        <v>1979.6</v>
      </c>
    </row>
    <row r="1065" spans="1:2" x14ac:dyDescent="0.3">
      <c r="A1065" s="21">
        <v>44669</v>
      </c>
      <c r="B1065">
        <v>1880.2</v>
      </c>
    </row>
    <row r="1066" spans="1:2" x14ac:dyDescent="0.3">
      <c r="A1066" s="21">
        <v>44670</v>
      </c>
      <c r="B1066">
        <v>1857.6</v>
      </c>
    </row>
    <row r="1067" spans="1:2" x14ac:dyDescent="0.3">
      <c r="A1067" s="21">
        <v>44671</v>
      </c>
      <c r="B1067">
        <v>1789.8</v>
      </c>
    </row>
    <row r="1068" spans="1:2" x14ac:dyDescent="0.3">
      <c r="A1068" s="21">
        <v>44672</v>
      </c>
      <c r="B1068">
        <v>1646</v>
      </c>
    </row>
    <row r="1069" spans="1:2" x14ac:dyDescent="0.3">
      <c r="A1069" s="21">
        <v>44673</v>
      </c>
      <c r="B1069">
        <v>1692</v>
      </c>
    </row>
    <row r="1070" spans="1:2" x14ac:dyDescent="0.3">
      <c r="A1070" s="21">
        <v>44676</v>
      </c>
      <c r="B1070">
        <v>1520.8</v>
      </c>
    </row>
    <row r="1071" spans="1:2" x14ac:dyDescent="0.3">
      <c r="A1071" s="21">
        <v>44677</v>
      </c>
      <c r="B1071">
        <v>1600.8</v>
      </c>
    </row>
    <row r="1072" spans="1:2" x14ac:dyDescent="0.3">
      <c r="A1072" s="21">
        <v>44678</v>
      </c>
      <c r="B1072">
        <v>1748.6</v>
      </c>
    </row>
    <row r="1073" spans="1:2" x14ac:dyDescent="0.3">
      <c r="A1073" s="21">
        <v>44679</v>
      </c>
      <c r="B1073">
        <v>1721</v>
      </c>
    </row>
    <row r="1074" spans="1:2" x14ac:dyDescent="0.3">
      <c r="A1074" s="21">
        <v>44680</v>
      </c>
      <c r="B1074">
        <v>1766.6</v>
      </c>
    </row>
    <row r="1075" spans="1:2" x14ac:dyDescent="0.3">
      <c r="A1075" s="21">
        <v>44685</v>
      </c>
      <c r="B1075">
        <v>1699</v>
      </c>
    </row>
    <row r="1076" spans="1:2" x14ac:dyDescent="0.3">
      <c r="A1076" s="21">
        <v>44686</v>
      </c>
      <c r="B1076">
        <v>1734.4</v>
      </c>
    </row>
    <row r="1077" spans="1:2" x14ac:dyDescent="0.3">
      <c r="A1077" s="21">
        <v>44687</v>
      </c>
      <c r="B1077">
        <v>1688</v>
      </c>
    </row>
    <row r="1078" spans="1:2" x14ac:dyDescent="0.3">
      <c r="A1078" s="21">
        <v>44692</v>
      </c>
      <c r="B1078">
        <v>1677.4</v>
      </c>
    </row>
    <row r="1079" spans="1:2" x14ac:dyDescent="0.3">
      <c r="A1079" s="21">
        <v>44693</v>
      </c>
      <c r="B1079">
        <v>1594</v>
      </c>
    </row>
    <row r="1080" spans="1:2" x14ac:dyDescent="0.3">
      <c r="A1080" s="21">
        <v>44694</v>
      </c>
      <c r="B1080">
        <v>1593</v>
      </c>
    </row>
    <row r="1081" spans="1:2" x14ac:dyDescent="0.3">
      <c r="A1081" s="21">
        <v>44697</v>
      </c>
      <c r="B1081">
        <v>1638.2</v>
      </c>
    </row>
    <row r="1082" spans="1:2" x14ac:dyDescent="0.3">
      <c r="A1082" s="21">
        <v>44698</v>
      </c>
      <c r="B1082">
        <v>1701</v>
      </c>
    </row>
    <row r="1083" spans="1:2" x14ac:dyDescent="0.3">
      <c r="A1083" s="21">
        <v>44699</v>
      </c>
      <c r="B1083">
        <v>1715.8</v>
      </c>
    </row>
    <row r="1084" spans="1:2" x14ac:dyDescent="0.3">
      <c r="A1084" s="21">
        <v>44700</v>
      </c>
      <c r="B1084">
        <v>1705</v>
      </c>
    </row>
    <row r="1085" spans="1:2" x14ac:dyDescent="0.3">
      <c r="A1085" s="21">
        <v>44701</v>
      </c>
      <c r="B1085">
        <v>1646</v>
      </c>
    </row>
    <row r="1086" spans="1:2" x14ac:dyDescent="0.3">
      <c r="A1086" s="21">
        <v>44704</v>
      </c>
      <c r="B1086">
        <v>1592.8</v>
      </c>
    </row>
    <row r="1087" spans="1:2" x14ac:dyDescent="0.3">
      <c r="A1087" s="21">
        <v>44705</v>
      </c>
      <c r="B1087">
        <v>1590</v>
      </c>
    </row>
    <row r="1088" spans="1:2" x14ac:dyDescent="0.3">
      <c r="A1088" s="21">
        <v>44706</v>
      </c>
      <c r="B1088">
        <v>1608</v>
      </c>
    </row>
    <row r="1089" spans="1:2" x14ac:dyDescent="0.3">
      <c r="A1089" s="21">
        <v>44707</v>
      </c>
      <c r="B1089">
        <v>1670</v>
      </c>
    </row>
    <row r="1090" spans="1:2" x14ac:dyDescent="0.3">
      <c r="A1090" s="21">
        <v>44708</v>
      </c>
      <c r="B1090">
        <v>1644</v>
      </c>
    </row>
    <row r="1091" spans="1:2" x14ac:dyDescent="0.3">
      <c r="A1091" s="21">
        <v>44711</v>
      </c>
      <c r="B1091">
        <v>1597.6</v>
      </c>
    </row>
    <row r="1092" spans="1:2" x14ac:dyDescent="0.3">
      <c r="A1092" s="21">
        <v>44712</v>
      </c>
      <c r="B1092">
        <v>1567.8</v>
      </c>
    </row>
    <row r="1093" spans="1:2" x14ac:dyDescent="0.3">
      <c r="A1093" s="21">
        <v>44713</v>
      </c>
      <c r="B1093">
        <v>1586</v>
      </c>
    </row>
    <row r="1094" spans="1:2" x14ac:dyDescent="0.3">
      <c r="A1094" s="21">
        <v>44714</v>
      </c>
      <c r="B1094">
        <v>1592</v>
      </c>
    </row>
    <row r="1095" spans="1:2" x14ac:dyDescent="0.3">
      <c r="A1095" s="21">
        <v>44715</v>
      </c>
      <c r="B1095">
        <v>1497</v>
      </c>
    </row>
    <row r="1096" spans="1:2" x14ac:dyDescent="0.3">
      <c r="A1096" s="21">
        <v>44718</v>
      </c>
      <c r="B1096">
        <v>1399.8</v>
      </c>
    </row>
    <row r="1097" spans="1:2" x14ac:dyDescent="0.3">
      <c r="A1097" s="21">
        <v>44719</v>
      </c>
      <c r="B1097">
        <v>1438</v>
      </c>
    </row>
    <row r="1098" spans="1:2" x14ac:dyDescent="0.3">
      <c r="A1098" s="21">
        <v>44720</v>
      </c>
      <c r="B1098">
        <v>1456.2</v>
      </c>
    </row>
    <row r="1099" spans="1:2" x14ac:dyDescent="0.3">
      <c r="A1099" s="21">
        <v>44721</v>
      </c>
      <c r="B1099">
        <v>1401.4</v>
      </c>
    </row>
    <row r="1100" spans="1:2" x14ac:dyDescent="0.3">
      <c r="A1100" s="21">
        <v>44722</v>
      </c>
      <c r="B1100">
        <v>1400.8</v>
      </c>
    </row>
    <row r="1101" spans="1:2" x14ac:dyDescent="0.3">
      <c r="A1101" s="21">
        <v>44726</v>
      </c>
      <c r="B1101">
        <v>1386</v>
      </c>
    </row>
    <row r="1102" spans="1:2" x14ac:dyDescent="0.3">
      <c r="A1102" s="21">
        <v>44727</v>
      </c>
      <c r="B1102">
        <v>1390</v>
      </c>
    </row>
    <row r="1103" spans="1:2" x14ac:dyDescent="0.3">
      <c r="A1103" s="21">
        <v>44728</v>
      </c>
      <c r="B1103">
        <v>1456.2</v>
      </c>
    </row>
    <row r="1104" spans="1:2" x14ac:dyDescent="0.3">
      <c r="A1104" s="21">
        <v>44729</v>
      </c>
      <c r="B1104">
        <v>1465</v>
      </c>
    </row>
    <row r="1105" spans="1:2" x14ac:dyDescent="0.3">
      <c r="A1105" s="21">
        <v>44732</v>
      </c>
      <c r="B1105">
        <v>1560.8</v>
      </c>
    </row>
    <row r="1106" spans="1:2" x14ac:dyDescent="0.3">
      <c r="A1106" s="21">
        <v>44733</v>
      </c>
      <c r="B1106">
        <v>1533.8</v>
      </c>
    </row>
    <row r="1107" spans="1:2" x14ac:dyDescent="0.3">
      <c r="A1107" s="21">
        <v>44734</v>
      </c>
      <c r="B1107">
        <v>1600</v>
      </c>
    </row>
    <row r="1108" spans="1:2" x14ac:dyDescent="0.3">
      <c r="A1108" s="21">
        <v>44735</v>
      </c>
      <c r="B1108">
        <v>1662</v>
      </c>
    </row>
    <row r="1109" spans="1:2" x14ac:dyDescent="0.3">
      <c r="A1109" s="21">
        <v>44736</v>
      </c>
      <c r="B1109">
        <v>1645</v>
      </c>
    </row>
    <row r="1110" spans="1:2" x14ac:dyDescent="0.3">
      <c r="A1110" s="21">
        <v>44739</v>
      </c>
      <c r="B1110">
        <v>1779</v>
      </c>
    </row>
    <row r="1111" spans="1:2" x14ac:dyDescent="0.3">
      <c r="A1111" s="21">
        <v>44740</v>
      </c>
      <c r="B1111">
        <v>1750</v>
      </c>
    </row>
    <row r="1112" spans="1:2" x14ac:dyDescent="0.3">
      <c r="A1112" s="21">
        <v>44741</v>
      </c>
      <c r="B1112">
        <v>1712</v>
      </c>
    </row>
    <row r="1113" spans="1:2" x14ac:dyDescent="0.3">
      <c r="A1113" s="21">
        <v>44742</v>
      </c>
      <c r="B1113">
        <v>1603.8</v>
      </c>
    </row>
    <row r="1114" spans="1:2" x14ac:dyDescent="0.3">
      <c r="A1114" s="21">
        <v>44743</v>
      </c>
      <c r="B1114">
        <v>1596</v>
      </c>
    </row>
    <row r="1115" spans="1:2" x14ac:dyDescent="0.3">
      <c r="A1115" s="21">
        <v>44746</v>
      </c>
      <c r="B1115">
        <v>1660</v>
      </c>
    </row>
    <row r="1116" spans="1:2" x14ac:dyDescent="0.3">
      <c r="A1116" s="21">
        <v>44747</v>
      </c>
      <c r="B1116">
        <v>1701.4</v>
      </c>
    </row>
    <row r="1117" spans="1:2" x14ac:dyDescent="0.3">
      <c r="A1117" s="21">
        <v>44748</v>
      </c>
      <c r="B1117">
        <v>1655</v>
      </c>
    </row>
    <row r="1118" spans="1:2" x14ac:dyDescent="0.3">
      <c r="A1118" s="21">
        <v>44749</v>
      </c>
      <c r="B1118">
        <v>1711</v>
      </c>
    </row>
    <row r="1119" spans="1:2" x14ac:dyDescent="0.3">
      <c r="A1119" s="21">
        <v>44750</v>
      </c>
      <c r="B1119">
        <v>1704</v>
      </c>
    </row>
    <row r="1120" spans="1:2" x14ac:dyDescent="0.3">
      <c r="A1120" s="21">
        <v>44753</v>
      </c>
      <c r="B1120">
        <v>1678</v>
      </c>
    </row>
    <row r="1121" spans="1:2" x14ac:dyDescent="0.3">
      <c r="A1121" s="21">
        <v>44754</v>
      </c>
      <c r="B1121">
        <v>1660.6</v>
      </c>
    </row>
    <row r="1122" spans="1:2" x14ac:dyDescent="0.3">
      <c r="A1122" s="21">
        <v>44755</v>
      </c>
      <c r="B1122">
        <v>1600</v>
      </c>
    </row>
    <row r="1123" spans="1:2" x14ac:dyDescent="0.3">
      <c r="A1123" s="21">
        <v>44756</v>
      </c>
      <c r="B1123">
        <v>1613.6</v>
      </c>
    </row>
    <row r="1124" spans="1:2" x14ac:dyDescent="0.3">
      <c r="A1124" s="21">
        <v>44757</v>
      </c>
      <c r="B1124">
        <v>1638.6</v>
      </c>
    </row>
    <row r="1125" spans="1:2" x14ac:dyDescent="0.3">
      <c r="A1125" s="21">
        <v>44760</v>
      </c>
      <c r="B1125">
        <v>1696</v>
      </c>
    </row>
    <row r="1126" spans="1:2" x14ac:dyDescent="0.3">
      <c r="A1126" s="21">
        <v>44761</v>
      </c>
      <c r="B1126">
        <v>1672.4</v>
      </c>
    </row>
    <row r="1127" spans="1:2" x14ac:dyDescent="0.3">
      <c r="A1127" s="21">
        <v>44762</v>
      </c>
      <c r="B1127">
        <v>1715.4</v>
      </c>
    </row>
    <row r="1128" spans="1:2" x14ac:dyDescent="0.3">
      <c r="A1128" s="21">
        <v>44763</v>
      </c>
      <c r="B1128">
        <v>1701</v>
      </c>
    </row>
    <row r="1129" spans="1:2" x14ac:dyDescent="0.3">
      <c r="A1129" s="21">
        <v>44764</v>
      </c>
      <c r="B1129">
        <v>1800</v>
      </c>
    </row>
    <row r="1130" spans="1:2" x14ac:dyDescent="0.3">
      <c r="A1130" s="21">
        <v>44767</v>
      </c>
      <c r="B1130">
        <v>1973</v>
      </c>
    </row>
    <row r="1131" spans="1:2" x14ac:dyDescent="0.3">
      <c r="A1131" s="21">
        <v>44768</v>
      </c>
      <c r="B1131">
        <v>2136</v>
      </c>
    </row>
    <row r="1132" spans="1:2" x14ac:dyDescent="0.3">
      <c r="A1132" s="21">
        <v>44769</v>
      </c>
      <c r="B1132">
        <v>2072</v>
      </c>
    </row>
    <row r="1133" spans="1:2" x14ac:dyDescent="0.3">
      <c r="A1133" s="21">
        <v>44770</v>
      </c>
      <c r="B1133">
        <v>2063</v>
      </c>
    </row>
    <row r="1134" spans="1:2" x14ac:dyDescent="0.3">
      <c r="A1134" s="21">
        <v>44771</v>
      </c>
      <c r="B1134">
        <v>1952</v>
      </c>
    </row>
    <row r="1135" spans="1:2" x14ac:dyDescent="0.3">
      <c r="A1135" s="21">
        <v>44774</v>
      </c>
      <c r="B1135">
        <v>1926.2</v>
      </c>
    </row>
    <row r="1136" spans="1:2" x14ac:dyDescent="0.3">
      <c r="A1136" s="21">
        <v>44775</v>
      </c>
      <c r="B1136">
        <v>1891.2</v>
      </c>
    </row>
    <row r="1137" spans="1:2" x14ac:dyDescent="0.3">
      <c r="A1137" s="21">
        <v>44776</v>
      </c>
      <c r="B1137">
        <v>1956</v>
      </c>
    </row>
    <row r="1138" spans="1:2" x14ac:dyDescent="0.3">
      <c r="A1138" s="21">
        <v>44777</v>
      </c>
      <c r="B1138">
        <v>2000</v>
      </c>
    </row>
    <row r="1139" spans="1:2" x14ac:dyDescent="0.3">
      <c r="A1139" s="21">
        <v>44778</v>
      </c>
      <c r="B1139">
        <v>1837</v>
      </c>
    </row>
    <row r="1140" spans="1:2" x14ac:dyDescent="0.3">
      <c r="A1140" s="21">
        <v>44781</v>
      </c>
      <c r="B1140">
        <v>1933</v>
      </c>
    </row>
    <row r="1141" spans="1:2" x14ac:dyDescent="0.3">
      <c r="A1141" s="21">
        <v>44782</v>
      </c>
      <c r="B1141">
        <v>1944.4</v>
      </c>
    </row>
    <row r="1142" spans="1:2" x14ac:dyDescent="0.3">
      <c r="A1142" s="21">
        <v>44783</v>
      </c>
      <c r="B1142">
        <v>1971.8</v>
      </c>
    </row>
    <row r="1143" spans="1:2" x14ac:dyDescent="0.3">
      <c r="A1143" s="21">
        <v>44784</v>
      </c>
      <c r="B1143">
        <v>1915.6</v>
      </c>
    </row>
    <row r="1144" spans="1:2" x14ac:dyDescent="0.3">
      <c r="A1144" s="21">
        <v>44785</v>
      </c>
      <c r="B1144">
        <v>1903</v>
      </c>
    </row>
    <row r="1145" spans="1:2" x14ac:dyDescent="0.3">
      <c r="A1145" s="21">
        <v>44788</v>
      </c>
      <c r="B1145">
        <v>1904</v>
      </c>
    </row>
    <row r="1146" spans="1:2" x14ac:dyDescent="0.3">
      <c r="A1146" s="21">
        <v>44789</v>
      </c>
      <c r="B1146">
        <v>1935</v>
      </c>
    </row>
    <row r="1147" spans="1:2" x14ac:dyDescent="0.3">
      <c r="A1147" s="21">
        <v>44790</v>
      </c>
      <c r="B1147">
        <v>1958</v>
      </c>
    </row>
    <row r="1148" spans="1:2" x14ac:dyDescent="0.3">
      <c r="A1148" s="21">
        <v>44791</v>
      </c>
      <c r="B1148">
        <v>1966</v>
      </c>
    </row>
    <row r="1149" spans="1:2" x14ac:dyDescent="0.3">
      <c r="A1149" s="21">
        <v>44792</v>
      </c>
      <c r="B1149">
        <v>1936.6</v>
      </c>
    </row>
    <row r="1150" spans="1:2" x14ac:dyDescent="0.3">
      <c r="A1150" s="21">
        <v>44795</v>
      </c>
      <c r="B1150">
        <v>2006</v>
      </c>
    </row>
    <row r="1151" spans="1:2" x14ac:dyDescent="0.3">
      <c r="A1151" s="21">
        <v>44796</v>
      </c>
      <c r="B1151">
        <v>2082.1999999999998</v>
      </c>
    </row>
    <row r="1152" spans="1:2" x14ac:dyDescent="0.3">
      <c r="A1152" s="21">
        <v>44797</v>
      </c>
      <c r="B1152">
        <v>2085.1999999999998</v>
      </c>
    </row>
    <row r="1153" spans="1:2" x14ac:dyDescent="0.3">
      <c r="A1153" s="21">
        <v>44798</v>
      </c>
      <c r="B1153">
        <v>2118.8000000000002</v>
      </c>
    </row>
    <row r="1154" spans="1:2" x14ac:dyDescent="0.3">
      <c r="A1154" s="21">
        <v>44799</v>
      </c>
      <c r="B1154">
        <v>2100</v>
      </c>
    </row>
    <row r="1155" spans="1:2" x14ac:dyDescent="0.3">
      <c r="A1155" s="21">
        <v>44802</v>
      </c>
      <c r="B1155">
        <v>2105</v>
      </c>
    </row>
    <row r="1156" spans="1:2" x14ac:dyDescent="0.3">
      <c r="A1156" s="21">
        <v>44803</v>
      </c>
      <c r="B1156">
        <v>2190</v>
      </c>
    </row>
    <row r="1157" spans="1:2" x14ac:dyDescent="0.3">
      <c r="A1157" s="21">
        <v>44804</v>
      </c>
      <c r="B1157">
        <v>2170.6</v>
      </c>
    </row>
    <row r="1158" spans="1:2" x14ac:dyDescent="0.3">
      <c r="A1158" s="21">
        <v>44805</v>
      </c>
      <c r="B1158">
        <v>2178</v>
      </c>
    </row>
    <row r="1159" spans="1:2" x14ac:dyDescent="0.3">
      <c r="A1159" s="21">
        <v>44806</v>
      </c>
      <c r="B1159">
        <v>2150</v>
      </c>
    </row>
    <row r="1160" spans="1:2" x14ac:dyDescent="0.3">
      <c r="A1160" s="21">
        <v>44809</v>
      </c>
      <c r="B1160">
        <v>2155</v>
      </c>
    </row>
    <row r="1161" spans="1:2" x14ac:dyDescent="0.3">
      <c r="A1161" s="21">
        <v>44810</v>
      </c>
      <c r="B1161">
        <v>2070</v>
      </c>
    </row>
    <row r="1162" spans="1:2" x14ac:dyDescent="0.3">
      <c r="A1162" s="21">
        <v>44811</v>
      </c>
      <c r="B1162">
        <v>2076</v>
      </c>
    </row>
    <row r="1163" spans="1:2" x14ac:dyDescent="0.3">
      <c r="A1163" s="21">
        <v>44812</v>
      </c>
      <c r="B1163">
        <v>2064</v>
      </c>
    </row>
    <row r="1164" spans="1:2" x14ac:dyDescent="0.3">
      <c r="A1164" s="21">
        <v>44813</v>
      </c>
      <c r="B1164">
        <v>2093</v>
      </c>
    </row>
    <row r="1165" spans="1:2" x14ac:dyDescent="0.3">
      <c r="A1165" s="21">
        <v>44816</v>
      </c>
      <c r="B1165">
        <v>2148.6</v>
      </c>
    </row>
    <row r="1166" spans="1:2" x14ac:dyDescent="0.3">
      <c r="A1166" s="21">
        <v>44817</v>
      </c>
      <c r="B1166">
        <v>2191.4</v>
      </c>
    </row>
    <row r="1167" spans="1:2" x14ac:dyDescent="0.3">
      <c r="A1167" s="21">
        <v>44818</v>
      </c>
      <c r="B1167">
        <v>2167.4</v>
      </c>
    </row>
    <row r="1168" spans="1:2" x14ac:dyDescent="0.3">
      <c r="A1168" s="21">
        <v>44819</v>
      </c>
      <c r="B1168">
        <v>2177.6</v>
      </c>
    </row>
    <row r="1169" spans="1:2" x14ac:dyDescent="0.3">
      <c r="A1169" s="21">
        <v>44820</v>
      </c>
      <c r="B1169">
        <v>2206</v>
      </c>
    </row>
    <row r="1170" spans="1:2" x14ac:dyDescent="0.3">
      <c r="A1170" s="21">
        <v>44823</v>
      </c>
      <c r="B1170">
        <v>2230</v>
      </c>
    </row>
    <row r="1171" spans="1:2" x14ac:dyDescent="0.3">
      <c r="A1171" s="21">
        <v>44824</v>
      </c>
      <c r="B1171">
        <v>2010</v>
      </c>
    </row>
    <row r="1172" spans="1:2" x14ac:dyDescent="0.3">
      <c r="A1172" s="21">
        <v>44825</v>
      </c>
      <c r="B1172">
        <v>1899.4</v>
      </c>
    </row>
    <row r="1173" spans="1:2" x14ac:dyDescent="0.3">
      <c r="A1173" s="21">
        <v>44826</v>
      </c>
      <c r="B1173">
        <v>1916.8</v>
      </c>
    </row>
    <row r="1174" spans="1:2" x14ac:dyDescent="0.3">
      <c r="A1174" s="21">
        <v>44827</v>
      </c>
      <c r="B1174">
        <v>1791.8</v>
      </c>
    </row>
    <row r="1175" spans="1:2" x14ac:dyDescent="0.3">
      <c r="A1175" s="21">
        <v>44830</v>
      </c>
      <c r="B1175">
        <v>1543</v>
      </c>
    </row>
    <row r="1176" spans="1:2" x14ac:dyDescent="0.3">
      <c r="A1176" s="21">
        <v>44831</v>
      </c>
      <c r="B1176">
        <v>1713.2</v>
      </c>
    </row>
    <row r="1177" spans="1:2" x14ac:dyDescent="0.3">
      <c r="A1177" s="21">
        <v>44832</v>
      </c>
      <c r="B1177">
        <v>1780</v>
      </c>
    </row>
    <row r="1178" spans="1:2" x14ac:dyDescent="0.3">
      <c r="A1178" s="21">
        <v>44833</v>
      </c>
      <c r="B1178">
        <v>1840.6</v>
      </c>
    </row>
    <row r="1179" spans="1:2" x14ac:dyDescent="0.3">
      <c r="A1179" s="21">
        <v>44834</v>
      </c>
      <c r="B1179">
        <v>1877.6</v>
      </c>
    </row>
    <row r="1180" spans="1:2" x14ac:dyDescent="0.3">
      <c r="A1180" s="21">
        <v>44837</v>
      </c>
      <c r="B1180">
        <v>1959</v>
      </c>
    </row>
    <row r="1181" spans="1:2" x14ac:dyDescent="0.3">
      <c r="A1181" s="21">
        <v>44838</v>
      </c>
      <c r="B1181">
        <v>1985</v>
      </c>
    </row>
    <row r="1182" spans="1:2" x14ac:dyDescent="0.3">
      <c r="A1182" s="21">
        <v>44839</v>
      </c>
      <c r="B1182">
        <v>2029.8</v>
      </c>
    </row>
    <row r="1183" spans="1:2" x14ac:dyDescent="0.3">
      <c r="A1183" s="21">
        <v>44840</v>
      </c>
      <c r="B1183">
        <v>2004.4</v>
      </c>
    </row>
    <row r="1184" spans="1:2" x14ac:dyDescent="0.3">
      <c r="A1184" s="21">
        <v>44841</v>
      </c>
      <c r="B1184">
        <v>1930.2</v>
      </c>
    </row>
    <row r="1185" spans="1:2" x14ac:dyDescent="0.3">
      <c r="A1185" s="21">
        <v>44844</v>
      </c>
      <c r="B1185">
        <v>1998</v>
      </c>
    </row>
    <row r="1186" spans="1:2" x14ac:dyDescent="0.3">
      <c r="A1186" s="21">
        <v>44845</v>
      </c>
      <c r="B1186">
        <v>2006.6</v>
      </c>
    </row>
    <row r="1187" spans="1:2" x14ac:dyDescent="0.3">
      <c r="A1187" s="21">
        <v>44846</v>
      </c>
      <c r="B1187">
        <v>2044</v>
      </c>
    </row>
    <row r="1188" spans="1:2" x14ac:dyDescent="0.3">
      <c r="A1188" s="21">
        <v>44847</v>
      </c>
      <c r="B1188">
        <v>2032</v>
      </c>
    </row>
    <row r="1189" spans="1:2" x14ac:dyDescent="0.3">
      <c r="A1189" s="21">
        <v>44848</v>
      </c>
      <c r="B1189">
        <v>1991</v>
      </c>
    </row>
    <row r="1190" spans="1:2" x14ac:dyDescent="0.3">
      <c r="A1190" s="21">
        <v>44851</v>
      </c>
      <c r="B1190">
        <v>2022.2</v>
      </c>
    </row>
    <row r="1191" spans="1:2" x14ac:dyDescent="0.3">
      <c r="A1191" s="21">
        <v>44852</v>
      </c>
      <c r="B1191">
        <v>1968</v>
      </c>
    </row>
    <row r="1192" spans="1:2" x14ac:dyDescent="0.3">
      <c r="A1192" s="21">
        <v>44853</v>
      </c>
      <c r="B1192">
        <v>1927.4</v>
      </c>
    </row>
    <row r="1193" spans="1:2" x14ac:dyDescent="0.3">
      <c r="A1193" s="21">
        <v>44854</v>
      </c>
      <c r="B1193">
        <v>1928.8</v>
      </c>
    </row>
    <row r="1194" spans="1:2" x14ac:dyDescent="0.3">
      <c r="A1194" s="21">
        <v>44855</v>
      </c>
      <c r="B1194">
        <v>1976</v>
      </c>
    </row>
    <row r="1195" spans="1:2" x14ac:dyDescent="0.3">
      <c r="A1195" s="21">
        <v>44858</v>
      </c>
      <c r="B1195">
        <v>1973.4</v>
      </c>
    </row>
    <row r="1196" spans="1:2" x14ac:dyDescent="0.3">
      <c r="A1196" s="21">
        <v>44859</v>
      </c>
      <c r="B1196">
        <v>2020.2</v>
      </c>
    </row>
    <row r="1197" spans="1:2" x14ac:dyDescent="0.3">
      <c r="A1197" s="21">
        <v>44860</v>
      </c>
      <c r="B1197">
        <v>2008</v>
      </c>
    </row>
    <row r="1198" spans="1:2" x14ac:dyDescent="0.3">
      <c r="A1198" s="21">
        <v>44861</v>
      </c>
      <c r="B1198">
        <v>2021</v>
      </c>
    </row>
    <row r="1199" spans="1:2" x14ac:dyDescent="0.3">
      <c r="A1199" s="21">
        <v>44862</v>
      </c>
      <c r="B1199">
        <v>2021.8</v>
      </c>
    </row>
    <row r="1200" spans="1:2" x14ac:dyDescent="0.3">
      <c r="A1200" s="21">
        <v>44865</v>
      </c>
      <c r="B1200">
        <v>2109</v>
      </c>
    </row>
    <row r="1201" spans="1:2" x14ac:dyDescent="0.3">
      <c r="A1201" s="21">
        <v>44866</v>
      </c>
      <c r="B1201">
        <v>2157</v>
      </c>
    </row>
    <row r="1202" spans="1:2" x14ac:dyDescent="0.3">
      <c r="A1202" s="21">
        <v>44867</v>
      </c>
      <c r="B1202">
        <v>2110</v>
      </c>
    </row>
    <row r="1203" spans="1:2" x14ac:dyDescent="0.3">
      <c r="A1203" s="21">
        <v>44868</v>
      </c>
      <c r="B1203">
        <v>2119</v>
      </c>
    </row>
    <row r="1204" spans="1:2" x14ac:dyDescent="0.3">
      <c r="A1204" s="21">
        <v>44872</v>
      </c>
      <c r="B1204">
        <v>2151.6</v>
      </c>
    </row>
    <row r="1205" spans="1:2" x14ac:dyDescent="0.3">
      <c r="A1205" s="21">
        <v>44873</v>
      </c>
      <c r="B1205">
        <v>2127.6</v>
      </c>
    </row>
    <row r="1206" spans="1:2" x14ac:dyDescent="0.3">
      <c r="A1206" s="21">
        <v>44874</v>
      </c>
      <c r="B1206">
        <v>2060.4</v>
      </c>
    </row>
    <row r="1207" spans="1:2" x14ac:dyDescent="0.3">
      <c r="A1207" s="21">
        <v>44875</v>
      </c>
      <c r="B1207">
        <v>2111.6</v>
      </c>
    </row>
    <row r="1208" spans="1:2" x14ac:dyDescent="0.3">
      <c r="A1208" s="21">
        <v>44876</v>
      </c>
      <c r="B1208">
        <v>2122.1999999999998</v>
      </c>
    </row>
    <row r="1209" spans="1:2" x14ac:dyDescent="0.3">
      <c r="A1209" s="21">
        <v>44879</v>
      </c>
      <c r="B1209">
        <v>2132.4</v>
      </c>
    </row>
    <row r="1210" spans="1:2" x14ac:dyDescent="0.3">
      <c r="A1210" s="21">
        <v>44880</v>
      </c>
      <c r="B1210">
        <v>2071.6</v>
      </c>
    </row>
    <row r="1211" spans="1:2" x14ac:dyDescent="0.3">
      <c r="A1211" s="21">
        <v>44881</v>
      </c>
      <c r="B1211">
        <v>2114.1999999999998</v>
      </c>
    </row>
    <row r="1212" spans="1:2" x14ac:dyDescent="0.3">
      <c r="A1212" s="21">
        <v>44882</v>
      </c>
      <c r="B1212">
        <v>2097.8000000000002</v>
      </c>
    </row>
    <row r="1213" spans="1:2" x14ac:dyDescent="0.3">
      <c r="A1213" s="21">
        <v>44883</v>
      </c>
      <c r="B1213">
        <v>2098.1999999999998</v>
      </c>
    </row>
    <row r="1214" spans="1:2" x14ac:dyDescent="0.3">
      <c r="A1214" s="21">
        <v>44886</v>
      </c>
      <c r="B1214">
        <v>2068</v>
      </c>
    </row>
    <row r="1215" spans="1:2" x14ac:dyDescent="0.3">
      <c r="A1215" s="21">
        <v>44887</v>
      </c>
      <c r="B1215">
        <v>2083.8000000000002</v>
      </c>
    </row>
    <row r="1216" spans="1:2" x14ac:dyDescent="0.3">
      <c r="A1216" s="21">
        <v>44888</v>
      </c>
      <c r="B1216">
        <v>2135</v>
      </c>
    </row>
    <row r="1217" spans="1:2" x14ac:dyDescent="0.3">
      <c r="A1217" s="21">
        <v>44889</v>
      </c>
      <c r="B1217">
        <v>2130</v>
      </c>
    </row>
    <row r="1218" spans="1:2" x14ac:dyDescent="0.3">
      <c r="A1218" s="21">
        <v>44890</v>
      </c>
      <c r="B1218">
        <v>2020.4</v>
      </c>
    </row>
    <row r="1219" spans="1:2" x14ac:dyDescent="0.3">
      <c r="A1219" s="21">
        <v>44893</v>
      </c>
      <c r="B1219">
        <v>1914.2</v>
      </c>
    </row>
    <row r="1220" spans="1:2" x14ac:dyDescent="0.3">
      <c r="A1220" s="21">
        <v>44894</v>
      </c>
      <c r="B1220">
        <v>1986.2</v>
      </c>
    </row>
    <row r="1221" spans="1:2" x14ac:dyDescent="0.3">
      <c r="A1221" s="21">
        <v>44895</v>
      </c>
      <c r="B1221">
        <v>1996.6</v>
      </c>
    </row>
    <row r="1222" spans="1:2" x14ac:dyDescent="0.3">
      <c r="A1222" s="21">
        <v>44896</v>
      </c>
      <c r="B1222">
        <v>1980.2</v>
      </c>
    </row>
    <row r="1223" spans="1:2" x14ac:dyDescent="0.3">
      <c r="A1223" s="21">
        <v>44897</v>
      </c>
      <c r="B1223">
        <v>1971.2</v>
      </c>
    </row>
    <row r="1224" spans="1:2" x14ac:dyDescent="0.3">
      <c r="A1224" s="21">
        <v>44900</v>
      </c>
      <c r="B1224">
        <v>1985.8</v>
      </c>
    </row>
    <row r="1225" spans="1:2" x14ac:dyDescent="0.3">
      <c r="A1225" s="21">
        <v>44901</v>
      </c>
      <c r="B1225">
        <v>1989.4</v>
      </c>
    </row>
    <row r="1226" spans="1:2" x14ac:dyDescent="0.3">
      <c r="A1226" s="21">
        <v>44902</v>
      </c>
      <c r="B1226">
        <v>1976.4</v>
      </c>
    </row>
    <row r="1227" spans="1:2" x14ac:dyDescent="0.3">
      <c r="A1227" s="21">
        <v>44903</v>
      </c>
      <c r="B1227">
        <v>1958.4</v>
      </c>
    </row>
    <row r="1228" spans="1:2" x14ac:dyDescent="0.3">
      <c r="A1228" s="21">
        <v>44904</v>
      </c>
      <c r="B1228">
        <v>1949.4</v>
      </c>
    </row>
    <row r="1229" spans="1:2" x14ac:dyDescent="0.3">
      <c r="A1229" s="21">
        <v>44907</v>
      </c>
      <c r="B1229">
        <v>1921.8</v>
      </c>
    </row>
    <row r="1230" spans="1:2" x14ac:dyDescent="0.3">
      <c r="A1230" s="21">
        <v>44908</v>
      </c>
      <c r="B1230">
        <v>1899.2</v>
      </c>
    </row>
    <row r="1231" spans="1:2" x14ac:dyDescent="0.3">
      <c r="A1231" s="21">
        <v>44909</v>
      </c>
      <c r="B1231">
        <v>1851</v>
      </c>
    </row>
    <row r="1232" spans="1:2" x14ac:dyDescent="0.3">
      <c r="A1232" s="21">
        <v>44910</v>
      </c>
      <c r="B1232">
        <v>1849.6</v>
      </c>
    </row>
    <row r="1233" spans="1:2" x14ac:dyDescent="0.3">
      <c r="A1233" s="21">
        <v>44911</v>
      </c>
      <c r="B1233">
        <v>1836.4</v>
      </c>
    </row>
    <row r="1234" spans="1:2" x14ac:dyDescent="0.3">
      <c r="A1234" s="21">
        <v>44914</v>
      </c>
      <c r="B1234">
        <v>1768.8</v>
      </c>
    </row>
    <row r="1235" spans="1:2" x14ac:dyDescent="0.3">
      <c r="A1235" s="21">
        <v>44915</v>
      </c>
      <c r="B1235">
        <v>1842</v>
      </c>
    </row>
    <row r="1236" spans="1:2" x14ac:dyDescent="0.3">
      <c r="A1236" s="21">
        <v>44916</v>
      </c>
      <c r="B1236">
        <v>1833.8</v>
      </c>
    </row>
    <row r="1237" spans="1:2" x14ac:dyDescent="0.3">
      <c r="A1237" s="21">
        <v>44917</v>
      </c>
      <c r="B1237">
        <v>1847</v>
      </c>
    </row>
    <row r="1238" spans="1:2" x14ac:dyDescent="0.3">
      <c r="A1238" s="21">
        <v>44918</v>
      </c>
      <c r="B1238">
        <v>1821.2</v>
      </c>
    </row>
    <row r="1239" spans="1:2" x14ac:dyDescent="0.3">
      <c r="A1239" s="21">
        <v>44921</v>
      </c>
      <c r="B1239">
        <v>1811.4</v>
      </c>
    </row>
    <row r="1240" spans="1:2" x14ac:dyDescent="0.3">
      <c r="A1240" s="21">
        <v>44922</v>
      </c>
      <c r="B1240">
        <v>1834</v>
      </c>
    </row>
    <row r="1241" spans="1:2" x14ac:dyDescent="0.3">
      <c r="A1241" s="21">
        <v>44923</v>
      </c>
      <c r="B1241">
        <v>1815.8</v>
      </c>
    </row>
    <row r="1242" spans="1:2" x14ac:dyDescent="0.3">
      <c r="A1242" s="21">
        <v>44924</v>
      </c>
      <c r="B1242">
        <v>1819.6</v>
      </c>
    </row>
    <row r="1243" spans="1:2" x14ac:dyDescent="0.3">
      <c r="A1243" s="21">
        <v>44925</v>
      </c>
      <c r="B1243">
        <v>1817.8</v>
      </c>
    </row>
    <row r="1244" spans="1:2" x14ac:dyDescent="0.3">
      <c r="A1244" s="21">
        <v>44929</v>
      </c>
      <c r="B1244">
        <v>1832</v>
      </c>
    </row>
    <row r="1245" spans="1:2" x14ac:dyDescent="0.3">
      <c r="A1245" s="21">
        <v>44930</v>
      </c>
      <c r="B1245">
        <v>1867</v>
      </c>
    </row>
    <row r="1246" spans="1:2" x14ac:dyDescent="0.3">
      <c r="A1246" s="21">
        <v>44931</v>
      </c>
      <c r="B1246">
        <v>1855.4</v>
      </c>
    </row>
    <row r="1247" spans="1:2" x14ac:dyDescent="0.3">
      <c r="A1247" s="21">
        <v>44932</v>
      </c>
      <c r="B1247">
        <v>1850.4</v>
      </c>
    </row>
    <row r="1248" spans="1:2" x14ac:dyDescent="0.3">
      <c r="A1248" s="21">
        <v>44935</v>
      </c>
      <c r="B1248">
        <v>1866.8</v>
      </c>
    </row>
    <row r="1249" spans="1:2" x14ac:dyDescent="0.3">
      <c r="A1249" s="21">
        <v>44936</v>
      </c>
      <c r="B1249">
        <v>1870</v>
      </c>
    </row>
    <row r="1250" spans="1:2" x14ac:dyDescent="0.3">
      <c r="A1250" s="21">
        <v>44937</v>
      </c>
      <c r="B1250">
        <v>1909</v>
      </c>
    </row>
    <row r="1251" spans="1:2" x14ac:dyDescent="0.3">
      <c r="A1251" s="21">
        <v>44938</v>
      </c>
      <c r="B1251">
        <v>1897.8</v>
      </c>
    </row>
    <row r="1252" spans="1:2" x14ac:dyDescent="0.3">
      <c r="A1252" s="21">
        <v>44939</v>
      </c>
      <c r="B1252">
        <v>1912</v>
      </c>
    </row>
    <row r="1253" spans="1:2" x14ac:dyDescent="0.3">
      <c r="A1253" s="21">
        <v>44942</v>
      </c>
      <c r="B1253">
        <v>1953.8</v>
      </c>
    </row>
    <row r="1254" spans="1:2" x14ac:dyDescent="0.3">
      <c r="A1254" s="21">
        <v>44943</v>
      </c>
      <c r="B1254">
        <v>1889.6</v>
      </c>
    </row>
    <row r="1255" spans="1:2" x14ac:dyDescent="0.3">
      <c r="A1255" s="21">
        <v>44944</v>
      </c>
      <c r="B1255">
        <v>1906.6</v>
      </c>
    </row>
    <row r="1256" spans="1:2" x14ac:dyDescent="0.3">
      <c r="A1256" s="21">
        <v>44945</v>
      </c>
      <c r="B1256">
        <v>1882.4</v>
      </c>
    </row>
    <row r="1257" spans="1:2" x14ac:dyDescent="0.3">
      <c r="A1257" s="21">
        <v>44946</v>
      </c>
      <c r="B1257">
        <v>1904.8</v>
      </c>
    </row>
    <row r="1258" spans="1:2" x14ac:dyDescent="0.3">
      <c r="A1258" s="21">
        <v>44949</v>
      </c>
      <c r="B1258">
        <v>1945</v>
      </c>
    </row>
    <row r="1259" spans="1:2" x14ac:dyDescent="0.3">
      <c r="A1259" s="21">
        <v>44950</v>
      </c>
      <c r="B1259">
        <v>1919.8</v>
      </c>
    </row>
    <row r="1260" spans="1:2" x14ac:dyDescent="0.3">
      <c r="A1260" s="21">
        <v>44951</v>
      </c>
      <c r="B1260">
        <v>1914.8</v>
      </c>
    </row>
    <row r="1261" spans="1:2" x14ac:dyDescent="0.3">
      <c r="A1261" s="21">
        <v>44952</v>
      </c>
      <c r="B1261">
        <v>1902.8</v>
      </c>
    </row>
    <row r="1262" spans="1:2" x14ac:dyDescent="0.3">
      <c r="A1262" s="21">
        <v>44953</v>
      </c>
      <c r="B1262">
        <v>1912</v>
      </c>
    </row>
    <row r="1263" spans="1:2" x14ac:dyDescent="0.3">
      <c r="A1263" s="21">
        <v>44956</v>
      </c>
      <c r="B1263">
        <v>1934</v>
      </c>
    </row>
    <row r="1264" spans="1:2" x14ac:dyDescent="0.3">
      <c r="A1264" s="21">
        <v>44957</v>
      </c>
      <c r="B1264">
        <v>2047.2</v>
      </c>
    </row>
    <row r="1265" spans="1:2" x14ac:dyDescent="0.3">
      <c r="A1265" s="21">
        <v>44958</v>
      </c>
      <c r="B1265">
        <v>2088</v>
      </c>
    </row>
    <row r="1266" spans="1:2" x14ac:dyDescent="0.3">
      <c r="A1266" s="21">
        <v>44959</v>
      </c>
      <c r="B1266">
        <v>2075</v>
      </c>
    </row>
    <row r="1267" spans="1:2" x14ac:dyDescent="0.3">
      <c r="A1267" s="21">
        <v>44960</v>
      </c>
      <c r="B1267">
        <v>2055.8000000000002</v>
      </c>
    </row>
    <row r="1268" spans="1:2" x14ac:dyDescent="0.3">
      <c r="A1268" s="21">
        <v>44963</v>
      </c>
      <c r="B1268">
        <v>2094.6</v>
      </c>
    </row>
    <row r="1269" spans="1:2" x14ac:dyDescent="0.3">
      <c r="A1269" s="21">
        <v>44964</v>
      </c>
      <c r="B1269">
        <v>2076.6</v>
      </c>
    </row>
    <row r="1270" spans="1:2" x14ac:dyDescent="0.3">
      <c r="A1270" s="21">
        <v>44965</v>
      </c>
      <c r="B1270">
        <v>2060.1999999999998</v>
      </c>
    </row>
    <row r="1271" spans="1:2" x14ac:dyDescent="0.3">
      <c r="A1271" s="21">
        <v>44966</v>
      </c>
      <c r="B1271">
        <v>2040.4</v>
      </c>
    </row>
    <row r="1272" spans="1:2" x14ac:dyDescent="0.3">
      <c r="A1272" s="21">
        <v>44967</v>
      </c>
      <c r="B1272">
        <v>2060.8000000000002</v>
      </c>
    </row>
    <row r="1273" spans="1:2" x14ac:dyDescent="0.3">
      <c r="A1273" s="21">
        <v>44970</v>
      </c>
      <c r="B1273">
        <v>2065.1999999999998</v>
      </c>
    </row>
    <row r="1274" spans="1:2" x14ac:dyDescent="0.3">
      <c r="A1274" s="21">
        <v>44971</v>
      </c>
      <c r="B1274">
        <v>2028.6</v>
      </c>
    </row>
    <row r="1275" spans="1:2" x14ac:dyDescent="0.3">
      <c r="A1275" s="21">
        <v>44972</v>
      </c>
      <c r="B1275">
        <v>1969.2</v>
      </c>
    </row>
    <row r="1276" spans="1:2" x14ac:dyDescent="0.3">
      <c r="A1276" s="21">
        <v>44973</v>
      </c>
      <c r="B1276">
        <v>1976.4</v>
      </c>
    </row>
    <row r="1277" spans="1:2" x14ac:dyDescent="0.3">
      <c r="A1277" s="21">
        <v>44974</v>
      </c>
      <c r="B1277">
        <v>1971</v>
      </c>
    </row>
    <row r="1278" spans="1:2" x14ac:dyDescent="0.3">
      <c r="A1278" s="21">
        <v>44977</v>
      </c>
      <c r="B1278">
        <v>1958</v>
      </c>
    </row>
    <row r="1279" spans="1:2" x14ac:dyDescent="0.3">
      <c r="A1279" s="21">
        <v>44978</v>
      </c>
      <c r="B1279">
        <v>1993.8</v>
      </c>
    </row>
    <row r="1280" spans="1:2" x14ac:dyDescent="0.3">
      <c r="A1280" s="21">
        <v>44979</v>
      </c>
      <c r="B1280">
        <v>1980.4</v>
      </c>
    </row>
    <row r="1281" spans="1:2" x14ac:dyDescent="0.3">
      <c r="A1281" s="21">
        <v>44981</v>
      </c>
      <c r="B1281">
        <v>1986.6</v>
      </c>
    </row>
    <row r="1282" spans="1:2" x14ac:dyDescent="0.3">
      <c r="A1282" s="21">
        <v>44984</v>
      </c>
      <c r="B1282">
        <v>2007.4</v>
      </c>
    </row>
    <row r="1283" spans="1:2" x14ac:dyDescent="0.3">
      <c r="A1283" s="21">
        <v>44985</v>
      </c>
      <c r="B1283">
        <v>2015</v>
      </c>
    </row>
    <row r="1284" spans="1:2" x14ac:dyDescent="0.3">
      <c r="A1284" s="21">
        <v>44986</v>
      </c>
      <c r="B1284">
        <v>2033.8</v>
      </c>
    </row>
    <row r="1285" spans="1:2" x14ac:dyDescent="0.3">
      <c r="A1285" s="21">
        <v>44987</v>
      </c>
      <c r="B1285">
        <v>1970.8</v>
      </c>
    </row>
    <row r="1286" spans="1:2" x14ac:dyDescent="0.3">
      <c r="A1286" s="21">
        <v>44988</v>
      </c>
      <c r="B1286">
        <v>1984.2</v>
      </c>
    </row>
    <row r="1287" spans="1:2" x14ac:dyDescent="0.3">
      <c r="A1287" s="21">
        <v>44991</v>
      </c>
      <c r="B1287">
        <v>1973</v>
      </c>
    </row>
    <row r="1288" spans="1:2" x14ac:dyDescent="0.3">
      <c r="A1288" s="21">
        <v>44992</v>
      </c>
      <c r="B1288">
        <v>1961.8</v>
      </c>
    </row>
    <row r="1289" spans="1:2" x14ac:dyDescent="0.3">
      <c r="A1289" s="21">
        <v>44994</v>
      </c>
      <c r="B1289">
        <v>1942</v>
      </c>
    </row>
    <row r="1290" spans="1:2" x14ac:dyDescent="0.3">
      <c r="A1290" s="21">
        <v>44995</v>
      </c>
      <c r="B1290">
        <v>1917</v>
      </c>
    </row>
    <row r="1291" spans="1:2" x14ac:dyDescent="0.3">
      <c r="A1291" s="21">
        <v>44998</v>
      </c>
      <c r="B1291">
        <v>1907.4</v>
      </c>
    </row>
    <row r="1292" spans="1:2" x14ac:dyDescent="0.3">
      <c r="A1292" s="21">
        <v>44999</v>
      </c>
      <c r="B1292">
        <v>1901.2</v>
      </c>
    </row>
    <row r="1293" spans="1:2" x14ac:dyDescent="0.3">
      <c r="A1293" s="21">
        <v>45000</v>
      </c>
      <c r="B1293">
        <v>1864.2</v>
      </c>
    </row>
    <row r="1294" spans="1:2" x14ac:dyDescent="0.3">
      <c r="A1294" s="21">
        <v>45001</v>
      </c>
      <c r="B1294">
        <v>1851</v>
      </c>
    </row>
    <row r="1295" spans="1:2" x14ac:dyDescent="0.3">
      <c r="A1295" s="21">
        <v>45002</v>
      </c>
      <c r="B1295">
        <v>1898</v>
      </c>
    </row>
    <row r="1296" spans="1:2" x14ac:dyDescent="0.3">
      <c r="A1296" s="21">
        <v>45005</v>
      </c>
      <c r="B1296">
        <v>1910</v>
      </c>
    </row>
    <row r="1297" spans="1:2" x14ac:dyDescent="0.3">
      <c r="A1297" s="21">
        <v>45006</v>
      </c>
      <c r="B1297">
        <v>1887.6</v>
      </c>
    </row>
    <row r="1298" spans="1:2" x14ac:dyDescent="0.3">
      <c r="A1298" s="21">
        <v>45007</v>
      </c>
      <c r="B1298">
        <v>1887.8</v>
      </c>
    </row>
    <row r="1299" spans="1:2" x14ac:dyDescent="0.3">
      <c r="A1299" s="21">
        <v>45008</v>
      </c>
      <c r="B1299">
        <v>1902</v>
      </c>
    </row>
    <row r="1300" spans="1:2" x14ac:dyDescent="0.3">
      <c r="A1300" s="21">
        <v>45009</v>
      </c>
      <c r="B1300">
        <v>1886.4</v>
      </c>
    </row>
    <row r="1301" spans="1:2" x14ac:dyDescent="0.3">
      <c r="A1301" s="21">
        <v>45012</v>
      </c>
      <c r="B1301">
        <v>1919.6</v>
      </c>
    </row>
    <row r="1302" spans="1:2" x14ac:dyDescent="0.3">
      <c r="A1302" s="21">
        <v>45013</v>
      </c>
      <c r="B1302">
        <v>1929.6</v>
      </c>
    </row>
    <row r="1303" spans="1:2" x14ac:dyDescent="0.3">
      <c r="A1303" s="21">
        <v>45014</v>
      </c>
      <c r="B1303">
        <v>1919.6</v>
      </c>
    </row>
    <row r="1304" spans="1:2" x14ac:dyDescent="0.3">
      <c r="A1304" s="21">
        <v>45015</v>
      </c>
      <c r="B1304">
        <v>1917.4</v>
      </c>
    </row>
    <row r="1305" spans="1:2" x14ac:dyDescent="0.3">
      <c r="A1305" s="21">
        <v>45016</v>
      </c>
      <c r="B1305">
        <v>1901.6</v>
      </c>
    </row>
    <row r="1306" spans="1:2" x14ac:dyDescent="0.3">
      <c r="A1306" s="21">
        <v>45019</v>
      </c>
      <c r="B1306">
        <v>1913</v>
      </c>
    </row>
    <row r="1307" spans="1:2" x14ac:dyDescent="0.3">
      <c r="A1307" s="21">
        <v>45020</v>
      </c>
      <c r="B1307">
        <v>1905</v>
      </c>
    </row>
    <row r="1308" spans="1:2" x14ac:dyDescent="0.3">
      <c r="A1308" s="21">
        <v>45021</v>
      </c>
      <c r="B1308">
        <v>1907.2</v>
      </c>
    </row>
    <row r="1309" spans="1:2" x14ac:dyDescent="0.3">
      <c r="A1309" s="21">
        <v>45022</v>
      </c>
      <c r="B1309">
        <v>1912.8</v>
      </c>
    </row>
    <row r="1310" spans="1:2" x14ac:dyDescent="0.3">
      <c r="A1310" s="21">
        <v>45023</v>
      </c>
      <c r="B1310">
        <v>1919.8</v>
      </c>
    </row>
    <row r="1311" spans="1:2" x14ac:dyDescent="0.3">
      <c r="A1311" s="21">
        <v>45026</v>
      </c>
      <c r="B1311">
        <v>1993</v>
      </c>
    </row>
    <row r="1312" spans="1:2" x14ac:dyDescent="0.3">
      <c r="A1312" s="21">
        <v>45027</v>
      </c>
      <c r="B1312">
        <v>1952.2</v>
      </c>
    </row>
    <row r="1313" spans="1:2" x14ac:dyDescent="0.3">
      <c r="A1313" s="21">
        <v>45028</v>
      </c>
      <c r="B1313">
        <v>1953.6</v>
      </c>
    </row>
    <row r="1314" spans="1:2" x14ac:dyDescent="0.3">
      <c r="A1314" s="21">
        <v>45029</v>
      </c>
      <c r="B1314">
        <v>1954</v>
      </c>
    </row>
    <row r="1315" spans="1:2" x14ac:dyDescent="0.3">
      <c r="A1315" s="21">
        <v>45030</v>
      </c>
      <c r="B1315">
        <v>1945</v>
      </c>
    </row>
    <row r="1316" spans="1:2" x14ac:dyDescent="0.3">
      <c r="A1316" s="21">
        <v>45033</v>
      </c>
      <c r="B1316">
        <v>1964.8</v>
      </c>
    </row>
    <row r="1317" spans="1:2" x14ac:dyDescent="0.3">
      <c r="A1317" s="21">
        <v>45034</v>
      </c>
      <c r="B1317">
        <v>1981.4</v>
      </c>
    </row>
    <row r="1318" spans="1:2" x14ac:dyDescent="0.3">
      <c r="A1318" s="21">
        <v>45035</v>
      </c>
      <c r="B1318">
        <v>1989.6</v>
      </c>
    </row>
    <row r="1319" spans="1:2" x14ac:dyDescent="0.3">
      <c r="A1319" s="21">
        <v>45036</v>
      </c>
      <c r="B1319">
        <v>2098.6</v>
      </c>
    </row>
    <row r="1320" spans="1:2" x14ac:dyDescent="0.3">
      <c r="A1320" s="21">
        <v>45037</v>
      </c>
      <c r="B1320">
        <v>2086.8000000000002</v>
      </c>
    </row>
    <row r="1321" spans="1:2" x14ac:dyDescent="0.3">
      <c r="A1321" s="21">
        <v>45040</v>
      </c>
      <c r="B1321">
        <v>2080</v>
      </c>
    </row>
    <row r="1322" spans="1:2" x14ac:dyDescent="0.3">
      <c r="A1322" s="21">
        <v>45041</v>
      </c>
      <c r="B1322">
        <v>2059.4</v>
      </c>
    </row>
    <row r="1323" spans="1:2" x14ac:dyDescent="0.3">
      <c r="A1323" s="21">
        <v>45042</v>
      </c>
      <c r="B1323">
        <v>2113</v>
      </c>
    </row>
    <row r="1324" spans="1:2" x14ac:dyDescent="0.3">
      <c r="A1324" s="21">
        <v>45043</v>
      </c>
      <c r="B1324">
        <v>2101.6</v>
      </c>
    </row>
    <row r="1325" spans="1:2" x14ac:dyDescent="0.3">
      <c r="A1325" s="21">
        <v>45044</v>
      </c>
      <c r="B1325">
        <v>2070.6</v>
      </c>
    </row>
    <row r="1326" spans="1:2" x14ac:dyDescent="0.3">
      <c r="A1326" s="21">
        <v>45048</v>
      </c>
      <c r="B1326">
        <v>2015</v>
      </c>
    </row>
    <row r="1327" spans="1:2" x14ac:dyDescent="0.3">
      <c r="A1327" s="21">
        <v>45049</v>
      </c>
      <c r="B1327">
        <v>1930.4</v>
      </c>
    </row>
    <row r="1328" spans="1:2" x14ac:dyDescent="0.3">
      <c r="A1328" s="21">
        <v>45050</v>
      </c>
      <c r="B1328">
        <v>1979.6</v>
      </c>
    </row>
    <row r="1329" spans="1:2" x14ac:dyDescent="0.3">
      <c r="A1329" s="21">
        <v>45051</v>
      </c>
      <c r="B1329">
        <v>1948</v>
      </c>
    </row>
    <row r="1330" spans="1:2" x14ac:dyDescent="0.3">
      <c r="A1330" s="21">
        <v>45054</v>
      </c>
      <c r="B1330">
        <v>1943</v>
      </c>
    </row>
    <row r="1331" spans="1:2" x14ac:dyDescent="0.3">
      <c r="A1331" s="21">
        <v>45056</v>
      </c>
      <c r="B1331">
        <v>2008.8</v>
      </c>
    </row>
    <row r="1332" spans="1:2" x14ac:dyDescent="0.3">
      <c r="A1332" s="21">
        <v>45057</v>
      </c>
      <c r="B1332">
        <v>2007.2</v>
      </c>
    </row>
    <row r="1333" spans="1:2" x14ac:dyDescent="0.3">
      <c r="A1333" s="21">
        <v>45058</v>
      </c>
      <c r="B1333">
        <v>2012</v>
      </c>
    </row>
    <row r="1334" spans="1:2" x14ac:dyDescent="0.3">
      <c r="A1334" s="21">
        <v>45061</v>
      </c>
      <c r="B1334">
        <v>2049.6</v>
      </c>
    </row>
    <row r="1335" spans="1:2" x14ac:dyDescent="0.3">
      <c r="A1335" s="21">
        <v>45062</v>
      </c>
      <c r="B1335">
        <v>2045.6</v>
      </c>
    </row>
    <row r="1336" spans="1:2" x14ac:dyDescent="0.3">
      <c r="A1336" s="21">
        <v>45063</v>
      </c>
      <c r="B1336">
        <v>2058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B0761-0DBC-498F-AF7A-B985B8BE80F7}">
  <dimension ref="A1:P1339"/>
  <sheetViews>
    <sheetView tabSelected="1" topLeftCell="C1" workbookViewId="0">
      <selection activeCell="J3" sqref="J3"/>
    </sheetView>
  </sheetViews>
  <sheetFormatPr defaultRowHeight="14.4" x14ac:dyDescent="0.3"/>
  <cols>
    <col min="2" max="2" width="19.33203125" customWidth="1"/>
    <col min="3" max="3" width="8.88671875" customWidth="1"/>
    <col min="4" max="4" width="13.77734375" customWidth="1"/>
    <col min="5" max="5" width="22.109375" customWidth="1"/>
    <col min="6" max="6" width="16.77734375" customWidth="1"/>
    <col min="7" max="7" width="18.21875" customWidth="1"/>
    <col min="11" max="11" width="18.109375" customWidth="1"/>
    <col min="13" max="13" width="14.21875" customWidth="1"/>
    <col min="14" max="14" width="19.5546875" customWidth="1"/>
    <col min="15" max="15" width="14" customWidth="1"/>
    <col min="16" max="16" width="17.21875" customWidth="1"/>
  </cols>
  <sheetData>
    <row r="1" spans="1:16" x14ac:dyDescent="0.3">
      <c r="A1" s="41" t="s">
        <v>1</v>
      </c>
      <c r="B1" t="s">
        <v>17</v>
      </c>
      <c r="C1" s="41" t="s">
        <v>18</v>
      </c>
      <c r="D1" s="41"/>
      <c r="E1" s="41"/>
      <c r="F1" t="s">
        <v>19</v>
      </c>
      <c r="G1" t="s">
        <v>20</v>
      </c>
      <c r="J1" s="41" t="s">
        <v>1</v>
      </c>
      <c r="K1" t="s">
        <v>17</v>
      </c>
      <c r="L1" s="41" t="s">
        <v>18</v>
      </c>
      <c r="M1" s="41"/>
      <c r="N1" s="41"/>
      <c r="O1" t="s">
        <v>19</v>
      </c>
      <c r="P1" t="s">
        <v>20</v>
      </c>
    </row>
    <row r="2" spans="1:16" x14ac:dyDescent="0.3">
      <c r="A2" s="41"/>
      <c r="B2" t="s">
        <v>5</v>
      </c>
      <c r="C2" t="s">
        <v>16</v>
      </c>
      <c r="D2" t="s">
        <v>4</v>
      </c>
      <c r="E2" t="s">
        <v>2</v>
      </c>
      <c r="F2" t="s">
        <v>21</v>
      </c>
      <c r="G2" t="s">
        <v>3</v>
      </c>
      <c r="J2" s="41"/>
      <c r="K2" t="s">
        <v>5</v>
      </c>
      <c r="L2" t="s">
        <v>16</v>
      </c>
      <c r="M2" t="s">
        <v>4</v>
      </c>
      <c r="N2" t="s">
        <v>2</v>
      </c>
      <c r="O2" t="s">
        <v>21</v>
      </c>
      <c r="P2" t="s">
        <v>3</v>
      </c>
    </row>
    <row r="3" spans="1:16" x14ac:dyDescent="0.3">
      <c r="A3">
        <v>43101</v>
      </c>
      <c r="B3">
        <v>100</v>
      </c>
      <c r="C3">
        <v>100</v>
      </c>
      <c r="D3">
        <v>100</v>
      </c>
      <c r="E3">
        <v>100</v>
      </c>
      <c r="F3">
        <v>100</v>
      </c>
      <c r="G3">
        <v>100</v>
      </c>
      <c r="J3">
        <v>43101</v>
      </c>
      <c r="K3">
        <f>0</f>
        <v>0</v>
      </c>
      <c r="L3">
        <f>0</f>
        <v>0</v>
      </c>
      <c r="M3">
        <f>0</f>
        <v>0</v>
      </c>
      <c r="N3">
        <f>0</f>
        <v>0</v>
      </c>
      <c r="O3">
        <f>0</f>
        <v>0</v>
      </c>
      <c r="P3">
        <f>0</f>
        <v>0</v>
      </c>
    </row>
    <row r="4" spans="1:16" x14ac:dyDescent="0.3">
      <c r="A4">
        <v>43102</v>
      </c>
      <c r="B4">
        <v>100.01643835616439</v>
      </c>
      <c r="C4">
        <v>100</v>
      </c>
      <c r="D4">
        <v>100</v>
      </c>
      <c r="E4">
        <v>100</v>
      </c>
      <c r="F4">
        <v>100</v>
      </c>
      <c r="G4">
        <v>100</v>
      </c>
      <c r="J4">
        <v>43102</v>
      </c>
      <c r="K4" s="42">
        <f>LN(B4/B3)</f>
        <v>1.6437005214663594E-4</v>
      </c>
      <c r="L4" s="42">
        <f t="shared" ref="L4:P4" si="0">LN(C4/C3)</f>
        <v>0</v>
      </c>
      <c r="M4" s="42">
        <f t="shared" si="0"/>
        <v>0</v>
      </c>
      <c r="N4" s="42">
        <f t="shared" si="0"/>
        <v>0</v>
      </c>
      <c r="O4" s="42">
        <f t="shared" si="0"/>
        <v>0</v>
      </c>
      <c r="P4" s="42">
        <f t="shared" si="0"/>
        <v>0</v>
      </c>
    </row>
    <row r="5" spans="1:16" x14ac:dyDescent="0.3">
      <c r="A5">
        <v>43103</v>
      </c>
      <c r="B5">
        <v>100.03287671232877</v>
      </c>
      <c r="C5">
        <v>100</v>
      </c>
      <c r="D5">
        <v>100</v>
      </c>
      <c r="E5">
        <v>100</v>
      </c>
      <c r="F5">
        <v>100</v>
      </c>
      <c r="G5">
        <v>100</v>
      </c>
      <c r="J5">
        <v>43103</v>
      </c>
      <c r="K5" s="42">
        <f t="shared" ref="K5:K19" si="1">LN(B5/B4)</f>
        <v>1.6434303907277251E-4</v>
      </c>
      <c r="L5" s="42">
        <f t="shared" ref="L5:L21" si="2">LN(C5/C4)</f>
        <v>0</v>
      </c>
      <c r="M5" s="42">
        <f t="shared" ref="M5:M21" si="3">LN(D5/D4)</f>
        <v>0</v>
      </c>
      <c r="N5" s="42">
        <f t="shared" ref="N5:N21" si="4">LN(E5/E4)</f>
        <v>0</v>
      </c>
      <c r="O5" s="42">
        <f t="shared" ref="O5:O21" si="5">LN(F5/F4)</f>
        <v>0</v>
      </c>
      <c r="P5" s="42">
        <f t="shared" ref="P5:P21" si="6">LN(G5/G4)</f>
        <v>0</v>
      </c>
    </row>
    <row r="6" spans="1:16" x14ac:dyDescent="0.3">
      <c r="A6">
        <v>43104</v>
      </c>
      <c r="B6">
        <v>100.04932047288422</v>
      </c>
      <c r="C6">
        <v>100.2391200382592</v>
      </c>
      <c r="D6">
        <v>100.31935925381458</v>
      </c>
      <c r="E6">
        <v>101.12845496122489</v>
      </c>
      <c r="F6">
        <v>101.96219639363792</v>
      </c>
      <c r="G6">
        <v>101.37691470662089</v>
      </c>
      <c r="J6">
        <v>43104</v>
      </c>
      <c r="K6" s="42">
        <f t="shared" si="1"/>
        <v>1.6437005214663594E-4</v>
      </c>
      <c r="L6" s="42">
        <f t="shared" si="2"/>
        <v>2.3883460122992519E-3</v>
      </c>
      <c r="M6" s="42">
        <f t="shared" si="3"/>
        <v>3.188503852742774E-3</v>
      </c>
      <c r="N6" s="42">
        <f t="shared" si="4"/>
        <v>1.1221354060096372E-2</v>
      </c>
      <c r="O6" s="42">
        <f t="shared" si="5"/>
        <v>1.9431935006496728E-2</v>
      </c>
      <c r="P6" s="42">
        <f t="shared" si="6"/>
        <v>1.3675213634062565E-2</v>
      </c>
    </row>
    <row r="7" spans="1:16" x14ac:dyDescent="0.3">
      <c r="A7">
        <v>43105</v>
      </c>
      <c r="B7">
        <v>100.06575342465754</v>
      </c>
      <c r="C7">
        <v>101.25538020086083</v>
      </c>
      <c r="D7">
        <v>100.62351092411417</v>
      </c>
      <c r="E7">
        <v>101.08868562338436</v>
      </c>
      <c r="F7">
        <v>101.14691431762903</v>
      </c>
      <c r="G7">
        <v>101.86657738344354</v>
      </c>
      <c r="J7">
        <v>43105</v>
      </c>
      <c r="K7" s="42">
        <f t="shared" si="1"/>
        <v>1.6423502228199988E-4</v>
      </c>
      <c r="L7" s="42">
        <f t="shared" si="2"/>
        <v>1.0087310360775563E-2</v>
      </c>
      <c r="M7" s="42">
        <f t="shared" si="3"/>
        <v>3.0272475187250098E-3</v>
      </c>
      <c r="N7" s="42">
        <f t="shared" si="4"/>
        <v>-3.9333301062690522E-4</v>
      </c>
      <c r="O7" s="42">
        <f t="shared" si="5"/>
        <v>-8.028063850807423E-3</v>
      </c>
      <c r="P7" s="42">
        <f t="shared" si="6"/>
        <v>4.8184925302864308E-3</v>
      </c>
    </row>
    <row r="8" spans="1:16" x14ac:dyDescent="0.3">
      <c r="A8">
        <v>43109</v>
      </c>
      <c r="B8">
        <v>100.13150684931509</v>
      </c>
      <c r="C8">
        <v>101.61406025824964</v>
      </c>
      <c r="D8">
        <v>101.25209104273331</v>
      </c>
      <c r="E8">
        <v>101.62060051700138</v>
      </c>
      <c r="F8">
        <v>102.93920017530745</v>
      </c>
      <c r="G8">
        <v>102.31020339834267</v>
      </c>
      <c r="J8">
        <v>43109</v>
      </c>
      <c r="K8" s="42">
        <f t="shared" si="1"/>
        <v>6.5688638228065946E-4</v>
      </c>
      <c r="L8" s="42">
        <f t="shared" si="2"/>
        <v>3.5360715770271925E-3</v>
      </c>
      <c r="M8" s="42">
        <f t="shared" si="3"/>
        <v>6.2274206877434282E-3</v>
      </c>
      <c r="N8" s="42">
        <f t="shared" si="4"/>
        <v>5.248068547696689E-3</v>
      </c>
      <c r="O8" s="42">
        <f t="shared" si="5"/>
        <v>1.7564467236259967E-2</v>
      </c>
      <c r="P8" s="42">
        <f t="shared" si="6"/>
        <v>4.3455157956897453E-3</v>
      </c>
    </row>
    <row r="9" spans="1:16" x14ac:dyDescent="0.3">
      <c r="A9">
        <v>43110</v>
      </c>
      <c r="B9">
        <v>100.14794520547947</v>
      </c>
      <c r="C9">
        <v>102.34337637494021</v>
      </c>
      <c r="D9">
        <v>101.91108632838244</v>
      </c>
      <c r="E9">
        <v>101.72996619606283</v>
      </c>
      <c r="F9">
        <v>104.28732285687911</v>
      </c>
      <c r="G9">
        <v>102.11768644848078</v>
      </c>
      <c r="J9">
        <v>43110</v>
      </c>
      <c r="K9" s="42">
        <f t="shared" si="1"/>
        <v>1.6415419587628686E-4</v>
      </c>
      <c r="L9" s="42">
        <f t="shared" si="2"/>
        <v>7.1516806371614066E-3</v>
      </c>
      <c r="M9" s="42">
        <f t="shared" si="3"/>
        <v>6.4873724203484313E-3</v>
      </c>
      <c r="N9" s="42">
        <f t="shared" si="4"/>
        <v>1.0756369296024543E-3</v>
      </c>
      <c r="O9" s="42">
        <f t="shared" si="5"/>
        <v>1.3011285243129285E-2</v>
      </c>
      <c r="P9" s="42">
        <f t="shared" si="6"/>
        <v>-1.8834710559147453E-3</v>
      </c>
    </row>
    <row r="10" spans="1:16" x14ac:dyDescent="0.3">
      <c r="A10">
        <v>43111</v>
      </c>
      <c r="B10">
        <v>100.16438356164386</v>
      </c>
      <c r="C10">
        <v>102.42706838833094</v>
      </c>
      <c r="D10">
        <v>102.12399249759214</v>
      </c>
      <c r="E10">
        <v>102.00338039371643</v>
      </c>
      <c r="F10">
        <v>104.37414952512925</v>
      </c>
      <c r="G10">
        <v>102.83334728383694</v>
      </c>
      <c r="J10">
        <v>43111</v>
      </c>
      <c r="K10" s="42">
        <f t="shared" si="1"/>
        <v>1.6412725369889593E-4</v>
      </c>
      <c r="L10" s="42">
        <f t="shared" si="2"/>
        <v>8.1742282825631818E-4</v>
      </c>
      <c r="M10" s="42">
        <f t="shared" si="3"/>
        <v>2.0869572791982938E-3</v>
      </c>
      <c r="N10" s="42">
        <f t="shared" si="4"/>
        <v>2.684041335123451E-3</v>
      </c>
      <c r="O10" s="42">
        <f t="shared" si="5"/>
        <v>8.3222525241762328E-4</v>
      </c>
      <c r="P10" s="42">
        <f t="shared" si="6"/>
        <v>6.9837534464075321E-3</v>
      </c>
    </row>
    <row r="11" spans="1:16" x14ac:dyDescent="0.3">
      <c r="A11">
        <v>43112</v>
      </c>
      <c r="B11">
        <v>100.18082191780825</v>
      </c>
      <c r="C11">
        <v>102.71401243424198</v>
      </c>
      <c r="D11">
        <v>102.33689866680186</v>
      </c>
      <c r="E11">
        <v>102.50546828395305</v>
      </c>
      <c r="F11">
        <v>103.91356966182997</v>
      </c>
      <c r="G11">
        <v>103.11375240646187</v>
      </c>
      <c r="J11">
        <v>43112</v>
      </c>
      <c r="K11" s="42">
        <f t="shared" si="1"/>
        <v>1.6410032036380854E-4</v>
      </c>
      <c r="L11" s="42">
        <f t="shared" si="2"/>
        <v>2.7975306740125683E-3</v>
      </c>
      <c r="M11" s="42">
        <f t="shared" si="3"/>
        <v>2.0826109575265684E-3</v>
      </c>
      <c r="N11" s="42">
        <f t="shared" si="4"/>
        <v>4.9101924172033368E-3</v>
      </c>
      <c r="O11" s="42">
        <f t="shared" si="5"/>
        <v>-4.4225422007506832E-3</v>
      </c>
      <c r="P11" s="42">
        <f t="shared" si="6"/>
        <v>2.7230807942186645E-3</v>
      </c>
    </row>
    <row r="12" spans="1:16" x14ac:dyDescent="0.3">
      <c r="A12">
        <v>43115</v>
      </c>
      <c r="B12">
        <v>100.2301369863014</v>
      </c>
      <c r="C12">
        <v>103.01291248206599</v>
      </c>
      <c r="D12">
        <v>101.62721143610281</v>
      </c>
      <c r="E12">
        <v>102.70928614038576</v>
      </c>
      <c r="F12">
        <v>104.62510704075568</v>
      </c>
      <c r="G12">
        <v>103.40671298233866</v>
      </c>
      <c r="J12">
        <v>43115</v>
      </c>
      <c r="K12" s="42">
        <f t="shared" si="1"/>
        <v>4.9213944944103674E-4</v>
      </c>
      <c r="L12" s="42">
        <f t="shared" si="2"/>
        <v>2.9057961981678771E-3</v>
      </c>
      <c r="M12" s="42">
        <f t="shared" si="3"/>
        <v>-6.9589703243034574E-3</v>
      </c>
      <c r="N12" s="42">
        <f t="shared" si="4"/>
        <v>1.986386641857121E-3</v>
      </c>
      <c r="O12" s="42">
        <f t="shared" si="5"/>
        <v>6.8240592239391228E-3</v>
      </c>
      <c r="P12" s="42">
        <f t="shared" si="6"/>
        <v>2.8371112938704018E-3</v>
      </c>
    </row>
    <row r="13" spans="1:16" x14ac:dyDescent="0.3">
      <c r="A13">
        <v>43116</v>
      </c>
      <c r="B13">
        <v>100.24657534246579</v>
      </c>
      <c r="C13">
        <v>102.39120038259206</v>
      </c>
      <c r="D13">
        <v>101.15577634713844</v>
      </c>
      <c r="E13">
        <v>103.15669119109165</v>
      </c>
      <c r="F13">
        <v>105.88287039673902</v>
      </c>
      <c r="G13">
        <v>104.17678078178621</v>
      </c>
      <c r="J13">
        <v>43116</v>
      </c>
      <c r="K13" s="42">
        <f t="shared" si="1"/>
        <v>1.6399267536147981E-4</v>
      </c>
      <c r="L13" s="42">
        <f t="shared" si="2"/>
        <v>-6.0535691266509484E-3</v>
      </c>
      <c r="M13" s="42">
        <f t="shared" si="3"/>
        <v>-4.6496596530153159E-3</v>
      </c>
      <c r="N13" s="42">
        <f t="shared" si="4"/>
        <v>4.3465730558862915E-3</v>
      </c>
      <c r="O13" s="42">
        <f t="shared" si="5"/>
        <v>1.1949934997635104E-2</v>
      </c>
      <c r="P13" s="42">
        <f t="shared" si="6"/>
        <v>7.4193888733185233E-3</v>
      </c>
    </row>
    <row r="14" spans="1:16" x14ac:dyDescent="0.3">
      <c r="A14">
        <v>43117</v>
      </c>
      <c r="B14">
        <v>100.26301369863017</v>
      </c>
      <c r="C14">
        <v>102.6183644189383</v>
      </c>
      <c r="D14">
        <v>101.14563795812846</v>
      </c>
      <c r="E14">
        <v>102.70928614038576</v>
      </c>
      <c r="F14">
        <v>108.07414989963446</v>
      </c>
      <c r="G14">
        <v>103.80011718423034</v>
      </c>
      <c r="J14">
        <v>43117</v>
      </c>
      <c r="K14" s="42">
        <f t="shared" si="1"/>
        <v>1.6396578617331654E-4</v>
      </c>
      <c r="L14" s="42">
        <f t="shared" si="2"/>
        <v>2.2161320086464243E-3</v>
      </c>
      <c r="M14" s="42">
        <f t="shared" si="3"/>
        <v>-1.0023053030331169E-4</v>
      </c>
      <c r="N14" s="42">
        <f t="shared" si="4"/>
        <v>-4.3465730558864086E-3</v>
      </c>
      <c r="O14" s="42">
        <f t="shared" si="5"/>
        <v>2.0484077789054592E-2</v>
      </c>
      <c r="P14" s="42">
        <f t="shared" si="6"/>
        <v>-3.6221716263907934E-3</v>
      </c>
    </row>
    <row r="15" spans="1:16" x14ac:dyDescent="0.3">
      <c r="A15">
        <v>43118</v>
      </c>
      <c r="B15">
        <v>100.27945205479456</v>
      </c>
      <c r="C15">
        <v>101.88904830224773</v>
      </c>
      <c r="D15">
        <v>101.19632990317839</v>
      </c>
      <c r="E15">
        <v>103.06223901372041</v>
      </c>
      <c r="F15">
        <v>111.17373061666304</v>
      </c>
      <c r="G15">
        <v>103.8043023353143</v>
      </c>
      <c r="J15">
        <v>43118</v>
      </c>
      <c r="K15" s="42">
        <f t="shared" si="1"/>
        <v>1.6393890580170819E-4</v>
      </c>
      <c r="L15" s="42">
        <f t="shared" si="2"/>
        <v>-7.1324476583625052E-3</v>
      </c>
      <c r="M15" s="42">
        <f t="shared" si="3"/>
        <v>5.0105222012274814E-4</v>
      </c>
      <c r="N15" s="42">
        <f t="shared" si="4"/>
        <v>3.4305350967892222E-3</v>
      </c>
      <c r="O15" s="42">
        <f t="shared" si="5"/>
        <v>2.8276553761360949E-2</v>
      </c>
      <c r="P15" s="42">
        <f t="shared" si="6"/>
        <v>4.0318516284023335E-5</v>
      </c>
    </row>
    <row r="16" spans="1:16" x14ac:dyDescent="0.3">
      <c r="A16">
        <v>43119</v>
      </c>
      <c r="B16">
        <v>100.29589041095895</v>
      </c>
      <c r="C16">
        <v>101.60210425633669</v>
      </c>
      <c r="D16">
        <v>101.04425406802859</v>
      </c>
      <c r="E16">
        <v>103.27102803738316</v>
      </c>
      <c r="F16">
        <v>110.60231597472675</v>
      </c>
      <c r="G16">
        <v>103.9131162634971</v>
      </c>
      <c r="J16">
        <v>43119</v>
      </c>
      <c r="K16" s="42">
        <f t="shared" si="1"/>
        <v>1.6391203424221526E-4</v>
      </c>
      <c r="L16" s="42">
        <f t="shared" si="2"/>
        <v>-2.8202133851003867E-3</v>
      </c>
      <c r="M16" s="42">
        <f t="shared" si="3"/>
        <v>-1.5039104498880914E-3</v>
      </c>
      <c r="N16" s="42">
        <f t="shared" si="4"/>
        <v>2.0238044781593799E-3</v>
      </c>
      <c r="O16" s="42">
        <f t="shared" si="5"/>
        <v>-5.1530894808461351E-3</v>
      </c>
      <c r="P16" s="42">
        <f t="shared" si="6"/>
        <v>1.0477112499333182E-3</v>
      </c>
    </row>
    <row r="17" spans="1:16" x14ac:dyDescent="0.3">
      <c r="A17">
        <v>43122</v>
      </c>
      <c r="B17">
        <v>100.3452054794521</v>
      </c>
      <c r="C17">
        <v>101.47058823529412</v>
      </c>
      <c r="D17">
        <v>100.24332133623967</v>
      </c>
      <c r="E17">
        <v>102.08291906939749</v>
      </c>
      <c r="F17">
        <v>110.7374282973568</v>
      </c>
      <c r="G17">
        <v>102.88775424792836</v>
      </c>
      <c r="J17">
        <v>43122</v>
      </c>
      <c r="K17" s="42">
        <f t="shared" si="1"/>
        <v>4.9157496142420321E-4</v>
      </c>
      <c r="L17" s="42">
        <f t="shared" si="2"/>
        <v>-1.2952607050800405E-3</v>
      </c>
      <c r="M17" s="42">
        <f t="shared" si="3"/>
        <v>-7.9581360869110558E-3</v>
      </c>
      <c r="N17" s="42">
        <f t="shared" si="4"/>
        <v>-1.1571457397097621E-2</v>
      </c>
      <c r="O17" s="42">
        <f t="shared" si="5"/>
        <v>1.2208592709495793E-3</v>
      </c>
      <c r="P17" s="42">
        <f t="shared" si="6"/>
        <v>-9.9165000186144346E-3</v>
      </c>
    </row>
    <row r="18" spans="1:16" x14ac:dyDescent="0.3">
      <c r="A18">
        <v>43123</v>
      </c>
      <c r="B18">
        <v>100.36164383561649</v>
      </c>
      <c r="C18">
        <v>101.44667623146819</v>
      </c>
      <c r="D18">
        <v>100.27880569777463</v>
      </c>
      <c r="E18">
        <v>102.41598727381188</v>
      </c>
      <c r="F18">
        <v>112.457474427092</v>
      </c>
      <c r="G18">
        <v>103.0300493847828</v>
      </c>
      <c r="J18">
        <v>43123</v>
      </c>
      <c r="K18" s="42">
        <f t="shared" si="1"/>
        <v>1.6380463603749682E-4</v>
      </c>
      <c r="L18" s="42">
        <f t="shared" si="2"/>
        <v>-2.3568230135021293E-4</v>
      </c>
      <c r="M18" s="42">
        <f t="shared" si="3"/>
        <v>3.5391966393137912E-4</v>
      </c>
      <c r="N18" s="42">
        <f t="shared" si="4"/>
        <v>3.2574110529796805E-3</v>
      </c>
      <c r="O18" s="42">
        <f t="shared" si="5"/>
        <v>1.5413256853094869E-2</v>
      </c>
      <c r="P18" s="42">
        <f t="shared" si="6"/>
        <v>1.3820578599206242E-3</v>
      </c>
    </row>
    <row r="19" spans="1:16" x14ac:dyDescent="0.3">
      <c r="A19">
        <v>43124</v>
      </c>
      <c r="B19">
        <v>100.37808219178088</v>
      </c>
      <c r="C19">
        <v>101.66188426590148</v>
      </c>
      <c r="D19">
        <v>100.26359811425965</v>
      </c>
      <c r="E19">
        <v>102.18731358122886</v>
      </c>
      <c r="F19">
        <v>112.50767463614999</v>
      </c>
      <c r="G19">
        <v>103.01749393153092</v>
      </c>
      <c r="J19">
        <v>43124</v>
      </c>
      <c r="K19" s="42">
        <f t="shared" si="1"/>
        <v>1.6377780847309927E-4</v>
      </c>
      <c r="L19" s="42">
        <f t="shared" si="2"/>
        <v>2.1191437174657825E-3</v>
      </c>
      <c r="M19" s="42">
        <f t="shared" si="3"/>
        <v>-1.5166451837675854E-4</v>
      </c>
      <c r="N19" s="42">
        <f t="shared" si="4"/>
        <v>-2.2352893315184439E-3</v>
      </c>
      <c r="O19" s="42">
        <f t="shared" si="5"/>
        <v>4.4629321564030065E-4</v>
      </c>
      <c r="P19" s="42">
        <f t="shared" si="6"/>
        <v>-1.2186947794030496E-4</v>
      </c>
    </row>
    <row r="20" spans="1:16" x14ac:dyDescent="0.3">
      <c r="A20">
        <v>43125</v>
      </c>
      <c r="B20">
        <v>100.39452054794526</v>
      </c>
      <c r="C20">
        <v>102.79770444763271</v>
      </c>
      <c r="D20">
        <v>100.3801895878745</v>
      </c>
      <c r="E20">
        <v>103.46987472658579</v>
      </c>
      <c r="F20">
        <v>112.48937416524835</v>
      </c>
      <c r="G20">
        <v>103.96752322758852</v>
      </c>
      <c r="J20">
        <v>43125</v>
      </c>
      <c r="K20" s="42">
        <f>LN(B20/B19)</f>
        <v>1.6375098969484647E-4</v>
      </c>
      <c r="L20" s="42">
        <f t="shared" si="2"/>
        <v>1.1110575670434292E-2</v>
      </c>
      <c r="M20" s="42">
        <f t="shared" si="3"/>
        <v>1.1621739010505851E-3</v>
      </c>
      <c r="N20" s="42">
        <f t="shared" si="4"/>
        <v>1.24729680856844E-2</v>
      </c>
      <c r="O20" s="42">
        <f t="shared" si="5"/>
        <v>-1.6267298650791297E-4</v>
      </c>
      <c r="P20" s="42">
        <f t="shared" si="6"/>
        <v>9.1797559118381444E-3</v>
      </c>
    </row>
    <row r="21" spans="1:16" x14ac:dyDescent="0.3">
      <c r="A21">
        <v>43126</v>
      </c>
      <c r="B21">
        <v>100.41095890410965</v>
      </c>
      <c r="C21">
        <v>103.21616451458631</v>
      </c>
      <c r="D21">
        <v>100.07096872306991</v>
      </c>
      <c r="E21">
        <v>104.21057864386556</v>
      </c>
      <c r="F21">
        <v>115.27490637313522</v>
      </c>
      <c r="G21">
        <v>104.6162216456014</v>
      </c>
      <c r="J21">
        <v>43126</v>
      </c>
      <c r="K21" s="42">
        <f t="shared" ref="K21:K84" si="7">LN(B21/B20)</f>
        <v>1.637241796982989E-4</v>
      </c>
      <c r="L21" s="42">
        <f t="shared" si="2"/>
        <v>4.0624511792957336E-3</v>
      </c>
      <c r="M21" s="42">
        <f t="shared" si="3"/>
        <v>-3.0852514167921024E-3</v>
      </c>
      <c r="N21" s="42">
        <f t="shared" si="4"/>
        <v>7.1331417660777108E-3</v>
      </c>
      <c r="O21" s="42">
        <f t="shared" si="5"/>
        <v>2.4461000568859706E-2</v>
      </c>
      <c r="P21" s="42">
        <f t="shared" si="6"/>
        <v>6.2200485456227446E-3</v>
      </c>
    </row>
    <row r="22" spans="1:16" x14ac:dyDescent="0.3">
      <c r="A22">
        <v>43129</v>
      </c>
      <c r="B22">
        <v>100.46027397260281</v>
      </c>
      <c r="C22">
        <v>102.6781444285031</v>
      </c>
      <c r="D22">
        <v>99.97465402747504</v>
      </c>
      <c r="E22">
        <v>104.91151322330481</v>
      </c>
      <c r="F22">
        <v>116.50623971832162</v>
      </c>
      <c r="G22">
        <v>104.75851678245584</v>
      </c>
      <c r="J22">
        <v>43129</v>
      </c>
      <c r="K22" s="42">
        <f t="shared" si="7"/>
        <v>4.9101176686877016E-4</v>
      </c>
      <c r="L22" s="42">
        <f t="shared" ref="L22:L85" si="8">LN(C22/C21)</f>
        <v>-5.2261892368509564E-3</v>
      </c>
      <c r="M22" s="42">
        <f t="shared" ref="M22:M85" si="9">LN(D22/D21)</f>
        <v>-9.6292737339344152E-4</v>
      </c>
      <c r="N22" s="42">
        <f t="shared" ref="N22:N85" si="10">LN(E22/E21)</f>
        <v>6.7036169932133639E-3</v>
      </c>
      <c r="O22" s="42">
        <f t="shared" ref="O22:O85" si="11">LN(F22/F21)</f>
        <v>1.0625065497381913E-2</v>
      </c>
      <c r="P22" s="42">
        <f t="shared" ref="P22:P85" si="12">LN(G22/G21)</f>
        <v>1.3592390355268861E-3</v>
      </c>
    </row>
    <row r="23" spans="1:16" x14ac:dyDescent="0.3">
      <c r="A23">
        <v>43130</v>
      </c>
      <c r="B23">
        <v>100.47671232876719</v>
      </c>
      <c r="C23">
        <v>102.66618842659015</v>
      </c>
      <c r="D23">
        <v>100.41060475490444</v>
      </c>
      <c r="E23">
        <v>105.17001391926824</v>
      </c>
      <c r="F23">
        <v>113.62000163416359</v>
      </c>
      <c r="G23">
        <v>105.18540219301917</v>
      </c>
      <c r="J23">
        <v>43130</v>
      </c>
      <c r="K23" s="42">
        <f t="shared" si="7"/>
        <v>1.636170274437023E-4</v>
      </c>
      <c r="L23" s="42">
        <f t="shared" si="8"/>
        <v>-1.1644832618677032E-4</v>
      </c>
      <c r="M23" s="42">
        <f t="shared" si="9"/>
        <v>4.3511325920481299E-3</v>
      </c>
      <c r="N23" s="42">
        <f t="shared" si="10"/>
        <v>2.4609572287749701E-3</v>
      </c>
      <c r="O23" s="42">
        <f t="shared" si="11"/>
        <v>-2.5085269873707711E-2</v>
      </c>
      <c r="P23" s="42">
        <f t="shared" si="12"/>
        <v>4.0666669552306403E-3</v>
      </c>
    </row>
    <row r="24" spans="1:16" x14ac:dyDescent="0.3">
      <c r="A24">
        <v>43131</v>
      </c>
      <c r="B24">
        <v>100.49315068493158</v>
      </c>
      <c r="C24">
        <v>102.6183644189383</v>
      </c>
      <c r="D24">
        <v>100.56774978455924</v>
      </c>
      <c r="E24">
        <v>105.59753430105388</v>
      </c>
      <c r="F24">
        <v>115.29646256265447</v>
      </c>
      <c r="G24">
        <v>105.21469825060683</v>
      </c>
      <c r="J24">
        <v>43131</v>
      </c>
      <c r="K24" s="42">
        <f t="shared" si="7"/>
        <v>1.6359026129130928E-4</v>
      </c>
      <c r="L24" s="42">
        <f t="shared" si="8"/>
        <v>-4.6592895426488738E-4</v>
      </c>
      <c r="M24" s="42">
        <f t="shared" si="9"/>
        <v>1.5638008584496293E-3</v>
      </c>
      <c r="N24" s="42">
        <f t="shared" si="10"/>
        <v>4.056800695614469E-3</v>
      </c>
      <c r="O24" s="42">
        <f t="shared" si="11"/>
        <v>1.4647185003465528E-2</v>
      </c>
      <c r="P24" s="42">
        <f t="shared" si="12"/>
        <v>2.784795037189854E-4</v>
      </c>
    </row>
    <row r="25" spans="1:16" x14ac:dyDescent="0.3">
      <c r="A25">
        <v>43132</v>
      </c>
      <c r="B25">
        <v>100.50958904109596</v>
      </c>
      <c r="C25">
        <v>102.25968436154949</v>
      </c>
      <c r="D25">
        <v>100.38525878237948</v>
      </c>
      <c r="E25">
        <v>105.62239013720419</v>
      </c>
      <c r="F25">
        <v>116.52006188747336</v>
      </c>
      <c r="G25">
        <v>105.59136184816272</v>
      </c>
      <c r="J25">
        <v>43132</v>
      </c>
      <c r="K25" s="42">
        <f t="shared" si="7"/>
        <v>1.6356350389487277E-4</v>
      </c>
      <c r="L25" s="42">
        <f t="shared" si="8"/>
        <v>-3.5014041374382861E-3</v>
      </c>
      <c r="M25" s="42">
        <f t="shared" si="9"/>
        <v>-1.8162559858916699E-3</v>
      </c>
      <c r="N25" s="42">
        <f t="shared" si="10"/>
        <v>2.3535503415351072E-4</v>
      </c>
      <c r="O25" s="42">
        <f t="shared" si="11"/>
        <v>1.0556716707701802E-2</v>
      </c>
      <c r="P25" s="42">
        <f t="shared" si="12"/>
        <v>3.5735594908651433E-3</v>
      </c>
    </row>
    <row r="26" spans="1:16" x14ac:dyDescent="0.3">
      <c r="A26">
        <v>43133</v>
      </c>
      <c r="B26">
        <v>100.52602739726035</v>
      </c>
      <c r="C26">
        <v>101.84122429459589</v>
      </c>
      <c r="D26">
        <v>100.1470066406448</v>
      </c>
      <c r="E26">
        <v>105.38377411016106</v>
      </c>
      <c r="F26">
        <v>113.31987211014912</v>
      </c>
      <c r="G26">
        <v>105.03473675399681</v>
      </c>
      <c r="J26">
        <v>43133</v>
      </c>
      <c r="K26" s="42">
        <f t="shared" si="7"/>
        <v>1.6353675525017538E-4</v>
      </c>
      <c r="L26" s="42">
        <f t="shared" si="8"/>
        <v>-4.1005270976228036E-3</v>
      </c>
      <c r="M26" s="42">
        <f t="shared" si="9"/>
        <v>-2.3761986963649817E-3</v>
      </c>
      <c r="N26" s="42">
        <f t="shared" si="10"/>
        <v>-2.2616981793860801E-3</v>
      </c>
      <c r="O26" s="42">
        <f t="shared" si="11"/>
        <v>-2.7848916833813658E-2</v>
      </c>
      <c r="P26" s="42">
        <f t="shared" si="12"/>
        <v>-5.2854455708918769E-3</v>
      </c>
    </row>
    <row r="27" spans="1:16" x14ac:dyDescent="0.3">
      <c r="A27">
        <v>43136</v>
      </c>
      <c r="B27">
        <v>100.57534246575351</v>
      </c>
      <c r="C27">
        <v>102.08034433285509</v>
      </c>
      <c r="D27">
        <v>100.08617630658489</v>
      </c>
      <c r="E27">
        <v>105.46828395307217</v>
      </c>
      <c r="F27">
        <v>113.57804804478522</v>
      </c>
      <c r="G27">
        <v>104.90081191931029</v>
      </c>
      <c r="J27">
        <v>43136</v>
      </c>
      <c r="K27" s="42">
        <f t="shared" si="7"/>
        <v>4.9044986133376972E-4</v>
      </c>
      <c r="L27" s="42">
        <f t="shared" si="8"/>
        <v>2.3452168347485769E-3</v>
      </c>
      <c r="M27" s="42">
        <f t="shared" si="9"/>
        <v>-6.075949554011146E-4</v>
      </c>
      <c r="N27" s="42">
        <f t="shared" si="10"/>
        <v>8.0160324933651001E-4</v>
      </c>
      <c r="O27" s="42">
        <f t="shared" si="11"/>
        <v>2.2757021825529108E-3</v>
      </c>
      <c r="P27" s="42">
        <f t="shared" si="12"/>
        <v>-1.2758663666078366E-3</v>
      </c>
    </row>
    <row r="28" spans="1:16" x14ac:dyDescent="0.3">
      <c r="A28">
        <v>43137</v>
      </c>
      <c r="B28">
        <v>100.59178082191789</v>
      </c>
      <c r="C28">
        <v>101.80535628885701</v>
      </c>
      <c r="D28">
        <v>100.41060475490444</v>
      </c>
      <c r="E28">
        <v>105.89580433485781</v>
      </c>
      <c r="F28">
        <v>107.95022169845195</v>
      </c>
      <c r="G28">
        <v>105.04310705616473</v>
      </c>
      <c r="J28">
        <v>43137</v>
      </c>
      <c r="K28" s="42">
        <f t="shared" si="7"/>
        <v>1.6342984810154129E-4</v>
      </c>
      <c r="L28" s="42">
        <f t="shared" si="8"/>
        <v>-2.6974742211186699E-3</v>
      </c>
      <c r="M28" s="42">
        <f t="shared" si="9"/>
        <v>3.2362487792081036E-3</v>
      </c>
      <c r="N28" s="42">
        <f t="shared" si="10"/>
        <v>4.0453510175219518E-3</v>
      </c>
      <c r="O28" s="42">
        <f t="shared" si="11"/>
        <v>-5.0820037898652824E-2</v>
      </c>
      <c r="P28" s="42">
        <f t="shared" si="12"/>
        <v>1.3555539911619928E-3</v>
      </c>
    </row>
    <row r="29" spans="1:16" x14ac:dyDescent="0.3">
      <c r="A29">
        <v>43138</v>
      </c>
      <c r="B29">
        <v>100.60821917808228</v>
      </c>
      <c r="C29">
        <v>102.82161645145862</v>
      </c>
      <c r="D29">
        <v>100.84655548233387</v>
      </c>
      <c r="E29">
        <v>105.87591966593754</v>
      </c>
      <c r="F29">
        <v>111.81993222236277</v>
      </c>
      <c r="G29">
        <v>104.75014648028792</v>
      </c>
      <c r="J29">
        <v>43138</v>
      </c>
      <c r="K29" s="42">
        <f t="shared" si="7"/>
        <v>1.6340314315072338E-4</v>
      </c>
      <c r="L29" s="42">
        <f t="shared" si="8"/>
        <v>9.9328891448103012E-3</v>
      </c>
      <c r="M29" s="42">
        <f t="shared" si="9"/>
        <v>4.3322822280367455E-3</v>
      </c>
      <c r="N29" s="42">
        <f t="shared" si="10"/>
        <v>-1.8779342778196359E-4</v>
      </c>
      <c r="O29" s="42">
        <f t="shared" si="11"/>
        <v>3.521961879375507E-2</v>
      </c>
      <c r="P29" s="42">
        <f t="shared" si="12"/>
        <v>-2.7928521185816603E-3</v>
      </c>
    </row>
    <row r="30" spans="1:16" x14ac:dyDescent="0.3">
      <c r="A30">
        <v>43139</v>
      </c>
      <c r="B30">
        <v>100.62465753424667</v>
      </c>
      <c r="C30">
        <v>101.55428024868483</v>
      </c>
      <c r="D30">
        <v>100.80600192629392</v>
      </c>
      <c r="E30">
        <v>105.16504275203816</v>
      </c>
      <c r="F30">
        <v>113.03590860250694</v>
      </c>
      <c r="G30">
        <v>104.24374319912948</v>
      </c>
      <c r="J30">
        <v>43139</v>
      </c>
      <c r="K30" s="42">
        <f t="shared" si="7"/>
        <v>1.6337644692567379E-4</v>
      </c>
      <c r="L30" s="42">
        <f t="shared" si="8"/>
        <v>-1.2402171368382576E-2</v>
      </c>
      <c r="M30" s="42">
        <f t="shared" si="9"/>
        <v>-4.0221217234044984E-4</v>
      </c>
      <c r="N30" s="42">
        <f t="shared" si="10"/>
        <v>-6.7368874211611741E-3</v>
      </c>
      <c r="O30" s="42">
        <f t="shared" si="11"/>
        <v>1.081571400920592E-2</v>
      </c>
      <c r="P30" s="42">
        <f t="shared" si="12"/>
        <v>-4.8461155778415236E-3</v>
      </c>
    </row>
    <row r="31" spans="1:16" x14ac:dyDescent="0.3">
      <c r="A31">
        <v>43140</v>
      </c>
      <c r="B31">
        <v>100.64109589041105</v>
      </c>
      <c r="C31">
        <v>100.69344811095169</v>
      </c>
      <c r="D31">
        <v>101.28250620976327</v>
      </c>
      <c r="E31">
        <v>105.00596540067606</v>
      </c>
      <c r="F31">
        <v>108.56989872891356</v>
      </c>
      <c r="G31">
        <v>103.38997237800285</v>
      </c>
      <c r="J31">
        <v>43140</v>
      </c>
      <c r="K31" s="42">
        <f t="shared" si="7"/>
        <v>1.6334975942239704E-4</v>
      </c>
      <c r="L31" s="42">
        <f t="shared" si="8"/>
        <v>-8.512702151343355E-3</v>
      </c>
      <c r="M31" s="42">
        <f t="shared" si="9"/>
        <v>4.7158066625255166E-3</v>
      </c>
      <c r="N31" s="42">
        <f t="shared" si="10"/>
        <v>-1.5137899669249841E-3</v>
      </c>
      <c r="O31" s="42">
        <f t="shared" si="11"/>
        <v>-4.0311350004860358E-2</v>
      </c>
      <c r="P31" s="42">
        <f t="shared" si="12"/>
        <v>-8.2238631678397539E-3</v>
      </c>
    </row>
    <row r="32" spans="1:16" x14ac:dyDescent="0.3">
      <c r="A32">
        <v>43143</v>
      </c>
      <c r="B32">
        <v>100.69041095890421</v>
      </c>
      <c r="C32">
        <v>101.26733620277379</v>
      </c>
      <c r="D32">
        <v>101.47006640644803</v>
      </c>
      <c r="E32">
        <v>106.06482402068005</v>
      </c>
      <c r="F32">
        <v>109.9078594856161</v>
      </c>
      <c r="G32">
        <v>103.15141876621746</v>
      </c>
      <c r="J32">
        <v>43143</v>
      </c>
      <c r="K32" s="42">
        <f t="shared" si="7"/>
        <v>4.898892403993033E-4</v>
      </c>
      <c r="L32" s="42">
        <f t="shared" si="8"/>
        <v>5.6831789242270557E-3</v>
      </c>
      <c r="M32" s="42">
        <f t="shared" si="9"/>
        <v>1.8501392881615951E-3</v>
      </c>
      <c r="N32" s="42">
        <f t="shared" si="10"/>
        <v>1.003329267460739E-2</v>
      </c>
      <c r="O32" s="42">
        <f t="shared" si="11"/>
        <v>1.2248180264229722E-2</v>
      </c>
      <c r="P32" s="42">
        <f t="shared" si="12"/>
        <v>-2.3099846141369927E-3</v>
      </c>
    </row>
    <row r="33" spans="1:16" x14ac:dyDescent="0.3">
      <c r="A33">
        <v>43144</v>
      </c>
      <c r="B33">
        <v>100.7068493150686</v>
      </c>
      <c r="C33">
        <v>101.39885222381635</v>
      </c>
      <c r="D33">
        <v>101.17605312515842</v>
      </c>
      <c r="E33">
        <v>105.77649632133625</v>
      </c>
      <c r="F33">
        <v>110.31483181792939</v>
      </c>
      <c r="G33">
        <v>103.33556541391144</v>
      </c>
      <c r="J33">
        <v>43144</v>
      </c>
      <c r="K33" s="42">
        <f t="shared" si="7"/>
        <v>1.6324309654000541E-4</v>
      </c>
      <c r="L33" s="42">
        <f t="shared" si="8"/>
        <v>1.2978587155997906E-3</v>
      </c>
      <c r="M33" s="42">
        <f t="shared" si="9"/>
        <v>-2.9017430807088346E-3</v>
      </c>
      <c r="N33" s="42">
        <f t="shared" si="10"/>
        <v>-2.72211178553879E-3</v>
      </c>
      <c r="O33" s="42">
        <f t="shared" si="11"/>
        <v>3.6960114617741774E-3</v>
      </c>
      <c r="P33" s="42">
        <f t="shared" si="12"/>
        <v>1.7836155362888695E-3</v>
      </c>
    </row>
    <row r="34" spans="1:16" x14ac:dyDescent="0.3">
      <c r="A34">
        <v>43145</v>
      </c>
      <c r="B34">
        <v>100.72328767123298</v>
      </c>
      <c r="C34">
        <v>101.78144428503107</v>
      </c>
      <c r="D34">
        <v>100.9682161504537</v>
      </c>
      <c r="E34">
        <v>105.85603499701729</v>
      </c>
      <c r="F34">
        <v>113.77903500785366</v>
      </c>
      <c r="G34">
        <v>103.52808236377332</v>
      </c>
      <c r="J34">
        <v>43145</v>
      </c>
      <c r="K34" s="42">
        <f t="shared" si="7"/>
        <v>1.6321645258077699E-4</v>
      </c>
      <c r="L34" s="42">
        <f t="shared" si="8"/>
        <v>3.7660395223569807E-3</v>
      </c>
      <c r="M34" s="42">
        <f t="shared" si="9"/>
        <v>-2.0563239184124113E-3</v>
      </c>
      <c r="N34" s="42">
        <f t="shared" si="10"/>
        <v>7.5166779824002966E-4</v>
      </c>
      <c r="O34" s="42">
        <f t="shared" si="11"/>
        <v>3.0919892878848585E-2</v>
      </c>
      <c r="P34" s="42">
        <f t="shared" si="12"/>
        <v>1.8612937314985501E-3</v>
      </c>
    </row>
    <row r="35" spans="1:16" x14ac:dyDescent="0.3">
      <c r="A35">
        <v>43146</v>
      </c>
      <c r="B35">
        <v>100.73972602739737</v>
      </c>
      <c r="C35">
        <v>101.80535628885701</v>
      </c>
      <c r="D35">
        <v>100.88203984386881</v>
      </c>
      <c r="E35">
        <v>105.87591966593754</v>
      </c>
      <c r="F35">
        <v>118.45736306620486</v>
      </c>
      <c r="G35">
        <v>103.72896961580312</v>
      </c>
      <c r="J35">
        <v>43146</v>
      </c>
      <c r="K35" s="42">
        <f t="shared" si="7"/>
        <v>1.6318981731757267E-4</v>
      </c>
      <c r="L35" s="42">
        <f t="shared" si="8"/>
        <v>2.3490721273182721E-4</v>
      </c>
      <c r="M35" s="42">
        <f t="shared" si="9"/>
        <v>-8.5386378527176868E-4</v>
      </c>
      <c r="N35" s="42">
        <f t="shared" si="10"/>
        <v>1.8782870077755298E-4</v>
      </c>
      <c r="O35" s="42">
        <f t="shared" si="11"/>
        <v>4.0294812405330262E-2</v>
      </c>
      <c r="P35" s="42">
        <f t="shared" si="12"/>
        <v>1.9385329765210569E-3</v>
      </c>
    </row>
    <row r="36" spans="1:16" x14ac:dyDescent="0.3">
      <c r="A36">
        <v>43147</v>
      </c>
      <c r="B36">
        <v>100.75616438356175</v>
      </c>
      <c r="C36">
        <v>102.59445241511239</v>
      </c>
      <c r="D36">
        <v>99.94930805495008</v>
      </c>
      <c r="E36">
        <v>105.86100616424737</v>
      </c>
      <c r="F36">
        <v>123.9870660461248</v>
      </c>
      <c r="G36">
        <v>103.92567171674897</v>
      </c>
      <c r="J36">
        <v>43147</v>
      </c>
      <c r="K36" s="42">
        <f t="shared" si="7"/>
        <v>1.6316319074617495E-4</v>
      </c>
      <c r="L36" s="42">
        <f t="shared" si="8"/>
        <v>7.7211427103321059E-3</v>
      </c>
      <c r="M36" s="42">
        <f t="shared" si="9"/>
        <v>-9.2887739400452432E-3</v>
      </c>
      <c r="N36" s="42">
        <f t="shared" si="10"/>
        <v>-1.4086821801495943E-4</v>
      </c>
      <c r="O36" s="42">
        <f t="shared" si="11"/>
        <v>4.5624163603912374E-2</v>
      </c>
      <c r="P36" s="42">
        <f t="shared" si="12"/>
        <v>1.894512528271003E-3</v>
      </c>
    </row>
    <row r="37" spans="1:16" x14ac:dyDescent="0.3">
      <c r="A37">
        <v>43150</v>
      </c>
      <c r="B37">
        <v>100.80547945205491</v>
      </c>
      <c r="C37">
        <v>102.35533237685317</v>
      </c>
      <c r="D37">
        <v>99.356212297865866</v>
      </c>
      <c r="E37">
        <v>105.78146748856631</v>
      </c>
      <c r="F37">
        <v>126.18379126001361</v>
      </c>
      <c r="G37">
        <v>103.49878630618564</v>
      </c>
      <c r="J37">
        <v>43150</v>
      </c>
      <c r="K37" s="42">
        <f t="shared" si="7"/>
        <v>4.8932989966476547E-4</v>
      </c>
      <c r="L37" s="42">
        <f t="shared" si="8"/>
        <v>-2.3334510646353481E-3</v>
      </c>
      <c r="M37" s="42">
        <f t="shared" si="9"/>
        <v>-5.9516415476593247E-3</v>
      </c>
      <c r="N37" s="42">
        <f t="shared" si="10"/>
        <v>-7.5163248711758576E-4</v>
      </c>
      <c r="O37" s="42">
        <f t="shared" si="11"/>
        <v>1.7562250847836563E-2</v>
      </c>
      <c r="P37" s="42">
        <f t="shared" si="12"/>
        <v>-4.1160624674834775E-3</v>
      </c>
    </row>
    <row r="38" spans="1:16" x14ac:dyDescent="0.3">
      <c r="A38">
        <v>43151</v>
      </c>
      <c r="B38">
        <v>100.8219178082193</v>
      </c>
      <c r="C38">
        <v>101.54232424677188</v>
      </c>
      <c r="D38">
        <v>99.38155827039084</v>
      </c>
      <c r="E38">
        <v>105.0308212368264</v>
      </c>
      <c r="F38">
        <v>125.9539441301123</v>
      </c>
      <c r="G38">
        <v>102.79568092408135</v>
      </c>
      <c r="J38">
        <v>43151</v>
      </c>
      <c r="K38" s="42">
        <f t="shared" si="7"/>
        <v>1.6305677129363486E-4</v>
      </c>
      <c r="L38" s="42">
        <f t="shared" si="8"/>
        <v>-7.97471096247627E-3</v>
      </c>
      <c r="M38" s="42">
        <f t="shared" si="9"/>
        <v>2.5506950782344732E-4</v>
      </c>
      <c r="N38" s="42">
        <f t="shared" si="10"/>
        <v>-7.121495893228318E-3</v>
      </c>
      <c r="O38" s="42">
        <f t="shared" si="11"/>
        <v>-1.8231875781193278E-3</v>
      </c>
      <c r="P38" s="42">
        <f t="shared" si="12"/>
        <v>-6.8165483451323493E-3</v>
      </c>
    </row>
    <row r="39" spans="1:16" x14ac:dyDescent="0.3">
      <c r="A39">
        <v>43152</v>
      </c>
      <c r="B39">
        <v>100.83835616438368</v>
      </c>
      <c r="C39">
        <v>100.81300813008129</v>
      </c>
      <c r="D39">
        <v>99.406904242915815</v>
      </c>
      <c r="E39">
        <v>104.33485782461722</v>
      </c>
      <c r="F39">
        <v>128.77777718820934</v>
      </c>
      <c r="G39">
        <v>101.71172679333723</v>
      </c>
      <c r="J39">
        <v>43152</v>
      </c>
      <c r="K39" s="42">
        <f t="shared" si="7"/>
        <v>1.6303018811756416E-4</v>
      </c>
      <c r="L39" s="42">
        <f t="shared" si="8"/>
        <v>-7.2083029988658969E-3</v>
      </c>
      <c r="M39" s="42">
        <f t="shared" si="9"/>
        <v>2.5500446396001849E-4</v>
      </c>
      <c r="N39" s="42">
        <f t="shared" si="10"/>
        <v>-6.6483291703657126E-3</v>
      </c>
      <c r="O39" s="42">
        <f t="shared" si="11"/>
        <v>2.217194407048961E-2</v>
      </c>
      <c r="P39" s="42">
        <f t="shared" si="12"/>
        <v>-1.0600733671728505E-2</v>
      </c>
    </row>
    <row r="40" spans="1:16" x14ac:dyDescent="0.3">
      <c r="A40">
        <v>43153</v>
      </c>
      <c r="B40">
        <v>100.85479452054807</v>
      </c>
      <c r="C40">
        <v>99.904351984696319</v>
      </c>
      <c r="D40">
        <v>99.472803771480713</v>
      </c>
      <c r="E40">
        <v>104.14098230264464</v>
      </c>
      <c r="F40">
        <v>126.5763837931768</v>
      </c>
      <c r="G40">
        <v>101.59454256298653</v>
      </c>
      <c r="J40">
        <v>43153</v>
      </c>
      <c r="K40" s="42">
        <f t="shared" si="7"/>
        <v>1.6300361360777329E-4</v>
      </c>
      <c r="L40" s="42">
        <f t="shared" si="8"/>
        <v>-9.0541481046869533E-3</v>
      </c>
      <c r="M40" s="42">
        <f t="shared" si="9"/>
        <v>6.6270743893023353E-4</v>
      </c>
      <c r="N40" s="42">
        <f t="shared" si="10"/>
        <v>-1.8599332924575101E-3</v>
      </c>
      <c r="O40" s="42">
        <f t="shared" si="11"/>
        <v>-1.7242311034414339E-2</v>
      </c>
      <c r="P40" s="42">
        <f t="shared" si="12"/>
        <v>-1.1527853390751277E-3</v>
      </c>
    </row>
    <row r="41" spans="1:16" x14ac:dyDescent="0.3">
      <c r="A41">
        <v>43157</v>
      </c>
      <c r="B41">
        <v>100.92054794520561</v>
      </c>
      <c r="C41">
        <v>100.08369201339072</v>
      </c>
      <c r="D41">
        <v>99.320727936330925</v>
      </c>
      <c r="E41">
        <v>104.26526148339629</v>
      </c>
      <c r="F41">
        <v>123.85146138799148</v>
      </c>
      <c r="G41">
        <v>100.54825479199798</v>
      </c>
      <c r="J41">
        <v>43157</v>
      </c>
      <c r="K41" s="42">
        <f t="shared" si="7"/>
        <v>6.5174888251026534E-4</v>
      </c>
      <c r="L41" s="42">
        <f t="shared" si="8"/>
        <v>1.7935079835998567E-3</v>
      </c>
      <c r="M41" s="42">
        <f t="shared" si="9"/>
        <v>-1.5299880585555265E-3</v>
      </c>
      <c r="N41" s="42">
        <f t="shared" si="10"/>
        <v>1.1926628802054827E-3</v>
      </c>
      <c r="O41" s="42">
        <f t="shared" si="11"/>
        <v>-2.1762994864369049E-2</v>
      </c>
      <c r="P41" s="42">
        <f t="shared" si="12"/>
        <v>-1.0352059321032701E-2</v>
      </c>
    </row>
    <row r="42" spans="1:16" x14ac:dyDescent="0.3">
      <c r="A42">
        <v>43158</v>
      </c>
      <c r="B42">
        <v>100.93698630137</v>
      </c>
      <c r="C42">
        <v>100.65758010521282</v>
      </c>
      <c r="D42">
        <v>99.133167739646183</v>
      </c>
      <c r="E42">
        <v>104.15589580433486</v>
      </c>
      <c r="F42">
        <v>125.14627824417518</v>
      </c>
      <c r="G42">
        <v>100.59847660500544</v>
      </c>
      <c r="J42">
        <v>43158</v>
      </c>
      <c r="K42" s="42">
        <f t="shared" si="7"/>
        <v>1.628708709049605E-4</v>
      </c>
      <c r="L42" s="42">
        <f t="shared" si="8"/>
        <v>5.7177046776076554E-3</v>
      </c>
      <c r="M42" s="42">
        <f t="shared" si="9"/>
        <v>-1.8902148722306274E-3</v>
      </c>
      <c r="N42" s="42">
        <f t="shared" si="10"/>
        <v>-1.0494682068023999E-3</v>
      </c>
      <c r="O42" s="42">
        <f t="shared" si="11"/>
        <v>1.040032354845904E-2</v>
      </c>
      <c r="P42" s="42">
        <f t="shared" si="12"/>
        <v>4.9935501016856797E-4</v>
      </c>
    </row>
    <row r="43" spans="1:16" x14ac:dyDescent="0.3">
      <c r="A43">
        <v>43159</v>
      </c>
      <c r="B43">
        <v>100.95342465753438</v>
      </c>
      <c r="C43">
        <v>100.08369201339072</v>
      </c>
      <c r="D43">
        <v>99.036853044051298</v>
      </c>
      <c r="E43">
        <v>103.63392324517797</v>
      </c>
      <c r="F43">
        <v>123.41313118678003</v>
      </c>
      <c r="G43">
        <v>100.02092575541977</v>
      </c>
      <c r="J43">
        <v>43159</v>
      </c>
      <c r="K43" s="42">
        <f t="shared" si="7"/>
        <v>1.6284434830405955E-4</v>
      </c>
      <c r="L43" s="42">
        <f t="shared" si="8"/>
        <v>-5.7177046776076719E-3</v>
      </c>
      <c r="M43" s="42">
        <f t="shared" si="9"/>
        <v>-9.7204110690084493E-4</v>
      </c>
      <c r="N43" s="42">
        <f t="shared" si="10"/>
        <v>-5.0240542051107661E-3</v>
      </c>
      <c r="O43" s="42">
        <f t="shared" si="11"/>
        <v>-1.3945761702807822E-2</v>
      </c>
      <c r="P43" s="42">
        <f t="shared" si="12"/>
        <v>-5.7576928086029919E-3</v>
      </c>
    </row>
    <row r="44" spans="1:16" x14ac:dyDescent="0.3">
      <c r="A44">
        <v>43160</v>
      </c>
      <c r="B44">
        <v>100.96986301369877</v>
      </c>
      <c r="C44">
        <v>99.246771879483504</v>
      </c>
      <c r="D44">
        <v>99.133167739646183</v>
      </c>
      <c r="E44">
        <v>103.11195068602106</v>
      </c>
      <c r="F44">
        <v>120.29321911489889</v>
      </c>
      <c r="G44">
        <v>99.28015401355988</v>
      </c>
      <c r="J44">
        <v>43160</v>
      </c>
      <c r="K44" s="42">
        <f t="shared" si="7"/>
        <v>1.6281783433969409E-4</v>
      </c>
      <c r="L44" s="42">
        <f t="shared" si="8"/>
        <v>-8.3973622050207402E-3</v>
      </c>
      <c r="M44" s="42">
        <f t="shared" si="9"/>
        <v>9.720411069007711E-4</v>
      </c>
      <c r="N44" s="42">
        <f t="shared" si="10"/>
        <v>-5.0494228327576185E-3</v>
      </c>
      <c r="O44" s="42">
        <f t="shared" si="11"/>
        <v>-2.5605262439924451E-2</v>
      </c>
      <c r="P44" s="42">
        <f t="shared" si="12"/>
        <v>-7.433729450837737E-3</v>
      </c>
    </row>
    <row r="45" spans="1:16" x14ac:dyDescent="0.3">
      <c r="A45">
        <v>43161</v>
      </c>
      <c r="B45">
        <v>100.98630136986316</v>
      </c>
      <c r="C45">
        <v>98.720707795313231</v>
      </c>
      <c r="D45">
        <v>99.290312769300968</v>
      </c>
      <c r="E45">
        <v>102.9777291708093</v>
      </c>
      <c r="F45">
        <v>118.68512227328591</v>
      </c>
      <c r="G45">
        <v>98.75701012806563</v>
      </c>
      <c r="J45">
        <v>43161</v>
      </c>
      <c r="K45" s="42">
        <f t="shared" si="7"/>
        <v>1.6279132900809068E-4</v>
      </c>
      <c r="L45" s="42">
        <f t="shared" si="8"/>
        <v>-5.314664037607217E-3</v>
      </c>
      <c r="M45" s="42">
        <f t="shared" si="9"/>
        <v>1.5839361562069725E-3</v>
      </c>
      <c r="N45" s="42">
        <f t="shared" si="10"/>
        <v>-1.3025546381772214E-3</v>
      </c>
      <c r="O45" s="42">
        <f t="shared" si="11"/>
        <v>-1.3458300066213234E-2</v>
      </c>
      <c r="P45" s="42">
        <f t="shared" si="12"/>
        <v>-5.2833022998468844E-3</v>
      </c>
    </row>
    <row r="46" spans="1:16" x14ac:dyDescent="0.3">
      <c r="A46">
        <v>43164</v>
      </c>
      <c r="B46">
        <v>101.03561643835631</v>
      </c>
      <c r="C46">
        <v>99.175035868005736</v>
      </c>
      <c r="D46">
        <v>99.411973437420798</v>
      </c>
      <c r="E46">
        <v>103.91230861006163</v>
      </c>
      <c r="F46">
        <v>121.74214899178583</v>
      </c>
      <c r="G46">
        <v>99.497781869925504</v>
      </c>
      <c r="J46">
        <v>43164</v>
      </c>
      <c r="K46" s="42">
        <f t="shared" si="7"/>
        <v>4.8821504129573751E-4</v>
      </c>
      <c r="L46" s="42">
        <f t="shared" si="8"/>
        <v>4.5915982071164435E-3</v>
      </c>
      <c r="M46" s="42">
        <f t="shared" si="9"/>
        <v>1.2245524260960877E-3</v>
      </c>
      <c r="N46" s="42">
        <f t="shared" si="10"/>
        <v>9.0346138102803016E-3</v>
      </c>
      <c r="O46" s="42">
        <f t="shared" si="11"/>
        <v>2.5431320350338783E-2</v>
      </c>
      <c r="P46" s="42">
        <f t="shared" si="12"/>
        <v>7.4729612511955992E-3</v>
      </c>
    </row>
    <row r="47" spans="1:16" x14ac:dyDescent="0.3">
      <c r="A47">
        <v>43165</v>
      </c>
      <c r="B47">
        <v>101.0520547945207</v>
      </c>
      <c r="C47">
        <v>99.677187948350067</v>
      </c>
      <c r="D47">
        <v>99.934100471435102</v>
      </c>
      <c r="E47">
        <v>104.68781069795187</v>
      </c>
      <c r="F47">
        <v>123.82702923864223</v>
      </c>
      <c r="G47">
        <v>99.895371222901133</v>
      </c>
      <c r="J47">
        <v>43165</v>
      </c>
      <c r="K47" s="42">
        <f t="shared" si="7"/>
        <v>1.6268539392183979E-4</v>
      </c>
      <c r="L47" s="42">
        <f t="shared" si="8"/>
        <v>5.0505157860685716E-3</v>
      </c>
      <c r="M47" s="42">
        <f t="shared" si="9"/>
        <v>5.2384099445451247E-3</v>
      </c>
      <c r="N47" s="42">
        <f t="shared" si="10"/>
        <v>7.4353328579957476E-3</v>
      </c>
      <c r="O47" s="42">
        <f t="shared" si="11"/>
        <v>1.6980391079526955E-2</v>
      </c>
      <c r="P47" s="42">
        <f t="shared" si="12"/>
        <v>3.9879993244643537E-3</v>
      </c>
    </row>
    <row r="48" spans="1:16" x14ac:dyDescent="0.3">
      <c r="A48">
        <v>43166</v>
      </c>
      <c r="B48">
        <v>101.06849315068509</v>
      </c>
      <c r="C48">
        <v>100.50215208034433</v>
      </c>
      <c r="D48">
        <v>99.604602828610538</v>
      </c>
      <c r="E48">
        <v>103.9471067806721</v>
      </c>
      <c r="F48">
        <v>126.59421669545264</v>
      </c>
      <c r="G48">
        <v>99.652632460031796</v>
      </c>
      <c r="J48">
        <v>43166</v>
      </c>
      <c r="K48" s="42">
        <f t="shared" si="7"/>
        <v>1.6265893168945238E-4</v>
      </c>
      <c r="L48" s="42">
        <f t="shared" si="8"/>
        <v>8.2422971544487255E-3</v>
      </c>
      <c r="M48" s="42">
        <f t="shared" si="9"/>
        <v>-3.302596808188619E-3</v>
      </c>
      <c r="N48" s="42">
        <f t="shared" si="10"/>
        <v>-7.1005087570990269E-3</v>
      </c>
      <c r="O48" s="42">
        <f t="shared" si="11"/>
        <v>2.2101160660206294E-2</v>
      </c>
      <c r="P48" s="42">
        <f t="shared" si="12"/>
        <v>-2.4328871060488532E-3</v>
      </c>
    </row>
    <row r="49" spans="1:16" x14ac:dyDescent="0.3">
      <c r="A49">
        <v>43168</v>
      </c>
      <c r="B49">
        <v>101.10136986301386</v>
      </c>
      <c r="C49">
        <v>100.07173601147777</v>
      </c>
      <c r="D49">
        <v>99.300451158310949</v>
      </c>
      <c r="E49">
        <v>103.84768343607078</v>
      </c>
      <c r="F49">
        <v>127.79117061269193</v>
      </c>
      <c r="G49">
        <v>99.732150330626936</v>
      </c>
      <c r="J49">
        <v>43168</v>
      </c>
      <c r="K49" s="42">
        <f t="shared" si="7"/>
        <v>3.2523851110644015E-4</v>
      </c>
      <c r="L49" s="42">
        <f t="shared" si="8"/>
        <v>-4.2918520815409204E-3</v>
      </c>
      <c r="M49" s="42">
        <f t="shared" si="9"/>
        <v>-3.0582622337954448E-3</v>
      </c>
      <c r="N49" s="42">
        <f t="shared" si="10"/>
        <v>-9.5693787206780755E-4</v>
      </c>
      <c r="O49" s="42">
        <f t="shared" si="11"/>
        <v>9.4106250630087828E-3</v>
      </c>
      <c r="P49" s="42">
        <f t="shared" si="12"/>
        <v>7.9763233380268476E-4</v>
      </c>
    </row>
    <row r="50" spans="1:16" x14ac:dyDescent="0.3">
      <c r="A50">
        <v>43171</v>
      </c>
      <c r="B50">
        <v>101.15068493150702</v>
      </c>
      <c r="C50">
        <v>100.33476805356288</v>
      </c>
      <c r="D50">
        <v>99.300451158310949</v>
      </c>
      <c r="E50">
        <v>103.84768343607078</v>
      </c>
      <c r="F50">
        <v>126.80776346743426</v>
      </c>
      <c r="G50">
        <v>99.732150330626936</v>
      </c>
      <c r="J50">
        <v>43171</v>
      </c>
      <c r="K50" s="42">
        <f t="shared" si="7"/>
        <v>4.8765951496094443E-4</v>
      </c>
      <c r="L50" s="42">
        <f t="shared" si="8"/>
        <v>2.6249865926120282E-3</v>
      </c>
      <c r="M50" s="42">
        <f t="shared" si="9"/>
        <v>0</v>
      </c>
      <c r="N50" s="42">
        <f t="shared" si="10"/>
        <v>0</v>
      </c>
      <c r="O50" s="42">
        <f t="shared" si="11"/>
        <v>-7.7251858064069454E-3</v>
      </c>
      <c r="P50" s="42">
        <f t="shared" si="12"/>
        <v>0</v>
      </c>
    </row>
    <row r="51" spans="1:16" x14ac:dyDescent="0.3">
      <c r="A51">
        <v>43172</v>
      </c>
      <c r="B51">
        <v>101.1671232876714</v>
      </c>
      <c r="C51">
        <v>99.067431850789092</v>
      </c>
      <c r="D51">
        <v>99.178790490191105</v>
      </c>
      <c r="E51">
        <v>102.40107377212168</v>
      </c>
      <c r="F51">
        <v>125.21009723378521</v>
      </c>
      <c r="G51">
        <v>99.171340085377082</v>
      </c>
      <c r="J51">
        <v>43172</v>
      </c>
      <c r="K51" s="42">
        <f t="shared" si="7"/>
        <v>1.6250033889989886E-4</v>
      </c>
      <c r="L51" s="42">
        <f t="shared" si="8"/>
        <v>-1.2711527438785973E-2</v>
      </c>
      <c r="M51" s="42">
        <f t="shared" si="9"/>
        <v>-1.2259285388876099E-3</v>
      </c>
      <c r="N51" s="42">
        <f t="shared" si="10"/>
        <v>-1.4028044640542556E-2</v>
      </c>
      <c r="O51" s="42">
        <f t="shared" si="11"/>
        <v>-1.2679161966545609E-2</v>
      </c>
      <c r="P51" s="42">
        <f t="shared" si="12"/>
        <v>-5.6390335852078187E-3</v>
      </c>
    </row>
    <row r="52" spans="1:16" x14ac:dyDescent="0.3">
      <c r="A52">
        <v>43173</v>
      </c>
      <c r="B52">
        <v>101.18356164383579</v>
      </c>
      <c r="C52">
        <v>99.270683883309417</v>
      </c>
      <c r="D52">
        <v>99.280174380290973</v>
      </c>
      <c r="E52">
        <v>102.68443030423542</v>
      </c>
      <c r="F52">
        <v>125.53580418760312</v>
      </c>
      <c r="G52">
        <v>99.497781869925504</v>
      </c>
      <c r="J52">
        <v>43173</v>
      </c>
      <c r="K52" s="42">
        <f t="shared" si="7"/>
        <v>1.6247393683003461E-4</v>
      </c>
      <c r="L52" s="42">
        <f t="shared" si="8"/>
        <v>2.0495516246835746E-3</v>
      </c>
      <c r="M52" s="42">
        <f t="shared" si="9"/>
        <v>1.021711455418847E-3</v>
      </c>
      <c r="N52" s="42">
        <f t="shared" si="10"/>
        <v>2.7633031763547086E-3</v>
      </c>
      <c r="O52" s="42">
        <f t="shared" si="11"/>
        <v>2.597905969012789E-3</v>
      </c>
      <c r="P52" s="42">
        <f t="shared" si="12"/>
        <v>3.2862890329895169E-3</v>
      </c>
    </row>
    <row r="53" spans="1:16" x14ac:dyDescent="0.3">
      <c r="A53">
        <v>43174</v>
      </c>
      <c r="B53">
        <v>101.20000000000017</v>
      </c>
      <c r="C53">
        <v>99.772835963653748</v>
      </c>
      <c r="D53">
        <v>99.300451158310949</v>
      </c>
      <c r="E53">
        <v>102.96778683634916</v>
      </c>
      <c r="F53">
        <v>126.38044026697101</v>
      </c>
      <c r="G53">
        <v>99.878630618565325</v>
      </c>
      <c r="J53">
        <v>43174</v>
      </c>
      <c r="K53" s="42">
        <f t="shared" si="7"/>
        <v>1.6244754333810516E-4</v>
      </c>
      <c r="L53" s="42">
        <f t="shared" si="8"/>
        <v>5.0456618339049172E-3</v>
      </c>
      <c r="M53" s="42">
        <f t="shared" si="9"/>
        <v>2.0421708346879858E-4</v>
      </c>
      <c r="N53" s="42">
        <f t="shared" si="10"/>
        <v>2.7556883690992269E-3</v>
      </c>
      <c r="O53" s="42">
        <f t="shared" si="11"/>
        <v>6.7057148000074949E-3</v>
      </c>
      <c r="P53" s="42">
        <f t="shared" si="12"/>
        <v>3.8204038994273056E-3</v>
      </c>
    </row>
    <row r="54" spans="1:16" x14ac:dyDescent="0.3">
      <c r="A54">
        <v>43175</v>
      </c>
      <c r="B54">
        <v>101.21643835616456</v>
      </c>
      <c r="C54">
        <v>99.605451936872313</v>
      </c>
      <c r="D54">
        <v>99.259897602270996</v>
      </c>
      <c r="E54">
        <v>102.92304633127857</v>
      </c>
      <c r="F54">
        <v>125.61511673533708</v>
      </c>
      <c r="G54">
        <v>100.34736753996819</v>
      </c>
      <c r="J54">
        <v>43175</v>
      </c>
      <c r="K54" s="42">
        <f t="shared" si="7"/>
        <v>1.6242115841989308E-4</v>
      </c>
      <c r="L54" s="42">
        <f t="shared" si="8"/>
        <v>-1.6790601210260997E-3</v>
      </c>
      <c r="M54" s="42">
        <f t="shared" si="9"/>
        <v>-4.084758800733672E-4</v>
      </c>
      <c r="N54" s="42">
        <f t="shared" si="10"/>
        <v>-4.3460415489585369E-4</v>
      </c>
      <c r="O54" s="42">
        <f t="shared" si="11"/>
        <v>-6.0741220502852303E-3</v>
      </c>
      <c r="P54" s="42">
        <f t="shared" si="12"/>
        <v>4.6820870617737395E-3</v>
      </c>
    </row>
    <row r="55" spans="1:16" x14ac:dyDescent="0.3">
      <c r="A55">
        <v>43178</v>
      </c>
      <c r="B55">
        <v>101.26575342465772</v>
      </c>
      <c r="C55">
        <v>99.5815399330464</v>
      </c>
      <c r="D55">
        <v>99.477872965985711</v>
      </c>
      <c r="E55">
        <v>102.74408431099623</v>
      </c>
      <c r="F55">
        <v>124.29468792582377</v>
      </c>
      <c r="G55">
        <v>100.3180714823805</v>
      </c>
      <c r="J55">
        <v>43178</v>
      </c>
      <c r="K55" s="42">
        <f t="shared" si="7"/>
        <v>4.8710525142503042E-4</v>
      </c>
      <c r="L55" s="42">
        <f t="shared" si="8"/>
        <v>-2.4009603956867356E-4</v>
      </c>
      <c r="M55" s="42">
        <f t="shared" si="9"/>
        <v>2.1935986349982794E-3</v>
      </c>
      <c r="N55" s="42">
        <f t="shared" si="10"/>
        <v>-1.7403078935516367E-3</v>
      </c>
      <c r="O55" s="42">
        <f t="shared" si="11"/>
        <v>-1.0567341276012172E-2</v>
      </c>
      <c r="P55" s="42">
        <f t="shared" si="12"/>
        <v>-2.9198907334075414E-4</v>
      </c>
    </row>
    <row r="56" spans="1:16" x14ac:dyDescent="0.3">
      <c r="A56">
        <v>43179</v>
      </c>
      <c r="B56">
        <v>101.2821917808221</v>
      </c>
      <c r="C56">
        <v>99.007651841224288</v>
      </c>
      <c r="D56">
        <v>99.538703300045626</v>
      </c>
      <c r="E56">
        <v>102.3563332670511</v>
      </c>
      <c r="F56">
        <v>126.12751190830869</v>
      </c>
      <c r="G56">
        <v>100.04603666192348</v>
      </c>
      <c r="J56">
        <v>43179</v>
      </c>
      <c r="K56" s="42">
        <f t="shared" si="7"/>
        <v>1.6231570440075643E-4</v>
      </c>
      <c r="L56" s="42">
        <f t="shared" si="8"/>
        <v>-5.7796669016405722E-3</v>
      </c>
      <c r="M56" s="42">
        <f t="shared" si="9"/>
        <v>6.1130923961793214E-4</v>
      </c>
      <c r="N56" s="42">
        <f t="shared" si="10"/>
        <v>-3.7810893852402625E-3</v>
      </c>
      <c r="O56" s="42">
        <f t="shared" si="11"/>
        <v>1.4638132808791747E-2</v>
      </c>
      <c r="P56" s="42">
        <f t="shared" si="12"/>
        <v>-2.7154063682263657E-3</v>
      </c>
    </row>
    <row r="57" spans="1:16" x14ac:dyDescent="0.3">
      <c r="A57">
        <v>43180</v>
      </c>
      <c r="B57">
        <v>101.29863013698649</v>
      </c>
      <c r="C57">
        <v>99.115255858440946</v>
      </c>
      <c r="D57">
        <v>99.564049272570585</v>
      </c>
      <c r="E57">
        <v>102.58003579240405</v>
      </c>
      <c r="F57">
        <v>127.56807283215164</v>
      </c>
      <c r="G57">
        <v>100.38921905080772</v>
      </c>
      <c r="J57">
        <v>43180</v>
      </c>
      <c r="K57" s="42">
        <f t="shared" si="7"/>
        <v>1.6228936228853479E-4</v>
      </c>
      <c r="L57" s="42">
        <f t="shared" si="8"/>
        <v>1.0862350956408308E-3</v>
      </c>
      <c r="M57" s="42">
        <f t="shared" si="9"/>
        <v>2.5460193125792431E-4</v>
      </c>
      <c r="N57" s="42">
        <f t="shared" si="10"/>
        <v>2.1831421648469337E-3</v>
      </c>
      <c r="O57" s="42">
        <f t="shared" si="11"/>
        <v>1.1356732190322738E-2</v>
      </c>
      <c r="P57" s="42">
        <f t="shared" si="12"/>
        <v>3.4243748488264943E-3</v>
      </c>
    </row>
    <row r="58" spans="1:16" x14ac:dyDescent="0.3">
      <c r="A58">
        <v>43181</v>
      </c>
      <c r="B58">
        <v>101.31506849315087</v>
      </c>
      <c r="C58">
        <v>99.29459588713533</v>
      </c>
      <c r="D58">
        <v>99.472803771480713</v>
      </c>
      <c r="E58">
        <v>102.24199642075959</v>
      </c>
      <c r="F58">
        <v>122.1511176845239</v>
      </c>
      <c r="G58">
        <v>99.987444546748137</v>
      </c>
      <c r="J58">
        <v>43181</v>
      </c>
      <c r="K58" s="42">
        <f t="shared" si="7"/>
        <v>1.6226302872494755E-4</v>
      </c>
      <c r="L58" s="42">
        <f t="shared" si="8"/>
        <v>1.807773918054341E-3</v>
      </c>
      <c r="M58" s="42">
        <f t="shared" si="9"/>
        <v>-9.1687047987860156E-4</v>
      </c>
      <c r="N58" s="42">
        <f t="shared" si="10"/>
        <v>-3.3008136372224732E-3</v>
      </c>
      <c r="O58" s="42">
        <f t="shared" si="11"/>
        <v>-4.3391178927720507E-2</v>
      </c>
      <c r="P58" s="42">
        <f t="shared" si="12"/>
        <v>-4.010197947009693E-3</v>
      </c>
    </row>
    <row r="59" spans="1:16" x14ac:dyDescent="0.3">
      <c r="A59">
        <v>43182</v>
      </c>
      <c r="B59">
        <v>101.33150684931526</v>
      </c>
      <c r="C59">
        <v>99.521759923481582</v>
      </c>
      <c r="D59">
        <v>98.763116540781667</v>
      </c>
      <c r="E59">
        <v>102.12268840723802</v>
      </c>
      <c r="F59">
        <v>122.76395905680914</v>
      </c>
      <c r="G59">
        <v>99.564744287268766</v>
      </c>
      <c r="J59">
        <v>43182</v>
      </c>
      <c r="K59" s="42">
        <f t="shared" si="7"/>
        <v>1.622367037059993E-4</v>
      </c>
      <c r="L59" s="42">
        <f t="shared" si="8"/>
        <v>2.2851654661299654E-3</v>
      </c>
      <c r="M59" s="42">
        <f t="shared" si="9"/>
        <v>-7.1600571834353199E-3</v>
      </c>
      <c r="N59" s="42">
        <f t="shared" si="10"/>
        <v>-1.1675992569485263E-3</v>
      </c>
      <c r="O59" s="42">
        <f t="shared" si="11"/>
        <v>5.0045318524861012E-3</v>
      </c>
      <c r="P59" s="42">
        <f t="shared" si="12"/>
        <v>-4.2364946650170713E-3</v>
      </c>
    </row>
    <row r="60" spans="1:16" x14ac:dyDescent="0.3">
      <c r="A60">
        <v>43185</v>
      </c>
      <c r="B60">
        <v>101.38082191780842</v>
      </c>
      <c r="C60">
        <v>100.54997608799616</v>
      </c>
      <c r="D60">
        <v>98.783393318801657</v>
      </c>
      <c r="E60">
        <v>102.22211175183931</v>
      </c>
      <c r="F60">
        <v>120.0723556069092</v>
      </c>
      <c r="G60">
        <v>98.606344689043269</v>
      </c>
      <c r="J60">
        <v>43185</v>
      </c>
      <c r="K60" s="42">
        <f t="shared" si="7"/>
        <v>4.865522463874106E-4</v>
      </c>
      <c r="L60" s="42">
        <f t="shared" si="8"/>
        <v>1.0278565453468601E-2</v>
      </c>
      <c r="M60" s="42">
        <f t="shared" si="9"/>
        <v>2.0528611824739714E-4</v>
      </c>
      <c r="N60" s="42">
        <f t="shared" si="10"/>
        <v>9.7309402900714855E-4</v>
      </c>
      <c r="O60" s="42">
        <f t="shared" si="11"/>
        <v>-2.216895514923951E-2</v>
      </c>
      <c r="P60" s="42">
        <f t="shared" si="12"/>
        <v>-9.6725216105046172E-3</v>
      </c>
    </row>
    <row r="61" spans="1:16" x14ac:dyDescent="0.3">
      <c r="A61">
        <v>43186</v>
      </c>
      <c r="B61">
        <v>101.3972602739728</v>
      </c>
      <c r="C61">
        <v>100.93256814921091</v>
      </c>
      <c r="D61">
        <v>98.717493790236745</v>
      </c>
      <c r="E61">
        <v>102.33644859813084</v>
      </c>
      <c r="F61">
        <v>121.28492991870542</v>
      </c>
      <c r="G61">
        <v>99.414078848246419</v>
      </c>
      <c r="J61">
        <v>43186</v>
      </c>
      <c r="K61" s="42">
        <f t="shared" si="7"/>
        <v>1.6213148899246797E-4</v>
      </c>
      <c r="L61" s="42">
        <f t="shared" si="8"/>
        <v>3.797773375450448E-3</v>
      </c>
      <c r="M61" s="42">
        <f t="shared" si="9"/>
        <v>-6.6733402543296043E-4</v>
      </c>
      <c r="N61" s="42">
        <f t="shared" si="10"/>
        <v>1.1178887649865561E-3</v>
      </c>
      <c r="O61" s="42">
        <f t="shared" si="11"/>
        <v>1.0048045670183772E-2</v>
      </c>
      <c r="P61" s="42">
        <f t="shared" si="12"/>
        <v>8.1581346476868686E-3</v>
      </c>
    </row>
    <row r="62" spans="1:16" x14ac:dyDescent="0.3">
      <c r="A62">
        <v>43187</v>
      </c>
      <c r="B62">
        <v>101.41369863013719</v>
      </c>
      <c r="C62">
        <v>101.0521281683405</v>
      </c>
      <c r="D62">
        <v>98.666801845186797</v>
      </c>
      <c r="E62">
        <v>102.17240007953866</v>
      </c>
      <c r="F62">
        <v>115.750163238114</v>
      </c>
      <c r="G62">
        <v>99.091822214781956</v>
      </c>
      <c r="J62">
        <v>43187</v>
      </c>
      <c r="K62" s="42">
        <f t="shared" si="7"/>
        <v>1.6210520663389614E-4</v>
      </c>
      <c r="L62" s="42">
        <f t="shared" si="8"/>
        <v>1.1838523935030815E-3</v>
      </c>
      <c r="M62" s="42">
        <f t="shared" si="9"/>
        <v>-5.1363707534318574E-4</v>
      </c>
      <c r="N62" s="42">
        <f t="shared" si="10"/>
        <v>-1.6043174154961612E-3</v>
      </c>
      <c r="O62" s="42">
        <f t="shared" si="11"/>
        <v>-4.6708466903920672E-2</v>
      </c>
      <c r="P62" s="42">
        <f t="shared" si="12"/>
        <v>-3.2468245511859751E-3</v>
      </c>
    </row>
    <row r="63" spans="1:16" x14ac:dyDescent="0.3">
      <c r="A63">
        <v>43188</v>
      </c>
      <c r="B63">
        <v>101.43013698630158</v>
      </c>
      <c r="C63">
        <v>100.5738880918221</v>
      </c>
      <c r="D63">
        <v>98.905053986921487</v>
      </c>
      <c r="E63">
        <v>102.04314973155697</v>
      </c>
      <c r="F63">
        <v>117.72977224762256</v>
      </c>
      <c r="G63">
        <v>98.489160458692552</v>
      </c>
      <c r="J63">
        <v>43188</v>
      </c>
      <c r="K63" s="42">
        <f t="shared" si="7"/>
        <v>1.6207893279488033E-4</v>
      </c>
      <c r="L63" s="42">
        <f t="shared" si="8"/>
        <v>-4.7438419133568705E-3</v>
      </c>
      <c r="M63" s="42">
        <f t="shared" si="9"/>
        <v>2.4118036065402687E-3</v>
      </c>
      <c r="N63" s="42">
        <f t="shared" si="10"/>
        <v>-1.2658229538297754E-3</v>
      </c>
      <c r="O63" s="42">
        <f t="shared" si="11"/>
        <v>1.6957829327037741E-2</v>
      </c>
      <c r="P63" s="42">
        <f t="shared" si="12"/>
        <v>-6.100421376039656E-3</v>
      </c>
    </row>
    <row r="64" spans="1:16" x14ac:dyDescent="0.3">
      <c r="A64">
        <v>43189</v>
      </c>
      <c r="B64">
        <v>101.44657534246596</v>
      </c>
      <c r="C64">
        <v>99.5815399330464</v>
      </c>
      <c r="D64">
        <v>99.193998073706098</v>
      </c>
      <c r="E64">
        <v>101.52117717240006</v>
      </c>
      <c r="F64">
        <v>116.34922296886516</v>
      </c>
      <c r="G64">
        <v>98.024608688373647</v>
      </c>
      <c r="J64">
        <v>43189</v>
      </c>
      <c r="K64" s="42">
        <f t="shared" si="7"/>
        <v>1.6205266747142504E-4</v>
      </c>
      <c r="L64" s="42">
        <f t="shared" si="8"/>
        <v>-9.9158568872498593E-3</v>
      </c>
      <c r="M64" s="42">
        <f t="shared" si="9"/>
        <v>2.9171698570548145E-3</v>
      </c>
      <c r="N64" s="42">
        <f t="shared" si="10"/>
        <v>-5.1283416016957642E-3</v>
      </c>
      <c r="O64" s="42">
        <f t="shared" si="11"/>
        <v>-1.1795721224809754E-2</v>
      </c>
      <c r="P64" s="42">
        <f t="shared" si="12"/>
        <v>-4.7279398048774091E-3</v>
      </c>
    </row>
    <row r="65" spans="1:16" x14ac:dyDescent="0.3">
      <c r="A65">
        <v>43192</v>
      </c>
      <c r="B65">
        <v>101.49589041095912</v>
      </c>
      <c r="C65">
        <v>99.23481587757054</v>
      </c>
      <c r="D65">
        <v>98.854362041871553</v>
      </c>
      <c r="E65">
        <v>101.69019685822229</v>
      </c>
      <c r="F65">
        <v>115.0591358357631</v>
      </c>
      <c r="G65">
        <v>97.928350213442698</v>
      </c>
      <c r="J65">
        <v>43192</v>
      </c>
      <c r="K65" s="42">
        <f t="shared" si="7"/>
        <v>4.8600049556657247E-4</v>
      </c>
      <c r="L65" s="42">
        <f t="shared" si="8"/>
        <v>-3.4878861506512952E-3</v>
      </c>
      <c r="M65" s="42">
        <f t="shared" si="9"/>
        <v>-3.4298326387128182E-3</v>
      </c>
      <c r="N65" s="42">
        <f t="shared" si="10"/>
        <v>1.6634868555392309E-3</v>
      </c>
      <c r="O65" s="42">
        <f t="shared" si="11"/>
        <v>-1.1149990478193655E-2</v>
      </c>
      <c r="P65" s="42">
        <f t="shared" si="12"/>
        <v>-9.8246521219277991E-4</v>
      </c>
    </row>
    <row r="66" spans="1:16" x14ac:dyDescent="0.3">
      <c r="A66">
        <v>43193</v>
      </c>
      <c r="B66">
        <v>101.51232876712351</v>
      </c>
      <c r="C66">
        <v>99.270683883309417</v>
      </c>
      <c r="D66">
        <v>98.889846403406509</v>
      </c>
      <c r="E66">
        <v>101.69019685822229</v>
      </c>
      <c r="F66">
        <v>115.63776514415187</v>
      </c>
      <c r="G66">
        <v>97.90742445802293</v>
      </c>
      <c r="J66">
        <v>43193</v>
      </c>
      <c r="K66" s="42">
        <f t="shared" si="7"/>
        <v>1.6194769124974751E-4</v>
      </c>
      <c r="L66" s="42">
        <f t="shared" si="8"/>
        <v>3.613804773412528E-4</v>
      </c>
      <c r="M66" s="42">
        <f t="shared" si="9"/>
        <v>3.5889154170246556E-4</v>
      </c>
      <c r="N66" s="42">
        <f t="shared" si="10"/>
        <v>0</v>
      </c>
      <c r="O66" s="42">
        <f t="shared" si="11"/>
        <v>5.0163701316716857E-3</v>
      </c>
      <c r="P66" s="42">
        <f t="shared" si="12"/>
        <v>-2.137071792374756E-4</v>
      </c>
    </row>
    <row r="67" spans="1:16" x14ac:dyDescent="0.3">
      <c r="A67">
        <v>43194</v>
      </c>
      <c r="B67">
        <v>101.52876712328789</v>
      </c>
      <c r="C67">
        <v>100.66953610712578</v>
      </c>
      <c r="D67">
        <v>99.320727936330925</v>
      </c>
      <c r="E67">
        <v>101.96858222310598</v>
      </c>
      <c r="F67">
        <v>114.92766499462975</v>
      </c>
      <c r="G67">
        <v>97.865572947183395</v>
      </c>
      <c r="J67">
        <v>43194</v>
      </c>
      <c r="K67" s="42">
        <f t="shared" si="7"/>
        <v>1.6192146844172056E-4</v>
      </c>
      <c r="L67" s="42">
        <f t="shared" si="8"/>
        <v>1.3992932974341935E-2</v>
      </c>
      <c r="M67" s="42">
        <f t="shared" si="9"/>
        <v>4.3477217408234839E-3</v>
      </c>
      <c r="N67" s="42">
        <f t="shared" si="10"/>
        <v>2.7338427493740778E-3</v>
      </c>
      <c r="O67" s="42">
        <f t="shared" si="11"/>
        <v>-6.1596605725080869E-3</v>
      </c>
      <c r="P67" s="42">
        <f t="shared" si="12"/>
        <v>-4.2755141957044677E-4</v>
      </c>
    </row>
    <row r="68" spans="1:16" x14ac:dyDescent="0.3">
      <c r="A68">
        <v>43195</v>
      </c>
      <c r="B68">
        <v>101.54520547945228</v>
      </c>
      <c r="C68">
        <v>101.54232424677188</v>
      </c>
      <c r="D68">
        <v>99.700917524205408</v>
      </c>
      <c r="E68">
        <v>101.95863988864585</v>
      </c>
      <c r="F68">
        <v>118.26018119612654</v>
      </c>
      <c r="G68">
        <v>97.940905666694562</v>
      </c>
      <c r="J68">
        <v>43195</v>
      </c>
      <c r="K68" s="42">
        <f t="shared" si="7"/>
        <v>1.6189525412439317E-4</v>
      </c>
      <c r="L68" s="42">
        <f t="shared" si="8"/>
        <v>8.6324665436368769E-3</v>
      </c>
      <c r="M68" s="42">
        <f t="shared" si="9"/>
        <v>3.8205899610630509E-3</v>
      </c>
      <c r="N68" s="42">
        <f t="shared" si="10"/>
        <v>-9.7508653970345205E-5</v>
      </c>
      <c r="O68" s="42">
        <f t="shared" si="11"/>
        <v>2.8584192162873962E-2</v>
      </c>
      <c r="P68" s="42">
        <f t="shared" si="12"/>
        <v>7.6946098782129614E-4</v>
      </c>
    </row>
    <row r="69" spans="1:16" x14ac:dyDescent="0.3">
      <c r="A69">
        <v>43196</v>
      </c>
      <c r="B69">
        <v>101.56164383561666</v>
      </c>
      <c r="C69">
        <v>100.16738402678145</v>
      </c>
      <c r="D69">
        <v>99.543772494550623</v>
      </c>
      <c r="E69">
        <v>101.62060051700138</v>
      </c>
      <c r="F69">
        <v>118.32209088463856</v>
      </c>
      <c r="G69">
        <v>97.95764627103037</v>
      </c>
      <c r="J69">
        <v>43196</v>
      </c>
      <c r="K69" s="42">
        <f t="shared" si="7"/>
        <v>1.6186904829376992E-4</v>
      </c>
      <c r="L69" s="42">
        <f t="shared" si="8"/>
        <v>-1.3633072273029165E-2</v>
      </c>
      <c r="M69" s="42">
        <f t="shared" si="9"/>
        <v>-1.577407781599713E-3</v>
      </c>
      <c r="N69" s="42">
        <f t="shared" si="10"/>
        <v>-3.3209641774047849E-3</v>
      </c>
      <c r="O69" s="42">
        <f t="shared" si="11"/>
        <v>5.2336710929912287E-4</v>
      </c>
      <c r="P69" s="42">
        <f t="shared" si="12"/>
        <v>1.7091095580826801E-4</v>
      </c>
    </row>
    <row r="70" spans="1:16" x14ac:dyDescent="0.3">
      <c r="A70">
        <v>43199</v>
      </c>
      <c r="B70">
        <v>101.61095890410982</v>
      </c>
      <c r="C70">
        <v>100.05978000956479</v>
      </c>
      <c r="D70">
        <v>99.543772494550623</v>
      </c>
      <c r="E70">
        <v>101.39192682441836</v>
      </c>
      <c r="F70">
        <v>108.22251850579205</v>
      </c>
      <c r="G70">
        <v>97.819536285259886</v>
      </c>
      <c r="J70">
        <v>43199</v>
      </c>
      <c r="K70" s="42">
        <f t="shared" si="7"/>
        <v>4.8544999470029782E-4</v>
      </c>
      <c r="L70" s="42">
        <f t="shared" si="8"/>
        <v>-1.0748194741062845E-3</v>
      </c>
      <c r="M70" s="42">
        <f t="shared" si="9"/>
        <v>0</v>
      </c>
      <c r="N70" s="42">
        <f t="shared" si="10"/>
        <v>-2.2528047139751622E-3</v>
      </c>
      <c r="O70" s="42">
        <f t="shared" si="11"/>
        <v>-8.9221025649444563E-2</v>
      </c>
      <c r="P70" s="42">
        <f t="shared" si="12"/>
        <v>-1.4108897357436518E-3</v>
      </c>
    </row>
    <row r="71" spans="1:16" x14ac:dyDescent="0.3">
      <c r="A71">
        <v>43200</v>
      </c>
      <c r="B71">
        <v>101.62739726027421</v>
      </c>
      <c r="C71">
        <v>100.89670014347202</v>
      </c>
      <c r="D71">
        <v>100.1520758351498</v>
      </c>
      <c r="E71">
        <v>102.24199642075959</v>
      </c>
      <c r="F71">
        <v>109.3595883648902</v>
      </c>
      <c r="G71">
        <v>98.489160458692552</v>
      </c>
      <c r="J71">
        <v>43200</v>
      </c>
      <c r="K71" s="42">
        <f t="shared" si="7"/>
        <v>1.6176430975396784E-4</v>
      </c>
      <c r="L71" s="42">
        <f t="shared" si="8"/>
        <v>8.3294151250925541E-3</v>
      </c>
      <c r="M71" s="42">
        <f t="shared" si="9"/>
        <v>6.0923171631749162E-3</v>
      </c>
      <c r="N71" s="42">
        <f t="shared" si="10"/>
        <v>8.3490463744133984E-3</v>
      </c>
      <c r="O71" s="42">
        <f t="shared" si="11"/>
        <v>1.0451964335635784E-2</v>
      </c>
      <c r="P71" s="42">
        <f t="shared" si="12"/>
        <v>6.8221814079923076E-3</v>
      </c>
    </row>
    <row r="72" spans="1:16" x14ac:dyDescent="0.3">
      <c r="A72">
        <v>43201</v>
      </c>
      <c r="B72">
        <v>101.64383561643859</v>
      </c>
      <c r="C72">
        <v>104.02917264466763</v>
      </c>
      <c r="D72">
        <v>102.69174228215137</v>
      </c>
      <c r="E72">
        <v>105.32909127063033</v>
      </c>
      <c r="F72">
        <v>109.2980013962965</v>
      </c>
      <c r="G72">
        <v>101.51083954130743</v>
      </c>
      <c r="J72">
        <v>43201</v>
      </c>
      <c r="K72" s="42">
        <f t="shared" si="7"/>
        <v>1.6173814629426861E-4</v>
      </c>
      <c r="L72" s="42">
        <f t="shared" si="8"/>
        <v>3.0574143408057957E-2</v>
      </c>
      <c r="M72" s="42">
        <f t="shared" si="9"/>
        <v>2.5041918333337441E-2</v>
      </c>
      <c r="N72" s="42">
        <f t="shared" si="10"/>
        <v>2.9747134114957482E-2</v>
      </c>
      <c r="O72" s="42">
        <f t="shared" si="11"/>
        <v>-5.633188428498929E-4</v>
      </c>
      <c r="P72" s="42">
        <f t="shared" si="12"/>
        <v>3.0219090272356846E-2</v>
      </c>
    </row>
    <row r="73" spans="1:16" x14ac:dyDescent="0.3">
      <c r="A73">
        <v>43202</v>
      </c>
      <c r="B73">
        <v>101.66027397260298</v>
      </c>
      <c r="C73">
        <v>107.03012912482065</v>
      </c>
      <c r="D73">
        <v>104.92218786434836</v>
      </c>
      <c r="E73">
        <v>107.44183734340824</v>
      </c>
      <c r="F73">
        <v>104.85124439261945</v>
      </c>
      <c r="G73">
        <v>104.27303925671715</v>
      </c>
      <c r="J73">
        <v>43202</v>
      </c>
      <c r="K73" s="42">
        <f t="shared" si="7"/>
        <v>1.6171199129663452E-4</v>
      </c>
      <c r="L73" s="42">
        <f t="shared" si="8"/>
        <v>2.8439009425736694E-2</v>
      </c>
      <c r="M73" s="42">
        <f t="shared" si="9"/>
        <v>2.1487299981375878E-2</v>
      </c>
      <c r="N73" s="42">
        <f t="shared" si="10"/>
        <v>1.9860001819501334E-2</v>
      </c>
      <c r="O73" s="42">
        <f t="shared" si="11"/>
        <v>-4.1535483938031095E-2</v>
      </c>
      <c r="P73" s="42">
        <f t="shared" si="12"/>
        <v>2.6847250036188056E-2</v>
      </c>
    </row>
    <row r="74" spans="1:16" x14ac:dyDescent="0.3">
      <c r="A74">
        <v>43203</v>
      </c>
      <c r="B74">
        <v>101.67671232876737</v>
      </c>
      <c r="C74">
        <v>105.90626494500239</v>
      </c>
      <c r="D74">
        <v>103.76641151720993</v>
      </c>
      <c r="E74">
        <v>105.73175581626565</v>
      </c>
      <c r="F74">
        <v>103.24110691040686</v>
      </c>
      <c r="G74">
        <v>101.74939315309283</v>
      </c>
      <c r="J74">
        <v>43203</v>
      </c>
      <c r="K74" s="42">
        <f t="shared" si="7"/>
        <v>1.6168584475662604E-4</v>
      </c>
      <c r="L74" s="42">
        <f t="shared" si="8"/>
        <v>-1.055596550861757E-2</v>
      </c>
      <c r="M74" s="42">
        <f t="shared" si="9"/>
        <v>-1.1076677572782993E-2</v>
      </c>
      <c r="N74" s="42">
        <f t="shared" si="10"/>
        <v>-1.6044371969373535E-2</v>
      </c>
      <c r="O74" s="42">
        <f t="shared" si="11"/>
        <v>-1.5475529077248713E-2</v>
      </c>
      <c r="P74" s="42">
        <f t="shared" si="12"/>
        <v>-2.4499976118875791E-2</v>
      </c>
    </row>
    <row r="75" spans="1:16" x14ac:dyDescent="0.3">
      <c r="A75">
        <v>43206</v>
      </c>
      <c r="B75">
        <v>101.72602739726052</v>
      </c>
      <c r="C75">
        <v>105.23672883787661</v>
      </c>
      <c r="D75">
        <v>103.28483803923558</v>
      </c>
      <c r="E75">
        <v>105.24458142771923</v>
      </c>
      <c r="F75">
        <v>99.191303661858612</v>
      </c>
      <c r="G75">
        <v>100.63195781367708</v>
      </c>
      <c r="J75">
        <v>43206</v>
      </c>
      <c r="K75" s="42">
        <f t="shared" si="7"/>
        <v>4.8490073954632866E-4</v>
      </c>
      <c r="L75" s="42">
        <f t="shared" si="8"/>
        <v>-6.3420371121067701E-3</v>
      </c>
      <c r="M75" s="42">
        <f t="shared" si="9"/>
        <v>-4.6517405462717133E-3</v>
      </c>
      <c r="N75" s="42">
        <f t="shared" si="10"/>
        <v>-4.6182928456049467E-3</v>
      </c>
      <c r="O75" s="42">
        <f t="shared" si="11"/>
        <v>-4.0016750764218928E-2</v>
      </c>
      <c r="P75" s="42">
        <f t="shared" si="12"/>
        <v>-1.1042980884865914E-2</v>
      </c>
    </row>
    <row r="76" spans="1:16" x14ac:dyDescent="0.3">
      <c r="A76">
        <v>43207</v>
      </c>
      <c r="B76">
        <v>101.74246575342491</v>
      </c>
      <c r="C76">
        <v>104.84218077474891</v>
      </c>
      <c r="D76">
        <v>103.28483803923558</v>
      </c>
      <c r="E76">
        <v>105.24458142771923</v>
      </c>
      <c r="F76">
        <v>103.26597735843583</v>
      </c>
      <c r="G76">
        <v>100.63195781367708</v>
      </c>
      <c r="J76">
        <v>43207</v>
      </c>
      <c r="K76" s="42">
        <f t="shared" si="7"/>
        <v>1.6158134309249443E-4</v>
      </c>
      <c r="L76" s="42">
        <f t="shared" si="8"/>
        <v>-3.7561935916812024E-3</v>
      </c>
      <c r="M76" s="42">
        <f t="shared" si="9"/>
        <v>0</v>
      </c>
      <c r="N76" s="42">
        <f t="shared" si="10"/>
        <v>0</v>
      </c>
      <c r="O76" s="42">
        <f t="shared" si="11"/>
        <v>4.0257618512047268E-2</v>
      </c>
      <c r="P76" s="42">
        <f t="shared" si="12"/>
        <v>0</v>
      </c>
    </row>
    <row r="77" spans="1:16" x14ac:dyDescent="0.3">
      <c r="A77">
        <v>43208</v>
      </c>
      <c r="B77">
        <v>101.7589041095893</v>
      </c>
      <c r="C77">
        <v>104.02917264466763</v>
      </c>
      <c r="D77">
        <v>103.28483803923558</v>
      </c>
      <c r="E77">
        <v>105.24458142771923</v>
      </c>
      <c r="F77">
        <v>105.15603684419756</v>
      </c>
      <c r="G77">
        <v>100.63195781367708</v>
      </c>
      <c r="J77">
        <v>43208</v>
      </c>
      <c r="K77" s="42">
        <f t="shared" si="7"/>
        <v>1.6155523878001561E-4</v>
      </c>
      <c r="L77" s="42">
        <f t="shared" si="8"/>
        <v>-7.7848132133310505E-3</v>
      </c>
      <c r="M77" s="42">
        <f t="shared" si="9"/>
        <v>0</v>
      </c>
      <c r="N77" s="42">
        <f t="shared" si="10"/>
        <v>0</v>
      </c>
      <c r="O77" s="42">
        <f t="shared" si="11"/>
        <v>1.8137347977118485E-2</v>
      </c>
      <c r="P77" s="42">
        <f t="shared" si="12"/>
        <v>0</v>
      </c>
    </row>
    <row r="78" spans="1:16" x14ac:dyDescent="0.3">
      <c r="A78">
        <v>43209</v>
      </c>
      <c r="B78">
        <v>101.77534246575368</v>
      </c>
      <c r="C78">
        <v>103.20420851267335</v>
      </c>
      <c r="D78">
        <v>102.68160389314137</v>
      </c>
      <c r="E78">
        <v>103.97196261682242</v>
      </c>
      <c r="F78">
        <v>103.61150006574853</v>
      </c>
      <c r="G78">
        <v>100.72403113752405</v>
      </c>
      <c r="J78">
        <v>43209</v>
      </c>
      <c r="K78" s="42">
        <f t="shared" si="7"/>
        <v>1.6152914290074543E-4</v>
      </c>
      <c r="L78" s="42">
        <f t="shared" si="8"/>
        <v>-7.9617336280539703E-3</v>
      </c>
      <c r="M78" s="42">
        <f t="shared" si="9"/>
        <v>-5.8576131651609398E-3</v>
      </c>
      <c r="N78" s="42">
        <f t="shared" si="10"/>
        <v>-1.2165715792641139E-2</v>
      </c>
      <c r="O78" s="42">
        <f t="shared" si="11"/>
        <v>-1.4796984077730901E-2</v>
      </c>
      <c r="P78" s="42">
        <f t="shared" si="12"/>
        <v>9.1453282064102987E-4</v>
      </c>
    </row>
    <row r="79" spans="1:16" x14ac:dyDescent="0.3">
      <c r="A79">
        <v>43210</v>
      </c>
      <c r="B79">
        <v>101.79178082191807</v>
      </c>
      <c r="C79">
        <v>102.3792443806791</v>
      </c>
      <c r="D79">
        <v>101.7742180767476</v>
      </c>
      <c r="E79">
        <v>103.03241201034002</v>
      </c>
      <c r="F79">
        <v>102.96525493038543</v>
      </c>
      <c r="G79">
        <v>100.24273876286934</v>
      </c>
      <c r="J79">
        <v>43210</v>
      </c>
      <c r="K79" s="42">
        <f t="shared" si="7"/>
        <v>1.6150305545046636E-4</v>
      </c>
      <c r="L79" s="42">
        <f t="shared" si="8"/>
        <v>-8.0256319117783838E-3</v>
      </c>
      <c r="M79" s="42">
        <f t="shared" si="9"/>
        <v>-8.8761646903242584E-3</v>
      </c>
      <c r="N79" s="42">
        <f t="shared" si="10"/>
        <v>-9.0776541321360635E-3</v>
      </c>
      <c r="O79" s="42">
        <f t="shared" si="11"/>
        <v>-6.2567276126265876E-3</v>
      </c>
      <c r="P79" s="42">
        <f t="shared" si="12"/>
        <v>-4.789779872994583E-3</v>
      </c>
    </row>
    <row r="80" spans="1:16" x14ac:dyDescent="0.3">
      <c r="A80">
        <v>43213</v>
      </c>
      <c r="B80">
        <v>101.84109589041122</v>
      </c>
      <c r="C80">
        <v>102.22381635581061</v>
      </c>
      <c r="D80">
        <v>101.56131190753788</v>
      </c>
      <c r="E80">
        <v>102.25193875521973</v>
      </c>
      <c r="F80">
        <v>105.04384288934655</v>
      </c>
      <c r="G80">
        <v>99.414078848246419</v>
      </c>
      <c r="J80">
        <v>43213</v>
      </c>
      <c r="K80" s="42">
        <f t="shared" si="7"/>
        <v>4.8435272588059187E-4</v>
      </c>
      <c r="L80" s="42">
        <f t="shared" si="8"/>
        <v>-1.5193130953861864E-3</v>
      </c>
      <c r="M80" s="42">
        <f t="shared" si="9"/>
        <v>-2.0941371833335253E-3</v>
      </c>
      <c r="N80" s="42">
        <f t="shared" si="10"/>
        <v>-7.6038627659995037E-3</v>
      </c>
      <c r="O80" s="42">
        <f t="shared" si="11"/>
        <v>1.998621378648174E-2</v>
      </c>
      <c r="P80" s="42">
        <f t="shared" si="12"/>
        <v>-8.3008903252239415E-3</v>
      </c>
    </row>
    <row r="81" spans="1:16" x14ac:dyDescent="0.3">
      <c r="A81">
        <v>43214</v>
      </c>
      <c r="B81">
        <v>101.85753424657561</v>
      </c>
      <c r="C81">
        <v>102.08034433285509</v>
      </c>
      <c r="D81">
        <v>101.66269579763777</v>
      </c>
      <c r="E81">
        <v>102.11274607277788</v>
      </c>
      <c r="F81">
        <v>102.48557004792306</v>
      </c>
      <c r="G81">
        <v>98.945341926843554</v>
      </c>
      <c r="J81">
        <v>43214</v>
      </c>
      <c r="K81" s="42">
        <f t="shared" si="7"/>
        <v>1.6139878985957341E-4</v>
      </c>
      <c r="L81" s="42">
        <f t="shared" si="8"/>
        <v>-1.4044946128985581E-3</v>
      </c>
      <c r="M81" s="42">
        <f t="shared" si="9"/>
        <v>9.977551339085042E-4</v>
      </c>
      <c r="N81" s="42">
        <f t="shared" si="10"/>
        <v>-1.3621991889906861E-3</v>
      </c>
      <c r="O81" s="42">
        <f t="shared" si="11"/>
        <v>-2.465580568657404E-2</v>
      </c>
      <c r="P81" s="42">
        <f t="shared" si="12"/>
        <v>-4.7261460238633328E-3</v>
      </c>
    </row>
    <row r="82" spans="1:16" x14ac:dyDescent="0.3">
      <c r="A82">
        <v>43215</v>
      </c>
      <c r="B82">
        <v>101.87397260274</v>
      </c>
      <c r="C82">
        <v>102.00860832137732</v>
      </c>
      <c r="D82">
        <v>101.5562427130329</v>
      </c>
      <c r="E82">
        <v>101.89898588188505</v>
      </c>
      <c r="F82">
        <v>98.76175144242481</v>
      </c>
      <c r="G82">
        <v>98.648196199882804</v>
      </c>
      <c r="J82">
        <v>43215</v>
      </c>
      <c r="K82" s="42">
        <f t="shared" si="7"/>
        <v>1.6137274449365147E-4</v>
      </c>
      <c r="L82" s="42">
        <f t="shared" si="8"/>
        <v>-7.02987726666229E-4</v>
      </c>
      <c r="M82" s="42">
        <f t="shared" si="9"/>
        <v>-1.0476690324438E-3</v>
      </c>
      <c r="N82" s="42">
        <f t="shared" si="10"/>
        <v>-2.0955683976644018E-3</v>
      </c>
      <c r="O82" s="42">
        <f t="shared" si="11"/>
        <v>-3.7011609998096134E-2</v>
      </c>
      <c r="P82" s="42">
        <f t="shared" si="12"/>
        <v>-3.0076484663910759E-3</v>
      </c>
    </row>
    <row r="83" spans="1:16" x14ac:dyDescent="0.3">
      <c r="A83">
        <v>43216</v>
      </c>
      <c r="B83">
        <v>101.89041095890438</v>
      </c>
      <c r="C83">
        <v>101.78144428503107</v>
      </c>
      <c r="D83">
        <v>101.54610432402292</v>
      </c>
      <c r="E83">
        <v>101.40684032610855</v>
      </c>
      <c r="F83">
        <v>100.39995880292614</v>
      </c>
      <c r="G83">
        <v>98.242236544739256</v>
      </c>
      <c r="J83">
        <v>43216</v>
      </c>
      <c r="K83" s="42">
        <f t="shared" si="7"/>
        <v>1.6134670753274768E-4</v>
      </c>
      <c r="L83" s="42">
        <f t="shared" si="8"/>
        <v>-2.2293937071842292E-3</v>
      </c>
      <c r="M83" s="42">
        <f t="shared" si="9"/>
        <v>-9.9835271884377393E-5</v>
      </c>
      <c r="N83" s="42">
        <f t="shared" si="10"/>
        <v>-4.8414403685439035E-3</v>
      </c>
      <c r="O83" s="42">
        <f t="shared" si="11"/>
        <v>1.6451398278456868E-2</v>
      </c>
      <c r="P83" s="42">
        <f t="shared" si="12"/>
        <v>-4.1237171838620409E-3</v>
      </c>
    </row>
    <row r="84" spans="1:16" x14ac:dyDescent="0.3">
      <c r="A84">
        <v>43217</v>
      </c>
      <c r="B84">
        <v>101.90684931506877</v>
      </c>
      <c r="C84">
        <v>101.59014825442371</v>
      </c>
      <c r="D84">
        <v>101.76407968773762</v>
      </c>
      <c r="E84">
        <v>101.40684032610855</v>
      </c>
      <c r="F84">
        <v>96.843249824701147</v>
      </c>
      <c r="G84">
        <v>97.878128400435244</v>
      </c>
      <c r="J84">
        <v>43217</v>
      </c>
      <c r="K84" s="42">
        <f t="shared" si="7"/>
        <v>1.6132067897220046E-4</v>
      </c>
      <c r="L84" s="42">
        <f t="shared" si="8"/>
        <v>-1.8812468805157027E-3</v>
      </c>
      <c r="M84" s="42">
        <f t="shared" si="9"/>
        <v>2.1442649151372124E-3</v>
      </c>
      <c r="N84" s="42">
        <f t="shared" si="10"/>
        <v>0</v>
      </c>
      <c r="O84" s="42">
        <f t="shared" si="11"/>
        <v>-3.6068106719352136E-2</v>
      </c>
      <c r="P84" s="42">
        <f t="shared" si="12"/>
        <v>-3.7131132479994331E-3</v>
      </c>
    </row>
    <row r="85" spans="1:16" x14ac:dyDescent="0.3">
      <c r="A85">
        <v>43218</v>
      </c>
      <c r="B85">
        <v>101.92328767123315</v>
      </c>
      <c r="C85">
        <v>101.70970827355332</v>
      </c>
      <c r="D85">
        <v>101.86039438333249</v>
      </c>
      <c r="E85">
        <v>100.89481010141179</v>
      </c>
      <c r="F85">
        <v>97.677082291920527</v>
      </c>
      <c r="G85">
        <v>96.50121369381435</v>
      </c>
      <c r="J85">
        <v>43218</v>
      </c>
      <c r="K85" s="42">
        <f t="shared" ref="K85:K148" si="13">LN(B85/B84)</f>
        <v>1.6129465880823638E-4</v>
      </c>
      <c r="L85" s="42">
        <f t="shared" si="8"/>
        <v>1.176193972343018E-3</v>
      </c>
      <c r="M85" s="42">
        <f t="shared" si="9"/>
        <v>9.4600320729719585E-4</v>
      </c>
      <c r="N85" s="42">
        <f t="shared" si="10"/>
        <v>-5.0620577438466163E-3</v>
      </c>
      <c r="O85" s="42">
        <f t="shared" si="11"/>
        <v>8.573269081224761E-3</v>
      </c>
      <c r="P85" s="42">
        <f t="shared" si="12"/>
        <v>-1.416753161917074E-2</v>
      </c>
    </row>
    <row r="86" spans="1:16" x14ac:dyDescent="0.3">
      <c r="A86">
        <v>43220</v>
      </c>
      <c r="B86">
        <v>101.95616438356193</v>
      </c>
      <c r="C86">
        <v>102.1401243424199</v>
      </c>
      <c r="D86">
        <v>101.38389009986314</v>
      </c>
      <c r="E86">
        <v>100.64128057267847</v>
      </c>
      <c r="F86">
        <v>101.41611526528781</v>
      </c>
      <c r="G86">
        <v>96.668619737172506</v>
      </c>
      <c r="J86">
        <v>43220</v>
      </c>
      <c r="K86" s="42">
        <f t="shared" si="13"/>
        <v>3.2251129069067671E-4</v>
      </c>
      <c r="L86" s="42">
        <f t="shared" ref="L86:L149" si="14">LN(C86/C85)</f>
        <v>4.2228801757344687E-3</v>
      </c>
      <c r="M86" s="42">
        <f t="shared" ref="M86:M149" si="15">LN(D86/D85)</f>
        <v>-4.6889894861314669E-3</v>
      </c>
      <c r="N86" s="42">
        <f t="shared" ref="N86:N149" si="16">LN(E86/E85)</f>
        <v>-2.5159728128561383E-3</v>
      </c>
      <c r="O86" s="42">
        <f t="shared" ref="O86:O149" si="17">LN(F86/F85)</f>
        <v>3.7565046904983378E-2</v>
      </c>
      <c r="P86" s="42">
        <f t="shared" ref="P86:P149" si="18">LN(G86/G85)</f>
        <v>1.733252882133789E-3</v>
      </c>
    </row>
    <row r="87" spans="1:16" x14ac:dyDescent="0.3">
      <c r="A87">
        <v>43222</v>
      </c>
      <c r="B87">
        <v>101.9890410958907</v>
      </c>
      <c r="C87">
        <v>101.84122429459589</v>
      </c>
      <c r="D87">
        <v>101.38389009986314</v>
      </c>
      <c r="E87">
        <v>100.64128057267847</v>
      </c>
      <c r="F87">
        <v>107.09735175809892</v>
      </c>
      <c r="G87">
        <v>96.668619737172506</v>
      </c>
      <c r="J87">
        <v>43222</v>
      </c>
      <c r="K87" s="42">
        <f t="shared" si="13"/>
        <v>3.2240731069183698E-4</v>
      </c>
      <c r="L87" s="42">
        <f t="shared" si="14"/>
        <v>-2.9306626684598024E-3</v>
      </c>
      <c r="M87" s="42">
        <f t="shared" si="15"/>
        <v>0</v>
      </c>
      <c r="N87" s="42">
        <f t="shared" si="16"/>
        <v>0</v>
      </c>
      <c r="O87" s="42">
        <f t="shared" si="17"/>
        <v>5.4506244137874624E-2</v>
      </c>
      <c r="P87" s="42">
        <f t="shared" si="18"/>
        <v>0</v>
      </c>
    </row>
    <row r="88" spans="1:16" x14ac:dyDescent="0.3">
      <c r="A88">
        <v>43223</v>
      </c>
      <c r="B88">
        <v>102.00547945205508</v>
      </c>
      <c r="C88">
        <v>101.60210425633669</v>
      </c>
      <c r="D88">
        <v>102.33182947229686</v>
      </c>
      <c r="E88">
        <v>100.79538675681049</v>
      </c>
      <c r="F88">
        <v>101.69300295109352</v>
      </c>
      <c r="G88">
        <v>95.22892776429228</v>
      </c>
      <c r="J88">
        <v>43223</v>
      </c>
      <c r="K88" s="42">
        <f t="shared" si="13"/>
        <v>1.6116468379465579E-4</v>
      </c>
      <c r="L88" s="42">
        <f t="shared" si="14"/>
        <v>-2.3507298084019246E-3</v>
      </c>
      <c r="M88" s="42">
        <f t="shared" si="15"/>
        <v>9.3065593202996243E-3</v>
      </c>
      <c r="N88" s="42">
        <f t="shared" si="16"/>
        <v>1.5300711259783526E-3</v>
      </c>
      <c r="O88" s="42">
        <f t="shared" si="17"/>
        <v>-5.1779750519432094E-2</v>
      </c>
      <c r="P88" s="42">
        <f t="shared" si="18"/>
        <v>-1.5005079575371016E-2</v>
      </c>
    </row>
    <row r="89" spans="1:16" x14ac:dyDescent="0.3">
      <c r="A89">
        <v>43224</v>
      </c>
      <c r="B89">
        <v>102.02191780821947</v>
      </c>
      <c r="C89">
        <v>101.73362027737925</v>
      </c>
      <c r="D89">
        <v>102.56501241952654</v>
      </c>
      <c r="E89">
        <v>100.83018492742096</v>
      </c>
      <c r="F89">
        <v>100.85391165022881</v>
      </c>
      <c r="G89">
        <v>95.764627103038407</v>
      </c>
      <c r="J89">
        <v>43224</v>
      </c>
      <c r="K89" s="42">
        <f t="shared" si="13"/>
        <v>1.6113871392473068E-4</v>
      </c>
      <c r="L89" s="42">
        <f t="shared" si="14"/>
        <v>1.2935851748003865E-3</v>
      </c>
      <c r="M89" s="42">
        <f t="shared" si="15"/>
        <v>2.2761019227667506E-3</v>
      </c>
      <c r="N89" s="42">
        <f t="shared" si="16"/>
        <v>3.4517616654776526E-4</v>
      </c>
      <c r="O89" s="42">
        <f t="shared" si="17"/>
        <v>-8.2854493510244702E-3</v>
      </c>
      <c r="P89" s="42">
        <f t="shared" si="18"/>
        <v>5.609621161227386E-3</v>
      </c>
    </row>
    <row r="90" spans="1:16" x14ac:dyDescent="0.3">
      <c r="A90">
        <v>43227</v>
      </c>
      <c r="B90">
        <v>102.07123287671263</v>
      </c>
      <c r="C90">
        <v>101.94882831181252</v>
      </c>
      <c r="D90">
        <v>102.57008161403154</v>
      </c>
      <c r="E90">
        <v>100.76058858620003</v>
      </c>
      <c r="F90">
        <v>103.35814616710091</v>
      </c>
      <c r="G90">
        <v>95.873441031221219</v>
      </c>
      <c r="J90">
        <v>43227</v>
      </c>
      <c r="K90" s="42">
        <f t="shared" si="13"/>
        <v>4.832604062155497E-4</v>
      </c>
      <c r="L90" s="42">
        <f t="shared" si="14"/>
        <v>2.1131728924920707E-3</v>
      </c>
      <c r="M90" s="42">
        <f t="shared" si="15"/>
        <v>4.9422986641230754E-5</v>
      </c>
      <c r="N90" s="42">
        <f t="shared" si="16"/>
        <v>-6.9047152082317507E-4</v>
      </c>
      <c r="O90" s="42">
        <f t="shared" si="17"/>
        <v>2.4527053721234336E-2</v>
      </c>
      <c r="P90" s="42">
        <f t="shared" si="18"/>
        <v>1.1356192528587262E-3</v>
      </c>
    </row>
    <row r="91" spans="1:16" x14ac:dyDescent="0.3">
      <c r="A91">
        <v>43228</v>
      </c>
      <c r="B91">
        <v>102.08767123287701</v>
      </c>
      <c r="C91">
        <v>102.05643232902916</v>
      </c>
      <c r="D91">
        <v>102.32169108328686</v>
      </c>
      <c r="E91">
        <v>99.955259494929393</v>
      </c>
      <c r="F91">
        <v>102.70697242312517</v>
      </c>
      <c r="G91">
        <v>95.408889260902313</v>
      </c>
      <c r="J91">
        <v>43228</v>
      </c>
      <c r="K91" s="42">
        <f t="shared" si="13"/>
        <v>1.6103491808611478E-4</v>
      </c>
      <c r="L91" s="42">
        <f t="shared" si="14"/>
        <v>1.0549142395397978E-3</v>
      </c>
      <c r="M91" s="42">
        <f t="shared" si="15"/>
        <v>-2.4246034787946029E-3</v>
      </c>
      <c r="N91" s="42">
        <f t="shared" si="16"/>
        <v>-8.0246121123173694E-3</v>
      </c>
      <c r="O91" s="42">
        <f t="shared" si="17"/>
        <v>-6.320098383950261E-3</v>
      </c>
      <c r="P91" s="42">
        <f t="shared" si="18"/>
        <v>-4.8572461758532937E-3</v>
      </c>
    </row>
    <row r="92" spans="1:16" x14ac:dyDescent="0.3">
      <c r="A92">
        <v>43230</v>
      </c>
      <c r="B92">
        <v>102.12054794520579</v>
      </c>
      <c r="C92">
        <v>101.55428024868483</v>
      </c>
      <c r="D92">
        <v>102.41293658437675</v>
      </c>
      <c r="E92">
        <v>100.20381785643268</v>
      </c>
      <c r="F92">
        <v>105.46123682348646</v>
      </c>
      <c r="G92">
        <v>95.885996484473097</v>
      </c>
      <c r="J92">
        <v>43230</v>
      </c>
      <c r="K92" s="42">
        <f t="shared" si="13"/>
        <v>3.2199206031122883E-4</v>
      </c>
      <c r="L92" s="42">
        <f t="shared" si="14"/>
        <v>-4.9324821083728369E-3</v>
      </c>
      <c r="M92" s="42">
        <f t="shared" si="15"/>
        <v>8.9135392650137649E-4</v>
      </c>
      <c r="N92" s="42">
        <f t="shared" si="16"/>
        <v>2.4836094626124361E-3</v>
      </c>
      <c r="O92" s="42">
        <f t="shared" si="17"/>
        <v>2.6463456125833878E-2</v>
      </c>
      <c r="P92" s="42">
        <f t="shared" si="18"/>
        <v>4.9881962185994288E-3</v>
      </c>
    </row>
    <row r="93" spans="1:16" x14ac:dyDescent="0.3">
      <c r="A93">
        <v>43231</v>
      </c>
      <c r="B93">
        <v>102.13698630137017</v>
      </c>
      <c r="C93">
        <v>99.461979913916778</v>
      </c>
      <c r="D93">
        <v>102.26086074922696</v>
      </c>
      <c r="E93">
        <v>99.955259494929393</v>
      </c>
      <c r="F93">
        <v>106.71447234396497</v>
      </c>
      <c r="G93">
        <v>97.120616054239562</v>
      </c>
      <c r="J93">
        <v>43231</v>
      </c>
      <c r="K93" s="42">
        <f t="shared" si="13"/>
        <v>1.6095715891717405E-4</v>
      </c>
      <c r="L93" s="42">
        <f t="shared" si="14"/>
        <v>-2.081797658932873E-2</v>
      </c>
      <c r="M93" s="42">
        <f t="shared" si="15"/>
        <v>-1.4860315791917638E-3</v>
      </c>
      <c r="N93" s="42">
        <f t="shared" si="16"/>
        <v>-2.4836094626125324E-3</v>
      </c>
      <c r="O93" s="42">
        <f t="shared" si="17"/>
        <v>1.1813323022955256E-2</v>
      </c>
      <c r="P93" s="42">
        <f t="shared" si="18"/>
        <v>1.2793721350996792E-2</v>
      </c>
    </row>
    <row r="94" spans="1:16" x14ac:dyDescent="0.3">
      <c r="A94">
        <v>43234</v>
      </c>
      <c r="B94">
        <v>102.18630136986333</v>
      </c>
      <c r="C94">
        <v>98.88809182209468</v>
      </c>
      <c r="D94">
        <v>101.58665788006286</v>
      </c>
      <c r="E94">
        <v>99.557566116524143</v>
      </c>
      <c r="F94">
        <v>106.54173313039604</v>
      </c>
      <c r="G94">
        <v>97.555871766970782</v>
      </c>
      <c r="J94">
        <v>43234</v>
      </c>
      <c r="K94" s="42">
        <f t="shared" si="13"/>
        <v>4.827160918641278E-4</v>
      </c>
      <c r="L94" s="42">
        <f t="shared" si="14"/>
        <v>-5.7866345919813239E-3</v>
      </c>
      <c r="M94" s="42">
        <f t="shared" si="15"/>
        <v>-6.6148004355497713E-3</v>
      </c>
      <c r="N94" s="42">
        <f t="shared" si="16"/>
        <v>-3.9866500202237068E-3</v>
      </c>
      <c r="O94" s="42">
        <f t="shared" si="17"/>
        <v>-1.6200161769127567E-3</v>
      </c>
      <c r="P94" s="42">
        <f t="shared" si="18"/>
        <v>4.4715871223120832E-3</v>
      </c>
    </row>
    <row r="95" spans="1:16" x14ac:dyDescent="0.3">
      <c r="A95">
        <v>43235</v>
      </c>
      <c r="B95">
        <v>102.20273972602772</v>
      </c>
      <c r="C95">
        <v>98.648971783835492</v>
      </c>
      <c r="D95">
        <v>101.39909768337813</v>
      </c>
      <c r="E95">
        <v>99.448200437462717</v>
      </c>
      <c r="F95">
        <v>103.02930958058695</v>
      </c>
      <c r="G95">
        <v>97.514020256131246</v>
      </c>
      <c r="J95">
        <v>43235</v>
      </c>
      <c r="K95" s="42">
        <f t="shared" si="13"/>
        <v>1.6085359676514305E-4</v>
      </c>
      <c r="L95" s="42">
        <f t="shared" si="14"/>
        <v>-2.4210155875630745E-3</v>
      </c>
      <c r="M95" s="42">
        <f t="shared" si="15"/>
        <v>-1.8480139115480368E-3</v>
      </c>
      <c r="N95" s="42">
        <f t="shared" si="16"/>
        <v>-1.0991208140880317E-3</v>
      </c>
      <c r="O95" s="42">
        <f t="shared" si="17"/>
        <v>-3.3523261986340903E-2</v>
      </c>
      <c r="P95" s="42">
        <f t="shared" si="18"/>
        <v>-4.2909247601085742E-4</v>
      </c>
    </row>
    <row r="96" spans="1:16" x14ac:dyDescent="0.3">
      <c r="A96">
        <v>43236</v>
      </c>
      <c r="B96">
        <v>102.2191780821921</v>
      </c>
      <c r="C96">
        <v>98.959827833572447</v>
      </c>
      <c r="D96">
        <v>101.40416687788311</v>
      </c>
      <c r="E96">
        <v>99.42334460131238</v>
      </c>
      <c r="F96">
        <v>102.55660745654276</v>
      </c>
      <c r="G96">
        <v>96.773248514271359</v>
      </c>
      <c r="J96">
        <v>43236</v>
      </c>
      <c r="K96" s="42">
        <f t="shared" si="13"/>
        <v>1.6082772704667492E-4</v>
      </c>
      <c r="L96" s="42">
        <f t="shared" si="14"/>
        <v>3.14617878105248E-3</v>
      </c>
      <c r="M96" s="42">
        <f t="shared" si="15"/>
        <v>4.9991251541369022E-5</v>
      </c>
      <c r="N96" s="42">
        <f t="shared" si="16"/>
        <v>-2.4996875520745255E-4</v>
      </c>
      <c r="O96" s="42">
        <f t="shared" si="17"/>
        <v>-4.598592781820076E-3</v>
      </c>
      <c r="P96" s="42">
        <f t="shared" si="18"/>
        <v>-7.6255673998243366E-3</v>
      </c>
    </row>
    <row r="97" spans="1:16" x14ac:dyDescent="0.3">
      <c r="A97">
        <v>43237</v>
      </c>
      <c r="B97">
        <v>102.23561643835649</v>
      </c>
      <c r="C97">
        <v>98.971783835485411</v>
      </c>
      <c r="D97">
        <v>101.54103512951792</v>
      </c>
      <c r="E97">
        <v>99.42334460131238</v>
      </c>
      <c r="F97">
        <v>102.74799087525192</v>
      </c>
      <c r="G97">
        <v>95.756256800870503</v>
      </c>
      <c r="J97">
        <v>43237</v>
      </c>
      <c r="K97" s="42">
        <f t="shared" si="13"/>
        <v>1.608018656482092E-4</v>
      </c>
      <c r="L97" s="42">
        <f t="shared" si="14"/>
        <v>1.208094232820029E-4</v>
      </c>
      <c r="M97" s="42">
        <f t="shared" si="15"/>
        <v>1.3488199871840678E-3</v>
      </c>
      <c r="N97" s="42">
        <f t="shared" si="16"/>
        <v>0</v>
      </c>
      <c r="O97" s="42">
        <f t="shared" si="17"/>
        <v>1.8643856562451443E-3</v>
      </c>
      <c r="P97" s="42">
        <f t="shared" si="18"/>
        <v>-1.0564626660233454E-2</v>
      </c>
    </row>
    <row r="98" spans="1:16" x14ac:dyDescent="0.3">
      <c r="A98">
        <v>43238</v>
      </c>
      <c r="B98">
        <v>102.25205479452087</v>
      </c>
      <c r="C98">
        <v>99.497847919655669</v>
      </c>
      <c r="D98">
        <v>101.18112231966342</v>
      </c>
      <c r="E98">
        <v>99.015708888446994</v>
      </c>
      <c r="F98">
        <v>102.68662830957811</v>
      </c>
      <c r="G98">
        <v>95.902737088808905</v>
      </c>
      <c r="J98">
        <v>43238</v>
      </c>
      <c r="K98" s="42">
        <f t="shared" si="13"/>
        <v>1.6077601256530633E-4</v>
      </c>
      <c r="L98" s="42">
        <f t="shared" si="14"/>
        <v>5.3012172342088992E-3</v>
      </c>
      <c r="M98" s="42">
        <f t="shared" si="15"/>
        <v>-3.5508026605234012E-3</v>
      </c>
      <c r="N98" s="42">
        <f t="shared" si="16"/>
        <v>-4.1084280445431911E-3</v>
      </c>
      <c r="O98" s="42">
        <f t="shared" si="17"/>
        <v>-5.9739266674925593E-4</v>
      </c>
      <c r="P98" s="42">
        <f t="shared" si="18"/>
        <v>1.5285514494903756E-3</v>
      </c>
    </row>
    <row r="99" spans="1:16" x14ac:dyDescent="0.3">
      <c r="A99">
        <v>43241</v>
      </c>
      <c r="B99">
        <v>102.30136986301403</v>
      </c>
      <c r="C99">
        <v>100.33476805356288</v>
      </c>
      <c r="D99">
        <v>101.06960004055357</v>
      </c>
      <c r="E99">
        <v>99.075362895207789</v>
      </c>
      <c r="F99">
        <v>103.45198561422677</v>
      </c>
      <c r="G99">
        <v>95.26659412404787</v>
      </c>
      <c r="J99">
        <v>43241</v>
      </c>
      <c r="K99" s="42">
        <f t="shared" si="13"/>
        <v>4.8217300229670554E-4</v>
      </c>
      <c r="L99" s="42">
        <f t="shared" si="14"/>
        <v>8.3762605332464574E-3</v>
      </c>
      <c r="M99" s="42">
        <f t="shared" si="15"/>
        <v>-1.1028122828056386E-3</v>
      </c>
      <c r="N99" s="42">
        <f t="shared" si="16"/>
        <v>6.0228871525561491E-4</v>
      </c>
      <c r="O99" s="42">
        <f t="shared" si="17"/>
        <v>7.4256909654167817E-3</v>
      </c>
      <c r="P99" s="42">
        <f t="shared" si="18"/>
        <v>-6.6553071958359638E-3</v>
      </c>
    </row>
    <row r="100" spans="1:16" x14ac:dyDescent="0.3">
      <c r="A100">
        <v>43242</v>
      </c>
      <c r="B100">
        <v>102.31780821917842</v>
      </c>
      <c r="C100">
        <v>100.59780009564801</v>
      </c>
      <c r="D100">
        <v>101.495412378973</v>
      </c>
      <c r="E100">
        <v>99.587393119904533</v>
      </c>
      <c r="F100">
        <v>102.04823727641259</v>
      </c>
      <c r="G100">
        <v>95.768812254122366</v>
      </c>
      <c r="J100">
        <v>43242</v>
      </c>
      <c r="K100" s="42">
        <f t="shared" si="13"/>
        <v>1.6067268331163359E-4</v>
      </c>
      <c r="L100" s="42">
        <f t="shared" si="14"/>
        <v>2.6181140743331073E-3</v>
      </c>
      <c r="M100" s="42">
        <f t="shared" si="15"/>
        <v>4.2042103967799092E-3</v>
      </c>
      <c r="N100" s="42">
        <f t="shared" si="16"/>
        <v>5.1547795748119627E-3</v>
      </c>
      <c r="O100" s="42">
        <f t="shared" si="17"/>
        <v>-1.3661981988212977E-2</v>
      </c>
      <c r="P100" s="42">
        <f t="shared" si="18"/>
        <v>5.2578660321353351E-3</v>
      </c>
    </row>
    <row r="101" spans="1:16" x14ac:dyDescent="0.3">
      <c r="A101">
        <v>43243</v>
      </c>
      <c r="B101">
        <v>102.3342465753428</v>
      </c>
      <c r="C101">
        <v>101.13582018173123</v>
      </c>
      <c r="D101">
        <v>100.86683226035383</v>
      </c>
      <c r="E101">
        <v>99.358719427321518</v>
      </c>
      <c r="F101">
        <v>101.69541284332061</v>
      </c>
      <c r="G101">
        <v>96.363103708043866</v>
      </c>
      <c r="J101">
        <v>43243</v>
      </c>
      <c r="K101" s="42">
        <f t="shared" si="13"/>
        <v>1.6064687174772248E-4</v>
      </c>
      <c r="L101" s="42">
        <f t="shared" si="14"/>
        <v>5.3339781535484462E-3</v>
      </c>
      <c r="M101" s="42">
        <f t="shared" si="15"/>
        <v>-6.2124448301241978E-3</v>
      </c>
      <c r="N101" s="42">
        <f t="shared" si="16"/>
        <v>-2.2988515871107127E-3</v>
      </c>
      <c r="O101" s="42">
        <f t="shared" si="17"/>
        <v>-3.4634187182756844E-3</v>
      </c>
      <c r="P101" s="42">
        <f t="shared" si="18"/>
        <v>6.1863053439837863E-3</v>
      </c>
    </row>
    <row r="102" spans="1:16" x14ac:dyDescent="0.3">
      <c r="A102">
        <v>43244</v>
      </c>
      <c r="B102">
        <v>102.35068493150719</v>
      </c>
      <c r="C102">
        <v>100.95648015303682</v>
      </c>
      <c r="D102">
        <v>101.24195265372333</v>
      </c>
      <c r="E102">
        <v>100.23861602704314</v>
      </c>
      <c r="F102">
        <v>102.03895870350588</v>
      </c>
      <c r="G102">
        <v>95.325186239223228</v>
      </c>
      <c r="J102">
        <v>43244</v>
      </c>
      <c r="K102" s="42">
        <f t="shared" si="13"/>
        <v>1.6062106847540116E-4</v>
      </c>
      <c r="L102" s="42">
        <f t="shared" si="14"/>
        <v>-1.7748333358034013E-3</v>
      </c>
      <c r="M102" s="42">
        <f t="shared" si="15"/>
        <v>3.7120684711950121E-3</v>
      </c>
      <c r="N102" s="42">
        <f t="shared" si="16"/>
        <v>8.8167740079797101E-3</v>
      </c>
      <c r="O102" s="42">
        <f t="shared" si="17"/>
        <v>3.3724911824394195E-3</v>
      </c>
      <c r="P102" s="42">
        <f t="shared" si="18"/>
        <v>-1.0829327263644876E-2</v>
      </c>
    </row>
    <row r="103" spans="1:16" x14ac:dyDescent="0.3">
      <c r="A103">
        <v>43245</v>
      </c>
      <c r="B103">
        <v>102.36712328767157</v>
      </c>
      <c r="C103">
        <v>100.82496413199425</v>
      </c>
      <c r="D103">
        <v>101.22167587570335</v>
      </c>
      <c r="E103">
        <v>100.15410618413202</v>
      </c>
      <c r="F103">
        <v>101.97717960398407</v>
      </c>
      <c r="G103">
        <v>95.676738930275363</v>
      </c>
      <c r="J103">
        <v>43245</v>
      </c>
      <c r="K103" s="42">
        <f t="shared" si="13"/>
        <v>1.6059527349089608E-4</v>
      </c>
      <c r="L103" s="42">
        <f t="shared" si="14"/>
        <v>-1.3035493935697824E-3</v>
      </c>
      <c r="M103" s="42">
        <f t="shared" si="15"/>
        <v>-2.0030045134572139E-4</v>
      </c>
      <c r="N103" s="42">
        <f t="shared" si="16"/>
        <v>-8.4344228661209226E-4</v>
      </c>
      <c r="O103" s="42">
        <f t="shared" si="17"/>
        <v>-6.0562955384452514E-4</v>
      </c>
      <c r="P103" s="42">
        <f t="shared" si="18"/>
        <v>3.681147064108136E-3</v>
      </c>
    </row>
    <row r="104" spans="1:16" x14ac:dyDescent="0.3">
      <c r="A104">
        <v>43248</v>
      </c>
      <c r="B104">
        <v>102.41643835616473</v>
      </c>
      <c r="C104">
        <v>100.34672405547586</v>
      </c>
      <c r="D104">
        <v>101.47006640644803</v>
      </c>
      <c r="E104">
        <v>100.18890435474249</v>
      </c>
      <c r="F104">
        <v>102.46262466173229</v>
      </c>
      <c r="G104">
        <v>96.103624340838692</v>
      </c>
      <c r="J104">
        <v>43248</v>
      </c>
      <c r="K104" s="42">
        <f t="shared" si="13"/>
        <v>4.8163113338390841E-4</v>
      </c>
      <c r="L104" s="42">
        <f t="shared" si="14"/>
        <v>-4.754555491813842E-3</v>
      </c>
      <c r="M104" s="42">
        <f t="shared" si="15"/>
        <v>2.4509203215517935E-3</v>
      </c>
      <c r="N104" s="42">
        <f t="shared" si="16"/>
        <v>3.4738592443845961E-4</v>
      </c>
      <c r="O104" s="42">
        <f t="shared" si="17"/>
        <v>4.7490357551335178E-3</v>
      </c>
      <c r="P104" s="42">
        <f t="shared" si="18"/>
        <v>4.4518229948992665E-3</v>
      </c>
    </row>
    <row r="105" spans="1:16" x14ac:dyDescent="0.3">
      <c r="A105">
        <v>43249</v>
      </c>
      <c r="B105">
        <v>102.43287671232912</v>
      </c>
      <c r="C105">
        <v>99.748923959827835</v>
      </c>
      <c r="D105">
        <v>101.7742180767476</v>
      </c>
      <c r="E105">
        <v>100.57665539868761</v>
      </c>
      <c r="F105">
        <v>100.52474333765929</v>
      </c>
      <c r="G105">
        <v>95.664183477023514</v>
      </c>
      <c r="J105">
        <v>43249</v>
      </c>
      <c r="K105" s="42">
        <f t="shared" si="13"/>
        <v>1.6049217635090619E-4</v>
      </c>
      <c r="L105" s="42">
        <f t="shared" si="14"/>
        <v>-5.9751611807530719E-3</v>
      </c>
      <c r="M105" s="42">
        <f t="shared" si="15"/>
        <v>2.9929687628722835E-3</v>
      </c>
      <c r="N105" s="42">
        <f t="shared" si="16"/>
        <v>3.8627295094532475E-3</v>
      </c>
      <c r="O105" s="42">
        <f t="shared" si="17"/>
        <v>-1.9094195074478768E-2</v>
      </c>
      <c r="P105" s="42">
        <f t="shared" si="18"/>
        <v>-4.5830594613269493E-3</v>
      </c>
    </row>
    <row r="106" spans="1:16" x14ac:dyDescent="0.3">
      <c r="A106">
        <v>43250</v>
      </c>
      <c r="B106">
        <v>102.4493150684935</v>
      </c>
      <c r="C106">
        <v>99.605451936872313</v>
      </c>
      <c r="D106">
        <v>102.43321336239673</v>
      </c>
      <c r="E106">
        <v>101.0837144561543</v>
      </c>
      <c r="F106">
        <v>100.33556191950895</v>
      </c>
      <c r="G106">
        <v>94.62626600820289</v>
      </c>
      <c r="J106">
        <v>43250</v>
      </c>
      <c r="K106" s="42">
        <f t="shared" si="13"/>
        <v>1.604664227455497E-4</v>
      </c>
      <c r="L106" s="42">
        <f t="shared" si="14"/>
        <v>-1.4393669271652179E-3</v>
      </c>
      <c r="M106" s="42">
        <f t="shared" si="15"/>
        <v>6.4541977599178622E-3</v>
      </c>
      <c r="N106" s="42">
        <f t="shared" si="16"/>
        <v>5.0288524853052173E-3</v>
      </c>
      <c r="O106" s="42">
        <f t="shared" si="17"/>
        <v>-1.8837119046354284E-3</v>
      </c>
      <c r="P106" s="42">
        <f t="shared" si="18"/>
        <v>-1.0908879185527718E-2</v>
      </c>
    </row>
    <row r="107" spans="1:16" x14ac:dyDescent="0.3">
      <c r="A107">
        <v>43251</v>
      </c>
      <c r="B107">
        <v>102.46575342465789</v>
      </c>
      <c r="C107">
        <v>99.65327594452414</v>
      </c>
      <c r="D107">
        <v>102.5244588634866</v>
      </c>
      <c r="E107">
        <v>101.6603698548419</v>
      </c>
      <c r="F107">
        <v>100.77165334510114</v>
      </c>
      <c r="G107">
        <v>95.601406210764196</v>
      </c>
      <c r="J107">
        <v>43251</v>
      </c>
      <c r="K107" s="42">
        <f t="shared" si="13"/>
        <v>1.6044067740381433E-4</v>
      </c>
      <c r="L107" s="42">
        <f t="shared" si="14"/>
        <v>4.8001920998498495E-4</v>
      </c>
      <c r="M107" s="42">
        <f t="shared" si="15"/>
        <v>8.9038391319611271E-4</v>
      </c>
      <c r="N107" s="42">
        <f t="shared" si="16"/>
        <v>5.6885206358415104E-3</v>
      </c>
      <c r="O107" s="42">
        <f t="shared" si="17"/>
        <v>4.336911617496832E-3</v>
      </c>
      <c r="P107" s="42">
        <f t="shared" si="18"/>
        <v>1.0252438383854092E-2</v>
      </c>
    </row>
    <row r="108" spans="1:16" x14ac:dyDescent="0.3">
      <c r="A108">
        <v>43252</v>
      </c>
      <c r="B108">
        <v>102.48219178082228</v>
      </c>
      <c r="C108">
        <v>99.533715925394546</v>
      </c>
      <c r="D108">
        <v>102.00740102397731</v>
      </c>
      <c r="E108">
        <v>101.41181149333863</v>
      </c>
      <c r="F108">
        <v>103.99959178181868</v>
      </c>
      <c r="G108">
        <v>95.789738009542148</v>
      </c>
      <c r="J108">
        <v>43252</v>
      </c>
      <c r="K108" s="42">
        <f t="shared" si="13"/>
        <v>1.604149403221486E-4</v>
      </c>
      <c r="L108" s="42">
        <f t="shared" si="14"/>
        <v>-1.2004803362496708E-3</v>
      </c>
      <c r="M108" s="42">
        <f t="shared" si="15"/>
        <v>-5.0560234603240321E-3</v>
      </c>
      <c r="N108" s="42">
        <f t="shared" si="16"/>
        <v>-2.4479816386400017E-3</v>
      </c>
      <c r="O108" s="42">
        <f t="shared" si="17"/>
        <v>3.1529874684916318E-2</v>
      </c>
      <c r="P108" s="42">
        <f t="shared" si="18"/>
        <v>1.9680310740767815E-3</v>
      </c>
    </row>
    <row r="109" spans="1:16" x14ac:dyDescent="0.3">
      <c r="A109">
        <v>43255</v>
      </c>
      <c r="B109">
        <v>102.53150684931543</v>
      </c>
      <c r="C109">
        <v>99.964131994261109</v>
      </c>
      <c r="D109">
        <v>101.85532518882751</v>
      </c>
      <c r="E109">
        <v>101.45158083117914</v>
      </c>
      <c r="F109">
        <v>104.97424120910753</v>
      </c>
      <c r="G109">
        <v>95.810663764961902</v>
      </c>
      <c r="J109">
        <v>43255</v>
      </c>
      <c r="K109" s="42">
        <f t="shared" si="13"/>
        <v>4.8109048101499145E-4</v>
      </c>
      <c r="L109" s="42">
        <f t="shared" si="14"/>
        <v>4.3150013014132795E-3</v>
      </c>
      <c r="M109" s="42">
        <f t="shared" si="15"/>
        <v>-1.4919437818152333E-3</v>
      </c>
      <c r="N109" s="42">
        <f t="shared" si="16"/>
        <v>3.9207998933943013E-4</v>
      </c>
      <c r="O109" s="42">
        <f t="shared" si="17"/>
        <v>9.3280242843317273E-3</v>
      </c>
      <c r="P109" s="42">
        <f t="shared" si="18"/>
        <v>2.1843122779641156E-4</v>
      </c>
    </row>
    <row r="110" spans="1:16" x14ac:dyDescent="0.3">
      <c r="A110">
        <v>43256</v>
      </c>
      <c r="B110">
        <v>102.54794520547982</v>
      </c>
      <c r="C110">
        <v>99.497847919655669</v>
      </c>
      <c r="D110">
        <v>101.60693465808284</v>
      </c>
      <c r="E110">
        <v>101.19308013521574</v>
      </c>
      <c r="F110">
        <v>107.56202791282625</v>
      </c>
      <c r="G110">
        <v>95.973884657236127</v>
      </c>
      <c r="J110">
        <v>43256</v>
      </c>
      <c r="K110" s="42">
        <f t="shared" si="13"/>
        <v>1.6031207451449542E-4</v>
      </c>
      <c r="L110" s="42">
        <f t="shared" si="14"/>
        <v>-4.6754266071711501E-3</v>
      </c>
      <c r="M110" s="42">
        <f t="shared" si="15"/>
        <v>-2.4416386049378462E-3</v>
      </c>
      <c r="N110" s="42">
        <f t="shared" si="16"/>
        <v>-2.551272112923979E-3</v>
      </c>
      <c r="O110" s="42">
        <f t="shared" si="17"/>
        <v>2.4352686762072515E-2</v>
      </c>
      <c r="P110" s="42">
        <f t="shared" si="18"/>
        <v>1.7021280705305842E-3</v>
      </c>
    </row>
    <row r="111" spans="1:16" x14ac:dyDescent="0.3">
      <c r="A111">
        <v>43257</v>
      </c>
      <c r="B111">
        <v>102.56438356164421</v>
      </c>
      <c r="C111">
        <v>100.02391200382591</v>
      </c>
      <c r="D111">
        <v>101.64748821412277</v>
      </c>
      <c r="E111">
        <v>101.14833963014514</v>
      </c>
      <c r="F111">
        <v>107.50428806586319</v>
      </c>
      <c r="G111">
        <v>95.86088557796937</v>
      </c>
      <c r="J111">
        <v>43257</v>
      </c>
      <c r="K111" s="42">
        <f t="shared" si="13"/>
        <v>1.6028637867257893E-4</v>
      </c>
      <c r="L111" s="42">
        <f t="shared" si="14"/>
        <v>5.2732624592570342E-3</v>
      </c>
      <c r="M111" s="42">
        <f t="shared" si="15"/>
        <v>3.9904230377867496E-4</v>
      </c>
      <c r="N111" s="42">
        <f t="shared" si="16"/>
        <v>-4.422278528204216E-4</v>
      </c>
      <c r="O111" s="42">
        <f t="shared" si="17"/>
        <v>-5.3694924830576961E-4</v>
      </c>
      <c r="P111" s="42">
        <f t="shared" si="18"/>
        <v>-1.1780877074308276E-3</v>
      </c>
    </row>
    <row r="112" spans="1:16" x14ac:dyDescent="0.3">
      <c r="A112">
        <v>43258</v>
      </c>
      <c r="B112">
        <v>102.58082191780859</v>
      </c>
      <c r="C112">
        <v>100.17934002869441</v>
      </c>
      <c r="D112">
        <v>101.45992801743803</v>
      </c>
      <c r="E112">
        <v>100.80532909127062</v>
      </c>
      <c r="F112">
        <v>105.26778499525447</v>
      </c>
      <c r="G112">
        <v>95.885996484473097</v>
      </c>
      <c r="J112">
        <v>43258</v>
      </c>
      <c r="K112" s="42">
        <f t="shared" si="13"/>
        <v>1.6026069106653691E-4</v>
      </c>
      <c r="L112" s="42">
        <f t="shared" si="14"/>
        <v>1.5527026111429604E-3</v>
      </c>
      <c r="M112" s="42">
        <f t="shared" si="15"/>
        <v>-1.8469069567199853E-3</v>
      </c>
      <c r="N112" s="42">
        <f t="shared" si="16"/>
        <v>-3.3969263433777613E-3</v>
      </c>
      <c r="O112" s="42">
        <f t="shared" si="17"/>
        <v>-2.1023298892488204E-2</v>
      </c>
      <c r="P112" s="42">
        <f t="shared" si="18"/>
        <v>2.6191723565126718E-4</v>
      </c>
    </row>
    <row r="113" spans="1:16" x14ac:dyDescent="0.3">
      <c r="A113">
        <v>43259</v>
      </c>
      <c r="B113">
        <v>102.59726027397298</v>
      </c>
      <c r="C113">
        <v>99.988043998087036</v>
      </c>
      <c r="D113">
        <v>101.10508440208851</v>
      </c>
      <c r="E113">
        <v>101.0837144561543</v>
      </c>
      <c r="F113">
        <v>103.76098017934567</v>
      </c>
      <c r="G113">
        <v>96.262660082028958</v>
      </c>
      <c r="J113">
        <v>43259</v>
      </c>
      <c r="K113" s="42">
        <f t="shared" si="13"/>
        <v>1.6023501169281786E-4</v>
      </c>
      <c r="L113" s="42">
        <f t="shared" si="14"/>
        <v>-1.9113612317608144E-3</v>
      </c>
      <c r="M113" s="42">
        <f t="shared" si="15"/>
        <v>-3.5035070871670378E-3</v>
      </c>
      <c r="N113" s="42">
        <f t="shared" si="16"/>
        <v>2.7578073225812921E-3</v>
      </c>
      <c r="O113" s="42">
        <f t="shared" si="17"/>
        <v>-1.4417450299639568E-2</v>
      </c>
      <c r="P113" s="42">
        <f t="shared" si="18"/>
        <v>3.9205486705102301E-3</v>
      </c>
    </row>
    <row r="114" spans="1:16" x14ac:dyDescent="0.3">
      <c r="A114">
        <v>43260</v>
      </c>
      <c r="B114">
        <v>102.61369863013736</v>
      </c>
      <c r="C114">
        <v>99.007651841224288</v>
      </c>
      <c r="D114">
        <v>101.46499721194301</v>
      </c>
      <c r="E114">
        <v>101.1980513024458</v>
      </c>
      <c r="F114">
        <v>103.46609673028208</v>
      </c>
      <c r="G114">
        <v>95.618146815100019</v>
      </c>
      <c r="J114">
        <v>43260</v>
      </c>
      <c r="K114" s="42">
        <f t="shared" si="13"/>
        <v>1.6020934054720423E-4</v>
      </c>
      <c r="L114" s="42">
        <f t="shared" si="14"/>
        <v>-9.8534803478256758E-3</v>
      </c>
      <c r="M114" s="42">
        <f t="shared" si="15"/>
        <v>3.5534683671852823E-3</v>
      </c>
      <c r="N114" s="42">
        <f t="shared" si="16"/>
        <v>1.1304712319398199E-3</v>
      </c>
      <c r="O114" s="42">
        <f t="shared" si="17"/>
        <v>-2.8459953448155199E-3</v>
      </c>
      <c r="P114" s="42">
        <f t="shared" si="18"/>
        <v>-6.7178755525212864E-3</v>
      </c>
    </row>
    <row r="115" spans="1:16" x14ac:dyDescent="0.3">
      <c r="A115">
        <v>43262</v>
      </c>
      <c r="B115">
        <v>102.64657534246614</v>
      </c>
      <c r="C115">
        <v>99.079387852702055</v>
      </c>
      <c r="D115">
        <v>101.46499721194301</v>
      </c>
      <c r="E115">
        <v>101.1980513024458</v>
      </c>
      <c r="F115">
        <v>105.07152250168757</v>
      </c>
      <c r="G115">
        <v>95.618146815100019</v>
      </c>
      <c r="J115">
        <v>43262</v>
      </c>
      <c r="K115" s="42">
        <f t="shared" si="13"/>
        <v>3.2034170055045481E-4</v>
      </c>
      <c r="L115" s="42">
        <f t="shared" si="14"/>
        <v>7.2428781534241891E-4</v>
      </c>
      <c r="M115" s="42">
        <f t="shared" si="15"/>
        <v>0</v>
      </c>
      <c r="N115" s="42">
        <f t="shared" si="16"/>
        <v>0</v>
      </c>
      <c r="O115" s="42">
        <f t="shared" si="17"/>
        <v>1.5397293731530841E-2</v>
      </c>
      <c r="P115" s="42">
        <f t="shared" si="18"/>
        <v>0</v>
      </c>
    </row>
    <row r="116" spans="1:16" x14ac:dyDescent="0.3">
      <c r="A116">
        <v>43264</v>
      </c>
      <c r="B116">
        <v>102.67945205479491</v>
      </c>
      <c r="C116">
        <v>98.134863701578183</v>
      </c>
      <c r="D116">
        <v>101.53089674050793</v>
      </c>
      <c r="E116">
        <v>101.18810896798567</v>
      </c>
      <c r="F116">
        <v>109.80924903727957</v>
      </c>
      <c r="G116">
        <v>97.074579392316068</v>
      </c>
      <c r="J116">
        <v>43264</v>
      </c>
      <c r="K116" s="42">
        <f t="shared" si="13"/>
        <v>3.2023911460711367E-4</v>
      </c>
      <c r="L116" s="42">
        <f t="shared" si="14"/>
        <v>-9.5787334384917992E-3</v>
      </c>
      <c r="M116" s="42">
        <f t="shared" si="15"/>
        <v>6.4926959454028046E-4</v>
      </c>
      <c r="N116" s="42">
        <f t="shared" si="16"/>
        <v>-9.8251129967073431E-5</v>
      </c>
      <c r="O116" s="42">
        <f t="shared" si="17"/>
        <v>4.4103475888501158E-2</v>
      </c>
      <c r="P116" s="42">
        <f t="shared" si="18"/>
        <v>1.5116920511361343E-2</v>
      </c>
    </row>
    <row r="117" spans="1:16" x14ac:dyDescent="0.3">
      <c r="A117">
        <v>43265</v>
      </c>
      <c r="B117">
        <v>102.69589041095929</v>
      </c>
      <c r="C117">
        <v>97.525107604017208</v>
      </c>
      <c r="D117">
        <v>101.90601713387743</v>
      </c>
      <c r="E117">
        <v>101.17319546629548</v>
      </c>
      <c r="F117">
        <v>109.68506115913954</v>
      </c>
      <c r="G117">
        <v>97.643759939733812</v>
      </c>
      <c r="J117">
        <v>43265</v>
      </c>
      <c r="K117" s="42">
        <f t="shared" si="13"/>
        <v>1.6008110810309396E-4</v>
      </c>
      <c r="L117" s="42">
        <f t="shared" si="14"/>
        <v>-6.2328341099703215E-3</v>
      </c>
      <c r="M117" s="42">
        <f t="shared" si="15"/>
        <v>3.6878343400479365E-3</v>
      </c>
      <c r="N117" s="42">
        <f t="shared" si="16"/>
        <v>-1.4739479723046054E-4</v>
      </c>
      <c r="O117" s="42">
        <f t="shared" si="17"/>
        <v>-1.1315818736308437E-3</v>
      </c>
      <c r="P117" s="42">
        <f t="shared" si="18"/>
        <v>5.8462101772087157E-3</v>
      </c>
    </row>
    <row r="118" spans="1:16" x14ac:dyDescent="0.3">
      <c r="A118">
        <v>43266</v>
      </c>
      <c r="B118">
        <v>102.71232876712368</v>
      </c>
      <c r="C118">
        <v>97.417503586800578</v>
      </c>
      <c r="D118">
        <v>101.21660668119836</v>
      </c>
      <c r="E118">
        <v>100.91966593756213</v>
      </c>
      <c r="F118">
        <v>109.21058182401042</v>
      </c>
      <c r="G118">
        <v>97.066209090148149</v>
      </c>
      <c r="J118">
        <v>43266</v>
      </c>
      <c r="K118" s="42">
        <f t="shared" si="13"/>
        <v>1.6005548624353877E-4</v>
      </c>
      <c r="L118" s="42">
        <f t="shared" si="14"/>
        <v>-1.1039559538838094E-3</v>
      </c>
      <c r="M118" s="42">
        <f t="shared" si="15"/>
        <v>-6.7881468543828215E-3</v>
      </c>
      <c r="N118" s="42">
        <f t="shared" si="16"/>
        <v>-2.509041239513567E-3</v>
      </c>
      <c r="O118" s="42">
        <f t="shared" si="17"/>
        <v>-4.3352172001285584E-3</v>
      </c>
      <c r="P118" s="42">
        <f t="shared" si="18"/>
        <v>-5.9324393744684166E-3</v>
      </c>
    </row>
    <row r="119" spans="1:16" x14ac:dyDescent="0.3">
      <c r="A119">
        <v>43269</v>
      </c>
      <c r="B119">
        <v>102.76164383561684</v>
      </c>
      <c r="C119">
        <v>97.369679579148723</v>
      </c>
      <c r="D119">
        <v>101.41937446139809</v>
      </c>
      <c r="E119">
        <v>99.751441638496715</v>
      </c>
      <c r="F119">
        <v>109.54533544270075</v>
      </c>
      <c r="G119">
        <v>95.459111073909753</v>
      </c>
      <c r="J119">
        <v>43269</v>
      </c>
      <c r="K119" s="42">
        <f t="shared" si="13"/>
        <v>4.800128095580773E-4</v>
      </c>
      <c r="L119" s="42">
        <f t="shared" si="14"/>
        <v>-4.9103855639256631E-4</v>
      </c>
      <c r="M119" s="42">
        <f t="shared" si="15"/>
        <v>2.0013015135184509E-3</v>
      </c>
      <c r="N119" s="42">
        <f t="shared" si="16"/>
        <v>-1.1643305414777072E-2</v>
      </c>
      <c r="O119" s="42">
        <f t="shared" si="17"/>
        <v>3.0605241144621748E-3</v>
      </c>
      <c r="P119" s="42">
        <f t="shared" si="18"/>
        <v>-1.6695314092038227E-2</v>
      </c>
    </row>
    <row r="120" spans="1:16" x14ac:dyDescent="0.3">
      <c r="A120">
        <v>43270</v>
      </c>
      <c r="B120">
        <v>102.77808219178122</v>
      </c>
      <c r="C120">
        <v>96.520803443328546</v>
      </c>
      <c r="D120">
        <v>101.90094793937244</v>
      </c>
      <c r="E120">
        <v>100.303241201034</v>
      </c>
      <c r="F120">
        <v>109.20166574812822</v>
      </c>
      <c r="G120">
        <v>95.308445634887406</v>
      </c>
      <c r="J120">
        <v>43270</v>
      </c>
      <c r="K120" s="42">
        <f t="shared" si="13"/>
        <v>1.5995308077072589E-4</v>
      </c>
      <c r="L120" s="42">
        <f t="shared" si="14"/>
        <v>-8.7562993952884412E-3</v>
      </c>
      <c r="M120" s="42">
        <f t="shared" si="15"/>
        <v>4.7371002842692958E-3</v>
      </c>
      <c r="N120" s="42">
        <f t="shared" si="16"/>
        <v>5.5165013291199995E-3</v>
      </c>
      <c r="O120" s="42">
        <f t="shared" si="17"/>
        <v>-3.1421685825380008E-3</v>
      </c>
      <c r="P120" s="42">
        <f t="shared" si="18"/>
        <v>-1.5795712116683748E-3</v>
      </c>
    </row>
    <row r="121" spans="1:16" x14ac:dyDescent="0.3">
      <c r="A121">
        <v>43271</v>
      </c>
      <c r="B121">
        <v>102.79452054794561</v>
      </c>
      <c r="C121">
        <v>96.186035389765664</v>
      </c>
      <c r="D121">
        <v>102.1544076646221</v>
      </c>
      <c r="E121">
        <v>100.65619407436866</v>
      </c>
      <c r="F121">
        <v>108.60239062059438</v>
      </c>
      <c r="G121">
        <v>94.429563907257048</v>
      </c>
      <c r="J121">
        <v>43271</v>
      </c>
      <c r="K121" s="42">
        <f t="shared" si="13"/>
        <v>1.5992749987434101E-4</v>
      </c>
      <c r="L121" s="42">
        <f t="shared" si="14"/>
        <v>-3.4743799685318984E-3</v>
      </c>
      <c r="M121" s="42">
        <f t="shared" si="15"/>
        <v>2.4842264477610049E-3</v>
      </c>
      <c r="N121" s="42">
        <f t="shared" si="16"/>
        <v>3.5126814102819219E-3</v>
      </c>
      <c r="O121" s="42">
        <f t="shared" si="17"/>
        <v>-5.5028969596700511E-3</v>
      </c>
      <c r="P121" s="42">
        <f t="shared" si="18"/>
        <v>-9.2642271903649945E-3</v>
      </c>
    </row>
    <row r="122" spans="1:16" x14ac:dyDescent="0.3">
      <c r="A122">
        <v>43272</v>
      </c>
      <c r="B122">
        <v>102.81095890411</v>
      </c>
      <c r="C122">
        <v>95.648015303682442</v>
      </c>
      <c r="D122">
        <v>101.64748821412277</v>
      </c>
      <c r="E122">
        <v>99.985086498309784</v>
      </c>
      <c r="F122">
        <v>107.40881100277987</v>
      </c>
      <c r="G122">
        <v>94.262157863898878</v>
      </c>
      <c r="J122">
        <v>43272</v>
      </c>
      <c r="K122" s="42">
        <f t="shared" si="13"/>
        <v>1.5990192715900316E-4</v>
      </c>
      <c r="L122" s="42">
        <f t="shared" si="14"/>
        <v>-5.6092387645107055E-3</v>
      </c>
      <c r="M122" s="42">
        <f t="shared" si="15"/>
        <v>-4.9746396490521344E-3</v>
      </c>
      <c r="N122" s="42">
        <f t="shared" si="16"/>
        <v>-6.6896510717391741E-3</v>
      </c>
      <c r="O122" s="42">
        <f t="shared" si="17"/>
        <v>-1.1051202496762983E-2</v>
      </c>
      <c r="P122" s="42">
        <f t="shared" si="18"/>
        <v>-1.7743871931345672E-3</v>
      </c>
    </row>
    <row r="123" spans="1:16" x14ac:dyDescent="0.3">
      <c r="A123">
        <v>43273</v>
      </c>
      <c r="B123">
        <v>102.82739726027438</v>
      </c>
      <c r="C123">
        <v>96.365375418460061</v>
      </c>
      <c r="D123">
        <v>101.76914888224262</v>
      </c>
      <c r="E123">
        <v>100.09942334460129</v>
      </c>
      <c r="F123">
        <v>104.84323568506566</v>
      </c>
      <c r="G123">
        <v>94.006863647777678</v>
      </c>
      <c r="J123">
        <v>43273</v>
      </c>
      <c r="K123" s="42">
        <f t="shared" si="13"/>
        <v>1.5987636262049487E-4</v>
      </c>
      <c r="L123" s="42">
        <f t="shared" si="14"/>
        <v>7.4720148387010564E-3</v>
      </c>
      <c r="M123" s="42">
        <f t="shared" si="15"/>
        <v>1.1961723914303962E-3</v>
      </c>
      <c r="N123" s="42">
        <f t="shared" si="16"/>
        <v>1.1428856619308571E-3</v>
      </c>
      <c r="O123" s="42">
        <f t="shared" si="17"/>
        <v>-2.4175976785120616E-2</v>
      </c>
      <c r="P123" s="42">
        <f t="shared" si="18"/>
        <v>-2.7120167783967982E-3</v>
      </c>
    </row>
    <row r="124" spans="1:16" x14ac:dyDescent="0.3">
      <c r="A124">
        <v>43276</v>
      </c>
      <c r="B124">
        <v>102.87671232876754</v>
      </c>
      <c r="C124">
        <v>95.767575322812036</v>
      </c>
      <c r="D124">
        <v>101.1861915141684</v>
      </c>
      <c r="E124">
        <v>100.29827003380392</v>
      </c>
      <c r="F124">
        <v>103.21441872367528</v>
      </c>
      <c r="G124">
        <v>94.387712396417513</v>
      </c>
      <c r="J124">
        <v>43276</v>
      </c>
      <c r="K124" s="42">
        <f t="shared" si="13"/>
        <v>4.7947578234062803E-4</v>
      </c>
      <c r="L124" s="42">
        <f t="shared" si="14"/>
        <v>-6.2227954382691854E-3</v>
      </c>
      <c r="M124" s="42">
        <f t="shared" si="15"/>
        <v>-5.7447019639416813E-3</v>
      </c>
      <c r="N124" s="42">
        <f t="shared" si="16"/>
        <v>1.9845213895489603E-3</v>
      </c>
      <c r="O124" s="42">
        <f t="shared" si="17"/>
        <v>-1.5657681453916772E-2</v>
      </c>
      <c r="P124" s="42">
        <f t="shared" si="18"/>
        <v>4.0431022531271016E-3</v>
      </c>
    </row>
    <row r="125" spans="1:16" x14ac:dyDescent="0.3">
      <c r="A125">
        <v>43277</v>
      </c>
      <c r="B125">
        <v>102.89315068493192</v>
      </c>
      <c r="C125">
        <v>95.743663318986123</v>
      </c>
      <c r="D125">
        <v>101.12029198560349</v>
      </c>
      <c r="E125">
        <v>100.39769337840525</v>
      </c>
      <c r="F125">
        <v>103.89216507562118</v>
      </c>
      <c r="G125">
        <v>93.910605172846729</v>
      </c>
      <c r="J125">
        <v>43277</v>
      </c>
      <c r="K125" s="42">
        <f t="shared" si="13"/>
        <v>1.5977418615728821E-4</v>
      </c>
      <c r="L125" s="42">
        <f t="shared" si="14"/>
        <v>-2.4971906734830345E-4</v>
      </c>
      <c r="M125" s="42">
        <f t="shared" si="15"/>
        <v>-6.514821448695455E-4</v>
      </c>
      <c r="N125" s="42">
        <f t="shared" si="16"/>
        <v>9.907857741057399E-4</v>
      </c>
      <c r="O125" s="42">
        <f t="shared" si="17"/>
        <v>6.5449273397672333E-3</v>
      </c>
      <c r="P125" s="42">
        <f t="shared" si="18"/>
        <v>-5.0675784123058454E-3</v>
      </c>
    </row>
    <row r="126" spans="1:16" x14ac:dyDescent="0.3">
      <c r="A126">
        <v>43278</v>
      </c>
      <c r="B126">
        <v>102.90958904109631</v>
      </c>
      <c r="C126">
        <v>95.552367288378761</v>
      </c>
      <c r="D126">
        <v>101.11522279109849</v>
      </c>
      <c r="E126">
        <v>100.19387552197254</v>
      </c>
      <c r="F126">
        <v>106.16371552935676</v>
      </c>
      <c r="G126">
        <v>94.245417259563069</v>
      </c>
      <c r="J126">
        <v>43278</v>
      </c>
      <c r="K126" s="42">
        <f t="shared" si="13"/>
        <v>1.5974866244477054E-4</v>
      </c>
      <c r="L126" s="42">
        <f t="shared" si="14"/>
        <v>-2.000000666666999E-3</v>
      </c>
      <c r="M126" s="42">
        <f t="shared" si="15"/>
        <v>-5.0131595448560059E-5</v>
      </c>
      <c r="N126" s="42">
        <f t="shared" si="16"/>
        <v>-2.0321684275403603E-3</v>
      </c>
      <c r="O126" s="42">
        <f t="shared" si="17"/>
        <v>2.1628901803551179E-2</v>
      </c>
      <c r="P126" s="42">
        <f t="shared" si="18"/>
        <v>3.5588809305369369E-3</v>
      </c>
    </row>
    <row r="127" spans="1:16" x14ac:dyDescent="0.3">
      <c r="A127">
        <v>43279</v>
      </c>
      <c r="B127">
        <v>102.9260273972607</v>
      </c>
      <c r="C127">
        <v>95.958871353419426</v>
      </c>
      <c r="D127">
        <v>101.28250620976327</v>
      </c>
      <c r="E127">
        <v>100.11433684629151</v>
      </c>
      <c r="F127">
        <v>104.17449997344315</v>
      </c>
      <c r="G127">
        <v>93.85619820875533</v>
      </c>
      <c r="J127">
        <v>43279</v>
      </c>
      <c r="K127" s="42">
        <f t="shared" si="13"/>
        <v>1.5972314688555316E-4</v>
      </c>
      <c r="L127" s="42">
        <f t="shared" si="14"/>
        <v>4.2452304984726304E-3</v>
      </c>
      <c r="M127" s="42">
        <f t="shared" si="15"/>
        <v>1.653017131980036E-3</v>
      </c>
      <c r="N127" s="42">
        <f t="shared" si="16"/>
        <v>-7.9416294440482296E-4</v>
      </c>
      <c r="O127" s="42">
        <f t="shared" si="17"/>
        <v>-1.8915011320006853E-2</v>
      </c>
      <c r="P127" s="42">
        <f t="shared" si="18"/>
        <v>-4.138397273513633E-3</v>
      </c>
    </row>
    <row r="128" spans="1:16" x14ac:dyDescent="0.3">
      <c r="A128">
        <v>43280</v>
      </c>
      <c r="B128">
        <v>102.94246575342508</v>
      </c>
      <c r="C128">
        <v>94.619799139167853</v>
      </c>
      <c r="D128">
        <v>101.43965123941807</v>
      </c>
      <c r="E128">
        <v>99.726585802346378</v>
      </c>
      <c r="F128">
        <v>106.5088667335077</v>
      </c>
      <c r="G128">
        <v>93.044278898468221</v>
      </c>
      <c r="J128">
        <v>43280</v>
      </c>
      <c r="K128" s="42">
        <f t="shared" si="13"/>
        <v>1.5969763947608457E-4</v>
      </c>
      <c r="L128" s="42">
        <f t="shared" si="14"/>
        <v>-1.4052928881492623E-2</v>
      </c>
      <c r="M128" s="42">
        <f t="shared" si="15"/>
        <v>1.5503491390190707E-3</v>
      </c>
      <c r="N128" s="42">
        <f t="shared" si="16"/>
        <v>-3.8806018847731163E-3</v>
      </c>
      <c r="O128" s="42">
        <f t="shared" si="17"/>
        <v>2.2160859971560934E-2</v>
      </c>
      <c r="P128" s="42">
        <f t="shared" si="18"/>
        <v>-8.6883075984864853E-3</v>
      </c>
    </row>
    <row r="129" spans="1:16" x14ac:dyDescent="0.3">
      <c r="A129">
        <v>43283</v>
      </c>
      <c r="B129">
        <v>102.99178082191824</v>
      </c>
      <c r="C129">
        <v>94.273075083692007</v>
      </c>
      <c r="D129">
        <v>100.86683226035383</v>
      </c>
      <c r="E129">
        <v>99.711672300656176</v>
      </c>
      <c r="F129">
        <v>107.43426760024185</v>
      </c>
      <c r="G129">
        <v>93.052649200636125</v>
      </c>
      <c r="J129">
        <v>43283</v>
      </c>
      <c r="K129" s="42">
        <f t="shared" si="13"/>
        <v>4.7893995540748897E-4</v>
      </c>
      <c r="L129" s="42">
        <f t="shared" si="14"/>
        <v>-3.67112254823076E-3</v>
      </c>
      <c r="M129" s="42">
        <f t="shared" si="15"/>
        <v>-5.66289819225864E-3</v>
      </c>
      <c r="N129" s="42">
        <f t="shared" si="16"/>
        <v>-1.4955507393466801E-4</v>
      </c>
      <c r="O129" s="42">
        <f t="shared" si="17"/>
        <v>8.65095896585278E-3</v>
      </c>
      <c r="P129" s="42">
        <f t="shared" si="18"/>
        <v>8.9956371220580551E-5</v>
      </c>
    </row>
    <row r="130" spans="1:16" x14ac:dyDescent="0.3">
      <c r="A130">
        <v>43284</v>
      </c>
      <c r="B130">
        <v>103.00821917808263</v>
      </c>
      <c r="C130">
        <v>93.962219033955051</v>
      </c>
      <c r="D130">
        <v>100.86683226035383</v>
      </c>
      <c r="E130">
        <v>99.711672300656176</v>
      </c>
      <c r="F130">
        <v>106.6252387855335</v>
      </c>
      <c r="G130">
        <v>93.052649200636125</v>
      </c>
      <c r="J130">
        <v>43284</v>
      </c>
      <c r="K130" s="42">
        <f t="shared" si="13"/>
        <v>1.5959569125512126E-4</v>
      </c>
      <c r="L130" s="42">
        <f t="shared" si="14"/>
        <v>-3.302848530963751E-3</v>
      </c>
      <c r="M130" s="42">
        <f t="shared" si="15"/>
        <v>0</v>
      </c>
      <c r="N130" s="42">
        <f t="shared" si="16"/>
        <v>0</v>
      </c>
      <c r="O130" s="42">
        <f t="shared" si="17"/>
        <v>-7.5589510649427885E-3</v>
      </c>
      <c r="P130" s="42">
        <f t="shared" si="18"/>
        <v>0</v>
      </c>
    </row>
    <row r="131" spans="1:16" x14ac:dyDescent="0.3">
      <c r="A131">
        <v>43285</v>
      </c>
      <c r="B131">
        <v>103.02465753424701</v>
      </c>
      <c r="C131">
        <v>94.392635102821615</v>
      </c>
      <c r="D131">
        <v>100.86683226035383</v>
      </c>
      <c r="E131">
        <v>99.711672300656176</v>
      </c>
      <c r="F131">
        <v>106.41108409928717</v>
      </c>
      <c r="G131">
        <v>93.052649200636125</v>
      </c>
      <c r="J131">
        <v>43285</v>
      </c>
      <c r="K131" s="42">
        <f t="shared" si="13"/>
        <v>1.5957022453468551E-4</v>
      </c>
      <c r="L131" s="42">
        <f t="shared" si="14"/>
        <v>4.5702758235674074E-3</v>
      </c>
      <c r="M131" s="42">
        <f t="shared" si="15"/>
        <v>0</v>
      </c>
      <c r="N131" s="42">
        <f t="shared" si="16"/>
        <v>0</v>
      </c>
      <c r="O131" s="42">
        <f t="shared" si="17"/>
        <v>-2.0104999512079963E-3</v>
      </c>
      <c r="P131" s="42">
        <f t="shared" si="18"/>
        <v>0</v>
      </c>
    </row>
    <row r="132" spans="1:16" x14ac:dyDescent="0.3">
      <c r="A132">
        <v>43286</v>
      </c>
      <c r="B132">
        <v>103.0410958904114</v>
      </c>
      <c r="C132">
        <v>94.488283118125295</v>
      </c>
      <c r="D132">
        <v>101.11015359659351</v>
      </c>
      <c r="E132">
        <v>99.870749652018276</v>
      </c>
      <c r="F132">
        <v>105.33041367372398</v>
      </c>
      <c r="G132">
        <v>94.571859044111491</v>
      </c>
      <c r="J132">
        <v>43286</v>
      </c>
      <c r="K132" s="42">
        <f t="shared" si="13"/>
        <v>1.5954476594069131E-4</v>
      </c>
      <c r="L132" s="42">
        <f t="shared" si="14"/>
        <v>1.012786515232804E-3</v>
      </c>
      <c r="M132" s="42">
        <f t="shared" si="15"/>
        <v>2.4093978125082609E-3</v>
      </c>
      <c r="N132" s="42">
        <f t="shared" si="16"/>
        <v>1.5941021608264232E-3</v>
      </c>
      <c r="O132" s="42">
        <f t="shared" si="17"/>
        <v>-1.0207539100091511E-2</v>
      </c>
      <c r="P132" s="42">
        <f t="shared" si="18"/>
        <v>1.6194505292805313E-2</v>
      </c>
    </row>
    <row r="133" spans="1:16" x14ac:dyDescent="0.3">
      <c r="A133">
        <v>43287</v>
      </c>
      <c r="B133">
        <v>103.05753424657578</v>
      </c>
      <c r="C133">
        <v>93.51984696317551</v>
      </c>
      <c r="D133">
        <v>100.83641709332387</v>
      </c>
      <c r="E133">
        <v>99.567508450984278</v>
      </c>
      <c r="F133">
        <v>109.24289884652619</v>
      </c>
      <c r="G133">
        <v>95.166150498032962</v>
      </c>
      <c r="J133">
        <v>43287</v>
      </c>
      <c r="K133" s="42">
        <f t="shared" si="13"/>
        <v>1.595193154686991E-4</v>
      </c>
      <c r="L133" s="42">
        <f t="shared" si="14"/>
        <v>-1.0302157889515915E-2</v>
      </c>
      <c r="M133" s="42">
        <f t="shared" si="15"/>
        <v>-2.7109811271840826E-3</v>
      </c>
      <c r="N133" s="42">
        <f t="shared" si="16"/>
        <v>-3.0409555077475343E-3</v>
      </c>
      <c r="O133" s="42">
        <f t="shared" si="17"/>
        <v>3.6471626499487188E-2</v>
      </c>
      <c r="P133" s="42">
        <f t="shared" si="18"/>
        <v>6.2643578774256425E-3</v>
      </c>
    </row>
    <row r="134" spans="1:16" x14ac:dyDescent="0.3">
      <c r="A134">
        <v>43290</v>
      </c>
      <c r="B134">
        <v>103.10684931506894</v>
      </c>
      <c r="C134">
        <v>93.400286944045916</v>
      </c>
      <c r="D134">
        <v>100.3801895878745</v>
      </c>
      <c r="E134">
        <v>99.443229270232635</v>
      </c>
      <c r="F134">
        <v>109.27891138736219</v>
      </c>
      <c r="G134">
        <v>95.002929605758766</v>
      </c>
      <c r="J134">
        <v>43290</v>
      </c>
      <c r="K134" s="42">
        <f t="shared" si="13"/>
        <v>4.7840532473906588E-4</v>
      </c>
      <c r="L134" s="42">
        <f t="shared" si="14"/>
        <v>-1.2792633188898122E-3</v>
      </c>
      <c r="M134" s="42">
        <f t="shared" si="15"/>
        <v>-4.534698152169175E-3</v>
      </c>
      <c r="N134" s="42">
        <f t="shared" si="16"/>
        <v>-1.2489697624382431E-3</v>
      </c>
      <c r="O134" s="42">
        <f t="shared" si="17"/>
        <v>3.2960134389767884E-4</v>
      </c>
      <c r="P134" s="42">
        <f t="shared" si="18"/>
        <v>-1.7165874942970162E-3</v>
      </c>
    </row>
    <row r="135" spans="1:16" x14ac:dyDescent="0.3">
      <c r="A135">
        <v>43291</v>
      </c>
      <c r="B135">
        <v>103.12328767123333</v>
      </c>
      <c r="C135">
        <v>94.093735054997609</v>
      </c>
      <c r="D135">
        <v>100.2281137527247</v>
      </c>
      <c r="E135">
        <v>99.487969775303242</v>
      </c>
      <c r="F135">
        <v>108.76017364222892</v>
      </c>
      <c r="G135">
        <v>95.086632627437837</v>
      </c>
      <c r="J135">
        <v>43291</v>
      </c>
      <c r="K135" s="42">
        <f t="shared" si="13"/>
        <v>1.5941759472616759E-4</v>
      </c>
      <c r="L135" s="42">
        <f t="shared" si="14"/>
        <v>7.3970494148792466E-3</v>
      </c>
      <c r="M135" s="42">
        <f t="shared" si="15"/>
        <v>-1.5161472556101177E-3</v>
      </c>
      <c r="N135" s="42">
        <f t="shared" si="16"/>
        <v>4.4980883883105328E-4</v>
      </c>
      <c r="O135" s="42">
        <f t="shared" si="17"/>
        <v>-4.7582177642619657E-3</v>
      </c>
      <c r="P135" s="42">
        <f t="shared" si="18"/>
        <v>8.8066936559348316E-4</v>
      </c>
    </row>
    <row r="136" spans="1:16" x14ac:dyDescent="0.3">
      <c r="A136">
        <v>43292</v>
      </c>
      <c r="B136">
        <v>103.13972602739771</v>
      </c>
      <c r="C136">
        <v>94.021999043519841</v>
      </c>
      <c r="D136">
        <v>100.03548436153496</v>
      </c>
      <c r="E136">
        <v>98.697554185722808</v>
      </c>
      <c r="F136">
        <v>109.19861416862173</v>
      </c>
      <c r="G136">
        <v>94.358416338829826</v>
      </c>
      <c r="J136">
        <v>43292</v>
      </c>
      <c r="K136" s="42">
        <f t="shared" si="13"/>
        <v>1.5939218480736029E-4</v>
      </c>
      <c r="L136" s="42">
        <f t="shared" si="14"/>
        <v>-7.6267958444647629E-4</v>
      </c>
      <c r="M136" s="42">
        <f t="shared" si="15"/>
        <v>-1.9237590097380005E-3</v>
      </c>
      <c r="N136" s="42">
        <f t="shared" si="16"/>
        <v>-7.9765642279579409E-3</v>
      </c>
      <c r="O136" s="42">
        <f t="shared" si="17"/>
        <v>4.0231561404030294E-3</v>
      </c>
      <c r="P136" s="42">
        <f t="shared" si="18"/>
        <v>-7.6879272306109086E-3</v>
      </c>
    </row>
    <row r="137" spans="1:16" x14ac:dyDescent="0.3">
      <c r="A137">
        <v>43293</v>
      </c>
      <c r="B137">
        <v>103.1561643835621</v>
      </c>
      <c r="C137">
        <v>93.555714968914387</v>
      </c>
      <c r="D137">
        <v>99.827647386830236</v>
      </c>
      <c r="E137">
        <v>98.439053489759388</v>
      </c>
      <c r="F137">
        <v>111.53854822253261</v>
      </c>
      <c r="G137">
        <v>93.801791244663917</v>
      </c>
      <c r="J137">
        <v>43293</v>
      </c>
      <c r="K137" s="42">
        <f t="shared" si="13"/>
        <v>1.5936678298769178E-4</v>
      </c>
      <c r="L137" s="42">
        <f t="shared" si="14"/>
        <v>-4.9716464186485261E-3</v>
      </c>
      <c r="M137" s="42">
        <f t="shared" si="15"/>
        <v>-2.0797937849156389E-3</v>
      </c>
      <c r="N137" s="42">
        <f t="shared" si="16"/>
        <v>-2.6225554672072394E-3</v>
      </c>
      <c r="O137" s="42">
        <f t="shared" si="17"/>
        <v>2.1201882653576209E-2</v>
      </c>
      <c r="P137" s="42">
        <f t="shared" si="18"/>
        <v>-5.9165189605658109E-3</v>
      </c>
    </row>
    <row r="138" spans="1:16" x14ac:dyDescent="0.3">
      <c r="A138">
        <v>43294</v>
      </c>
      <c r="B138">
        <v>103.17260273972649</v>
      </c>
      <c r="C138">
        <v>94.129603060736486</v>
      </c>
      <c r="D138">
        <v>99.863131748365191</v>
      </c>
      <c r="E138">
        <v>98.19546629548617</v>
      </c>
      <c r="F138">
        <v>113.65024724511079</v>
      </c>
      <c r="G138">
        <v>93.056834351720099</v>
      </c>
      <c r="J138">
        <v>43294</v>
      </c>
      <c r="K138" s="42">
        <f t="shared" si="13"/>
        <v>1.5934138926294446E-4</v>
      </c>
      <c r="L138" s="42">
        <f t="shared" si="14"/>
        <v>6.1154477761132505E-3</v>
      </c>
      <c r="M138" s="42">
        <f t="shared" si="15"/>
        <v>3.5539309388356197E-4</v>
      </c>
      <c r="N138" s="42">
        <f t="shared" si="16"/>
        <v>-2.4775641544594871E-3</v>
      </c>
      <c r="O138" s="42">
        <f t="shared" si="17"/>
        <v>1.8755470671786189E-2</v>
      </c>
      <c r="P138" s="42">
        <f t="shared" si="18"/>
        <v>-7.9735236991139227E-3</v>
      </c>
    </row>
    <row r="139" spans="1:16" x14ac:dyDescent="0.3">
      <c r="A139">
        <v>43297</v>
      </c>
      <c r="B139">
        <v>103.22191780821964</v>
      </c>
      <c r="C139">
        <v>93.92635102821616</v>
      </c>
      <c r="D139">
        <v>99.893546915395149</v>
      </c>
      <c r="E139">
        <v>97.569099224497904</v>
      </c>
      <c r="F139">
        <v>110.77166963119933</v>
      </c>
      <c r="G139">
        <v>92.491838955386285</v>
      </c>
      <c r="J139">
        <v>43297</v>
      </c>
      <c r="K139" s="42">
        <f t="shared" si="13"/>
        <v>4.7787188633395051E-4</v>
      </c>
      <c r="L139" s="42">
        <f t="shared" si="14"/>
        <v>-2.1616131501653695E-3</v>
      </c>
      <c r="M139" s="42">
        <f t="shared" si="15"/>
        <v>3.0452215634003559E-4</v>
      </c>
      <c r="N139" s="42">
        <f t="shared" si="16"/>
        <v>-6.399209241921556E-3</v>
      </c>
      <c r="O139" s="42">
        <f t="shared" si="17"/>
        <v>-2.5654673422090594E-2</v>
      </c>
      <c r="P139" s="42">
        <f t="shared" si="18"/>
        <v>-6.0900154389527325E-3</v>
      </c>
    </row>
    <row r="140" spans="1:16" x14ac:dyDescent="0.3">
      <c r="A140">
        <v>43298</v>
      </c>
      <c r="B140">
        <v>103.23835616438403</v>
      </c>
      <c r="C140">
        <v>93.364418938307026</v>
      </c>
      <c r="D140">
        <v>99.989861610990019</v>
      </c>
      <c r="E140">
        <v>98.105985285344985</v>
      </c>
      <c r="F140">
        <v>115.06955443554398</v>
      </c>
      <c r="G140">
        <v>93.429312798192015</v>
      </c>
      <c r="J140">
        <v>43298</v>
      </c>
      <c r="K140" s="42">
        <f t="shared" si="13"/>
        <v>1.5923989523814047E-4</v>
      </c>
      <c r="L140" s="42">
        <f t="shared" si="14"/>
        <v>-6.000656371626713E-3</v>
      </c>
      <c r="M140" s="42">
        <f t="shared" si="15"/>
        <v>9.63708831655163E-4</v>
      </c>
      <c r="N140" s="42">
        <f t="shared" si="16"/>
        <v>5.4875398108683443E-3</v>
      </c>
      <c r="O140" s="42">
        <f t="shared" si="17"/>
        <v>3.8065714341269791E-2</v>
      </c>
      <c r="P140" s="42">
        <f t="shared" si="18"/>
        <v>1.0084724402480146E-2</v>
      </c>
    </row>
    <row r="141" spans="1:16" x14ac:dyDescent="0.3">
      <c r="A141">
        <v>43299</v>
      </c>
      <c r="B141">
        <v>103.25479452054842</v>
      </c>
      <c r="C141">
        <v>93.555714968914387</v>
      </c>
      <c r="D141">
        <v>100.19769858569474</v>
      </c>
      <c r="E141">
        <v>98.936170212765944</v>
      </c>
      <c r="F141">
        <v>113.95363699081146</v>
      </c>
      <c r="G141">
        <v>94.199380597639561</v>
      </c>
      <c r="J141">
        <v>43299</v>
      </c>
      <c r="K141" s="42">
        <f t="shared" si="13"/>
        <v>1.5921454193117406E-4</v>
      </c>
      <c r="L141" s="42">
        <f t="shared" si="14"/>
        <v>2.0468217456787569E-3</v>
      </c>
      <c r="M141" s="42">
        <f t="shared" si="15"/>
        <v>2.0764232220542517E-3</v>
      </c>
      <c r="N141" s="42">
        <f t="shared" si="16"/>
        <v>8.4265200781599645E-3</v>
      </c>
      <c r="O141" s="42">
        <f t="shared" si="17"/>
        <v>-9.745094101895245E-3</v>
      </c>
      <c r="P141" s="42">
        <f t="shared" si="18"/>
        <v>8.2084686448452501E-3</v>
      </c>
    </row>
    <row r="142" spans="1:16" x14ac:dyDescent="0.3">
      <c r="A142">
        <v>43300</v>
      </c>
      <c r="B142">
        <v>103.2712328767128</v>
      </c>
      <c r="C142">
        <v>93.041606886657092</v>
      </c>
      <c r="D142">
        <v>100.80600192629392</v>
      </c>
      <c r="E142">
        <v>98.836746868164639</v>
      </c>
      <c r="F142">
        <v>112.18566995525516</v>
      </c>
      <c r="G142">
        <v>93.923160626098607</v>
      </c>
      <c r="J142">
        <v>43300</v>
      </c>
      <c r="K142" s="42">
        <f t="shared" si="13"/>
        <v>1.5918919669604358E-4</v>
      </c>
      <c r="L142" s="42">
        <f t="shared" si="14"/>
        <v>-5.5103618638550475E-3</v>
      </c>
      <c r="M142" s="42">
        <f t="shared" si="15"/>
        <v>6.0526766038896179E-3</v>
      </c>
      <c r="N142" s="42">
        <f t="shared" si="16"/>
        <v>-1.0054294030169414E-3</v>
      </c>
      <c r="O142" s="42">
        <f t="shared" si="17"/>
        <v>-1.5636406436391116E-2</v>
      </c>
      <c r="P142" s="42">
        <f t="shared" si="18"/>
        <v>-2.9365983283577879E-3</v>
      </c>
    </row>
    <row r="143" spans="1:16" x14ac:dyDescent="0.3">
      <c r="A143">
        <v>43301</v>
      </c>
      <c r="B143">
        <v>103.28767123287719</v>
      </c>
      <c r="C143">
        <v>93.495934959349597</v>
      </c>
      <c r="D143">
        <v>101.18112231966342</v>
      </c>
      <c r="E143">
        <v>99.015708888446994</v>
      </c>
      <c r="F143">
        <v>110.23834194371338</v>
      </c>
      <c r="G143">
        <v>93.513015819871086</v>
      </c>
      <c r="J143">
        <v>43301</v>
      </c>
      <c r="K143" s="42">
        <f t="shared" si="13"/>
        <v>1.5916385952897551E-4</v>
      </c>
      <c r="L143" s="42">
        <f t="shared" si="14"/>
        <v>4.87117999485801E-3</v>
      </c>
      <c r="M143" s="42">
        <f t="shared" si="15"/>
        <v>3.7143043254361453E-3</v>
      </c>
      <c r="N143" s="42">
        <f t="shared" si="16"/>
        <v>1.8090457194944408E-3</v>
      </c>
      <c r="O143" s="42">
        <f t="shared" si="17"/>
        <v>-1.7510499444253848E-2</v>
      </c>
      <c r="P143" s="42">
        <f t="shared" si="18"/>
        <v>-4.3763745997990001E-3</v>
      </c>
    </row>
    <row r="144" spans="1:16" x14ac:dyDescent="0.3">
      <c r="A144">
        <v>43304</v>
      </c>
      <c r="B144">
        <v>103.33698630137035</v>
      </c>
      <c r="C144">
        <v>93.615494978479191</v>
      </c>
      <c r="D144">
        <v>101.30278298778325</v>
      </c>
      <c r="E144">
        <v>99.502883276993416</v>
      </c>
      <c r="F144">
        <v>110.24288478944696</v>
      </c>
      <c r="G144">
        <v>93.998493345609774</v>
      </c>
      <c r="J144">
        <v>43304</v>
      </c>
      <c r="K144" s="42">
        <f t="shared" si="13"/>
        <v>4.7733963620847692E-4</v>
      </c>
      <c r="L144" s="42">
        <f t="shared" si="14"/>
        <v>1.2779554454919874E-3</v>
      </c>
      <c r="M144" s="42">
        <f t="shared" si="15"/>
        <v>1.201682499903791E-3</v>
      </c>
      <c r="N144" s="42">
        <f t="shared" si="16"/>
        <v>4.9081082151074956E-3</v>
      </c>
      <c r="O144" s="42">
        <f t="shared" si="17"/>
        <v>4.1208458439087801E-5</v>
      </c>
      <c r="P144" s="42">
        <f t="shared" si="18"/>
        <v>5.1781206674214953E-3</v>
      </c>
    </row>
    <row r="145" spans="1:16" x14ac:dyDescent="0.3">
      <c r="A145">
        <v>43305</v>
      </c>
      <c r="B145">
        <v>103.35342465753473</v>
      </c>
      <c r="C145">
        <v>93.472022955523684</v>
      </c>
      <c r="D145">
        <v>100.85162467683885</v>
      </c>
      <c r="E145">
        <v>99.69178763173592</v>
      </c>
      <c r="F145">
        <v>112.40767799318765</v>
      </c>
      <c r="G145">
        <v>94.182639993303752</v>
      </c>
      <c r="J145">
        <v>43305</v>
      </c>
      <c r="K145" s="42">
        <f t="shared" si="13"/>
        <v>1.5906259146496816E-4</v>
      </c>
      <c r="L145" s="42">
        <f t="shared" si="14"/>
        <v>-1.533742631948435E-3</v>
      </c>
      <c r="M145" s="42">
        <f t="shared" si="15"/>
        <v>-4.4635095043298783E-3</v>
      </c>
      <c r="N145" s="42">
        <f t="shared" si="16"/>
        <v>1.8966813771783013E-3</v>
      </c>
      <c r="O145" s="42">
        <f t="shared" si="17"/>
        <v>1.9446269487353143E-2</v>
      </c>
      <c r="P145" s="42">
        <f t="shared" si="18"/>
        <v>1.9571218772586165E-3</v>
      </c>
    </row>
    <row r="146" spans="1:16" x14ac:dyDescent="0.3">
      <c r="A146">
        <v>43306</v>
      </c>
      <c r="B146">
        <v>103.36986301369912</v>
      </c>
      <c r="C146">
        <v>93.758967001434712</v>
      </c>
      <c r="D146">
        <v>100.77051756475896</v>
      </c>
      <c r="E146">
        <v>99.45317160469277</v>
      </c>
      <c r="F146">
        <v>113.39491349728999</v>
      </c>
      <c r="G146">
        <v>94.082196367288859</v>
      </c>
      <c r="J146">
        <v>43306</v>
      </c>
      <c r="K146" s="42">
        <f t="shared" si="13"/>
        <v>1.5903729458072082E-4</v>
      </c>
      <c r="L146" s="42">
        <f t="shared" si="14"/>
        <v>3.0651364993767118E-3</v>
      </c>
      <c r="M146" s="42">
        <f t="shared" si="15"/>
        <v>-8.0454572650766516E-4</v>
      </c>
      <c r="N146" s="42">
        <f t="shared" si="16"/>
        <v>-2.3964065387446698E-3</v>
      </c>
      <c r="O146" s="42">
        <f t="shared" si="17"/>
        <v>8.7442910918728127E-3</v>
      </c>
      <c r="P146" s="42">
        <f t="shared" si="18"/>
        <v>-1.0670461620653428E-3</v>
      </c>
    </row>
    <row r="147" spans="1:16" x14ac:dyDescent="0.3">
      <c r="A147">
        <v>43307</v>
      </c>
      <c r="B147">
        <v>103.3863013698635</v>
      </c>
      <c r="C147">
        <v>93.711142993782872</v>
      </c>
      <c r="D147">
        <v>100.88203984386881</v>
      </c>
      <c r="E147">
        <v>99.781268641877105</v>
      </c>
      <c r="F147">
        <v>115.1875948744962</v>
      </c>
      <c r="G147">
        <v>94.714154180965934</v>
      </c>
      <c r="J147">
        <v>43307</v>
      </c>
      <c r="K147" s="42">
        <f t="shared" si="13"/>
        <v>1.5901200574145057E-4</v>
      </c>
      <c r="L147" s="42">
        <f t="shared" si="14"/>
        <v>-5.1020409270020742E-4</v>
      </c>
      <c r="M147" s="42">
        <f t="shared" si="15"/>
        <v>1.1060835717917154E-3</v>
      </c>
      <c r="N147" s="42">
        <f t="shared" si="16"/>
        <v>3.2935805011323105E-3</v>
      </c>
      <c r="O147" s="42">
        <f t="shared" si="17"/>
        <v>1.5685523316004646E-2</v>
      </c>
      <c r="P147" s="42">
        <f t="shared" si="18"/>
        <v>6.6946227731189715E-3</v>
      </c>
    </row>
    <row r="148" spans="1:16" x14ac:dyDescent="0.3">
      <c r="A148">
        <v>43308</v>
      </c>
      <c r="B148">
        <v>103.40273972602789</v>
      </c>
      <c r="C148">
        <v>95.528455284552848</v>
      </c>
      <c r="D148">
        <v>100.84148628782887</v>
      </c>
      <c r="E148">
        <v>99.58242195267448</v>
      </c>
      <c r="F148">
        <v>113.28272479601905</v>
      </c>
      <c r="G148">
        <v>95.078262325269932</v>
      </c>
      <c r="J148">
        <v>43308</v>
      </c>
      <c r="K148" s="42">
        <f t="shared" si="13"/>
        <v>1.589867249433839E-4</v>
      </c>
      <c r="L148" s="42">
        <f t="shared" si="14"/>
        <v>1.9207060000743768E-2</v>
      </c>
      <c r="M148" s="42">
        <f t="shared" si="15"/>
        <v>-4.020706693357365E-4</v>
      </c>
      <c r="N148" s="42">
        <f t="shared" si="16"/>
        <v>-1.9948141464331843E-3</v>
      </c>
      <c r="O148" s="42">
        <f t="shared" si="17"/>
        <v>-1.6675375789110609E-2</v>
      </c>
      <c r="P148" s="42">
        <f t="shared" si="18"/>
        <v>3.836914010620461E-3</v>
      </c>
    </row>
    <row r="149" spans="1:16" x14ac:dyDescent="0.3">
      <c r="A149">
        <v>43311</v>
      </c>
      <c r="B149">
        <v>103.45205479452105</v>
      </c>
      <c r="C149">
        <v>95.743663318986123</v>
      </c>
      <c r="D149">
        <v>100.98849292847368</v>
      </c>
      <c r="E149">
        <v>99.299065420560737</v>
      </c>
      <c r="F149">
        <v>106.49489371155697</v>
      </c>
      <c r="G149">
        <v>94.153343935716066</v>
      </c>
      <c r="J149">
        <v>43311</v>
      </c>
      <c r="K149" s="42">
        <f t="shared" ref="K149:K212" si="19">LN(B149/B148)</f>
        <v>4.7680857039605581E-4</v>
      </c>
      <c r="L149" s="42">
        <f t="shared" si="14"/>
        <v>2.2502822347359374E-3</v>
      </c>
      <c r="M149" s="42">
        <f t="shared" si="15"/>
        <v>1.4567376681337517E-3</v>
      </c>
      <c r="N149" s="42">
        <f t="shared" si="16"/>
        <v>-2.8495032653497133E-3</v>
      </c>
      <c r="O149" s="42">
        <f t="shared" si="17"/>
        <v>-6.1789645663640584E-2</v>
      </c>
      <c r="P149" s="42">
        <f t="shared" si="18"/>
        <v>-9.7755948218678397E-3</v>
      </c>
    </row>
    <row r="150" spans="1:16" x14ac:dyDescent="0.3">
      <c r="A150">
        <v>43312</v>
      </c>
      <c r="B150">
        <v>103.46849315068543</v>
      </c>
      <c r="C150">
        <v>95.863223338115745</v>
      </c>
      <c r="D150">
        <v>100.95807776144372</v>
      </c>
      <c r="E150">
        <v>99.736528136806513</v>
      </c>
      <c r="F150">
        <v>107.1415118511047</v>
      </c>
      <c r="G150">
        <v>95.044781116598301</v>
      </c>
      <c r="J150">
        <v>43312</v>
      </c>
      <c r="K150" s="42">
        <f t="shared" si="19"/>
        <v>1.5888568208634961E-4</v>
      </c>
      <c r="L150" s="42">
        <f t="shared" ref="L150:L213" si="20">LN(C150/C149)</f>
        <v>1.2479722073958481E-3</v>
      </c>
      <c r="M150" s="42">
        <f t="shared" ref="M150:M213" si="21">LN(D150/D149)</f>
        <v>-3.0121994303757926E-4</v>
      </c>
      <c r="N150" s="42">
        <f t="shared" ref="N150:N213" si="22">LN(E150/E149)</f>
        <v>4.3958310457254028E-3</v>
      </c>
      <c r="O150" s="42">
        <f t="shared" ref="O150:O213" si="23">LN(F150/F149)</f>
        <v>6.0534637101998809E-3</v>
      </c>
      <c r="P150" s="42">
        <f t="shared" ref="P150:P213" si="24">LN(G150/G149)</f>
        <v>9.4233891301051722E-3</v>
      </c>
    </row>
    <row r="151" spans="1:16" x14ac:dyDescent="0.3">
      <c r="A151">
        <v>43313</v>
      </c>
      <c r="B151">
        <v>103.48493150684982</v>
      </c>
      <c r="C151">
        <v>93.735054997608799</v>
      </c>
      <c r="D151">
        <v>100.63871850762915</v>
      </c>
      <c r="E151">
        <v>99.885663153708492</v>
      </c>
      <c r="F151">
        <v>108.5710740298253</v>
      </c>
      <c r="G151">
        <v>94.948522641667353</v>
      </c>
      <c r="J151">
        <v>43313</v>
      </c>
      <c r="K151" s="42">
        <f t="shared" si="19"/>
        <v>1.5886044143658738E-4</v>
      </c>
      <c r="L151" s="42">
        <f t="shared" si="20"/>
        <v>-2.2450179857998884E-2</v>
      </c>
      <c r="M151" s="42">
        <f t="shared" si="21"/>
        <v>-3.1682995649944586E-3</v>
      </c>
      <c r="N151" s="42">
        <f t="shared" si="22"/>
        <v>1.4941730043522539E-3</v>
      </c>
      <c r="O151" s="42">
        <f t="shared" si="23"/>
        <v>1.3254517365105996E-2</v>
      </c>
      <c r="P151" s="42">
        <f t="shared" si="24"/>
        <v>-1.0132829027434548E-3</v>
      </c>
    </row>
    <row r="152" spans="1:16" x14ac:dyDescent="0.3">
      <c r="A152">
        <v>43314</v>
      </c>
      <c r="B152">
        <v>103.5013698630142</v>
      </c>
      <c r="C152">
        <v>93.101386896221911</v>
      </c>
      <c r="D152">
        <v>100.83641709332387</v>
      </c>
      <c r="E152">
        <v>99.701729966196041</v>
      </c>
      <c r="F152">
        <v>106.76423275332031</v>
      </c>
      <c r="G152">
        <v>94.400267849669362</v>
      </c>
      <c r="J152">
        <v>43314</v>
      </c>
      <c r="K152" s="42">
        <f t="shared" si="19"/>
        <v>1.5883520880516543E-4</v>
      </c>
      <c r="L152" s="42">
        <f t="shared" si="20"/>
        <v>-6.783157767467375E-3</v>
      </c>
      <c r="M152" s="42">
        <f t="shared" si="21"/>
        <v>1.9625116375502341E-3</v>
      </c>
      <c r="N152" s="42">
        <f t="shared" si="22"/>
        <v>-1.8431348464239183E-3</v>
      </c>
      <c r="O152" s="42">
        <f t="shared" si="23"/>
        <v>-1.6782047583649172E-2</v>
      </c>
      <c r="P152" s="42">
        <f t="shared" si="24"/>
        <v>-5.7909672697878884E-3</v>
      </c>
    </row>
    <row r="153" spans="1:16" x14ac:dyDescent="0.3">
      <c r="A153">
        <v>43315</v>
      </c>
      <c r="B153">
        <v>103.51780821917859</v>
      </c>
      <c r="C153">
        <v>92.766618842659014</v>
      </c>
      <c r="D153">
        <v>101.39402848887312</v>
      </c>
      <c r="E153">
        <v>100.02982700338039</v>
      </c>
      <c r="F153">
        <v>107.18279373274615</v>
      </c>
      <c r="G153">
        <v>94.437934209424952</v>
      </c>
      <c r="J153">
        <v>43315</v>
      </c>
      <c r="K153" s="42">
        <f t="shared" si="19"/>
        <v>1.5880998418808811E-4</v>
      </c>
      <c r="L153" s="42">
        <f t="shared" si="20"/>
        <v>-3.6022166830368728E-3</v>
      </c>
      <c r="M153" s="42">
        <f t="shared" si="21"/>
        <v>5.5146277018320615E-3</v>
      </c>
      <c r="N153" s="42">
        <f t="shared" si="22"/>
        <v>3.2853830138668458E-3</v>
      </c>
      <c r="O153" s="42">
        <f t="shared" si="23"/>
        <v>3.9127584085006393E-3</v>
      </c>
      <c r="P153" s="42">
        <f t="shared" si="24"/>
        <v>3.9892733402888087E-4</v>
      </c>
    </row>
    <row r="154" spans="1:16" x14ac:dyDescent="0.3">
      <c r="A154">
        <v>43318</v>
      </c>
      <c r="B154">
        <v>103.56712328767175</v>
      </c>
      <c r="C154">
        <v>93.579626972740314</v>
      </c>
      <c r="D154">
        <v>102.07330055254219</v>
      </c>
      <c r="E154">
        <v>100.57665539868761</v>
      </c>
      <c r="F154">
        <v>106.31339302746203</v>
      </c>
      <c r="G154">
        <v>94.483970871348447</v>
      </c>
      <c r="J154">
        <v>43318</v>
      </c>
      <c r="K154" s="42">
        <f t="shared" si="19"/>
        <v>4.762786849487279E-4</v>
      </c>
      <c r="L154" s="42">
        <f t="shared" si="20"/>
        <v>8.7258349108887811E-3</v>
      </c>
      <c r="M154" s="42">
        <f t="shared" si="21"/>
        <v>6.6769892786904452E-3</v>
      </c>
      <c r="N154" s="42">
        <f t="shared" si="22"/>
        <v>5.4517654978051581E-3</v>
      </c>
      <c r="O154" s="42">
        <f t="shared" si="23"/>
        <v>-8.1444593858572521E-3</v>
      </c>
      <c r="P154" s="42">
        <f t="shared" si="24"/>
        <v>4.873618314937647E-4</v>
      </c>
    </row>
    <row r="155" spans="1:16" x14ac:dyDescent="0.3">
      <c r="A155">
        <v>43319</v>
      </c>
      <c r="B155">
        <v>103.58356164383613</v>
      </c>
      <c r="C155">
        <v>93.974175035868001</v>
      </c>
      <c r="D155">
        <v>102.01753941298729</v>
      </c>
      <c r="E155">
        <v>100.54682839530722</v>
      </c>
      <c r="F155">
        <v>108.0935393626325</v>
      </c>
      <c r="G155">
        <v>94.513266928936133</v>
      </c>
      <c r="J155">
        <v>43319</v>
      </c>
      <c r="K155" s="42">
        <f t="shared" si="19"/>
        <v>1.587091657875327E-4</v>
      </c>
      <c r="L155" s="42">
        <f t="shared" si="20"/>
        <v>4.2073116184140657E-3</v>
      </c>
      <c r="M155" s="42">
        <f t="shared" si="21"/>
        <v>-5.4643452838750545E-4</v>
      </c>
      <c r="N155" s="42">
        <f t="shared" si="22"/>
        <v>-2.966038876853207E-4</v>
      </c>
      <c r="O155" s="42">
        <f t="shared" si="23"/>
        <v>1.6605687337129499E-2</v>
      </c>
      <c r="P155" s="42">
        <f t="shared" si="24"/>
        <v>3.10015724709028E-4</v>
      </c>
    </row>
    <row r="156" spans="1:16" x14ac:dyDescent="0.3">
      <c r="A156">
        <v>43320</v>
      </c>
      <c r="B156">
        <v>103.60000000000052</v>
      </c>
      <c r="C156">
        <v>93.83070301291248</v>
      </c>
      <c r="D156">
        <v>101.97698585694732</v>
      </c>
      <c r="E156">
        <v>100.47226088685623</v>
      </c>
      <c r="F156">
        <v>103.81345143601467</v>
      </c>
      <c r="G156">
        <v>94.463045115928679</v>
      </c>
      <c r="J156">
        <v>43320</v>
      </c>
      <c r="K156" s="42">
        <f t="shared" si="19"/>
        <v>1.5868398118513147E-4</v>
      </c>
      <c r="L156" s="42">
        <f t="shared" si="20"/>
        <v>-1.5278841780531757E-3</v>
      </c>
      <c r="M156" s="42">
        <f t="shared" si="21"/>
        <v>-3.9759455819253866E-4</v>
      </c>
      <c r="N156" s="42">
        <f t="shared" si="22"/>
        <v>-7.4189483334617472E-4</v>
      </c>
      <c r="O156" s="42">
        <f t="shared" si="23"/>
        <v>-4.0401405203013496E-2</v>
      </c>
      <c r="P156" s="42">
        <f t="shared" si="24"/>
        <v>-5.3151438554761843E-4</v>
      </c>
    </row>
    <row r="157" spans="1:16" x14ac:dyDescent="0.3">
      <c r="A157">
        <v>43321</v>
      </c>
      <c r="B157">
        <v>103.61643835616491</v>
      </c>
      <c r="C157">
        <v>94.045911047345754</v>
      </c>
      <c r="D157">
        <v>101.9415014954124</v>
      </c>
      <c r="E157">
        <v>100.42752038178564</v>
      </c>
      <c r="F157">
        <v>100.96250315017792</v>
      </c>
      <c r="G157">
        <v>94.165899388967944</v>
      </c>
      <c r="J157">
        <v>43321</v>
      </c>
      <c r="K157" s="42">
        <f t="shared" si="19"/>
        <v>1.5865880457421161E-4</v>
      </c>
      <c r="L157" s="42">
        <f t="shared" si="20"/>
        <v>2.2909517465557624E-3</v>
      </c>
      <c r="M157" s="42">
        <f t="shared" si="21"/>
        <v>-3.4802496187383183E-4</v>
      </c>
      <c r="N157" s="42">
        <f t="shared" si="22"/>
        <v>-4.4540123964005807E-4</v>
      </c>
      <c r="O157" s="42">
        <f t="shared" si="23"/>
        <v>-2.7846360308195598E-2</v>
      </c>
      <c r="P157" s="42">
        <f t="shared" si="24"/>
        <v>-3.1505872392449687E-3</v>
      </c>
    </row>
    <row r="158" spans="1:16" x14ac:dyDescent="0.3">
      <c r="A158">
        <v>43322</v>
      </c>
      <c r="B158">
        <v>103.63287671232929</v>
      </c>
      <c r="C158">
        <v>94.619799139167853</v>
      </c>
      <c r="D158">
        <v>103.64475084909009</v>
      </c>
      <c r="E158">
        <v>102.2966792602903</v>
      </c>
      <c r="F158">
        <v>98.898098356370184</v>
      </c>
      <c r="G158">
        <v>95.467481376077671</v>
      </c>
      <c r="J158">
        <v>43322</v>
      </c>
      <c r="K158" s="42">
        <f t="shared" si="19"/>
        <v>1.5863363595122157E-4</v>
      </c>
      <c r="L158" s="42">
        <f t="shared" si="20"/>
        <v>6.0836689536147371E-3</v>
      </c>
      <c r="M158" s="42">
        <f t="shared" si="21"/>
        <v>1.6570060550261646E-2</v>
      </c>
      <c r="N158" s="42">
        <f t="shared" si="22"/>
        <v>1.8440934546625889E-2</v>
      </c>
      <c r="O158" s="42">
        <f t="shared" si="23"/>
        <v>-2.0659181469750761E-2</v>
      </c>
      <c r="P158" s="42">
        <f t="shared" si="24"/>
        <v>1.3727566545827049E-2</v>
      </c>
    </row>
    <row r="159" spans="1:16" x14ac:dyDescent="0.3">
      <c r="A159">
        <v>43325</v>
      </c>
      <c r="B159">
        <v>103.68219178082245</v>
      </c>
      <c r="C159">
        <v>95.970827355332375</v>
      </c>
      <c r="D159">
        <v>104.20743143914432</v>
      </c>
      <c r="E159">
        <v>102.72917080930601</v>
      </c>
      <c r="F159">
        <v>99.348535057586318</v>
      </c>
      <c r="G159">
        <v>94.743450238553592</v>
      </c>
      <c r="J159">
        <v>43325</v>
      </c>
      <c r="K159" s="42">
        <f t="shared" si="19"/>
        <v>4.7574997593516696E-4</v>
      </c>
      <c r="L159" s="42">
        <f t="shared" si="20"/>
        <v>1.4177516186207334E-2</v>
      </c>
      <c r="M159" s="42">
        <f t="shared" si="21"/>
        <v>5.4142512087133948E-3</v>
      </c>
      <c r="N159" s="42">
        <f t="shared" si="22"/>
        <v>4.2189040100771595E-3</v>
      </c>
      <c r="O159" s="42">
        <f t="shared" si="23"/>
        <v>4.5442131206034492E-3</v>
      </c>
      <c r="P159" s="42">
        <f t="shared" si="24"/>
        <v>-7.6129655459732702E-3</v>
      </c>
    </row>
    <row r="160" spans="1:16" x14ac:dyDescent="0.3">
      <c r="A160">
        <v>43326</v>
      </c>
      <c r="B160">
        <v>103.69863013698684</v>
      </c>
      <c r="C160">
        <v>95.982783357245339</v>
      </c>
      <c r="D160">
        <v>104.9678106148933</v>
      </c>
      <c r="E160">
        <v>103.484788228276</v>
      </c>
      <c r="F160">
        <v>98.155263149461348</v>
      </c>
      <c r="G160">
        <v>94.5885996484473</v>
      </c>
      <c r="J160">
        <v>43326</v>
      </c>
      <c r="K160" s="42">
        <f t="shared" si="19"/>
        <v>1.5853304125998009E-4</v>
      </c>
      <c r="L160" s="42">
        <f t="shared" si="20"/>
        <v>1.245717846520315E-4</v>
      </c>
      <c r="M160" s="42">
        <f t="shared" si="21"/>
        <v>7.2702918143518879E-3</v>
      </c>
      <c r="N160" s="42">
        <f t="shared" si="22"/>
        <v>7.3285126218260027E-3</v>
      </c>
      <c r="O160" s="42">
        <f t="shared" si="23"/>
        <v>-1.2083680806035059E-2</v>
      </c>
      <c r="P160" s="42">
        <f t="shared" si="24"/>
        <v>-1.6357571232819663E-3</v>
      </c>
    </row>
    <row r="161" spans="1:16" x14ac:dyDescent="0.3">
      <c r="A161">
        <v>43327</v>
      </c>
      <c r="B161">
        <v>103.71506849315122</v>
      </c>
      <c r="C161">
        <v>96.12625538020086</v>
      </c>
      <c r="D161">
        <v>104.13139352156942</v>
      </c>
      <c r="E161">
        <v>103.00755617418969</v>
      </c>
      <c r="F161">
        <v>96.569639622344738</v>
      </c>
      <c r="G161">
        <v>94.542562986523805</v>
      </c>
      <c r="J161">
        <v>43327</v>
      </c>
      <c r="K161" s="42">
        <f t="shared" si="19"/>
        <v>1.5850791251848163E-4</v>
      </c>
      <c r="L161" s="42">
        <f t="shared" si="20"/>
        <v>1.493652256783372E-3</v>
      </c>
      <c r="M161" s="42">
        <f t="shared" si="21"/>
        <v>-8.0002366142751004E-3</v>
      </c>
      <c r="N161" s="42">
        <f t="shared" si="22"/>
        <v>-4.6222818105761346E-3</v>
      </c>
      <c r="O161" s="42">
        <f t="shared" si="23"/>
        <v>-1.6286140619319583E-2</v>
      </c>
      <c r="P161" s="42">
        <f t="shared" si="24"/>
        <v>-4.8682260703440645E-4</v>
      </c>
    </row>
    <row r="162" spans="1:16" x14ac:dyDescent="0.3">
      <c r="A162">
        <v>43328</v>
      </c>
      <c r="B162">
        <v>103.73150684931561</v>
      </c>
      <c r="C162">
        <v>96.676231468197031</v>
      </c>
      <c r="D162">
        <v>104.16180868859939</v>
      </c>
      <c r="E162">
        <v>102.36130443428115</v>
      </c>
      <c r="F162">
        <v>98.379782398665014</v>
      </c>
      <c r="G162">
        <v>93.667866409977407</v>
      </c>
      <c r="J162">
        <v>43328</v>
      </c>
      <c r="K162" s="42">
        <f t="shared" si="19"/>
        <v>1.584827917420496E-4</v>
      </c>
      <c r="L162" s="42">
        <f t="shared" si="20"/>
        <v>5.7050880277041381E-3</v>
      </c>
      <c r="M162" s="42">
        <f t="shared" si="21"/>
        <v>2.9204186140889652E-4</v>
      </c>
      <c r="N162" s="42">
        <f t="shared" si="22"/>
        <v>-6.2935916489360363E-3</v>
      </c>
      <c r="O162" s="42">
        <f t="shared" si="23"/>
        <v>1.8570917324127616E-2</v>
      </c>
      <c r="P162" s="42">
        <f t="shared" si="24"/>
        <v>-9.2949458419194948E-3</v>
      </c>
    </row>
    <row r="163" spans="1:16" x14ac:dyDescent="0.3">
      <c r="A163">
        <v>43329</v>
      </c>
      <c r="B163">
        <v>103.74794520547999</v>
      </c>
      <c r="C163">
        <v>96.472979435676706</v>
      </c>
      <c r="D163">
        <v>104.0857707710245</v>
      </c>
      <c r="E163">
        <v>102.74408431099623</v>
      </c>
      <c r="F163">
        <v>96.753219223122628</v>
      </c>
      <c r="G163">
        <v>93.349794927596889</v>
      </c>
      <c r="J163">
        <v>43329</v>
      </c>
      <c r="K163" s="42">
        <f t="shared" si="19"/>
        <v>1.5845767892668845E-4</v>
      </c>
      <c r="L163" s="42">
        <f t="shared" si="20"/>
        <v>-2.1046123522096031E-3</v>
      </c>
      <c r="M163" s="42">
        <f t="shared" si="21"/>
        <v>-7.3026463165978101E-4</v>
      </c>
      <c r="N163" s="42">
        <f t="shared" si="22"/>
        <v>3.7325232989288259E-3</v>
      </c>
      <c r="O163" s="42">
        <f t="shared" si="23"/>
        <v>-1.6671714539161851E-2</v>
      </c>
      <c r="P163" s="42">
        <f t="shared" si="24"/>
        <v>-3.4015160577642828E-3</v>
      </c>
    </row>
    <row r="164" spans="1:16" x14ac:dyDescent="0.3">
      <c r="A164">
        <v>43332</v>
      </c>
      <c r="B164">
        <v>103.79726027397315</v>
      </c>
      <c r="C164">
        <v>96.652319464371118</v>
      </c>
      <c r="D164">
        <v>103.95904090839967</v>
      </c>
      <c r="E164">
        <v>102.31656392921056</v>
      </c>
      <c r="F164">
        <v>98.026452871375326</v>
      </c>
      <c r="G164">
        <v>93.303758265673395</v>
      </c>
      <c r="J164">
        <v>43332</v>
      </c>
      <c r="K164" s="42">
        <f t="shared" si="19"/>
        <v>4.7522243944223322E-4</v>
      </c>
      <c r="L164" s="42">
        <f t="shared" si="20"/>
        <v>1.8572406750051586E-3</v>
      </c>
      <c r="M164" s="42">
        <f t="shared" si="21"/>
        <v>-1.2182940519074874E-3</v>
      </c>
      <c r="N164" s="42">
        <f t="shared" si="22"/>
        <v>-4.1697030110384526E-3</v>
      </c>
      <c r="O164" s="42">
        <f t="shared" si="23"/>
        <v>1.3073764525352648E-2</v>
      </c>
      <c r="P164" s="42">
        <f t="shared" si="24"/>
        <v>-4.932846127963823E-4</v>
      </c>
    </row>
    <row r="165" spans="1:16" x14ac:dyDescent="0.3">
      <c r="A165">
        <v>43333</v>
      </c>
      <c r="B165">
        <v>103.81369863013754</v>
      </c>
      <c r="C165">
        <v>97.178383548541362</v>
      </c>
      <c r="D165">
        <v>103.81710346225985</v>
      </c>
      <c r="E165">
        <v>102.197255915689</v>
      </c>
      <c r="F165">
        <v>99.064015420968644</v>
      </c>
      <c r="G165">
        <v>93.328869172177107</v>
      </c>
      <c r="J165">
        <v>43333</v>
      </c>
      <c r="K165" s="42">
        <f t="shared" si="19"/>
        <v>1.583573072009254E-4</v>
      </c>
      <c r="L165" s="42">
        <f t="shared" si="20"/>
        <v>5.4280912947513365E-3</v>
      </c>
      <c r="M165" s="42">
        <f t="shared" si="21"/>
        <v>-1.3662537501472445E-3</v>
      </c>
      <c r="N165" s="42">
        <f t="shared" si="22"/>
        <v>-1.1667478231695448E-3</v>
      </c>
      <c r="O165" s="42">
        <f t="shared" si="23"/>
        <v>1.0528892073816729E-2</v>
      </c>
      <c r="P165" s="42">
        <f t="shared" si="24"/>
        <v>2.6909449864111331E-4</v>
      </c>
    </row>
    <row r="166" spans="1:16" x14ac:dyDescent="0.3">
      <c r="A166">
        <v>43334</v>
      </c>
      <c r="B166">
        <v>103.83013698630192</v>
      </c>
      <c r="C166">
        <v>98.158775705404096</v>
      </c>
      <c r="D166">
        <v>103.49774420844528</v>
      </c>
      <c r="E166">
        <v>102.73911314376615</v>
      </c>
      <c r="F166">
        <v>97.449497203493038</v>
      </c>
      <c r="G166">
        <v>93.692977316481119</v>
      </c>
      <c r="J166">
        <v>43334</v>
      </c>
      <c r="K166" s="42">
        <f t="shared" si="19"/>
        <v>1.5833223413475923E-4</v>
      </c>
      <c r="L166" s="42">
        <f t="shared" si="20"/>
        <v>1.0038032628210703E-2</v>
      </c>
      <c r="M166" s="42">
        <f t="shared" si="21"/>
        <v>-3.0809130172444439E-3</v>
      </c>
      <c r="N166" s="42">
        <f t="shared" si="22"/>
        <v>5.2880656884381335E-3</v>
      </c>
      <c r="O166" s="42">
        <f t="shared" si="23"/>
        <v>-1.6431995172418265E-2</v>
      </c>
      <c r="P166" s="42">
        <f t="shared" si="24"/>
        <v>3.8937547796713584E-3</v>
      </c>
    </row>
    <row r="167" spans="1:16" x14ac:dyDescent="0.3">
      <c r="A167">
        <v>43335</v>
      </c>
      <c r="B167">
        <v>103.84657534246631</v>
      </c>
      <c r="C167">
        <v>98.720707795313231</v>
      </c>
      <c r="D167">
        <v>103.54336695899023</v>
      </c>
      <c r="E167">
        <v>103.32571087691389</v>
      </c>
      <c r="F167">
        <v>96.117399442143338</v>
      </c>
      <c r="G167">
        <v>94.245417259563069</v>
      </c>
      <c r="J167">
        <v>43335</v>
      </c>
      <c r="K167" s="42">
        <f t="shared" si="19"/>
        <v>1.5830716900702257E-4</v>
      </c>
      <c r="L167" s="42">
        <f t="shared" si="20"/>
        <v>5.7084019709546675E-3</v>
      </c>
      <c r="M167" s="42">
        <f t="shared" si="21"/>
        <v>4.4071200184483359E-4</v>
      </c>
      <c r="N167" s="42">
        <f t="shared" si="22"/>
        <v>5.6933474254321917E-3</v>
      </c>
      <c r="O167" s="42">
        <f t="shared" si="23"/>
        <v>-1.3763911230011597E-2</v>
      </c>
      <c r="P167" s="42">
        <f t="shared" si="24"/>
        <v>5.8789640664582005E-3</v>
      </c>
    </row>
    <row r="168" spans="1:16" x14ac:dyDescent="0.3">
      <c r="A168">
        <v>43336</v>
      </c>
      <c r="B168">
        <v>103.8630136986307</v>
      </c>
      <c r="C168">
        <v>99.306551889048308</v>
      </c>
      <c r="D168">
        <v>104.22263902265931</v>
      </c>
      <c r="E168">
        <v>103.86756810499104</v>
      </c>
      <c r="F168">
        <v>95.157360221015992</v>
      </c>
      <c r="G168">
        <v>94.663932367958466</v>
      </c>
      <c r="J168">
        <v>43336</v>
      </c>
      <c r="K168" s="42">
        <f t="shared" si="19"/>
        <v>1.5828211181394183E-4</v>
      </c>
      <c r="L168" s="42">
        <f t="shared" si="20"/>
        <v>5.9168197732705026E-3</v>
      </c>
      <c r="M168" s="42">
        <f t="shared" si="21"/>
        <v>6.5388414310570964E-3</v>
      </c>
      <c r="N168" s="42">
        <f t="shared" si="22"/>
        <v>5.2304637107153931E-3</v>
      </c>
      <c r="O168" s="42">
        <f t="shared" si="23"/>
        <v>-1.0038410553580072E-2</v>
      </c>
      <c r="P168" s="42">
        <f t="shared" si="24"/>
        <v>4.4308637336415869E-3</v>
      </c>
    </row>
    <row r="169" spans="1:16" x14ac:dyDescent="0.3">
      <c r="A169">
        <v>43339</v>
      </c>
      <c r="B169">
        <v>103.91232876712385</v>
      </c>
      <c r="C169">
        <v>99.473935915829742</v>
      </c>
      <c r="D169">
        <v>104.22263902265931</v>
      </c>
      <c r="E169">
        <v>103.85762577053092</v>
      </c>
      <c r="F169">
        <v>97.91679114211577</v>
      </c>
      <c r="G169">
        <v>94.337490583410059</v>
      </c>
      <c r="J169">
        <v>43339</v>
      </c>
      <c r="K169" s="42">
        <f t="shared" si="19"/>
        <v>4.7469607157386384E-4</v>
      </c>
      <c r="L169" s="42">
        <f t="shared" si="20"/>
        <v>1.6841096245554163E-3</v>
      </c>
      <c r="M169" s="42">
        <f t="shared" si="21"/>
        <v>0</v>
      </c>
      <c r="N169" s="42">
        <f t="shared" si="22"/>
        <v>-9.5725841263855692E-5</v>
      </c>
      <c r="O169" s="42">
        <f t="shared" si="23"/>
        <v>2.8586103404577807E-2</v>
      </c>
      <c r="P169" s="42">
        <f t="shared" si="24"/>
        <v>-3.4543878460208499E-3</v>
      </c>
    </row>
    <row r="170" spans="1:16" x14ac:dyDescent="0.3">
      <c r="A170">
        <v>43340</v>
      </c>
      <c r="B170">
        <v>103.92876712328824</v>
      </c>
      <c r="C170">
        <v>99.820659971305588</v>
      </c>
      <c r="D170">
        <v>104.17701627211436</v>
      </c>
      <c r="E170">
        <v>103.94213561344202</v>
      </c>
      <c r="F170">
        <v>98.551019838846727</v>
      </c>
      <c r="G170">
        <v>94.28308361931866</v>
      </c>
      <c r="J170">
        <v>43340</v>
      </c>
      <c r="K170" s="42">
        <f t="shared" si="19"/>
        <v>1.5818196231337305E-4</v>
      </c>
      <c r="L170" s="42">
        <f t="shared" si="20"/>
        <v>3.4795163787460985E-3</v>
      </c>
      <c r="M170" s="42">
        <f t="shared" si="21"/>
        <v>-4.3783902818124161E-4</v>
      </c>
      <c r="N170" s="42">
        <f t="shared" si="22"/>
        <v>8.1337771523355413E-4</v>
      </c>
      <c r="O170" s="42">
        <f t="shared" si="23"/>
        <v>6.4563339579640265E-3</v>
      </c>
      <c r="P170" s="42">
        <f t="shared" si="24"/>
        <v>-5.768932241912388E-4</v>
      </c>
    </row>
    <row r="171" spans="1:16" x14ac:dyDescent="0.3">
      <c r="A171">
        <v>43341</v>
      </c>
      <c r="B171">
        <v>103.94520547945262</v>
      </c>
      <c r="C171">
        <v>99.856527977044465</v>
      </c>
      <c r="D171">
        <v>104.35443807978913</v>
      </c>
      <c r="E171">
        <v>104.75740703917279</v>
      </c>
      <c r="F171">
        <v>99.416490866242029</v>
      </c>
      <c r="G171">
        <v>94.659747216874521</v>
      </c>
      <c r="J171">
        <v>43341</v>
      </c>
      <c r="K171" s="42">
        <f t="shared" si="19"/>
        <v>1.5815694473763459E-4</v>
      </c>
      <c r="L171" s="42">
        <f t="shared" si="20"/>
        <v>3.5925992841950486E-4</v>
      </c>
      <c r="M171" s="42">
        <f t="shared" si="21"/>
        <v>1.7016315455845392E-3</v>
      </c>
      <c r="N171" s="42">
        <f t="shared" si="22"/>
        <v>7.8129119257898307E-3</v>
      </c>
      <c r="O171" s="42">
        <f t="shared" si="23"/>
        <v>8.743622002864937E-3</v>
      </c>
      <c r="P171" s="42">
        <f t="shared" si="24"/>
        <v>3.9870694735032559E-3</v>
      </c>
    </row>
    <row r="172" spans="1:16" x14ac:dyDescent="0.3">
      <c r="A172">
        <v>43342</v>
      </c>
      <c r="B172">
        <v>103.96164383561701</v>
      </c>
      <c r="C172">
        <v>99.163079866092772</v>
      </c>
      <c r="D172">
        <v>105.10974806103312</v>
      </c>
      <c r="E172">
        <v>105.56273613044341</v>
      </c>
      <c r="F172">
        <v>97.9604393863209</v>
      </c>
      <c r="G172">
        <v>94.596969950615204</v>
      </c>
      <c r="J172">
        <v>43342</v>
      </c>
      <c r="K172" s="42">
        <f t="shared" si="19"/>
        <v>1.5813193507368864E-4</v>
      </c>
      <c r="L172" s="42">
        <f t="shared" si="20"/>
        <v>-6.9686693160933158E-3</v>
      </c>
      <c r="M172" s="42">
        <f t="shared" si="21"/>
        <v>7.2118605939770529E-3</v>
      </c>
      <c r="N172" s="42">
        <f t="shared" si="22"/>
        <v>7.6581635501586313E-3</v>
      </c>
      <c r="O172" s="42">
        <f t="shared" si="23"/>
        <v>-1.4754286550353593E-2</v>
      </c>
      <c r="P172" s="42">
        <f t="shared" si="24"/>
        <v>-6.6340861768386628E-4</v>
      </c>
    </row>
    <row r="173" spans="1:16" x14ac:dyDescent="0.3">
      <c r="A173">
        <v>43343</v>
      </c>
      <c r="B173">
        <v>103.9780821917814</v>
      </c>
      <c r="C173">
        <v>98.278335724533719</v>
      </c>
      <c r="D173">
        <v>105.43417650935267</v>
      </c>
      <c r="E173">
        <v>106.57188307814674</v>
      </c>
      <c r="F173">
        <v>98.523163856317794</v>
      </c>
      <c r="G173">
        <v>95.572110153176524</v>
      </c>
      <c r="J173">
        <v>43343</v>
      </c>
      <c r="K173" s="42">
        <f t="shared" si="19"/>
        <v>1.581069333184277E-4</v>
      </c>
      <c r="L173" s="42">
        <f t="shared" si="20"/>
        <v>-8.9621527561008739E-3</v>
      </c>
      <c r="M173" s="42">
        <f t="shared" si="21"/>
        <v>3.0818149301184029E-3</v>
      </c>
      <c r="N173" s="42">
        <f t="shared" si="22"/>
        <v>9.5142845040934419E-3</v>
      </c>
      <c r="O173" s="42">
        <f t="shared" si="23"/>
        <v>5.7279691462731536E-3</v>
      </c>
      <c r="P173" s="42">
        <f t="shared" si="24"/>
        <v>1.0255597270561466E-2</v>
      </c>
    </row>
    <row r="174" spans="1:16" x14ac:dyDescent="0.3">
      <c r="A174">
        <v>43346</v>
      </c>
      <c r="B174">
        <v>104.02739726027455</v>
      </c>
      <c r="C174">
        <v>97.859875657580091</v>
      </c>
      <c r="D174">
        <v>105.63694428955239</v>
      </c>
      <c r="E174">
        <v>107.12865380791408</v>
      </c>
      <c r="F174">
        <v>100.16615497672427</v>
      </c>
      <c r="G174">
        <v>95.6934795346112</v>
      </c>
      <c r="J174">
        <v>43346</v>
      </c>
      <c r="K174" s="42">
        <f t="shared" si="19"/>
        <v>4.7417086845085105E-4</v>
      </c>
      <c r="L174" s="42">
        <f t="shared" si="20"/>
        <v>-4.2669982449905124E-3</v>
      </c>
      <c r="M174" s="42">
        <f t="shared" si="21"/>
        <v>1.921322460489568E-3</v>
      </c>
      <c r="N174" s="42">
        <f t="shared" si="22"/>
        <v>5.2107682804288522E-3</v>
      </c>
      <c r="O174" s="42">
        <f t="shared" si="23"/>
        <v>1.6538670323827654E-2</v>
      </c>
      <c r="P174" s="42">
        <f t="shared" si="24"/>
        <v>1.2691190080058369E-3</v>
      </c>
    </row>
    <row r="175" spans="1:16" x14ac:dyDescent="0.3">
      <c r="A175">
        <v>43347</v>
      </c>
      <c r="B175">
        <v>104.04383561643894</v>
      </c>
      <c r="C175">
        <v>97.238163558106166</v>
      </c>
      <c r="D175">
        <v>105.87519643128708</v>
      </c>
      <c r="E175">
        <v>107.00437462716245</v>
      </c>
      <c r="F175">
        <v>100.21037661166795</v>
      </c>
      <c r="G175">
        <v>95.915292542060754</v>
      </c>
      <c r="J175">
        <v>43347</v>
      </c>
      <c r="K175" s="42">
        <f t="shared" si="19"/>
        <v>1.5800700530587639E-4</v>
      </c>
      <c r="L175" s="42">
        <f t="shared" si="20"/>
        <v>-6.3733516384598919E-3</v>
      </c>
      <c r="M175" s="42">
        <f t="shared" si="21"/>
        <v>2.2528469684043747E-3</v>
      </c>
      <c r="N175" s="42">
        <f t="shared" si="22"/>
        <v>-1.1607662359621647E-3</v>
      </c>
      <c r="O175" s="42">
        <f t="shared" si="23"/>
        <v>4.4138537892705583E-4</v>
      </c>
      <c r="P175" s="42">
        <f t="shared" si="24"/>
        <v>2.3152708942378768E-3</v>
      </c>
    </row>
    <row r="176" spans="1:16" x14ac:dyDescent="0.3">
      <c r="A176">
        <v>43348</v>
      </c>
      <c r="B176">
        <v>104.06027397260333</v>
      </c>
      <c r="C176">
        <v>96.568627450980387</v>
      </c>
      <c r="D176">
        <v>106.59502205099609</v>
      </c>
      <c r="E176">
        <v>107.30761582819645</v>
      </c>
      <c r="F176">
        <v>98.315309713592583</v>
      </c>
      <c r="G176">
        <v>96.271030384196862</v>
      </c>
      <c r="J176">
        <v>43348</v>
      </c>
      <c r="K176" s="42">
        <f t="shared" si="19"/>
        <v>1.5798204303632684E-4</v>
      </c>
      <c r="L176" s="42">
        <f t="shared" si="20"/>
        <v>-6.9093427244789219E-3</v>
      </c>
      <c r="M176" s="42">
        <f t="shared" si="21"/>
        <v>6.7758048998446162E-3</v>
      </c>
      <c r="N176" s="42">
        <f t="shared" si="22"/>
        <v>2.8299060893599666E-3</v>
      </c>
      <c r="O176" s="42">
        <f t="shared" si="23"/>
        <v>-1.9091982463941632E-2</v>
      </c>
      <c r="P176" s="42">
        <f t="shared" si="24"/>
        <v>3.7020142016254603E-3</v>
      </c>
    </row>
    <row r="177" spans="1:16" x14ac:dyDescent="0.3">
      <c r="A177">
        <v>43349</v>
      </c>
      <c r="B177">
        <v>104.07671232876771</v>
      </c>
      <c r="C177">
        <v>96.496891439502619</v>
      </c>
      <c r="D177">
        <v>107.2742941146652</v>
      </c>
      <c r="E177">
        <v>107.95883873533505</v>
      </c>
      <c r="F177">
        <v>97.770247779775133</v>
      </c>
      <c r="G177">
        <v>97.250355737842142</v>
      </c>
      <c r="J177">
        <v>43349</v>
      </c>
      <c r="K177" s="42">
        <f t="shared" si="19"/>
        <v>1.5795708865282086E-4</v>
      </c>
      <c r="L177" s="42">
        <f t="shared" si="20"/>
        <v>-7.4312611792399261E-4</v>
      </c>
      <c r="M177" s="42">
        <f t="shared" si="21"/>
        <v>6.352237524768576E-3</v>
      </c>
      <c r="N177" s="42">
        <f t="shared" si="22"/>
        <v>6.0504075759596401E-3</v>
      </c>
      <c r="O177" s="42">
        <f t="shared" si="23"/>
        <v>-5.5594439963439586E-3</v>
      </c>
      <c r="P177" s="42">
        <f t="shared" si="24"/>
        <v>1.0121193665594129E-2</v>
      </c>
    </row>
    <row r="178" spans="1:16" x14ac:dyDescent="0.3">
      <c r="A178">
        <v>43350</v>
      </c>
      <c r="B178">
        <v>104.0931506849321</v>
      </c>
      <c r="C178">
        <v>95.934959349593484</v>
      </c>
      <c r="D178">
        <v>107.4821310893699</v>
      </c>
      <c r="E178">
        <v>108.66971564923443</v>
      </c>
      <c r="F178">
        <v>97.838935337082788</v>
      </c>
      <c r="G178">
        <v>97.560056918054741</v>
      </c>
      <c r="J178">
        <v>43350</v>
      </c>
      <c r="K178" s="42">
        <f t="shared" si="19"/>
        <v>1.5793214215136287E-4</v>
      </c>
      <c r="L178" s="42">
        <f t="shared" si="20"/>
        <v>-5.8403396826008855E-3</v>
      </c>
      <c r="M178" s="42">
        <f t="shared" si="21"/>
        <v>1.9355606184434514E-3</v>
      </c>
      <c r="N178" s="42">
        <f t="shared" si="22"/>
        <v>6.5631187692785182E-3</v>
      </c>
      <c r="O178" s="42">
        <f t="shared" si="23"/>
        <v>7.0229381909715153E-4</v>
      </c>
      <c r="P178" s="42">
        <f t="shared" si="24"/>
        <v>3.1795162989094947E-3</v>
      </c>
    </row>
    <row r="179" spans="1:16" x14ac:dyDescent="0.3">
      <c r="A179">
        <v>43353</v>
      </c>
      <c r="B179">
        <v>104.14246575342526</v>
      </c>
      <c r="C179">
        <v>96.604495456719263</v>
      </c>
      <c r="D179">
        <v>108.42500126729864</v>
      </c>
      <c r="E179">
        <v>110.13123881487371</v>
      </c>
      <c r="F179">
        <v>98.289736786857731</v>
      </c>
      <c r="G179">
        <v>98.58960408470746</v>
      </c>
      <c r="J179">
        <v>43353</v>
      </c>
      <c r="K179" s="42">
        <f t="shared" si="19"/>
        <v>4.736468262115081E-4</v>
      </c>
      <c r="L179" s="42">
        <f t="shared" si="20"/>
        <v>6.9548218733696508E-3</v>
      </c>
      <c r="M179" s="42">
        <f t="shared" si="21"/>
        <v>8.7340900829078767E-3</v>
      </c>
      <c r="N179" s="42">
        <f t="shared" si="22"/>
        <v>1.3359584346348492E-2</v>
      </c>
      <c r="O179" s="42">
        <f t="shared" si="23"/>
        <v>4.5970050046351589E-3</v>
      </c>
      <c r="P179" s="42">
        <f t="shared" si="24"/>
        <v>1.0497664040084068E-2</v>
      </c>
    </row>
    <row r="180" spans="1:16" x14ac:dyDescent="0.3">
      <c r="A180">
        <v>43354</v>
      </c>
      <c r="B180">
        <v>104.15890410958964</v>
      </c>
      <c r="C180">
        <v>96.93926351028216</v>
      </c>
      <c r="D180">
        <v>109.51994728037715</v>
      </c>
      <c r="E180">
        <v>110.37482600914693</v>
      </c>
      <c r="F180">
        <v>97.234304559928106</v>
      </c>
      <c r="G180">
        <v>99.953963338076505</v>
      </c>
      <c r="J180">
        <v>43354</v>
      </c>
      <c r="K180" s="42">
        <f t="shared" si="19"/>
        <v>1.578324348929816E-4</v>
      </c>
      <c r="L180" s="42">
        <f t="shared" si="20"/>
        <v>3.4593560567495948E-3</v>
      </c>
      <c r="M180" s="42">
        <f t="shared" si="21"/>
        <v>1.004799820057504E-2</v>
      </c>
      <c r="N180" s="42">
        <f t="shared" si="22"/>
        <v>2.2093477886978583E-3</v>
      </c>
      <c r="O180" s="42">
        <f t="shared" si="23"/>
        <v>-1.0796037877646221E-2</v>
      </c>
      <c r="P180" s="42">
        <f t="shared" si="24"/>
        <v>1.374389256408135E-2</v>
      </c>
    </row>
    <row r="181" spans="1:16" x14ac:dyDescent="0.3">
      <c r="A181">
        <v>43355</v>
      </c>
      <c r="B181">
        <v>104.17534246575403</v>
      </c>
      <c r="C181">
        <v>96.090387374461983</v>
      </c>
      <c r="D181">
        <v>109.86465250671669</v>
      </c>
      <c r="E181">
        <v>110.52396102604891</v>
      </c>
      <c r="F181">
        <v>96.052313589226145</v>
      </c>
      <c r="G181">
        <v>100.1088139281828</v>
      </c>
      <c r="J181">
        <v>43355</v>
      </c>
      <c r="K181" s="42">
        <f t="shared" si="19"/>
        <v>1.5780752774649206E-4</v>
      </c>
      <c r="L181" s="42">
        <f t="shared" si="20"/>
        <v>-8.7953493591721877E-3</v>
      </c>
      <c r="M181" s="42">
        <f t="shared" si="21"/>
        <v>3.1424768223686627E-3</v>
      </c>
      <c r="N181" s="42">
        <f t="shared" si="22"/>
        <v>1.3502567538926384E-3</v>
      </c>
      <c r="O181" s="42">
        <f t="shared" si="23"/>
        <v>-1.2230600506632459E-2</v>
      </c>
      <c r="P181" s="42">
        <f t="shared" si="24"/>
        <v>1.5480203078800546E-3</v>
      </c>
    </row>
    <row r="182" spans="1:16" x14ac:dyDescent="0.3">
      <c r="A182">
        <v>43356</v>
      </c>
      <c r="B182">
        <v>104.19178082191841</v>
      </c>
      <c r="C182">
        <v>96.401243424198938</v>
      </c>
      <c r="D182">
        <v>109.90520606275663</v>
      </c>
      <c r="E182">
        <v>110.75760588586201</v>
      </c>
      <c r="F182">
        <v>99.618427226279394</v>
      </c>
      <c r="G182">
        <v>100.33481208671634</v>
      </c>
      <c r="J182">
        <v>43356</v>
      </c>
      <c r="K182" s="42">
        <f t="shared" si="19"/>
        <v>1.5778262846007511E-4</v>
      </c>
      <c r="L182" s="42">
        <f t="shared" si="20"/>
        <v>3.2298164723034016E-3</v>
      </c>
      <c r="M182" s="42">
        <f t="shared" si="21"/>
        <v>3.6905476268859382E-4</v>
      </c>
      <c r="N182" s="42">
        <f t="shared" si="22"/>
        <v>2.1117434217518853E-3</v>
      </c>
      <c r="O182" s="42">
        <f t="shared" si="23"/>
        <v>3.6454183523175601E-2</v>
      </c>
      <c r="P182" s="42">
        <f t="shared" si="24"/>
        <v>2.2549807024773729E-3</v>
      </c>
    </row>
    <row r="183" spans="1:16" x14ac:dyDescent="0.3">
      <c r="A183">
        <v>43357</v>
      </c>
      <c r="B183">
        <v>104.2082191780828</v>
      </c>
      <c r="C183">
        <v>97.357723577235774</v>
      </c>
      <c r="D183">
        <v>109.12961930349269</v>
      </c>
      <c r="E183">
        <v>110.33505667130642</v>
      </c>
      <c r="F183">
        <v>102.98274334791128</v>
      </c>
      <c r="G183">
        <v>100.29296057587678</v>
      </c>
      <c r="J183">
        <v>43357</v>
      </c>
      <c r="K183" s="42">
        <f t="shared" si="19"/>
        <v>1.5775773702951312E-4</v>
      </c>
      <c r="L183" s="42">
        <f t="shared" si="20"/>
        <v>9.8729667821093828E-3</v>
      </c>
      <c r="M183" s="42">
        <f t="shared" si="21"/>
        <v>-7.0818875443489637E-3</v>
      </c>
      <c r="N183" s="42">
        <f t="shared" si="22"/>
        <v>-3.8223767730847578E-3</v>
      </c>
      <c r="O183" s="42">
        <f t="shared" si="23"/>
        <v>3.3214274091721473E-2</v>
      </c>
      <c r="P183" s="42">
        <f t="shared" si="24"/>
        <v>-4.1720556322983476E-4</v>
      </c>
    </row>
    <row r="184" spans="1:16" x14ac:dyDescent="0.3">
      <c r="A184">
        <v>43360</v>
      </c>
      <c r="B184">
        <v>104.25753424657596</v>
      </c>
      <c r="C184">
        <v>98.696795791487318</v>
      </c>
      <c r="D184">
        <v>108.41486287828864</v>
      </c>
      <c r="E184">
        <v>110.26048916285542</v>
      </c>
      <c r="F184">
        <v>100.88512842297665</v>
      </c>
      <c r="G184">
        <v>99.4057085460785</v>
      </c>
      <c r="J184">
        <v>43360</v>
      </c>
      <c r="K184" s="42">
        <f t="shared" si="19"/>
        <v>4.7312394101122537E-4</v>
      </c>
      <c r="L184" s="42">
        <f t="shared" si="20"/>
        <v>1.3660414887096869E-2</v>
      </c>
      <c r="M184" s="42">
        <f t="shared" si="21"/>
        <v>-6.5711526210036819E-3</v>
      </c>
      <c r="N184" s="42">
        <f t="shared" si="22"/>
        <v>-6.760563637776783E-4</v>
      </c>
      <c r="O184" s="42">
        <f t="shared" si="23"/>
        <v>-2.0578906651783118E-2</v>
      </c>
      <c r="P184" s="42">
        <f t="shared" si="24"/>
        <v>-8.885966760219818E-3</v>
      </c>
    </row>
    <row r="185" spans="1:16" x14ac:dyDescent="0.3">
      <c r="A185">
        <v>43361</v>
      </c>
      <c r="B185">
        <v>104.27397260274034</v>
      </c>
      <c r="C185">
        <v>99.163079866092772</v>
      </c>
      <c r="D185">
        <v>108.29827140467381</v>
      </c>
      <c r="E185">
        <v>110.00695963412207</v>
      </c>
      <c r="F185">
        <v>100.85593953213402</v>
      </c>
      <c r="G185">
        <v>99.443374905834105</v>
      </c>
      <c r="J185">
        <v>43361</v>
      </c>
      <c r="K185" s="42">
        <f t="shared" si="19"/>
        <v>1.5765824979456177E-4</v>
      </c>
      <c r="L185" s="42">
        <f t="shared" si="20"/>
        <v>4.7132844520983569E-3</v>
      </c>
      <c r="M185" s="42">
        <f t="shared" si="21"/>
        <v>-1.0759983260771224E-3</v>
      </c>
      <c r="N185" s="42">
        <f t="shared" si="22"/>
        <v>-2.30201640849209E-3</v>
      </c>
      <c r="O185" s="42">
        <f t="shared" si="23"/>
        <v>-2.8936984761881329E-4</v>
      </c>
      <c r="P185" s="42">
        <f t="shared" si="24"/>
        <v>3.7884368941741814E-4</v>
      </c>
    </row>
    <row r="186" spans="1:16" x14ac:dyDescent="0.3">
      <c r="A186">
        <v>43362</v>
      </c>
      <c r="B186">
        <v>104.29041095890473</v>
      </c>
      <c r="C186">
        <v>99.521759923481582</v>
      </c>
      <c r="D186">
        <v>107.59872256298473</v>
      </c>
      <c r="E186">
        <v>109.70868960031815</v>
      </c>
      <c r="F186">
        <v>100.95672721415188</v>
      </c>
      <c r="G186">
        <v>99.694483970871332</v>
      </c>
      <c r="J186">
        <v>43362</v>
      </c>
      <c r="K186" s="42">
        <f t="shared" si="19"/>
        <v>1.5763339758889119E-4</v>
      </c>
      <c r="L186" s="42">
        <f t="shared" si="20"/>
        <v>3.6105467071985225E-3</v>
      </c>
      <c r="M186" s="42">
        <f t="shared" si="21"/>
        <v>-6.480417137893376E-3</v>
      </c>
      <c r="N186" s="42">
        <f t="shared" si="22"/>
        <v>-2.7150566477059748E-3</v>
      </c>
      <c r="O186" s="42">
        <f t="shared" si="23"/>
        <v>9.988242266657356E-4</v>
      </c>
      <c r="P186" s="42">
        <f t="shared" si="24"/>
        <v>2.5219634232058106E-3</v>
      </c>
    </row>
    <row r="187" spans="1:16" x14ac:dyDescent="0.3">
      <c r="A187">
        <v>43363</v>
      </c>
      <c r="B187">
        <v>104.30684931506912</v>
      </c>
      <c r="C187">
        <v>99.115255858440946</v>
      </c>
      <c r="D187">
        <v>106.59502205099609</v>
      </c>
      <c r="E187">
        <v>108.17259892622788</v>
      </c>
      <c r="F187">
        <v>102.39413598995569</v>
      </c>
      <c r="G187">
        <v>99.104377668033806</v>
      </c>
      <c r="J187">
        <v>43363</v>
      </c>
      <c r="K187" s="42">
        <f t="shared" si="19"/>
        <v>1.5760855321710017E-4</v>
      </c>
      <c r="L187" s="42">
        <f t="shared" si="20"/>
        <v>-4.0929393841842446E-3</v>
      </c>
      <c r="M187" s="42">
        <f t="shared" si="21"/>
        <v>-9.3719623824290599E-3</v>
      </c>
      <c r="N187" s="42">
        <f t="shared" si="22"/>
        <v>-1.410048687828089E-2</v>
      </c>
      <c r="O187" s="42">
        <f t="shared" si="23"/>
        <v>1.4137463633661484E-2</v>
      </c>
      <c r="P187" s="42">
        <f t="shared" si="24"/>
        <v>-5.9367345582769515E-3</v>
      </c>
    </row>
    <row r="188" spans="1:16" x14ac:dyDescent="0.3">
      <c r="A188">
        <v>43364</v>
      </c>
      <c r="B188">
        <v>104.3232876712335</v>
      </c>
      <c r="C188">
        <v>98.302247728359632</v>
      </c>
      <c r="D188">
        <v>105.86505804227708</v>
      </c>
      <c r="E188">
        <v>107.45675084509841</v>
      </c>
      <c r="F188">
        <v>104.05452621702689</v>
      </c>
      <c r="G188">
        <v>98.861638905164469</v>
      </c>
      <c r="J188">
        <v>43364</v>
      </c>
      <c r="K188" s="42">
        <f t="shared" si="19"/>
        <v>1.5758371667541507E-4</v>
      </c>
      <c r="L188" s="42">
        <f t="shared" si="20"/>
        <v>-8.236480671517124E-3</v>
      </c>
      <c r="M188" s="42">
        <f t="shared" si="21"/>
        <v>-6.8715674088956182E-3</v>
      </c>
      <c r="N188" s="42">
        <f t="shared" si="22"/>
        <v>-6.6396407698990356E-3</v>
      </c>
      <c r="O188" s="42">
        <f t="shared" si="23"/>
        <v>1.6085607054864538E-2</v>
      </c>
      <c r="P188" s="42">
        <f t="shared" si="24"/>
        <v>-2.4523288261494611E-3</v>
      </c>
    </row>
    <row r="189" spans="1:16" x14ac:dyDescent="0.3">
      <c r="A189">
        <v>43367</v>
      </c>
      <c r="B189">
        <v>104.37260273972666</v>
      </c>
      <c r="C189">
        <v>97.835963653754177</v>
      </c>
      <c r="D189">
        <v>105.37841536979775</v>
      </c>
      <c r="E189">
        <v>108.09803141777689</v>
      </c>
      <c r="F189">
        <v>103.34808406025306</v>
      </c>
      <c r="G189">
        <v>98.957897380095417</v>
      </c>
      <c r="J189">
        <v>43367</v>
      </c>
      <c r="K189" s="42">
        <f t="shared" si="19"/>
        <v>4.7260220902224865E-4</v>
      </c>
      <c r="L189" s="42">
        <f t="shared" si="20"/>
        <v>-4.7546569304419738E-3</v>
      </c>
      <c r="M189" s="42">
        <f t="shared" si="21"/>
        <v>-4.6074184021103705E-3</v>
      </c>
      <c r="N189" s="42">
        <f t="shared" si="22"/>
        <v>5.9500648317587649E-3</v>
      </c>
      <c r="O189" s="42">
        <f t="shared" si="23"/>
        <v>-6.8123047038304279E-3</v>
      </c>
      <c r="P189" s="42">
        <f t="shared" si="24"/>
        <v>9.7319490618357082E-4</v>
      </c>
    </row>
    <row r="190" spans="1:16" x14ac:dyDescent="0.3">
      <c r="A190">
        <v>43368</v>
      </c>
      <c r="B190">
        <v>104.38904109589105</v>
      </c>
      <c r="C190">
        <v>98.912003825920607</v>
      </c>
      <c r="D190">
        <v>105.54062959395752</v>
      </c>
      <c r="E190">
        <v>107.88924239411413</v>
      </c>
      <c r="F190">
        <v>104.65880650534007</v>
      </c>
      <c r="G190">
        <v>99.238302502720344</v>
      </c>
      <c r="J190">
        <v>43368</v>
      </c>
      <c r="K190" s="42">
        <f t="shared" si="19"/>
        <v>1.5748444873626098E-4</v>
      </c>
      <c r="L190" s="42">
        <f t="shared" si="20"/>
        <v>1.0938368662801141E-2</v>
      </c>
      <c r="M190" s="42">
        <f t="shared" si="21"/>
        <v>1.5381660406271771E-3</v>
      </c>
      <c r="N190" s="42">
        <f t="shared" si="22"/>
        <v>-1.9333462107528757E-3</v>
      </c>
      <c r="O190" s="42">
        <f t="shared" si="23"/>
        <v>1.2602849743870066E-2</v>
      </c>
      <c r="P190" s="42">
        <f t="shared" si="24"/>
        <v>2.8295730178372644E-3</v>
      </c>
    </row>
    <row r="191" spans="1:16" x14ac:dyDescent="0.3">
      <c r="A191">
        <v>43369</v>
      </c>
      <c r="B191">
        <v>104.40547945205543</v>
      </c>
      <c r="C191">
        <v>99.605451936872313</v>
      </c>
      <c r="D191">
        <v>105.8549196532671</v>
      </c>
      <c r="E191">
        <v>107.44183734340824</v>
      </c>
      <c r="F191">
        <v>105.52913709429575</v>
      </c>
      <c r="G191">
        <v>99.384782790658733</v>
      </c>
      <c r="J191">
        <v>43369</v>
      </c>
      <c r="K191" s="42">
        <f t="shared" si="19"/>
        <v>1.5745965128983411E-4</v>
      </c>
      <c r="L191" s="42">
        <f t="shared" si="20"/>
        <v>6.9862967847265358E-3</v>
      </c>
      <c r="M191" s="42">
        <f t="shared" si="21"/>
        <v>2.9734806810958621E-3</v>
      </c>
      <c r="N191" s="42">
        <f t="shared" si="22"/>
        <v>-4.1555143370674511E-3</v>
      </c>
      <c r="O191" s="42">
        <f t="shared" si="23"/>
        <v>8.2814984362794952E-3</v>
      </c>
      <c r="P191" s="42">
        <f t="shared" si="24"/>
        <v>1.4749575989887694E-3</v>
      </c>
    </row>
    <row r="192" spans="1:16" x14ac:dyDescent="0.3">
      <c r="A192">
        <v>43370</v>
      </c>
      <c r="B192">
        <v>104.42191780821982</v>
      </c>
      <c r="C192">
        <v>100.37063605930177</v>
      </c>
      <c r="D192">
        <v>106.26552440817154</v>
      </c>
      <c r="E192">
        <v>107.77987671505268</v>
      </c>
      <c r="F192">
        <v>104.55467154230917</v>
      </c>
      <c r="G192">
        <v>99.418263999330378</v>
      </c>
      <c r="J192">
        <v>43370</v>
      </c>
      <c r="K192" s="42">
        <f t="shared" si="19"/>
        <v>1.5743486165131575E-4</v>
      </c>
      <c r="L192" s="42">
        <f t="shared" si="20"/>
        <v>7.6527935367319624E-3</v>
      </c>
      <c r="M192" s="42">
        <f t="shared" si="21"/>
        <v>3.8714351138266841E-3</v>
      </c>
      <c r="N192" s="42">
        <f t="shared" si="22"/>
        <v>3.1413154671722805E-3</v>
      </c>
      <c r="O192" s="42">
        <f t="shared" si="23"/>
        <v>-9.2769885223148666E-3</v>
      </c>
      <c r="P192" s="42">
        <f t="shared" si="24"/>
        <v>3.3682792621946353E-4</v>
      </c>
    </row>
    <row r="193" spans="1:16" x14ac:dyDescent="0.3">
      <c r="A193">
        <v>43371</v>
      </c>
      <c r="B193">
        <v>104.4383561643842</v>
      </c>
      <c r="C193">
        <v>99.725011956001907</v>
      </c>
      <c r="D193">
        <v>106.89410452679068</v>
      </c>
      <c r="E193">
        <v>108.13282958838734</v>
      </c>
      <c r="F193">
        <v>104.02118249486405</v>
      </c>
      <c r="G193">
        <v>99.924667280488819</v>
      </c>
      <c r="J193">
        <v>43371</v>
      </c>
      <c r="K193" s="42">
        <f t="shared" si="19"/>
        <v>1.574100798171543E-4</v>
      </c>
      <c r="L193" s="42">
        <f t="shared" si="20"/>
        <v>-6.4531772700294407E-3</v>
      </c>
      <c r="M193" s="42">
        <f t="shared" si="21"/>
        <v>5.8977578801325519E-3</v>
      </c>
      <c r="N193" s="42">
        <f t="shared" si="22"/>
        <v>3.2694063612158991E-3</v>
      </c>
      <c r="O193" s="42">
        <f t="shared" si="23"/>
        <v>-5.1155510143531735E-3</v>
      </c>
      <c r="P193" s="42">
        <f t="shared" si="24"/>
        <v>5.0807356675187307E-3</v>
      </c>
    </row>
    <row r="194" spans="1:16" x14ac:dyDescent="0.3">
      <c r="A194">
        <v>43374</v>
      </c>
      <c r="B194">
        <v>104.48767123287736</v>
      </c>
      <c r="C194">
        <v>99.342419894787184</v>
      </c>
      <c r="D194">
        <v>107.06645713996046</v>
      </c>
      <c r="E194">
        <v>107.79976138397294</v>
      </c>
      <c r="F194">
        <v>103.10084532880143</v>
      </c>
      <c r="G194">
        <v>99.606595798108302</v>
      </c>
      <c r="J194">
        <v>43374</v>
      </c>
      <c r="K194" s="42">
        <f t="shared" si="19"/>
        <v>4.7208162643390107E-4</v>
      </c>
      <c r="L194" s="42">
        <f t="shared" si="20"/>
        <v>-3.8438485766303702E-3</v>
      </c>
      <c r="M194" s="42">
        <f t="shared" si="21"/>
        <v>1.6110693401271713E-3</v>
      </c>
      <c r="N194" s="42">
        <f t="shared" si="22"/>
        <v>-3.0849300428401282E-3</v>
      </c>
      <c r="O194" s="42">
        <f t="shared" si="23"/>
        <v>-8.8869661323522902E-3</v>
      </c>
      <c r="P194" s="42">
        <f t="shared" si="24"/>
        <v>-3.1881896289744365E-3</v>
      </c>
    </row>
    <row r="195" spans="1:16" x14ac:dyDescent="0.3">
      <c r="A195">
        <v>43375</v>
      </c>
      <c r="B195">
        <v>104.50410958904175</v>
      </c>
      <c r="C195">
        <v>99.318507890961257</v>
      </c>
      <c r="D195">
        <v>107.24894814214022</v>
      </c>
      <c r="E195">
        <v>107.04414396500299</v>
      </c>
      <c r="F195">
        <v>103.42045888025507</v>
      </c>
      <c r="G195">
        <v>99.543818531848984</v>
      </c>
      <c r="J195">
        <v>43375</v>
      </c>
      <c r="K195" s="42">
        <f t="shared" si="19"/>
        <v>1.5731103044949412E-4</v>
      </c>
      <c r="L195" s="42">
        <f t="shared" si="20"/>
        <v>-2.4073182590991316E-4</v>
      </c>
      <c r="M195" s="42">
        <f t="shared" si="21"/>
        <v>1.7030137991753697E-3</v>
      </c>
      <c r="N195" s="42">
        <f t="shared" si="22"/>
        <v>-7.0341351628582967E-3</v>
      </c>
      <c r="O195" s="42">
        <f t="shared" si="23"/>
        <v>3.0952139087550177E-3</v>
      </c>
      <c r="P195" s="42">
        <f t="shared" si="24"/>
        <v>-6.3045079318431604E-4</v>
      </c>
    </row>
    <row r="196" spans="1:16" x14ac:dyDescent="0.3">
      <c r="A196">
        <v>43376</v>
      </c>
      <c r="B196">
        <v>104.52054794520613</v>
      </c>
      <c r="C196">
        <v>99.713055954088958</v>
      </c>
      <c r="D196">
        <v>107.65448370253966</v>
      </c>
      <c r="E196">
        <v>107.29270232650626</v>
      </c>
      <c r="F196">
        <v>105.97181350724404</v>
      </c>
      <c r="G196">
        <v>98.539382271699992</v>
      </c>
      <c r="J196">
        <v>43376</v>
      </c>
      <c r="K196" s="42">
        <f t="shared" si="19"/>
        <v>1.5728628758140159E-4</v>
      </c>
      <c r="L196" s="42">
        <f t="shared" si="20"/>
        <v>3.9646835137211118E-3</v>
      </c>
      <c r="M196" s="42">
        <f t="shared" si="21"/>
        <v>3.7741234589814343E-3</v>
      </c>
      <c r="N196" s="42">
        <f t="shared" si="22"/>
        <v>2.3193256523622629E-3</v>
      </c>
      <c r="O196" s="42">
        <f t="shared" si="23"/>
        <v>2.437034442914128E-2</v>
      </c>
      <c r="P196" s="42">
        <f t="shared" si="24"/>
        <v>-1.0141646188726865E-2</v>
      </c>
    </row>
    <row r="197" spans="1:16" x14ac:dyDescent="0.3">
      <c r="A197">
        <v>43377</v>
      </c>
      <c r="B197">
        <v>104.53698630137052</v>
      </c>
      <c r="C197">
        <v>98.660927785748441</v>
      </c>
      <c r="D197">
        <v>108.14619556952401</v>
      </c>
      <c r="E197">
        <v>107.54623185523961</v>
      </c>
      <c r="F197">
        <v>105.57369345734072</v>
      </c>
      <c r="G197">
        <v>99.426634301498282</v>
      </c>
      <c r="J197">
        <v>43377</v>
      </c>
      <c r="K197" s="42">
        <f t="shared" si="19"/>
        <v>1.5726155249569048E-4</v>
      </c>
      <c r="L197" s="42">
        <f t="shared" si="20"/>
        <v>-1.0607621161650135E-2</v>
      </c>
      <c r="M197" s="42">
        <f t="shared" si="21"/>
        <v>4.5571007431293512E-3</v>
      </c>
      <c r="N197" s="42">
        <f t="shared" si="22"/>
        <v>2.3601834312644608E-3</v>
      </c>
      <c r="O197" s="42">
        <f t="shared" si="23"/>
        <v>-3.7639231920690679E-3</v>
      </c>
      <c r="P197" s="42">
        <f t="shared" si="24"/>
        <v>8.9637402008674125E-3</v>
      </c>
    </row>
    <row r="198" spans="1:16" x14ac:dyDescent="0.3">
      <c r="A198">
        <v>43378</v>
      </c>
      <c r="B198">
        <v>104.5534246575349</v>
      </c>
      <c r="C198">
        <v>99.736967957914871</v>
      </c>
      <c r="D198">
        <v>109.02823541339281</v>
      </c>
      <c r="E198">
        <v>107.79976138397294</v>
      </c>
      <c r="F198">
        <v>104.54892412571776</v>
      </c>
      <c r="G198">
        <v>99.527077927513176</v>
      </c>
      <c r="J198">
        <v>43378</v>
      </c>
      <c r="K198" s="42">
        <f t="shared" si="19"/>
        <v>1.5723682518836523E-4</v>
      </c>
      <c r="L198" s="42">
        <f t="shared" si="20"/>
        <v>1.0847400565748212E-2</v>
      </c>
      <c r="M198" s="42">
        <f t="shared" si="21"/>
        <v>8.1229147441404196E-3</v>
      </c>
      <c r="N198" s="42">
        <f t="shared" si="22"/>
        <v>2.3546260792316081E-3</v>
      </c>
      <c r="O198" s="42">
        <f t="shared" si="23"/>
        <v>-9.7540899528511717E-3</v>
      </c>
      <c r="P198" s="42">
        <f t="shared" si="24"/>
        <v>1.009718626743349E-3</v>
      </c>
    </row>
    <row r="199" spans="1:16" x14ac:dyDescent="0.3">
      <c r="A199">
        <v>43381</v>
      </c>
      <c r="B199">
        <v>104.60273972602806</v>
      </c>
      <c r="C199">
        <v>99.689143950263016</v>
      </c>
      <c r="D199">
        <v>109.2715567496325</v>
      </c>
      <c r="E199">
        <v>107.81964605289321</v>
      </c>
      <c r="F199">
        <v>105.51262133959341</v>
      </c>
      <c r="G199">
        <v>99.204821294048713</v>
      </c>
      <c r="J199">
        <v>43381</v>
      </c>
      <c r="K199" s="42">
        <f t="shared" si="19"/>
        <v>4.7156218945169557E-4</v>
      </c>
      <c r="L199" s="42">
        <f t="shared" si="20"/>
        <v>-4.7961631614845533E-4</v>
      </c>
      <c r="M199" s="42">
        <f t="shared" si="21"/>
        <v>2.2292411238187771E-3</v>
      </c>
      <c r="N199" s="42">
        <f t="shared" si="22"/>
        <v>1.8444229314061995E-4</v>
      </c>
      <c r="O199" s="42">
        <f t="shared" si="23"/>
        <v>9.175444013533457E-3</v>
      </c>
      <c r="P199" s="42">
        <f t="shared" si="24"/>
        <v>-3.243132251864362E-3</v>
      </c>
    </row>
    <row r="200" spans="1:16" x14ac:dyDescent="0.3">
      <c r="A200">
        <v>43382</v>
      </c>
      <c r="B200">
        <v>104.61917808219245</v>
      </c>
      <c r="C200">
        <v>99.904351984696319</v>
      </c>
      <c r="D200">
        <v>109.39321741775233</v>
      </c>
      <c r="E200">
        <v>108.08808908331676</v>
      </c>
      <c r="F200">
        <v>107.37242921031643</v>
      </c>
      <c r="G200">
        <v>99.087637063697997</v>
      </c>
      <c r="J200">
        <v>43382</v>
      </c>
      <c r="K200" s="42">
        <f t="shared" si="19"/>
        <v>1.5713799367122507E-4</v>
      </c>
      <c r="L200" s="42">
        <f t="shared" si="20"/>
        <v>2.1564642357144457E-3</v>
      </c>
      <c r="M200" s="42">
        <f t="shared" si="21"/>
        <v>1.1127597587381763E-3</v>
      </c>
      <c r="N200" s="42">
        <f t="shared" si="22"/>
        <v>2.4866470724516842E-3</v>
      </c>
      <c r="O200" s="42">
        <f t="shared" si="23"/>
        <v>1.747285854419273E-2</v>
      </c>
      <c r="P200" s="42">
        <f t="shared" si="24"/>
        <v>-1.1819334427855418E-3</v>
      </c>
    </row>
    <row r="201" spans="1:16" x14ac:dyDescent="0.3">
      <c r="A201">
        <v>43383</v>
      </c>
      <c r="B201">
        <v>104.63561643835683</v>
      </c>
      <c r="C201">
        <v>100.29890004782401</v>
      </c>
      <c r="D201">
        <v>109.17524205403762</v>
      </c>
      <c r="E201">
        <v>107.67548220322131</v>
      </c>
      <c r="F201">
        <v>104.41181769419724</v>
      </c>
      <c r="G201">
        <v>98.853268602996565</v>
      </c>
      <c r="J201">
        <v>43383</v>
      </c>
      <c r="K201" s="42">
        <f t="shared" si="19"/>
        <v>1.5711330520166734E-4</v>
      </c>
      <c r="L201" s="42">
        <f t="shared" si="20"/>
        <v>3.9414801698382388E-3</v>
      </c>
      <c r="M201" s="42">
        <f t="shared" si="21"/>
        <v>-1.9945735675329359E-3</v>
      </c>
      <c r="N201" s="42">
        <f t="shared" si="22"/>
        <v>-3.8246250800772351E-3</v>
      </c>
      <c r="O201" s="42">
        <f t="shared" si="23"/>
        <v>-2.7960572508548408E-2</v>
      </c>
      <c r="P201" s="42">
        <f t="shared" si="24"/>
        <v>-2.3680660592623587E-3</v>
      </c>
    </row>
    <row r="202" spans="1:16" x14ac:dyDescent="0.3">
      <c r="A202">
        <v>43384</v>
      </c>
      <c r="B202">
        <v>104.65205479452122</v>
      </c>
      <c r="C202">
        <v>100.05978000956479</v>
      </c>
      <c r="D202">
        <v>108.74942971561821</v>
      </c>
      <c r="E202">
        <v>107.49154901570888</v>
      </c>
      <c r="F202">
        <v>103.05903883966486</v>
      </c>
      <c r="G202">
        <v>98.698418012890258</v>
      </c>
      <c r="J202">
        <v>43384</v>
      </c>
      <c r="K202" s="42">
        <f t="shared" si="19"/>
        <v>1.5708862448851992E-4</v>
      </c>
      <c r="L202" s="42">
        <f t="shared" si="20"/>
        <v>-2.3869208134206146E-3</v>
      </c>
      <c r="M202" s="42">
        <f t="shared" si="21"/>
        <v>-3.9078905280869602E-3</v>
      </c>
      <c r="N202" s="42">
        <f t="shared" si="22"/>
        <v>-1.7096785810864995E-3</v>
      </c>
      <c r="O202" s="42">
        <f t="shared" si="23"/>
        <v>-1.3040848711291717E-2</v>
      </c>
      <c r="P202" s="42">
        <f t="shared" si="24"/>
        <v>-1.5676972894871411E-3</v>
      </c>
    </row>
    <row r="203" spans="1:16" x14ac:dyDescent="0.3">
      <c r="A203">
        <v>43385</v>
      </c>
      <c r="B203">
        <v>104.66849315068561</v>
      </c>
      <c r="C203">
        <v>99.318507890961257</v>
      </c>
      <c r="D203">
        <v>108.60242307497339</v>
      </c>
      <c r="E203">
        <v>107.68542453768143</v>
      </c>
      <c r="F203">
        <v>103.18193358659742</v>
      </c>
      <c r="G203">
        <v>99.723780028459018</v>
      </c>
      <c r="J203">
        <v>43385</v>
      </c>
      <c r="K203" s="42">
        <f t="shared" si="19"/>
        <v>1.5706395152845329E-4</v>
      </c>
      <c r="L203" s="42">
        <f t="shared" si="20"/>
        <v>-7.4358701938024392E-3</v>
      </c>
      <c r="M203" s="42">
        <f t="shared" si="21"/>
        <v>-1.3527067855520257E-3</v>
      </c>
      <c r="N203" s="42">
        <f t="shared" si="22"/>
        <v>1.802010421787371E-3</v>
      </c>
      <c r="O203" s="42">
        <f t="shared" si="23"/>
        <v>1.1917589413230005E-3</v>
      </c>
      <c r="P203" s="42">
        <f t="shared" si="24"/>
        <v>1.0335246286711883E-2</v>
      </c>
    </row>
    <row r="204" spans="1:16" x14ac:dyDescent="0.3">
      <c r="A204">
        <v>43388</v>
      </c>
      <c r="B204">
        <v>104.71780821917876</v>
      </c>
      <c r="C204">
        <v>99.210903873744627</v>
      </c>
      <c r="D204">
        <v>107.77614437065951</v>
      </c>
      <c r="E204">
        <v>106.6215947504474</v>
      </c>
      <c r="F204">
        <v>105.35740506707646</v>
      </c>
      <c r="G204">
        <v>99.40152339499457</v>
      </c>
      <c r="J204">
        <v>43388</v>
      </c>
      <c r="K204" s="42">
        <f t="shared" si="19"/>
        <v>4.7104389429844436E-4</v>
      </c>
      <c r="L204" s="42">
        <f t="shared" si="20"/>
        <v>-1.0840109462582255E-3</v>
      </c>
      <c r="M204" s="42">
        <f t="shared" si="21"/>
        <v>-7.6373804525880417E-3</v>
      </c>
      <c r="N204" s="42">
        <f t="shared" si="22"/>
        <v>-9.9281724798871256E-3</v>
      </c>
      <c r="O204" s="42">
        <f t="shared" si="23"/>
        <v>2.0864652350893128E-2</v>
      </c>
      <c r="P204" s="42">
        <f t="shared" si="24"/>
        <v>-3.2367249090344539E-3</v>
      </c>
    </row>
    <row r="205" spans="1:16" x14ac:dyDescent="0.3">
      <c r="A205">
        <v>43389</v>
      </c>
      <c r="B205">
        <v>104.73424657534315</v>
      </c>
      <c r="C205">
        <v>99.64131994261119</v>
      </c>
      <c r="D205">
        <v>107.35033203224009</v>
      </c>
      <c r="E205">
        <v>106.79558560349969</v>
      </c>
      <c r="F205">
        <v>111.7014677444481</v>
      </c>
      <c r="G205">
        <v>98.899305264920073</v>
      </c>
      <c r="J205">
        <v>43389</v>
      </c>
      <c r="K205" s="42">
        <f t="shared" si="19"/>
        <v>1.569653371437446E-4</v>
      </c>
      <c r="L205" s="42">
        <f t="shared" si="20"/>
        <v>4.3290110895854786E-3</v>
      </c>
      <c r="M205" s="42">
        <f t="shared" si="21"/>
        <v>-3.9587214147837595E-3</v>
      </c>
      <c r="N205" s="42">
        <f t="shared" si="22"/>
        <v>1.6305237592542765E-3</v>
      </c>
      <c r="O205" s="42">
        <f t="shared" si="23"/>
        <v>5.8471418118736317E-2</v>
      </c>
      <c r="P205" s="42">
        <f t="shared" si="24"/>
        <v>-5.0652254681094674E-3</v>
      </c>
    </row>
    <row r="206" spans="1:16" x14ac:dyDescent="0.3">
      <c r="A206">
        <v>43390</v>
      </c>
      <c r="B206">
        <v>104.75068493150754</v>
      </c>
      <c r="C206">
        <v>100.54997608799616</v>
      </c>
      <c r="D206">
        <v>107.02083438941554</v>
      </c>
      <c r="E206">
        <v>106.14933386359117</v>
      </c>
      <c r="F206">
        <v>111.68722453837972</v>
      </c>
      <c r="G206">
        <v>99.079266761530079</v>
      </c>
      <c r="J206">
        <v>43390</v>
      </c>
      <c r="K206" s="42">
        <f t="shared" si="19"/>
        <v>1.5694070289336596E-4</v>
      </c>
      <c r="L206" s="42">
        <f t="shared" si="20"/>
        <v>9.0779409845947803E-3</v>
      </c>
      <c r="M206" s="42">
        <f t="shared" si="21"/>
        <v>-3.0740878804218614E-3</v>
      </c>
      <c r="N206" s="42">
        <f t="shared" si="22"/>
        <v>-6.0696796671354932E-3</v>
      </c>
      <c r="O206" s="42">
        <f t="shared" si="23"/>
        <v>-1.2751949028503551E-4</v>
      </c>
      <c r="P206" s="42">
        <f t="shared" si="24"/>
        <v>1.8179901424047451E-3</v>
      </c>
    </row>
    <row r="207" spans="1:16" x14ac:dyDescent="0.3">
      <c r="A207">
        <v>43391</v>
      </c>
      <c r="B207">
        <v>104.76712328767192</v>
      </c>
      <c r="C207">
        <v>100.53802008608321</v>
      </c>
      <c r="D207">
        <v>106.78765144218583</v>
      </c>
      <c r="E207">
        <v>105.52793795983295</v>
      </c>
      <c r="F207">
        <v>108.05766116334389</v>
      </c>
      <c r="G207">
        <v>99.11274797020171</v>
      </c>
      <c r="J207">
        <v>43391</v>
      </c>
      <c r="K207" s="42">
        <f t="shared" si="19"/>
        <v>1.5691607637409254E-4</v>
      </c>
      <c r="L207" s="42">
        <f t="shared" si="20"/>
        <v>-1.1891313409566104E-4</v>
      </c>
      <c r="M207" s="42">
        <f t="shared" si="21"/>
        <v>-2.1812327866729793E-3</v>
      </c>
      <c r="N207" s="42">
        <f t="shared" si="22"/>
        <v>-5.8711800601283799E-3</v>
      </c>
      <c r="O207" s="42">
        <f t="shared" si="23"/>
        <v>-3.303734224517068E-2</v>
      </c>
      <c r="P207" s="42">
        <f t="shared" si="24"/>
        <v>3.3786637706319787E-4</v>
      </c>
    </row>
    <row r="208" spans="1:16" x14ac:dyDescent="0.3">
      <c r="A208">
        <v>43392</v>
      </c>
      <c r="B208">
        <v>104.78356164383631</v>
      </c>
      <c r="C208">
        <v>100.68149210903873</v>
      </c>
      <c r="D208">
        <v>106.94986566634562</v>
      </c>
      <c r="E208">
        <v>105.63233247166433</v>
      </c>
      <c r="F208">
        <v>86.400422784107278</v>
      </c>
      <c r="G208">
        <v>98.631455595546996</v>
      </c>
      <c r="J208">
        <v>43392</v>
      </c>
      <c r="K208" s="42">
        <f t="shared" si="19"/>
        <v>1.568914575819288E-4</v>
      </c>
      <c r="L208" s="42">
        <f t="shared" si="20"/>
        <v>1.4260251970942734E-3</v>
      </c>
      <c r="M208" s="42">
        <f t="shared" si="21"/>
        <v>1.5178828452667463E-3</v>
      </c>
      <c r="N208" s="42">
        <f t="shared" si="22"/>
        <v>9.8877047394664162E-4</v>
      </c>
      <c r="O208" s="42">
        <f t="shared" si="23"/>
        <v>-0.22367241517848382</v>
      </c>
      <c r="P208" s="42">
        <f t="shared" si="24"/>
        <v>-4.8678375028067796E-3</v>
      </c>
    </row>
    <row r="209" spans="1:16" x14ac:dyDescent="0.3">
      <c r="A209">
        <v>43395</v>
      </c>
      <c r="B209">
        <v>104.83287671232947</v>
      </c>
      <c r="C209">
        <v>99.784791965566697</v>
      </c>
      <c r="D209">
        <v>107.06138794545548</v>
      </c>
      <c r="E209">
        <v>105.51799562537282</v>
      </c>
      <c r="F209">
        <v>84.550337038550751</v>
      </c>
      <c r="G209">
        <v>97.95764627103037</v>
      </c>
      <c r="J209">
        <v>43395</v>
      </c>
      <c r="K209" s="42">
        <f t="shared" si="19"/>
        <v>4.705267372133717E-4</v>
      </c>
      <c r="L209" s="42">
        <f t="shared" si="20"/>
        <v>-8.9462038784944003E-3</v>
      </c>
      <c r="M209" s="42">
        <f t="shared" si="21"/>
        <v>1.0422095784438116E-3</v>
      </c>
      <c r="N209" s="42">
        <f t="shared" si="22"/>
        <v>-1.0829900999644977E-3</v>
      </c>
      <c r="O209" s="42">
        <f t="shared" si="23"/>
        <v>-2.1645507532801599E-2</v>
      </c>
      <c r="P209" s="42">
        <f t="shared" si="24"/>
        <v>-6.8550286533837655E-3</v>
      </c>
    </row>
    <row r="210" spans="1:16" x14ac:dyDescent="0.3">
      <c r="A210">
        <v>43396</v>
      </c>
      <c r="B210">
        <v>104.84931506849385</v>
      </c>
      <c r="C210">
        <v>99.976087996174087</v>
      </c>
      <c r="D210">
        <v>106.39225427079639</v>
      </c>
      <c r="E210">
        <v>104.56850268443029</v>
      </c>
      <c r="F210">
        <v>84.886325999067864</v>
      </c>
      <c r="G210">
        <v>97.727462961412911</v>
      </c>
      <c r="J210">
        <v>43396</v>
      </c>
      <c r="K210" s="42">
        <f t="shared" si="19"/>
        <v>1.5679305961511443E-4</v>
      </c>
      <c r="L210" s="42">
        <f t="shared" si="20"/>
        <v>1.9152507650127533E-3</v>
      </c>
      <c r="M210" s="42">
        <f t="shared" si="21"/>
        <v>-6.2696130135953742E-3</v>
      </c>
      <c r="N210" s="42">
        <f t="shared" si="22"/>
        <v>-9.0391282971465682E-3</v>
      </c>
      <c r="O210" s="42">
        <f t="shared" si="23"/>
        <v>3.965958664272266E-3</v>
      </c>
      <c r="P210" s="42">
        <f t="shared" si="24"/>
        <v>-2.352590002236065E-3</v>
      </c>
    </row>
    <row r="211" spans="1:16" x14ac:dyDescent="0.3">
      <c r="A211">
        <v>43397</v>
      </c>
      <c r="B211">
        <v>104.86575342465824</v>
      </c>
      <c r="C211">
        <v>99.438067910090865</v>
      </c>
      <c r="D211">
        <v>106.44801541035129</v>
      </c>
      <c r="E211">
        <v>105.00099423344601</v>
      </c>
      <c r="F211">
        <v>85.947293998363406</v>
      </c>
      <c r="G211">
        <v>97.564242069138686</v>
      </c>
      <c r="J211">
        <v>43397</v>
      </c>
      <c r="K211" s="42">
        <f t="shared" si="19"/>
        <v>1.5676847940566908E-4</v>
      </c>
      <c r="L211" s="42">
        <f t="shared" si="20"/>
        <v>-5.3960200478228512E-3</v>
      </c>
      <c r="M211" s="42">
        <f t="shared" si="21"/>
        <v>5.2397171751553801E-4</v>
      </c>
      <c r="N211" s="42">
        <f t="shared" si="22"/>
        <v>4.1274342817987208E-3</v>
      </c>
      <c r="O211" s="42">
        <f t="shared" si="23"/>
        <v>1.2421227629526551E-2</v>
      </c>
      <c r="P211" s="42">
        <f t="shared" si="24"/>
        <v>-1.6715602974893384E-3</v>
      </c>
    </row>
    <row r="212" spans="1:16" x14ac:dyDescent="0.3">
      <c r="A212">
        <v>43398</v>
      </c>
      <c r="B212">
        <v>104.88219178082262</v>
      </c>
      <c r="C212">
        <v>98.732663797226209</v>
      </c>
      <c r="D212">
        <v>106.73695949713591</v>
      </c>
      <c r="E212">
        <v>105.00596540067606</v>
      </c>
      <c r="F212">
        <v>85.54887899746501</v>
      </c>
      <c r="G212">
        <v>97.334058759521213</v>
      </c>
      <c r="J212">
        <v>43398</v>
      </c>
      <c r="K212" s="42">
        <f t="shared" si="19"/>
        <v>1.5674390690157981E-4</v>
      </c>
      <c r="L212" s="42">
        <f t="shared" si="20"/>
        <v>-7.1191854226519274E-3</v>
      </c>
      <c r="M212" s="42">
        <f t="shared" si="21"/>
        <v>2.7107376009257024E-3</v>
      </c>
      <c r="N212" s="42">
        <f t="shared" si="22"/>
        <v>4.7342880823091706E-5</v>
      </c>
      <c r="O212" s="42">
        <f t="shared" si="23"/>
        <v>-4.6463511191661387E-3</v>
      </c>
      <c r="P212" s="42">
        <f t="shared" si="24"/>
        <v>-2.3620874647300978E-3</v>
      </c>
    </row>
    <row r="213" spans="1:16" x14ac:dyDescent="0.3">
      <c r="A213">
        <v>43399</v>
      </c>
      <c r="B213">
        <v>104.89863013698701</v>
      </c>
      <c r="C213">
        <v>99.163079866092772</v>
      </c>
      <c r="D213">
        <v>106.92958888832565</v>
      </c>
      <c r="E213">
        <v>105.0159077351362</v>
      </c>
      <c r="F213">
        <v>84.961316351430966</v>
      </c>
      <c r="G213">
        <v>96.915543651125802</v>
      </c>
      <c r="J213">
        <v>43399</v>
      </c>
      <c r="K213" s="42">
        <f t="shared" ref="K213:K276" si="25">LN(B213/B212)</f>
        <v>1.5671934209951705E-4</v>
      </c>
      <c r="L213" s="42">
        <f t="shared" si="20"/>
        <v>4.3499343602909314E-3</v>
      </c>
      <c r="M213" s="42">
        <f t="shared" si="21"/>
        <v>1.8030847115157015E-3</v>
      </c>
      <c r="N213" s="42">
        <f t="shared" si="22"/>
        <v>9.467903813167427E-5</v>
      </c>
      <c r="O213" s="42">
        <f t="shared" si="23"/>
        <v>-6.8918456222291612E-3</v>
      </c>
      <c r="P213" s="42">
        <f t="shared" si="24"/>
        <v>-4.3090513522923684E-3</v>
      </c>
    </row>
    <row r="214" spans="1:16" x14ac:dyDescent="0.3">
      <c r="A214">
        <v>43402</v>
      </c>
      <c r="B214">
        <v>104.94794520548017</v>
      </c>
      <c r="C214">
        <v>98.756575801052122</v>
      </c>
      <c r="D214">
        <v>107.00562680590055</v>
      </c>
      <c r="E214">
        <v>104.86677271823424</v>
      </c>
      <c r="F214">
        <v>89.777405287276508</v>
      </c>
      <c r="G214">
        <v>96.492843391646431</v>
      </c>
      <c r="J214">
        <v>43402</v>
      </c>
      <c r="K214" s="42">
        <f t="shared" si="25"/>
        <v>4.7001071445189173E-4</v>
      </c>
      <c r="L214" s="42">
        <f t="shared" ref="L214:L277" si="26">LN(C214/C213)</f>
        <v>-4.1077742913028202E-3</v>
      </c>
      <c r="M214" s="42">
        <f t="shared" ref="M214:M277" si="27">LN(D214/D213)</f>
        <v>7.1084996951084058E-4</v>
      </c>
      <c r="N214" s="42">
        <f t="shared" ref="N214:N277" si="28">LN(E214/E213)</f>
        <v>-1.421127666935392E-3</v>
      </c>
      <c r="O214" s="42">
        <f t="shared" ref="O214:O277" si="29">LN(F214/F213)</f>
        <v>5.5137280996193569E-2</v>
      </c>
      <c r="P214" s="42">
        <f t="shared" ref="P214:P277" si="30">LN(G214/G213)</f>
        <v>-4.3710713786602445E-3</v>
      </c>
    </row>
    <row r="215" spans="1:16" x14ac:dyDescent="0.3">
      <c r="A215">
        <v>43403</v>
      </c>
      <c r="B215">
        <v>104.96438356164455</v>
      </c>
      <c r="C215">
        <v>98.625059780009551</v>
      </c>
      <c r="D215">
        <v>107.20839458610027</v>
      </c>
      <c r="E215">
        <v>105.12030224696757</v>
      </c>
      <c r="F215">
        <v>88.928217356037806</v>
      </c>
      <c r="G215">
        <v>96.932284255461624</v>
      </c>
      <c r="J215">
        <v>43403</v>
      </c>
      <c r="K215" s="42">
        <f t="shared" si="25"/>
        <v>1.5662115983894529E-4</v>
      </c>
      <c r="L215" s="42">
        <f t="shared" si="26"/>
        <v>-1.3326066542921654E-3</v>
      </c>
      <c r="M215" s="42">
        <f t="shared" si="27"/>
        <v>1.8931332266794955E-3</v>
      </c>
      <c r="N215" s="42">
        <f t="shared" si="28"/>
        <v>2.4147167340325911E-3</v>
      </c>
      <c r="O215" s="42">
        <f t="shared" si="29"/>
        <v>-9.5038344113157706E-3</v>
      </c>
      <c r="P215" s="42">
        <f t="shared" si="30"/>
        <v>4.543790408408719E-3</v>
      </c>
    </row>
    <row r="216" spans="1:16" x14ac:dyDescent="0.3">
      <c r="A216">
        <v>43404</v>
      </c>
      <c r="B216">
        <v>104.98082191780894</v>
      </c>
      <c r="C216">
        <v>99.043519846963179</v>
      </c>
      <c r="D216">
        <v>107.35540122674507</v>
      </c>
      <c r="E216">
        <v>105.05070590574665</v>
      </c>
      <c r="F216">
        <v>92.667470229256395</v>
      </c>
      <c r="G216">
        <v>96.710471248012041</v>
      </c>
      <c r="J216">
        <v>43404</v>
      </c>
      <c r="K216" s="42">
        <f t="shared" si="25"/>
        <v>1.5659663349240919E-4</v>
      </c>
      <c r="L216" s="42">
        <f t="shared" si="26"/>
        <v>4.2339626547432006E-3</v>
      </c>
      <c r="M216" s="42">
        <f t="shared" si="27"/>
        <v>1.3702839576497845E-3</v>
      </c>
      <c r="N216" s="42">
        <f t="shared" si="28"/>
        <v>-6.6228300826530018E-4</v>
      </c>
      <c r="O216" s="42">
        <f t="shared" si="29"/>
        <v>4.1187998786575544E-2</v>
      </c>
      <c r="P216" s="42">
        <f t="shared" si="30"/>
        <v>-2.2909517465559354E-3</v>
      </c>
    </row>
    <row r="217" spans="1:16" x14ac:dyDescent="0.3">
      <c r="A217">
        <v>43405</v>
      </c>
      <c r="B217">
        <v>104.99726027397332</v>
      </c>
      <c r="C217">
        <v>98.684839789574369</v>
      </c>
      <c r="D217">
        <v>107.44664672783496</v>
      </c>
      <c r="E217">
        <v>104.7424935374826</v>
      </c>
      <c r="F217">
        <v>96.941599095057313</v>
      </c>
      <c r="G217">
        <v>96.597472168745284</v>
      </c>
      <c r="J217">
        <v>43405</v>
      </c>
      <c r="K217" s="42">
        <f t="shared" si="25"/>
        <v>1.5657211482636804E-4</v>
      </c>
      <c r="L217" s="42">
        <f t="shared" si="26"/>
        <v>-3.6280122029476898E-3</v>
      </c>
      <c r="M217" s="42">
        <f t="shared" si="27"/>
        <v>8.4957762225301302E-4</v>
      </c>
      <c r="N217" s="42">
        <f t="shared" si="28"/>
        <v>-2.9382514859715302E-3</v>
      </c>
      <c r="O217" s="42">
        <f t="shared" si="29"/>
        <v>4.509122947710191E-2</v>
      </c>
      <c r="P217" s="42">
        <f t="shared" si="30"/>
        <v>-1.1691096614058832E-3</v>
      </c>
    </row>
    <row r="218" spans="1:16" x14ac:dyDescent="0.3">
      <c r="A218">
        <v>43406</v>
      </c>
      <c r="B218">
        <v>105.01369863013771</v>
      </c>
      <c r="C218">
        <v>99.091343854615005</v>
      </c>
      <c r="D218">
        <v>107.42130075530999</v>
      </c>
      <c r="E218">
        <v>104.99105189898587</v>
      </c>
      <c r="F218">
        <v>96.738635284861459</v>
      </c>
      <c r="G218">
        <v>97.924165062358739</v>
      </c>
      <c r="J218">
        <v>43406</v>
      </c>
      <c r="K218" s="42">
        <f t="shared" si="25"/>
        <v>1.5654760383682626E-4</v>
      </c>
      <c r="L218" s="42">
        <f t="shared" si="26"/>
        <v>4.1107541867369708E-3</v>
      </c>
      <c r="M218" s="42">
        <f t="shared" si="27"/>
        <v>-2.3592139208690504E-4</v>
      </c>
      <c r="N218" s="42">
        <f t="shared" si="28"/>
        <v>2.3702310219629631E-3</v>
      </c>
      <c r="O218" s="42">
        <f t="shared" si="29"/>
        <v>-2.0958657463572288E-3</v>
      </c>
      <c r="P218" s="42">
        <f t="shared" si="30"/>
        <v>1.3640780367796571E-2</v>
      </c>
    </row>
    <row r="219" spans="1:16" x14ac:dyDescent="0.3">
      <c r="A219">
        <v>43410</v>
      </c>
      <c r="B219">
        <v>105.07945205479525</v>
      </c>
      <c r="C219">
        <v>99.23481587757054</v>
      </c>
      <c r="D219">
        <v>107.65448370253966</v>
      </c>
      <c r="E219">
        <v>105.0457347385166</v>
      </c>
      <c r="F219">
        <v>96.555190776142368</v>
      </c>
      <c r="G219">
        <v>97.982757177534111</v>
      </c>
      <c r="J219">
        <v>43410</v>
      </c>
      <c r="K219" s="42">
        <f t="shared" si="25"/>
        <v>6.2594545886022514E-4</v>
      </c>
      <c r="L219" s="42">
        <f t="shared" si="26"/>
        <v>1.4468292854250197E-3</v>
      </c>
      <c r="M219" s="42">
        <f t="shared" si="27"/>
        <v>2.1683802217330713E-3</v>
      </c>
      <c r="N219" s="42">
        <f t="shared" si="28"/>
        <v>5.2069774672938729E-4</v>
      </c>
      <c r="O219" s="42">
        <f t="shared" si="29"/>
        <v>-1.8980902549523586E-3</v>
      </c>
      <c r="P219" s="42">
        <f t="shared" si="30"/>
        <v>5.9816280356474009E-4</v>
      </c>
    </row>
    <row r="220" spans="1:16" x14ac:dyDescent="0.3">
      <c r="A220">
        <v>43411</v>
      </c>
      <c r="B220">
        <v>105.09589041095964</v>
      </c>
      <c r="C220">
        <v>98.88809182209468</v>
      </c>
      <c r="D220">
        <v>107.52268464540987</v>
      </c>
      <c r="E220">
        <v>104.94134022668523</v>
      </c>
      <c r="F220">
        <v>96.295443270555324</v>
      </c>
      <c r="G220">
        <v>97.919979911274794</v>
      </c>
      <c r="J220">
        <v>43411</v>
      </c>
      <c r="K220" s="42">
        <f t="shared" si="25"/>
        <v>1.564251639136338E-4</v>
      </c>
      <c r="L220" s="42">
        <f t="shared" si="26"/>
        <v>-3.5000940927829563E-3</v>
      </c>
      <c r="M220" s="42">
        <f t="shared" si="27"/>
        <v>-1.225028423082407E-3</v>
      </c>
      <c r="N220" s="42">
        <f t="shared" si="28"/>
        <v>-9.9429472456085484E-4</v>
      </c>
      <c r="O220" s="42">
        <f t="shared" si="29"/>
        <v>-2.6937703776843628E-3</v>
      </c>
      <c r="P220" s="42">
        <f t="shared" si="30"/>
        <v>-6.4090241250386814E-4</v>
      </c>
    </row>
    <row r="221" spans="1:16" x14ac:dyDescent="0.3">
      <c r="A221">
        <v>43412</v>
      </c>
      <c r="B221">
        <v>105.11232876712403</v>
      </c>
      <c r="C221">
        <v>99.844571975131515</v>
      </c>
      <c r="D221">
        <v>107.52268464540987</v>
      </c>
      <c r="E221">
        <v>104.94134022668523</v>
      </c>
      <c r="F221">
        <v>95.66795416653666</v>
      </c>
      <c r="G221">
        <v>97.919979911274794</v>
      </c>
      <c r="J221">
        <v>43412</v>
      </c>
      <c r="K221" s="42">
        <f t="shared" si="25"/>
        <v>1.5640069890872661E-4</v>
      </c>
      <c r="L221" s="42">
        <f t="shared" si="26"/>
        <v>9.625871461323033E-3</v>
      </c>
      <c r="M221" s="42">
        <f t="shared" si="27"/>
        <v>0</v>
      </c>
      <c r="N221" s="42">
        <f t="shared" si="28"/>
        <v>0</v>
      </c>
      <c r="O221" s="42">
        <f t="shared" si="29"/>
        <v>-6.5376144340306324E-3</v>
      </c>
      <c r="P221" s="42">
        <f t="shared" si="30"/>
        <v>0</v>
      </c>
    </row>
    <row r="222" spans="1:16" x14ac:dyDescent="0.3">
      <c r="A222">
        <v>43413</v>
      </c>
      <c r="B222">
        <v>105.12876712328841</v>
      </c>
      <c r="C222">
        <v>100.34672405547586</v>
      </c>
      <c r="D222">
        <v>107.56323820144981</v>
      </c>
      <c r="E222">
        <v>105.1898985881885</v>
      </c>
      <c r="F222">
        <v>92.392957912151616</v>
      </c>
      <c r="G222">
        <v>98.790491336737247</v>
      </c>
      <c r="J222">
        <v>43413</v>
      </c>
      <c r="K222" s="42">
        <f t="shared" si="25"/>
        <v>1.563762415550136E-4</v>
      </c>
      <c r="L222" s="42">
        <f t="shared" si="26"/>
        <v>5.0167329295982537E-3</v>
      </c>
      <c r="M222" s="42">
        <f t="shared" si="27"/>
        <v>3.7709168488314838E-4</v>
      </c>
      <c r="N222" s="42">
        <f t="shared" si="28"/>
        <v>2.3657451298692333E-3</v>
      </c>
      <c r="O222" s="42">
        <f t="shared" si="29"/>
        <v>-3.4832622516422683E-2</v>
      </c>
      <c r="P222" s="42">
        <f t="shared" si="30"/>
        <v>8.8507449817794084E-3</v>
      </c>
    </row>
    <row r="223" spans="1:16" x14ac:dyDescent="0.3">
      <c r="A223">
        <v>43416</v>
      </c>
      <c r="B223">
        <v>105.17808219178157</v>
      </c>
      <c r="C223">
        <v>100.13151602104256</v>
      </c>
      <c r="D223">
        <v>108.15633395853399</v>
      </c>
      <c r="E223">
        <v>105.22469675879894</v>
      </c>
      <c r="F223">
        <v>90.216049952780438</v>
      </c>
      <c r="G223">
        <v>98.531011969532088</v>
      </c>
      <c r="J223">
        <v>43416</v>
      </c>
      <c r="K223" s="42">
        <f t="shared" si="25"/>
        <v>4.6898205700520178E-4</v>
      </c>
      <c r="L223" s="42">
        <f t="shared" si="26"/>
        <v>-2.1469473895605871E-3</v>
      </c>
      <c r="M223" s="42">
        <f t="shared" si="27"/>
        <v>5.498780157750442E-3</v>
      </c>
      <c r="N223" s="42">
        <f t="shared" si="28"/>
        <v>3.3075814793455448E-4</v>
      </c>
      <c r="O223" s="42">
        <f t="shared" si="29"/>
        <v>-2.3843414039480291E-2</v>
      </c>
      <c r="P223" s="42">
        <f t="shared" si="30"/>
        <v>-2.6300176354370243E-3</v>
      </c>
    </row>
    <row r="224" spans="1:16" x14ac:dyDescent="0.3">
      <c r="A224">
        <v>43417</v>
      </c>
      <c r="B224">
        <v>105.19452054794596</v>
      </c>
      <c r="C224">
        <v>100.81300813008129</v>
      </c>
      <c r="D224">
        <v>108.63790743650834</v>
      </c>
      <c r="E224">
        <v>105.52793795983295</v>
      </c>
      <c r="F224">
        <v>90.704577361004084</v>
      </c>
      <c r="G224">
        <v>98.258977149075065</v>
      </c>
      <c r="J224">
        <v>43417</v>
      </c>
      <c r="K224" s="42">
        <f t="shared" si="25"/>
        <v>1.5627848858417942E-4</v>
      </c>
      <c r="L224" s="42">
        <f t="shared" si="26"/>
        <v>6.7829140878761986E-3</v>
      </c>
      <c r="M224" s="42">
        <f t="shared" si="27"/>
        <v>4.4426850728257012E-3</v>
      </c>
      <c r="N224" s="42">
        <f t="shared" si="28"/>
        <v>2.8776998276151956E-3</v>
      </c>
      <c r="O224" s="42">
        <f t="shared" si="29"/>
        <v>5.400474261079276E-3</v>
      </c>
      <c r="P224" s="42">
        <f t="shared" si="30"/>
        <v>-2.7647239064827363E-3</v>
      </c>
    </row>
    <row r="225" spans="1:16" x14ac:dyDescent="0.3">
      <c r="A225">
        <v>43418</v>
      </c>
      <c r="B225">
        <v>105.21095890411034</v>
      </c>
      <c r="C225">
        <v>100</v>
      </c>
      <c r="D225">
        <v>108.72915293759822</v>
      </c>
      <c r="E225">
        <v>105.45834161861204</v>
      </c>
      <c r="F225">
        <v>92.280784971620861</v>
      </c>
      <c r="G225">
        <v>98.426383192433235</v>
      </c>
      <c r="J225">
        <v>43418</v>
      </c>
      <c r="K225" s="42">
        <f t="shared" si="25"/>
        <v>1.5625406943427334E-4</v>
      </c>
      <c r="L225" s="42">
        <f t="shared" si="26"/>
        <v>-8.0972102326192508E-3</v>
      </c>
      <c r="M225" s="42">
        <f t="shared" si="27"/>
        <v>8.3955228811902747E-4</v>
      </c>
      <c r="N225" s="42">
        <f t="shared" si="28"/>
        <v>-6.5972388237000245E-4</v>
      </c>
      <c r="O225" s="42">
        <f t="shared" si="29"/>
        <v>1.7228116787601451E-2</v>
      </c>
      <c r="P225" s="42">
        <f t="shared" si="30"/>
        <v>1.7022729448937725E-3</v>
      </c>
    </row>
    <row r="226" spans="1:16" x14ac:dyDescent="0.3">
      <c r="A226">
        <v>43419</v>
      </c>
      <c r="B226">
        <v>105.22739726027473</v>
      </c>
      <c r="C226">
        <v>100.7532281205165</v>
      </c>
      <c r="D226">
        <v>108.84574441121308</v>
      </c>
      <c r="E226">
        <v>105.71684231457544</v>
      </c>
      <c r="F226">
        <v>91.127699198438023</v>
      </c>
      <c r="G226">
        <v>98.535197120616047</v>
      </c>
      <c r="J226">
        <v>43419</v>
      </c>
      <c r="K226" s="42">
        <f t="shared" si="25"/>
        <v>1.5622965791447382E-4</v>
      </c>
      <c r="L226" s="42">
        <f t="shared" si="26"/>
        <v>7.5040552238291982E-3</v>
      </c>
      <c r="M226" s="42">
        <f t="shared" si="27"/>
        <v>1.071736548613622E-3</v>
      </c>
      <c r="N226" s="42">
        <f t="shared" si="28"/>
        <v>2.4482121456157742E-3</v>
      </c>
      <c r="O226" s="42">
        <f t="shared" si="29"/>
        <v>-1.2574128957049898E-2</v>
      </c>
      <c r="P226" s="42">
        <f t="shared" si="30"/>
        <v>1.1049255299477015E-3</v>
      </c>
    </row>
    <row r="227" spans="1:16" x14ac:dyDescent="0.3">
      <c r="A227">
        <v>43420</v>
      </c>
      <c r="B227">
        <v>105.24383561643911</v>
      </c>
      <c r="C227">
        <v>101.37494021999044</v>
      </c>
      <c r="D227">
        <v>107.57844578496477</v>
      </c>
      <c r="E227">
        <v>104.75243587194274</v>
      </c>
      <c r="F227">
        <v>91.648211903121904</v>
      </c>
      <c r="G227">
        <v>97.48472419854356</v>
      </c>
      <c r="J227">
        <v>43420</v>
      </c>
      <c r="K227" s="42">
        <f t="shared" si="25"/>
        <v>1.562052540210073E-4</v>
      </c>
      <c r="L227" s="42">
        <f t="shared" si="26"/>
        <v>6.1516815316496947E-3</v>
      </c>
      <c r="M227" s="42">
        <f t="shared" si="27"/>
        <v>-1.1711381337872881E-2</v>
      </c>
      <c r="N227" s="42">
        <f t="shared" si="28"/>
        <v>-9.1644082279689273E-3</v>
      </c>
      <c r="O227" s="42">
        <f t="shared" si="29"/>
        <v>5.6956533132363927E-3</v>
      </c>
      <c r="P227" s="42">
        <f t="shared" si="30"/>
        <v>-1.071812468195427E-2</v>
      </c>
    </row>
    <row r="228" spans="1:16" x14ac:dyDescent="0.3">
      <c r="A228">
        <v>43423</v>
      </c>
      <c r="B228">
        <v>105.29315068493227</v>
      </c>
      <c r="C228">
        <v>101.44667623146819</v>
      </c>
      <c r="D228">
        <v>106.97014244436559</v>
      </c>
      <c r="E228">
        <v>104.0763571286538</v>
      </c>
      <c r="F228">
        <v>92.360997382568826</v>
      </c>
      <c r="G228">
        <v>97.463798443123807</v>
      </c>
      <c r="J228">
        <v>43423</v>
      </c>
      <c r="K228" s="42">
        <f t="shared" si="25"/>
        <v>4.6846941491288037E-4</v>
      </c>
      <c r="L228" s="42">
        <f t="shared" si="26"/>
        <v>7.073803643235523E-4</v>
      </c>
      <c r="M228" s="42">
        <f t="shared" si="27"/>
        <v>-5.6705567314982138E-3</v>
      </c>
      <c r="N228" s="42">
        <f t="shared" si="28"/>
        <v>-6.474979773080692E-3</v>
      </c>
      <c r="O228" s="42">
        <f t="shared" si="29"/>
        <v>7.7473192497537263E-3</v>
      </c>
      <c r="P228" s="42">
        <f t="shared" si="30"/>
        <v>-2.1467980589508711E-4</v>
      </c>
    </row>
    <row r="229" spans="1:16" x14ac:dyDescent="0.3">
      <c r="A229">
        <v>43424</v>
      </c>
      <c r="B229">
        <v>105.30958904109666</v>
      </c>
      <c r="C229">
        <v>101.42276422764228</v>
      </c>
      <c r="D229">
        <v>106.74709788614589</v>
      </c>
      <c r="E229">
        <v>104.96619606283554</v>
      </c>
      <c r="F229">
        <v>91.206944200142544</v>
      </c>
      <c r="G229">
        <v>97.873943249351299</v>
      </c>
      <c r="J229">
        <v>43424</v>
      </c>
      <c r="K229" s="42">
        <f t="shared" si="25"/>
        <v>1.5610771463988292E-4</v>
      </c>
      <c r="L229" s="42">
        <f t="shared" si="26"/>
        <v>-2.3573786059189137E-4</v>
      </c>
      <c r="M229" s="42">
        <f t="shared" si="27"/>
        <v>-2.0872872853327906E-3</v>
      </c>
      <c r="N229" s="42">
        <f t="shared" si="28"/>
        <v>8.5135231580621643E-3</v>
      </c>
      <c r="O229" s="42">
        <f t="shared" si="29"/>
        <v>-1.2573746559451345E-2</v>
      </c>
      <c r="P229" s="42">
        <f t="shared" si="30"/>
        <v>4.1993462748044419E-3</v>
      </c>
    </row>
    <row r="230" spans="1:16" x14ac:dyDescent="0.3">
      <c r="A230">
        <v>43425</v>
      </c>
      <c r="B230">
        <v>105.32602739726104</v>
      </c>
      <c r="C230">
        <v>101.75753228120516</v>
      </c>
      <c r="D230">
        <v>106.39732346530137</v>
      </c>
      <c r="E230">
        <v>105.10538874527738</v>
      </c>
      <c r="F230">
        <v>91.642907288278863</v>
      </c>
      <c r="G230">
        <v>97.384280572528667</v>
      </c>
      <c r="J230">
        <v>43425</v>
      </c>
      <c r="K230" s="42">
        <f t="shared" si="25"/>
        <v>1.5608334882502925E-4</v>
      </c>
      <c r="L230" s="42">
        <f t="shared" si="26"/>
        <v>3.2952836692262326E-3</v>
      </c>
      <c r="M230" s="42">
        <f t="shared" si="27"/>
        <v>-3.282044471088525E-3</v>
      </c>
      <c r="N230" s="42">
        <f t="shared" si="28"/>
        <v>1.3251930568249806E-3</v>
      </c>
      <c r="O230" s="42">
        <f t="shared" si="29"/>
        <v>4.7685454563059521E-3</v>
      </c>
      <c r="P230" s="42">
        <f t="shared" si="30"/>
        <v>-5.0155501133164479E-3</v>
      </c>
    </row>
    <row r="231" spans="1:16" x14ac:dyDescent="0.3">
      <c r="A231">
        <v>43426</v>
      </c>
      <c r="B231">
        <v>105.34246575342543</v>
      </c>
      <c r="C231">
        <v>101.66188426590148</v>
      </c>
      <c r="D231">
        <v>106.76230546966089</v>
      </c>
      <c r="E231">
        <v>105.22469675879894</v>
      </c>
      <c r="F231">
        <v>92.135355368254082</v>
      </c>
      <c r="G231">
        <v>97.166652716163043</v>
      </c>
      <c r="J231">
        <v>43426</v>
      </c>
      <c r="K231" s="42">
        <f t="shared" si="25"/>
        <v>1.5605899061497695E-4</v>
      </c>
      <c r="L231" s="42">
        <f t="shared" si="26"/>
        <v>-9.4040209116856143E-4</v>
      </c>
      <c r="M231" s="42">
        <f t="shared" si="27"/>
        <v>3.4244979958672757E-3</v>
      </c>
      <c r="N231" s="42">
        <f t="shared" si="28"/>
        <v>1.1344836953015125E-3</v>
      </c>
      <c r="O231" s="42">
        <f t="shared" si="29"/>
        <v>5.3591676346969918E-3</v>
      </c>
      <c r="P231" s="42">
        <f t="shared" si="30"/>
        <v>-2.2372336483785752E-3</v>
      </c>
    </row>
    <row r="232" spans="1:16" x14ac:dyDescent="0.3">
      <c r="A232">
        <v>43427</v>
      </c>
      <c r="B232">
        <v>105.35890410958982</v>
      </c>
      <c r="C232">
        <v>101.98469631755141</v>
      </c>
      <c r="D232">
        <v>106.54939930045117</v>
      </c>
      <c r="E232">
        <v>105.13521574865777</v>
      </c>
      <c r="F232">
        <v>91.278482199891315</v>
      </c>
      <c r="G232">
        <v>97.120616054239562</v>
      </c>
      <c r="J232">
        <v>43427</v>
      </c>
      <c r="K232" s="42">
        <f t="shared" si="25"/>
        <v>1.5603464000661841E-4</v>
      </c>
      <c r="L232" s="42">
        <f t="shared" si="26"/>
        <v>3.1703190999322578E-3</v>
      </c>
      <c r="M232" s="42">
        <f t="shared" si="27"/>
        <v>-1.9961983815032173E-3</v>
      </c>
      <c r="N232" s="42">
        <f t="shared" si="28"/>
        <v>-8.5074208742044039E-4</v>
      </c>
      <c r="O232" s="42">
        <f t="shared" si="29"/>
        <v>-9.3436723615629973E-3</v>
      </c>
      <c r="P232" s="42">
        <f t="shared" si="30"/>
        <v>-4.7390303107791695E-4</v>
      </c>
    </row>
    <row r="233" spans="1:16" x14ac:dyDescent="0.3">
      <c r="A233">
        <v>43430</v>
      </c>
      <c r="B233">
        <v>105.40821917808297</v>
      </c>
      <c r="C233">
        <v>101.76948828311812</v>
      </c>
      <c r="D233">
        <v>106.70654433010596</v>
      </c>
      <c r="E233">
        <v>105.12527341419765</v>
      </c>
      <c r="F233">
        <v>92.453402602336865</v>
      </c>
      <c r="G233">
        <v>97.246170586758168</v>
      </c>
      <c r="J233">
        <v>43430</v>
      </c>
      <c r="K233" s="42">
        <f t="shared" si="25"/>
        <v>4.6795789233015076E-4</v>
      </c>
      <c r="L233" s="42">
        <f t="shared" si="26"/>
        <v>-2.1124289042992253E-3</v>
      </c>
      <c r="M233" s="42">
        <f t="shared" si="27"/>
        <v>1.4737695505474546E-3</v>
      </c>
      <c r="N233" s="42">
        <f t="shared" si="28"/>
        <v>-9.4571590764489275E-5</v>
      </c>
      <c r="O233" s="42">
        <f t="shared" si="29"/>
        <v>1.2789684484008971E-2</v>
      </c>
      <c r="P233" s="42">
        <f t="shared" si="30"/>
        <v>1.2919342049322944E-3</v>
      </c>
    </row>
    <row r="234" spans="1:16" x14ac:dyDescent="0.3">
      <c r="A234">
        <v>43431</v>
      </c>
      <c r="B234">
        <v>105.42465753424736</v>
      </c>
      <c r="C234">
        <v>101.43472022955524</v>
      </c>
      <c r="D234">
        <v>107.3351244487251</v>
      </c>
      <c r="E234">
        <v>105.62239013720419</v>
      </c>
      <c r="F234">
        <v>92.991579344223069</v>
      </c>
      <c r="G234">
        <v>98.007868084037838</v>
      </c>
      <c r="J234">
        <v>43431</v>
      </c>
      <c r="K234" s="42">
        <f t="shared" si="25"/>
        <v>1.5593731351620376E-4</v>
      </c>
      <c r="L234" s="42">
        <f t="shared" si="26"/>
        <v>-3.2948958968525379E-3</v>
      </c>
      <c r="M234" s="42">
        <f t="shared" si="27"/>
        <v>5.8734537927974612E-3</v>
      </c>
      <c r="N234" s="42">
        <f t="shared" si="28"/>
        <v>4.7176574736532105E-3</v>
      </c>
      <c r="O234" s="42">
        <f t="shared" si="29"/>
        <v>5.8041824276041879E-3</v>
      </c>
      <c r="P234" s="42">
        <f t="shared" si="30"/>
        <v>7.8021572962470318E-3</v>
      </c>
    </row>
    <row r="235" spans="1:16" x14ac:dyDescent="0.3">
      <c r="A235">
        <v>43432</v>
      </c>
      <c r="B235">
        <v>105.44109589041175</v>
      </c>
      <c r="C235">
        <v>101.07604017216643</v>
      </c>
      <c r="D235">
        <v>108.02453490140417</v>
      </c>
      <c r="E235">
        <v>105.95545834161861</v>
      </c>
      <c r="F235">
        <v>93.295827675008695</v>
      </c>
      <c r="G235">
        <v>98.12505231438854</v>
      </c>
      <c r="J235">
        <v>43432</v>
      </c>
      <c r="K235" s="42">
        <f t="shared" si="25"/>
        <v>1.5591300086148594E-4</v>
      </c>
      <c r="L235" s="42">
        <f t="shared" si="26"/>
        <v>-3.542334557837804E-3</v>
      </c>
      <c r="M235" s="42">
        <f t="shared" si="27"/>
        <v>6.4024321893377499E-3</v>
      </c>
      <c r="N235" s="42">
        <f t="shared" si="28"/>
        <v>3.1484248652630257E-3</v>
      </c>
      <c r="O235" s="42">
        <f t="shared" si="29"/>
        <v>3.2664430320056082E-3</v>
      </c>
      <c r="P235" s="42">
        <f t="shared" si="30"/>
        <v>1.1949472231035136E-3</v>
      </c>
    </row>
    <row r="236" spans="1:16" x14ac:dyDescent="0.3">
      <c r="A236">
        <v>43433</v>
      </c>
      <c r="B236">
        <v>105.45753424657613</v>
      </c>
      <c r="C236">
        <v>101.17168818747011</v>
      </c>
      <c r="D236">
        <v>108.84067521670808</v>
      </c>
      <c r="E236">
        <v>106.83038377411015</v>
      </c>
      <c r="F236">
        <v>94.542792672423587</v>
      </c>
      <c r="G236">
        <v>98.761195279149561</v>
      </c>
      <c r="J236">
        <v>43433</v>
      </c>
      <c r="K236" s="42">
        <f t="shared" si="25"/>
        <v>1.5588869578715225E-4</v>
      </c>
      <c r="L236" s="42">
        <f t="shared" si="26"/>
        <v>9.4585015327753534E-4</v>
      </c>
      <c r="M236" s="42">
        <f t="shared" si="27"/>
        <v>7.5267413140445109E-3</v>
      </c>
      <c r="N236" s="42">
        <f t="shared" si="28"/>
        <v>8.2235768556544707E-3</v>
      </c>
      <c r="O236" s="42">
        <f t="shared" si="29"/>
        <v>1.3277177114345055E-2</v>
      </c>
      <c r="P236" s="42">
        <f t="shared" si="30"/>
        <v>6.4620580280908037E-3</v>
      </c>
    </row>
    <row r="237" spans="1:16" x14ac:dyDescent="0.3">
      <c r="A237">
        <v>43434</v>
      </c>
      <c r="B237">
        <v>105.47397260274052</v>
      </c>
      <c r="C237">
        <v>102.06838833094214</v>
      </c>
      <c r="D237">
        <v>108.39965529477367</v>
      </c>
      <c r="E237">
        <v>106.9248359514814</v>
      </c>
      <c r="F237">
        <v>94.522945397448439</v>
      </c>
      <c r="G237">
        <v>98.815602243240974</v>
      </c>
      <c r="J237">
        <v>43434</v>
      </c>
      <c r="K237" s="42">
        <f t="shared" si="25"/>
        <v>1.558643982894291E-4</v>
      </c>
      <c r="L237" s="42">
        <f t="shared" si="26"/>
        <v>8.8241057302937218E-3</v>
      </c>
      <c r="M237" s="42">
        <f t="shared" si="27"/>
        <v>-4.0602085879523787E-3</v>
      </c>
      <c r="N237" s="42">
        <f t="shared" si="28"/>
        <v>8.8374153987693814E-4</v>
      </c>
      <c r="O237" s="42">
        <f t="shared" si="29"/>
        <v>-2.0995104930880785E-4</v>
      </c>
      <c r="P237" s="42">
        <f t="shared" si="30"/>
        <v>5.5074245709920398E-4</v>
      </c>
    </row>
    <row r="238" spans="1:16" x14ac:dyDescent="0.3">
      <c r="A238">
        <v>43437</v>
      </c>
      <c r="B238">
        <v>105.52328767123367</v>
      </c>
      <c r="C238">
        <v>102.24772835963653</v>
      </c>
      <c r="D238">
        <v>108.05495006843414</v>
      </c>
      <c r="E238">
        <v>106.32332471664346</v>
      </c>
      <c r="F238">
        <v>95.617713429861055</v>
      </c>
      <c r="G238">
        <v>98.16690382522809</v>
      </c>
      <c r="J238">
        <v>43437</v>
      </c>
      <c r="K238" s="42">
        <f t="shared" si="25"/>
        <v>4.6744748559382211E-4</v>
      </c>
      <c r="L238" s="42">
        <f t="shared" si="26"/>
        <v>1.7555156945745221E-3</v>
      </c>
      <c r="M238" s="42">
        <f t="shared" si="27"/>
        <v>-3.1850144020819822E-3</v>
      </c>
      <c r="N238" s="42">
        <f t="shared" si="28"/>
        <v>-5.6414351078108386E-3</v>
      </c>
      <c r="O238" s="42">
        <f t="shared" si="29"/>
        <v>1.151547635197968E-2</v>
      </c>
      <c r="P238" s="42">
        <f t="shared" si="30"/>
        <v>-6.5863794305854647E-3</v>
      </c>
    </row>
    <row r="239" spans="1:16" x14ac:dyDescent="0.3">
      <c r="A239">
        <v>43438</v>
      </c>
      <c r="B239">
        <v>105.53972602739806</v>
      </c>
      <c r="C239">
        <v>102.53467240554758</v>
      </c>
      <c r="D239">
        <v>107.92822020580931</v>
      </c>
      <c r="E239">
        <v>106.10459335852056</v>
      </c>
      <c r="F239">
        <v>94.247380112796293</v>
      </c>
      <c r="G239">
        <v>98.786306185653288</v>
      </c>
      <c r="J239">
        <v>43438</v>
      </c>
      <c r="K239" s="42">
        <f t="shared" si="25"/>
        <v>1.5576728399316548E-4</v>
      </c>
      <c r="L239" s="42">
        <f t="shared" si="26"/>
        <v>2.8024306057021155E-3</v>
      </c>
      <c r="M239" s="42">
        <f t="shared" si="27"/>
        <v>-1.173516223580223E-3</v>
      </c>
      <c r="N239" s="42">
        <f t="shared" si="28"/>
        <v>-2.0593473532720375E-3</v>
      </c>
      <c r="O239" s="42">
        <f t="shared" si="29"/>
        <v>-1.4435061087026455E-2</v>
      </c>
      <c r="P239" s="42">
        <f t="shared" si="30"/>
        <v>6.289863490681261E-3</v>
      </c>
    </row>
    <row r="240" spans="1:16" x14ac:dyDescent="0.3">
      <c r="A240">
        <v>43439</v>
      </c>
      <c r="B240">
        <v>105.55616438356245</v>
      </c>
      <c r="C240">
        <v>102.6183644189383</v>
      </c>
      <c r="D240">
        <v>107.87245906625438</v>
      </c>
      <c r="E240">
        <v>106.4774309007755</v>
      </c>
      <c r="F240">
        <v>94.018436598666241</v>
      </c>
      <c r="G240">
        <v>99.426634301498282</v>
      </c>
      <c r="J240">
        <v>43439</v>
      </c>
      <c r="K240" s="42">
        <f t="shared" si="25"/>
        <v>1.5574302432522081E-4</v>
      </c>
      <c r="L240" s="42">
        <f t="shared" si="26"/>
        <v>8.1589840763671216E-4</v>
      </c>
      <c r="M240" s="42">
        <f t="shared" si="27"/>
        <v>-5.1678373751203868E-4</v>
      </c>
      <c r="N240" s="42">
        <f t="shared" si="28"/>
        <v>3.5077088557922574E-3</v>
      </c>
      <c r="O240" s="42">
        <f t="shared" si="29"/>
        <v>-2.4321316634557761E-3</v>
      </c>
      <c r="P240" s="42">
        <f t="shared" si="30"/>
        <v>6.4610347014628332E-3</v>
      </c>
    </row>
    <row r="241" spans="1:16" x14ac:dyDescent="0.3">
      <c r="A241">
        <v>43440</v>
      </c>
      <c r="B241">
        <v>105.57260273972683</v>
      </c>
      <c r="C241">
        <v>103.53897656623624</v>
      </c>
      <c r="D241">
        <v>108.22730268160389</v>
      </c>
      <c r="E241">
        <v>106.31338238218332</v>
      </c>
      <c r="F241">
        <v>91.822603742877078</v>
      </c>
      <c r="G241">
        <v>99.225747049468467</v>
      </c>
      <c r="J241">
        <v>43440</v>
      </c>
      <c r="K241" s="42">
        <f t="shared" si="25"/>
        <v>1.5571877221257698E-4</v>
      </c>
      <c r="L241" s="42">
        <f t="shared" si="26"/>
        <v>8.931219838260878E-3</v>
      </c>
      <c r="M241" s="42">
        <f t="shared" si="27"/>
        <v>3.2840752011897975E-3</v>
      </c>
      <c r="N241" s="42">
        <f t="shared" si="28"/>
        <v>-1.5418762545405167E-3</v>
      </c>
      <c r="O241" s="42">
        <f t="shared" si="29"/>
        <v>-2.3632401613415881E-2</v>
      </c>
      <c r="P241" s="42">
        <f t="shared" si="30"/>
        <v>-2.0225010054373237E-3</v>
      </c>
    </row>
    <row r="242" spans="1:16" x14ac:dyDescent="0.3">
      <c r="A242">
        <v>43441</v>
      </c>
      <c r="B242">
        <v>105.58904109589122</v>
      </c>
      <c r="C242">
        <v>104.26829268292681</v>
      </c>
      <c r="D242">
        <v>108.17154154204898</v>
      </c>
      <c r="E242">
        <v>106.3879498906343</v>
      </c>
      <c r="F242">
        <v>91.759254573427185</v>
      </c>
      <c r="G242">
        <v>99.054155855026366</v>
      </c>
      <c r="J242">
        <v>43441</v>
      </c>
      <c r="K242" s="42">
        <f t="shared" si="25"/>
        <v>1.5569452765190443E-4</v>
      </c>
      <c r="L242" s="42">
        <f t="shared" si="26"/>
        <v>7.019187670504648E-3</v>
      </c>
      <c r="M242" s="42">
        <f t="shared" si="27"/>
        <v>-5.1535525514555909E-4</v>
      </c>
      <c r="N242" s="42">
        <f t="shared" si="28"/>
        <v>7.0114757353904802E-4</v>
      </c>
      <c r="O242" s="42">
        <f t="shared" si="29"/>
        <v>-6.9014631996139038E-4</v>
      </c>
      <c r="P242" s="42">
        <f t="shared" si="30"/>
        <v>-1.7307980765000836E-3</v>
      </c>
    </row>
    <row r="243" spans="1:16" x14ac:dyDescent="0.3">
      <c r="A243">
        <v>43444</v>
      </c>
      <c r="B243">
        <v>105.63835616438438</v>
      </c>
      <c r="C243">
        <v>105.02152080344332</v>
      </c>
      <c r="D243">
        <v>108.12084959699904</v>
      </c>
      <c r="E243">
        <v>106.69119109166832</v>
      </c>
      <c r="F243">
        <v>91.103505711726015</v>
      </c>
      <c r="G243">
        <v>98.995563739851008</v>
      </c>
      <c r="J243">
        <v>43444</v>
      </c>
      <c r="K243" s="42">
        <f t="shared" si="25"/>
        <v>4.6693819105689396E-4</v>
      </c>
      <c r="L243" s="42">
        <f t="shared" si="26"/>
        <v>7.1979745223262641E-3</v>
      </c>
      <c r="M243" s="42">
        <f t="shared" si="27"/>
        <v>-4.6873536060269919E-4</v>
      </c>
      <c r="N243" s="42">
        <f t="shared" si="28"/>
        <v>2.8462795969316922E-3</v>
      </c>
      <c r="O243" s="42">
        <f t="shared" si="29"/>
        <v>-7.1720635909771398E-3</v>
      </c>
      <c r="P243" s="42">
        <f t="shared" si="30"/>
        <v>-5.9169098552249821E-4</v>
      </c>
    </row>
    <row r="244" spans="1:16" x14ac:dyDescent="0.3">
      <c r="A244">
        <v>43445</v>
      </c>
      <c r="B244">
        <v>105.65479452054876</v>
      </c>
      <c r="C244">
        <v>106.03778096604495</v>
      </c>
      <c r="D244">
        <v>107.53282303441985</v>
      </c>
      <c r="E244">
        <v>106.57685424537681</v>
      </c>
      <c r="F244">
        <v>89.909439011988312</v>
      </c>
      <c r="G244">
        <v>98.095756256800868</v>
      </c>
      <c r="J244">
        <v>43445</v>
      </c>
      <c r="K244" s="42">
        <f t="shared" si="25"/>
        <v>1.5559762485678464E-4</v>
      </c>
      <c r="L244" s="42">
        <f t="shared" si="26"/>
        <v>9.6301656271405769E-3</v>
      </c>
      <c r="M244" s="42">
        <f t="shared" si="27"/>
        <v>-5.4534477686716577E-3</v>
      </c>
      <c r="N244" s="42">
        <f t="shared" si="28"/>
        <v>-1.0722361811413969E-3</v>
      </c>
      <c r="O244" s="42">
        <f t="shared" si="29"/>
        <v>-1.319335500460306E-2</v>
      </c>
      <c r="P244" s="42">
        <f t="shared" si="30"/>
        <v>-9.1309321462082066E-3</v>
      </c>
    </row>
    <row r="245" spans="1:16" x14ac:dyDescent="0.3">
      <c r="A245">
        <v>43446</v>
      </c>
      <c r="B245">
        <v>105.67123287671315</v>
      </c>
      <c r="C245">
        <v>106.18125298900048</v>
      </c>
      <c r="D245">
        <v>107.74066000912455</v>
      </c>
      <c r="E245">
        <v>107.07397096838338</v>
      </c>
      <c r="F245">
        <v>89.792128070153723</v>
      </c>
      <c r="G245">
        <v>98.388716832677659</v>
      </c>
      <c r="J245">
        <v>43446</v>
      </c>
      <c r="K245" s="42">
        <f t="shared" si="25"/>
        <v>1.5557341800247223E-4</v>
      </c>
      <c r="L245" s="42">
        <f t="shared" si="26"/>
        <v>1.352112882051854E-3</v>
      </c>
      <c r="M245" s="42">
        <f t="shared" si="27"/>
        <v>1.9309116602898332E-3</v>
      </c>
      <c r="N245" s="42">
        <f t="shared" si="28"/>
        <v>4.6535520714239545E-3</v>
      </c>
      <c r="O245" s="42">
        <f t="shared" si="29"/>
        <v>-1.3056197606268177E-3</v>
      </c>
      <c r="P245" s="42">
        <f t="shared" si="30"/>
        <v>2.9820248731681175E-3</v>
      </c>
    </row>
    <row r="246" spans="1:16" x14ac:dyDescent="0.3">
      <c r="A246">
        <v>43447</v>
      </c>
      <c r="B246">
        <v>105.68767123287753</v>
      </c>
      <c r="C246">
        <v>107.37685318029651</v>
      </c>
      <c r="D246">
        <v>107.82176712120443</v>
      </c>
      <c r="E246">
        <v>106.44760389739511</v>
      </c>
      <c r="F246">
        <v>90.711303444510506</v>
      </c>
      <c r="G246">
        <v>97.350799363857021</v>
      </c>
      <c r="J246">
        <v>43447</v>
      </c>
      <c r="K246" s="42">
        <f t="shared" si="25"/>
        <v>1.5554921867882141E-4</v>
      </c>
      <c r="L246" s="42">
        <f t="shared" si="26"/>
        <v>1.1197071412445645E-2</v>
      </c>
      <c r="M246" s="42">
        <f t="shared" si="27"/>
        <v>7.5251626164234272E-4</v>
      </c>
      <c r="N246" s="42">
        <f t="shared" si="28"/>
        <v>-5.8670311711383101E-3</v>
      </c>
      <c r="O246" s="42">
        <f t="shared" si="29"/>
        <v>1.0184663105105381E-2</v>
      </c>
      <c r="P246" s="42">
        <f t="shared" si="30"/>
        <v>-1.0605188128114647E-2</v>
      </c>
    </row>
    <row r="247" spans="1:16" x14ac:dyDescent="0.3">
      <c r="A247">
        <v>43448</v>
      </c>
      <c r="B247">
        <v>105.70410958904192</v>
      </c>
      <c r="C247">
        <v>107.86704925872787</v>
      </c>
      <c r="D247">
        <v>107.4872002838749</v>
      </c>
      <c r="E247">
        <v>106.21395903758201</v>
      </c>
      <c r="F247">
        <v>89.423543647377358</v>
      </c>
      <c r="G247">
        <v>97.873943249351299</v>
      </c>
      <c r="J247">
        <v>43448</v>
      </c>
      <c r="K247" s="42">
        <f t="shared" si="25"/>
        <v>1.5552502688228055E-4</v>
      </c>
      <c r="L247" s="42">
        <f t="shared" si="26"/>
        <v>4.5548042973915332E-3</v>
      </c>
      <c r="M247" s="42">
        <f t="shared" si="27"/>
        <v>-3.1077860865860061E-3</v>
      </c>
      <c r="N247" s="42">
        <f t="shared" si="28"/>
        <v>-2.1973407003841247E-3</v>
      </c>
      <c r="O247" s="42">
        <f t="shared" si="29"/>
        <v>-1.4297974613271543E-2</v>
      </c>
      <c r="P247" s="42">
        <f t="shared" si="30"/>
        <v>5.3594142903564132E-3</v>
      </c>
    </row>
    <row r="248" spans="1:16" x14ac:dyDescent="0.3">
      <c r="A248">
        <v>43451</v>
      </c>
      <c r="B248">
        <v>105.75342465753508</v>
      </c>
      <c r="C248">
        <v>107.77140124342419</v>
      </c>
      <c r="D248">
        <v>107.56830739595479</v>
      </c>
      <c r="E248">
        <v>105.82123682640682</v>
      </c>
      <c r="F248">
        <v>89.590824391258465</v>
      </c>
      <c r="G248">
        <v>97.576797522390564</v>
      </c>
      <c r="J248">
        <v>43451</v>
      </c>
      <c r="K248" s="42">
        <f t="shared" si="25"/>
        <v>4.6643000508766861E-4</v>
      </c>
      <c r="L248" s="42">
        <f t="shared" si="26"/>
        <v>-8.8711471774762657E-4</v>
      </c>
      <c r="M248" s="42">
        <f t="shared" si="27"/>
        <v>7.5429006027742803E-4</v>
      </c>
      <c r="N248" s="42">
        <f t="shared" si="28"/>
        <v>-3.704315773154959E-3</v>
      </c>
      <c r="O248" s="42">
        <f t="shared" si="29"/>
        <v>1.8689091205813741E-3</v>
      </c>
      <c r="P248" s="42">
        <f t="shared" si="30"/>
        <v>-3.0406224578424985E-3</v>
      </c>
    </row>
    <row r="249" spans="1:16" x14ac:dyDescent="0.3">
      <c r="A249">
        <v>43452</v>
      </c>
      <c r="B249">
        <v>105.76986301369946</v>
      </c>
      <c r="C249">
        <v>106.55188904830224</v>
      </c>
      <c r="D249">
        <v>107.67476048055964</v>
      </c>
      <c r="E249">
        <v>106.00019884668919</v>
      </c>
      <c r="F249">
        <v>88.906377473195036</v>
      </c>
      <c r="G249">
        <v>97.970201724282234</v>
      </c>
      <c r="J249">
        <v>43452</v>
      </c>
      <c r="K249" s="42">
        <f t="shared" si="25"/>
        <v>1.5542833489840476E-4</v>
      </c>
      <c r="L249" s="42">
        <f t="shared" si="26"/>
        <v>-1.1380241083528368E-2</v>
      </c>
      <c r="M249" s="42">
        <f t="shared" si="27"/>
        <v>9.8914305891083785E-4</v>
      </c>
      <c r="N249" s="42">
        <f t="shared" si="28"/>
        <v>1.689744593556086E-3</v>
      </c>
      <c r="O249" s="42">
        <f t="shared" si="29"/>
        <v>-7.6690308363517746E-3</v>
      </c>
      <c r="P249" s="42">
        <f t="shared" si="30"/>
        <v>4.0236335424494486E-3</v>
      </c>
    </row>
    <row r="250" spans="1:16" x14ac:dyDescent="0.3">
      <c r="A250">
        <v>43453</v>
      </c>
      <c r="B250">
        <v>105.78630136986385</v>
      </c>
      <c r="C250">
        <v>106.22907699665231</v>
      </c>
      <c r="D250">
        <v>107.78121356516449</v>
      </c>
      <c r="E250">
        <v>106.6215947504474</v>
      </c>
      <c r="F250">
        <v>90.544710919617927</v>
      </c>
      <c r="G250">
        <v>98.447308947853017</v>
      </c>
      <c r="J250">
        <v>43453</v>
      </c>
      <c r="K250" s="42">
        <f t="shared" si="25"/>
        <v>1.554041806852496E-4</v>
      </c>
      <c r="L250" s="42">
        <f t="shared" si="26"/>
        <v>-3.0342215783136506E-3</v>
      </c>
      <c r="M250" s="42">
        <f t="shared" si="27"/>
        <v>9.8816562166538957E-4</v>
      </c>
      <c r="N250" s="42">
        <f t="shared" si="28"/>
        <v>5.8450985895613962E-3</v>
      </c>
      <c r="O250" s="42">
        <f t="shared" si="29"/>
        <v>1.8259894464276456E-2</v>
      </c>
      <c r="P250" s="42">
        <f t="shared" si="30"/>
        <v>4.858102114160867E-3</v>
      </c>
    </row>
    <row r="251" spans="1:16" x14ac:dyDescent="0.3">
      <c r="A251">
        <v>43454</v>
      </c>
      <c r="B251">
        <v>105.80273972602824</v>
      </c>
      <c r="C251">
        <v>106.97034911525586</v>
      </c>
      <c r="D251">
        <v>107.99411973437421</v>
      </c>
      <c r="E251">
        <v>106.59673891429706</v>
      </c>
      <c r="F251">
        <v>88.766386075707246</v>
      </c>
      <c r="G251">
        <v>98.42219804134929</v>
      </c>
      <c r="J251">
        <v>43454</v>
      </c>
      <c r="K251" s="42">
        <f t="shared" si="25"/>
        <v>1.5538003397833877E-4</v>
      </c>
      <c r="L251" s="42">
        <f t="shared" si="26"/>
        <v>6.9538189588442441E-3</v>
      </c>
      <c r="M251" s="42">
        <f t="shared" si="27"/>
        <v>1.9734066452175947E-3</v>
      </c>
      <c r="N251" s="42">
        <f t="shared" si="28"/>
        <v>-2.3314914656461701E-4</v>
      </c>
      <c r="O251" s="42">
        <f t="shared" si="29"/>
        <v>-1.9835728865239842E-2</v>
      </c>
      <c r="P251" s="42">
        <f t="shared" si="30"/>
        <v>-2.5510204219975953E-4</v>
      </c>
    </row>
    <row r="252" spans="1:16" x14ac:dyDescent="0.3">
      <c r="A252">
        <v>43455</v>
      </c>
      <c r="B252">
        <v>105.81917808219262</v>
      </c>
      <c r="C252">
        <v>106.86274509803921</v>
      </c>
      <c r="D252">
        <v>107.74572920362955</v>
      </c>
      <c r="E252">
        <v>107.06402863392324</v>
      </c>
      <c r="F252">
        <v>88.144508545709726</v>
      </c>
      <c r="G252">
        <v>99.418263999330378</v>
      </c>
      <c r="J252">
        <v>43455</v>
      </c>
      <c r="K252" s="42">
        <f t="shared" si="25"/>
        <v>1.5535589477412061E-4</v>
      </c>
      <c r="L252" s="42">
        <f t="shared" si="26"/>
        <v>-1.0064300541991896E-3</v>
      </c>
      <c r="M252" s="42">
        <f t="shared" si="27"/>
        <v>-2.3026867008775985E-3</v>
      </c>
      <c r="N252" s="42">
        <f t="shared" si="28"/>
        <v>4.3741344753620761E-3</v>
      </c>
      <c r="O252" s="42">
        <f t="shared" si="29"/>
        <v>-7.03043295086249E-3</v>
      </c>
      <c r="P252" s="42">
        <f t="shared" si="30"/>
        <v>1.0069470764189936E-2</v>
      </c>
    </row>
    <row r="253" spans="1:16" x14ac:dyDescent="0.3">
      <c r="A253">
        <v>43458</v>
      </c>
      <c r="B253">
        <v>105.86849315068578</v>
      </c>
      <c r="C253">
        <v>107.12577714012433</v>
      </c>
      <c r="D253">
        <v>108.52131596289351</v>
      </c>
      <c r="E253">
        <v>106.93477828594153</v>
      </c>
      <c r="F253">
        <v>85.846045502322667</v>
      </c>
      <c r="G253">
        <v>99.091822214781956</v>
      </c>
      <c r="J253">
        <v>43458</v>
      </c>
      <c r="K253" s="42">
        <f t="shared" si="25"/>
        <v>4.6592292407086102E-4</v>
      </c>
      <c r="L253" s="42">
        <f t="shared" si="26"/>
        <v>2.4583764755793376E-3</v>
      </c>
      <c r="M253" s="42">
        <f t="shared" si="27"/>
        <v>7.1725221350645504E-3</v>
      </c>
      <c r="N253" s="42">
        <f t="shared" si="28"/>
        <v>-1.2079540587948249E-3</v>
      </c>
      <c r="O253" s="42">
        <f t="shared" si="29"/>
        <v>-2.6422086792052202E-2</v>
      </c>
      <c r="P253" s="42">
        <f t="shared" si="30"/>
        <v>-3.2889218380220504E-3</v>
      </c>
    </row>
    <row r="254" spans="1:16" x14ac:dyDescent="0.3">
      <c r="A254">
        <v>43459</v>
      </c>
      <c r="B254">
        <v>105.88493150685017</v>
      </c>
      <c r="C254">
        <v>106.91056910569105</v>
      </c>
      <c r="D254">
        <v>108.52131596289351</v>
      </c>
      <c r="E254">
        <v>106.93477828594153</v>
      </c>
      <c r="F254">
        <v>85.26301069179344</v>
      </c>
      <c r="G254">
        <v>99.091822214781956</v>
      </c>
      <c r="J254">
        <v>43459</v>
      </c>
      <c r="K254" s="42">
        <f t="shared" si="25"/>
        <v>1.5525941291380838E-4</v>
      </c>
      <c r="L254" s="42">
        <f t="shared" si="26"/>
        <v>-2.0109491750500679E-3</v>
      </c>
      <c r="M254" s="42">
        <f t="shared" si="27"/>
        <v>0</v>
      </c>
      <c r="N254" s="42">
        <f t="shared" si="28"/>
        <v>0</v>
      </c>
      <c r="O254" s="42">
        <f t="shared" si="29"/>
        <v>-6.8148008049805139E-3</v>
      </c>
      <c r="P254" s="42">
        <f t="shared" si="30"/>
        <v>0</v>
      </c>
    </row>
    <row r="255" spans="1:16" x14ac:dyDescent="0.3">
      <c r="A255">
        <v>43460</v>
      </c>
      <c r="B255">
        <v>105.90136986301455</v>
      </c>
      <c r="C255">
        <v>106.93448110951697</v>
      </c>
      <c r="D255">
        <v>108.52131596289351</v>
      </c>
      <c r="E255">
        <v>106.93477828594153</v>
      </c>
      <c r="F255">
        <v>85.449581831162789</v>
      </c>
      <c r="G255">
        <v>99.091822214781956</v>
      </c>
      <c r="J255">
        <v>43460</v>
      </c>
      <c r="K255" s="42">
        <f t="shared" si="25"/>
        <v>1.5523531117044535E-4</v>
      </c>
      <c r="L255" s="42">
        <f t="shared" si="26"/>
        <v>2.2363860095443876E-4</v>
      </c>
      <c r="M255" s="42">
        <f t="shared" si="27"/>
        <v>0</v>
      </c>
      <c r="N255" s="42">
        <f t="shared" si="28"/>
        <v>0</v>
      </c>
      <c r="O255" s="42">
        <f t="shared" si="29"/>
        <v>2.1857932199802256E-3</v>
      </c>
      <c r="P255" s="42">
        <f t="shared" si="30"/>
        <v>0</v>
      </c>
    </row>
    <row r="256" spans="1:16" x14ac:dyDescent="0.3">
      <c r="A256">
        <v>43461</v>
      </c>
      <c r="B256">
        <v>105.91780821917894</v>
      </c>
      <c r="C256">
        <v>107.17360114777618</v>
      </c>
      <c r="D256">
        <v>109.02316621888782</v>
      </c>
      <c r="E256">
        <v>108.0682044143965</v>
      </c>
      <c r="F256">
        <v>87.85210703797128</v>
      </c>
      <c r="G256">
        <v>99.238302502720344</v>
      </c>
      <c r="J256">
        <v>43461</v>
      </c>
      <c r="K256" s="42">
        <f t="shared" si="25"/>
        <v>1.5521121690890933E-4</v>
      </c>
      <c r="L256" s="42">
        <f t="shared" si="26"/>
        <v>2.233639525937206E-3</v>
      </c>
      <c r="M256" s="42">
        <f t="shared" si="27"/>
        <v>4.6137795930268092E-3</v>
      </c>
      <c r="N256" s="42">
        <f t="shared" si="28"/>
        <v>1.0543450271381259E-2</v>
      </c>
      <c r="O256" s="42">
        <f t="shared" si="29"/>
        <v>2.772828301725155E-2</v>
      </c>
      <c r="P256" s="42">
        <f t="shared" si="30"/>
        <v>1.4771363128137497E-3</v>
      </c>
    </row>
    <row r="257" spans="1:16" x14ac:dyDescent="0.3">
      <c r="A257">
        <v>43462</v>
      </c>
      <c r="B257">
        <v>105.93424657534332</v>
      </c>
      <c r="C257">
        <v>106.19320899091343</v>
      </c>
      <c r="D257">
        <v>108.96233588482792</v>
      </c>
      <c r="E257">
        <v>107.80970371843307</v>
      </c>
      <c r="F257">
        <v>89.560265066530235</v>
      </c>
      <c r="G257">
        <v>99.57311458943667</v>
      </c>
      <c r="J257">
        <v>43462</v>
      </c>
      <c r="K257" s="42">
        <f t="shared" si="25"/>
        <v>1.5518713012542665E-4</v>
      </c>
      <c r="L257" s="42">
        <f t="shared" si="26"/>
        <v>-9.1897990687701148E-3</v>
      </c>
      <c r="M257" s="42">
        <f t="shared" si="27"/>
        <v>-5.5811359059984589E-4</v>
      </c>
      <c r="N257" s="42">
        <f t="shared" si="28"/>
        <v>-2.3948797887724488E-3</v>
      </c>
      <c r="O257" s="42">
        <f t="shared" si="29"/>
        <v>1.9256952537802272E-2</v>
      </c>
      <c r="P257" s="42">
        <f t="shared" si="30"/>
        <v>3.3681406041228528E-3</v>
      </c>
    </row>
    <row r="258" spans="1:16" x14ac:dyDescent="0.3">
      <c r="A258">
        <v>43463</v>
      </c>
      <c r="B258">
        <v>105.95068493150771</v>
      </c>
      <c r="C258">
        <v>105.70301291248205</v>
      </c>
      <c r="D258">
        <v>109.48446291884221</v>
      </c>
      <c r="E258">
        <v>108.99284151918869</v>
      </c>
      <c r="F258">
        <v>90.177011349826856</v>
      </c>
      <c r="G258">
        <v>100.91236293630199</v>
      </c>
      <c r="J258">
        <v>43463</v>
      </c>
      <c r="K258" s="42">
        <f t="shared" si="25"/>
        <v>1.551630508168897E-4</v>
      </c>
      <c r="L258" s="42">
        <f t="shared" si="26"/>
        <v>-4.6267644462432058E-3</v>
      </c>
      <c r="M258" s="42">
        <f t="shared" si="27"/>
        <v>4.7803678623231189E-3</v>
      </c>
      <c r="N258" s="42">
        <f t="shared" si="28"/>
        <v>1.0914535571976946E-2</v>
      </c>
      <c r="O258" s="42">
        <f t="shared" si="29"/>
        <v>6.8627801222448069E-3</v>
      </c>
      <c r="P258" s="42">
        <f t="shared" si="30"/>
        <v>1.3360252166340389E-2</v>
      </c>
    </row>
    <row r="259" spans="1:16" x14ac:dyDescent="0.3">
      <c r="A259">
        <v>43468</v>
      </c>
      <c r="B259">
        <v>106.03287671232964</v>
      </c>
      <c r="C259">
        <v>106.45624103299856</v>
      </c>
      <c r="D259">
        <v>110.0065899528565</v>
      </c>
      <c r="E259">
        <v>109.67886259693776</v>
      </c>
      <c r="F259">
        <v>87.016955922155532</v>
      </c>
      <c r="G259">
        <v>101.64057922491001</v>
      </c>
      <c r="J259">
        <v>43468</v>
      </c>
      <c r="K259" s="42">
        <f t="shared" si="25"/>
        <v>7.7545432582850737E-4</v>
      </c>
      <c r="L259" s="42">
        <f t="shared" si="26"/>
        <v>7.1006215495763685E-3</v>
      </c>
      <c r="M259" s="42">
        <f t="shared" si="27"/>
        <v>4.757624623368175E-3</v>
      </c>
      <c r="N259" s="42">
        <f t="shared" si="28"/>
        <v>6.2744590679880696E-3</v>
      </c>
      <c r="O259" s="42">
        <f t="shared" si="29"/>
        <v>-3.5671536179650853E-2</v>
      </c>
      <c r="P259" s="42">
        <f t="shared" si="30"/>
        <v>7.190410747487515E-3</v>
      </c>
    </row>
    <row r="260" spans="1:16" x14ac:dyDescent="0.3">
      <c r="A260">
        <v>43469</v>
      </c>
      <c r="B260">
        <v>106.04931506849402</v>
      </c>
      <c r="C260">
        <v>106.38450502152081</v>
      </c>
      <c r="D260">
        <v>110.4476098747909</v>
      </c>
      <c r="E260">
        <v>109.79319944322927</v>
      </c>
      <c r="F260">
        <v>90.592734645505999</v>
      </c>
      <c r="G260">
        <v>100.97095505147735</v>
      </c>
      <c r="J260">
        <v>43469</v>
      </c>
      <c r="K260" s="42">
        <f t="shared" si="25"/>
        <v>1.5501873174041586E-4</v>
      </c>
      <c r="L260" s="42">
        <f t="shared" si="26"/>
        <v>-6.7408158939359121E-4</v>
      </c>
      <c r="M260" s="42">
        <f t="shared" si="27"/>
        <v>4.0010170874919346E-3</v>
      </c>
      <c r="N260" s="42">
        <f t="shared" si="28"/>
        <v>1.0419262987045521E-3</v>
      </c>
      <c r="O260" s="42">
        <f t="shared" si="29"/>
        <v>4.0271022960860402E-2</v>
      </c>
      <c r="P260" s="42">
        <f t="shared" si="30"/>
        <v>-6.6099554884352495E-3</v>
      </c>
    </row>
    <row r="261" spans="1:16" x14ac:dyDescent="0.3">
      <c r="A261">
        <v>43473</v>
      </c>
      <c r="B261">
        <v>106.11506849315157</v>
      </c>
      <c r="C261">
        <v>105.89430894308941</v>
      </c>
      <c r="D261">
        <v>110.13838900998631</v>
      </c>
      <c r="E261">
        <v>109.37562139590375</v>
      </c>
      <c r="F261">
        <v>91.901771441903506</v>
      </c>
      <c r="G261">
        <v>101.06302837532435</v>
      </c>
      <c r="J261">
        <v>43473</v>
      </c>
      <c r="K261" s="42">
        <f t="shared" si="25"/>
        <v>6.1983473058856403E-4</v>
      </c>
      <c r="L261" s="42">
        <f t="shared" si="26"/>
        <v>-4.6184255564043365E-3</v>
      </c>
      <c r="M261" s="42">
        <f t="shared" si="27"/>
        <v>-2.8036327683239213E-3</v>
      </c>
      <c r="N261" s="42">
        <f t="shared" si="28"/>
        <v>-3.8105653076952084E-3</v>
      </c>
      <c r="O261" s="42">
        <f t="shared" si="29"/>
        <v>1.4346286648360228E-2</v>
      </c>
      <c r="P261" s="42">
        <f t="shared" si="30"/>
        <v>9.1146379098785122E-4</v>
      </c>
    </row>
    <row r="262" spans="1:16" x14ac:dyDescent="0.3">
      <c r="A262">
        <v>43474</v>
      </c>
      <c r="B262">
        <v>106.13150684931595</v>
      </c>
      <c r="C262">
        <v>106.10951697752272</v>
      </c>
      <c r="D262">
        <v>109.44390936280224</v>
      </c>
      <c r="E262">
        <v>109.4402465698946</v>
      </c>
      <c r="F262">
        <v>94.679599649880402</v>
      </c>
      <c r="G262">
        <v>101.53176529672722</v>
      </c>
      <c r="J262">
        <v>43474</v>
      </c>
      <c r="K262" s="42">
        <f t="shared" si="25"/>
        <v>1.5489867076274075E-4</v>
      </c>
      <c r="L262" s="42">
        <f t="shared" si="26"/>
        <v>2.0302285340337988E-3</v>
      </c>
      <c r="M262" s="42">
        <f t="shared" si="27"/>
        <v>-6.325482226388149E-3</v>
      </c>
      <c r="N262" s="42">
        <f t="shared" si="28"/>
        <v>5.9068089047320158E-4</v>
      </c>
      <c r="O262" s="42">
        <f t="shared" si="29"/>
        <v>2.9778251250768061E-2</v>
      </c>
      <c r="P262" s="42">
        <f t="shared" si="30"/>
        <v>4.6273425817244555E-3</v>
      </c>
    </row>
    <row r="263" spans="1:16" x14ac:dyDescent="0.3">
      <c r="A263">
        <v>43475</v>
      </c>
      <c r="B263">
        <v>106.14794520548034</v>
      </c>
      <c r="C263">
        <v>107.63988522238164</v>
      </c>
      <c r="D263">
        <v>109.33745627819739</v>
      </c>
      <c r="E263">
        <v>109.4402465698946</v>
      </c>
      <c r="F263">
        <v>95.839575118063138</v>
      </c>
      <c r="G263">
        <v>101.16347200133923</v>
      </c>
      <c r="J263">
        <v>43475</v>
      </c>
      <c r="K263" s="42">
        <f t="shared" si="25"/>
        <v>1.5487468088052226E-4</v>
      </c>
      <c r="L263" s="42">
        <f t="shared" si="26"/>
        <v>1.4319519764860338E-2</v>
      </c>
      <c r="M263" s="42">
        <f t="shared" si="27"/>
        <v>-9.7314588647894659E-4</v>
      </c>
      <c r="N263" s="42">
        <f t="shared" si="28"/>
        <v>0</v>
      </c>
      <c r="O263" s="42">
        <f t="shared" si="29"/>
        <v>1.217714493322508E-2</v>
      </c>
      <c r="P263" s="42">
        <f t="shared" si="30"/>
        <v>-3.6339650165921563E-3</v>
      </c>
    </row>
    <row r="264" spans="1:16" x14ac:dyDescent="0.3">
      <c r="A264">
        <v>43476</v>
      </c>
      <c r="B264">
        <v>106.16438356164473</v>
      </c>
      <c r="C264">
        <v>108.59636537541846</v>
      </c>
      <c r="D264">
        <v>109.14989608151265</v>
      </c>
      <c r="E264">
        <v>109.65897792801749</v>
      </c>
      <c r="F264">
        <v>95.68943380388923</v>
      </c>
      <c r="G264">
        <v>101.32669289361345</v>
      </c>
      <c r="J264">
        <v>43476</v>
      </c>
      <c r="K264" s="42">
        <f t="shared" si="25"/>
        <v>1.5485069842796644E-4</v>
      </c>
      <c r="L264" s="42">
        <f t="shared" si="26"/>
        <v>8.8466793937366818E-3</v>
      </c>
      <c r="M264" s="42">
        <f t="shared" si="27"/>
        <v>-1.7168979415261468E-3</v>
      </c>
      <c r="N264" s="42">
        <f t="shared" si="28"/>
        <v>1.9966426744777704E-3</v>
      </c>
      <c r="O264" s="42">
        <f t="shared" si="29"/>
        <v>-1.5678183244786142E-3</v>
      </c>
      <c r="P264" s="42">
        <f t="shared" si="30"/>
        <v>1.6121368433833175E-3</v>
      </c>
    </row>
    <row r="265" spans="1:16" x14ac:dyDescent="0.3">
      <c r="A265">
        <v>43479</v>
      </c>
      <c r="B265">
        <v>106.21369863013788</v>
      </c>
      <c r="C265">
        <v>108.93113342898134</v>
      </c>
      <c r="D265">
        <v>109.00288944086786</v>
      </c>
      <c r="E265">
        <v>108.78405249552594</v>
      </c>
      <c r="F265">
        <v>96.135892043973087</v>
      </c>
      <c r="G265">
        <v>101.30995228927765</v>
      </c>
      <c r="J265">
        <v>43479</v>
      </c>
      <c r="K265" s="42">
        <f t="shared" si="25"/>
        <v>4.6440827481407956E-4</v>
      </c>
      <c r="L265" s="42">
        <f t="shared" si="26"/>
        <v>3.077940211644824E-3</v>
      </c>
      <c r="M265" s="42">
        <f t="shared" si="27"/>
        <v>-1.3477404154590895E-3</v>
      </c>
      <c r="N265" s="42">
        <f t="shared" si="28"/>
        <v>-8.0106022099720176E-3</v>
      </c>
      <c r="O265" s="42">
        <f t="shared" si="29"/>
        <v>4.6548498666808122E-3</v>
      </c>
      <c r="P265" s="42">
        <f t="shared" si="30"/>
        <v>-1.6522780821583063E-4</v>
      </c>
    </row>
    <row r="266" spans="1:16" x14ac:dyDescent="0.3">
      <c r="A266">
        <v>43480</v>
      </c>
      <c r="B266">
        <v>106.23013698630227</v>
      </c>
      <c r="C266">
        <v>109.28981348637015</v>
      </c>
      <c r="D266">
        <v>109.20058802656258</v>
      </c>
      <c r="E266">
        <v>108.9630145158083</v>
      </c>
      <c r="F266">
        <v>96.233530579997563</v>
      </c>
      <c r="G266">
        <v>100.77006779944755</v>
      </c>
      <c r="J266">
        <v>43480</v>
      </c>
      <c r="K266" s="42">
        <f t="shared" si="25"/>
        <v>1.5475484284577923E-4</v>
      </c>
      <c r="L266" s="42">
        <f t="shared" si="26"/>
        <v>3.2873139399602737E-3</v>
      </c>
      <c r="M266" s="42">
        <f t="shared" si="27"/>
        <v>1.8120576453266933E-3</v>
      </c>
      <c r="N266" s="42">
        <f t="shared" si="28"/>
        <v>1.6437609289917314E-3</v>
      </c>
      <c r="O266" s="42">
        <f t="shared" si="29"/>
        <v>1.0151150123240741E-3</v>
      </c>
      <c r="P266" s="42">
        <f t="shared" si="30"/>
        <v>-5.3432870216446656E-3</v>
      </c>
    </row>
    <row r="267" spans="1:16" x14ac:dyDescent="0.3">
      <c r="A267">
        <v>43481</v>
      </c>
      <c r="B267">
        <v>106.24657534246666</v>
      </c>
      <c r="C267">
        <v>109.52893352462937</v>
      </c>
      <c r="D267">
        <v>109.34759466720737</v>
      </c>
      <c r="E267">
        <v>108.86359117120701</v>
      </c>
      <c r="F267">
        <v>95.547641178950485</v>
      </c>
      <c r="G267">
        <v>100.77843810161546</v>
      </c>
      <c r="J267">
        <v>43481</v>
      </c>
      <c r="K267" s="42">
        <f t="shared" si="25"/>
        <v>1.5473089749003832E-4</v>
      </c>
      <c r="L267" s="42">
        <f t="shared" si="26"/>
        <v>2.1855543613899628E-3</v>
      </c>
      <c r="M267" s="42">
        <f t="shared" si="27"/>
        <v>1.3453020840011329E-3</v>
      </c>
      <c r="N267" s="42">
        <f t="shared" si="28"/>
        <v>-9.1286692176152618E-4</v>
      </c>
      <c r="O267" s="42">
        <f t="shared" si="29"/>
        <v>-7.1528640598759394E-3</v>
      </c>
      <c r="P267" s="42">
        <f t="shared" si="30"/>
        <v>8.3059927785665073E-5</v>
      </c>
    </row>
    <row r="268" spans="1:16" x14ac:dyDescent="0.3">
      <c r="A268">
        <v>43482</v>
      </c>
      <c r="B268">
        <v>106.26301369863104</v>
      </c>
      <c r="C268">
        <v>108.76374940219991</v>
      </c>
      <c r="D268">
        <v>109.2715567496325</v>
      </c>
      <c r="E268">
        <v>108.4261284549612</v>
      </c>
      <c r="F268">
        <v>96.597076819491335</v>
      </c>
      <c r="G268">
        <v>100.56918054741776</v>
      </c>
      <c r="J268">
        <v>43482</v>
      </c>
      <c r="K268" s="42">
        <f t="shared" si="25"/>
        <v>1.5470695954331631E-4</v>
      </c>
      <c r="L268" s="42">
        <f t="shared" si="26"/>
        <v>-7.0106541931467883E-3</v>
      </c>
      <c r="M268" s="42">
        <f t="shared" si="27"/>
        <v>-6.9561994132932327E-4</v>
      </c>
      <c r="N268" s="42">
        <f t="shared" si="28"/>
        <v>-4.0265439897379093E-3</v>
      </c>
      <c r="O268" s="42">
        <f t="shared" si="29"/>
        <v>1.0923496483101036E-2</v>
      </c>
      <c r="P268" s="42">
        <f t="shared" si="30"/>
        <v>-2.0785706922427163E-3</v>
      </c>
    </row>
    <row r="269" spans="1:16" x14ac:dyDescent="0.3">
      <c r="A269">
        <v>43483</v>
      </c>
      <c r="B269">
        <v>106.27945205479543</v>
      </c>
      <c r="C269">
        <v>108.99091343854614</v>
      </c>
      <c r="D269">
        <v>109.22086480458255</v>
      </c>
      <c r="E269">
        <v>107.93398289918471</v>
      </c>
      <c r="F269">
        <v>99.45500786374626</v>
      </c>
      <c r="G269">
        <v>99.882815769649284</v>
      </c>
      <c r="J269">
        <v>43483</v>
      </c>
      <c r="K269" s="42">
        <f t="shared" si="25"/>
        <v>1.546830290020616E-4</v>
      </c>
      <c r="L269" s="42">
        <f t="shared" si="26"/>
        <v>2.0864225435128494E-3</v>
      </c>
      <c r="M269" s="42">
        <f t="shared" si="27"/>
        <v>-4.640155992496271E-4</v>
      </c>
      <c r="N269" s="42">
        <f t="shared" si="28"/>
        <v>-4.5493265972021066E-3</v>
      </c>
      <c r="O269" s="42">
        <f t="shared" si="29"/>
        <v>2.9156879532588782E-2</v>
      </c>
      <c r="P269" s="42">
        <f t="shared" si="30"/>
        <v>-6.8481978009135337E-3</v>
      </c>
    </row>
    <row r="270" spans="1:16" x14ac:dyDescent="0.3">
      <c r="A270">
        <v>43486</v>
      </c>
      <c r="B270">
        <v>106.32876712328859</v>
      </c>
      <c r="C270">
        <v>109.06264945002391</v>
      </c>
      <c r="D270">
        <v>108.98261266284788</v>
      </c>
      <c r="E270">
        <v>107.51640485185919</v>
      </c>
      <c r="F270">
        <v>99.458076705015813</v>
      </c>
      <c r="G270">
        <v>99.920482129404874</v>
      </c>
      <c r="J270">
        <v>43486</v>
      </c>
      <c r="K270" s="42">
        <f t="shared" si="25"/>
        <v>4.63905577763925E-4</v>
      </c>
      <c r="L270" s="42">
        <f t="shared" si="26"/>
        <v>6.5796690607088353E-4</v>
      </c>
      <c r="M270" s="42">
        <f t="shared" si="27"/>
        <v>-2.183762047989818E-3</v>
      </c>
      <c r="N270" s="42">
        <f t="shared" si="28"/>
        <v>-3.8763315727549817E-3</v>
      </c>
      <c r="O270" s="42">
        <f t="shared" si="29"/>
        <v>3.0856102568022053E-5</v>
      </c>
      <c r="P270" s="42">
        <f t="shared" si="30"/>
        <v>3.7703441933003136E-4</v>
      </c>
    </row>
    <row r="271" spans="1:16" x14ac:dyDescent="0.3">
      <c r="A271">
        <v>43487</v>
      </c>
      <c r="B271">
        <v>106.34520547945297</v>
      </c>
      <c r="C271">
        <v>108.79961740793878</v>
      </c>
      <c r="D271">
        <v>109.01809702438283</v>
      </c>
      <c r="E271">
        <v>107.16842314575462</v>
      </c>
      <c r="F271">
        <v>99.749651149149699</v>
      </c>
      <c r="G271">
        <v>99.786557294718335</v>
      </c>
      <c r="J271">
        <v>43487</v>
      </c>
      <c r="K271" s="42">
        <f t="shared" si="25"/>
        <v>1.5458738082467895E-4</v>
      </c>
      <c r="L271" s="42">
        <f t="shared" si="26"/>
        <v>-2.4146647667043987E-3</v>
      </c>
      <c r="M271" s="42">
        <f t="shared" si="27"/>
        <v>3.2554354432360542E-4</v>
      </c>
      <c r="N271" s="42">
        <f t="shared" si="28"/>
        <v>-3.2417941603215599E-3</v>
      </c>
      <c r="O271" s="42">
        <f t="shared" si="29"/>
        <v>2.9273427842511244E-3</v>
      </c>
      <c r="P271" s="42">
        <f t="shared" si="30"/>
        <v>-1.3412131605239532E-3</v>
      </c>
    </row>
    <row r="272" spans="1:16" x14ac:dyDescent="0.3">
      <c r="A272">
        <v>43488</v>
      </c>
      <c r="B272">
        <v>106.36164383561736</v>
      </c>
      <c r="C272">
        <v>109.18220946915351</v>
      </c>
      <c r="D272">
        <v>109.2715567496325</v>
      </c>
      <c r="E272">
        <v>107.46172201232849</v>
      </c>
      <c r="F272">
        <v>100.18736292893632</v>
      </c>
      <c r="G272">
        <v>99.916296978320915</v>
      </c>
      <c r="J272">
        <v>43488</v>
      </c>
      <c r="K272" s="42">
        <f t="shared" si="25"/>
        <v>1.5456348725992818E-4</v>
      </c>
      <c r="L272" s="42">
        <f t="shared" si="26"/>
        <v>3.5103151447445921E-3</v>
      </c>
      <c r="M272" s="42">
        <f t="shared" si="27"/>
        <v>2.3222341029158684E-3</v>
      </c>
      <c r="N272" s="42">
        <f t="shared" si="28"/>
        <v>2.7330648164791468E-3</v>
      </c>
      <c r="O272" s="42">
        <f t="shared" si="29"/>
        <v>4.3785037112461546E-3</v>
      </c>
      <c r="P272" s="42">
        <f t="shared" si="30"/>
        <v>1.2993274665766886E-3</v>
      </c>
    </row>
    <row r="273" spans="1:16" x14ac:dyDescent="0.3">
      <c r="A273">
        <v>43489</v>
      </c>
      <c r="B273">
        <v>106.37808219178174</v>
      </c>
      <c r="C273">
        <v>108.42898134863701</v>
      </c>
      <c r="D273">
        <v>109.18538044304762</v>
      </c>
      <c r="E273">
        <v>107.25790415589579</v>
      </c>
      <c r="F273">
        <v>101.58110319672615</v>
      </c>
      <c r="G273">
        <v>99.866075165313461</v>
      </c>
      <c r="J273">
        <v>43489</v>
      </c>
      <c r="K273" s="42">
        <f t="shared" si="25"/>
        <v>1.5453960108022295E-4</v>
      </c>
      <c r="L273" s="42">
        <f t="shared" si="26"/>
        <v>-6.9227242021183341E-3</v>
      </c>
      <c r="M273" s="42">
        <f t="shared" si="27"/>
        <v>-7.8895467603206509E-4</v>
      </c>
      <c r="N273" s="42">
        <f t="shared" si="28"/>
        <v>-1.898456338487081E-3</v>
      </c>
      <c r="O273" s="42">
        <f t="shared" si="29"/>
        <v>1.3815463464016181E-2</v>
      </c>
      <c r="P273" s="42">
        <f t="shared" si="30"/>
        <v>-5.0276521923809357E-4</v>
      </c>
    </row>
    <row r="274" spans="1:16" x14ac:dyDescent="0.3">
      <c r="A274">
        <v>43490</v>
      </c>
      <c r="B274">
        <v>106.39452054794613</v>
      </c>
      <c r="C274">
        <v>108.79961740793878</v>
      </c>
      <c r="D274">
        <v>109.12455010898768</v>
      </c>
      <c r="E274">
        <v>107.68045337045137</v>
      </c>
      <c r="F274">
        <v>105.34655267168448</v>
      </c>
      <c r="G274">
        <v>99.455930359085954</v>
      </c>
      <c r="J274">
        <v>43490</v>
      </c>
      <c r="K274" s="42">
        <f t="shared" si="25"/>
        <v>1.545157222822336E-4</v>
      </c>
      <c r="L274" s="42">
        <f t="shared" si="26"/>
        <v>3.4124090573737693E-3</v>
      </c>
      <c r="M274" s="42">
        <f t="shared" si="27"/>
        <v>-5.5728418290862663E-4</v>
      </c>
      <c r="N274" s="42">
        <f t="shared" si="28"/>
        <v>3.9318227214122699E-3</v>
      </c>
      <c r="O274" s="42">
        <f t="shared" si="29"/>
        <v>3.6397891404479833E-2</v>
      </c>
      <c r="P274" s="42">
        <f t="shared" si="30"/>
        <v>-4.1154049601135525E-3</v>
      </c>
    </row>
    <row r="275" spans="1:16" x14ac:dyDescent="0.3">
      <c r="A275">
        <v>43493</v>
      </c>
      <c r="B275">
        <v>106.44383561643929</v>
      </c>
      <c r="C275">
        <v>108.71592539454807</v>
      </c>
      <c r="D275">
        <v>109.06878896943277</v>
      </c>
      <c r="E275">
        <v>107.41201034002782</v>
      </c>
      <c r="F275">
        <v>106.23697595285549</v>
      </c>
      <c r="G275">
        <v>99.259228258140126</v>
      </c>
      <c r="J275">
        <v>43493</v>
      </c>
      <c r="K275" s="42">
        <f t="shared" si="25"/>
        <v>4.6340396782219362E-4</v>
      </c>
      <c r="L275" s="42">
        <f t="shared" si="26"/>
        <v>-7.6952677902854098E-4</v>
      </c>
      <c r="M275" s="42">
        <f t="shared" si="27"/>
        <v>-5.1111680131338743E-4</v>
      </c>
      <c r="N275" s="42">
        <f t="shared" si="28"/>
        <v>-2.4960722953081185E-3</v>
      </c>
      <c r="O275" s="42">
        <f t="shared" si="29"/>
        <v>8.4168039318635729E-3</v>
      </c>
      <c r="P275" s="42">
        <f t="shared" si="30"/>
        <v>-1.9797399107374285E-3</v>
      </c>
    </row>
    <row r="276" spans="1:16" x14ac:dyDescent="0.3">
      <c r="A276">
        <v>43494</v>
      </c>
      <c r="B276">
        <v>106.46027397260367</v>
      </c>
      <c r="C276">
        <v>108.79961740793878</v>
      </c>
      <c r="D276">
        <v>109.10427333096771</v>
      </c>
      <c r="E276">
        <v>107.8643865579638</v>
      </c>
      <c r="F276">
        <v>105.46283991591778</v>
      </c>
      <c r="G276">
        <v>99.602410647024357</v>
      </c>
      <c r="J276">
        <v>43494</v>
      </c>
      <c r="K276" s="42">
        <f t="shared" si="25"/>
        <v>1.5442028083706836E-4</v>
      </c>
      <c r="L276" s="42">
        <f t="shared" si="26"/>
        <v>7.695267790285181E-4</v>
      </c>
      <c r="M276" s="42">
        <f t="shared" si="27"/>
        <v>3.2528637104575813E-4</v>
      </c>
      <c r="N276" s="42">
        <f t="shared" si="28"/>
        <v>4.2027541367260215E-3</v>
      </c>
      <c r="O276" s="42">
        <f t="shared" si="29"/>
        <v>-7.3135584398023382E-3</v>
      </c>
      <c r="P276" s="42">
        <f t="shared" si="30"/>
        <v>3.4514724052180572E-3</v>
      </c>
    </row>
    <row r="277" spans="1:16" x14ac:dyDescent="0.3">
      <c r="A277">
        <v>43495</v>
      </c>
      <c r="B277">
        <v>106.47671232876806</v>
      </c>
      <c r="C277">
        <v>109.76805356288857</v>
      </c>
      <c r="D277">
        <v>109.45911694631724</v>
      </c>
      <c r="E277">
        <v>108.2123682640684</v>
      </c>
      <c r="F277">
        <v>105.41324311805589</v>
      </c>
      <c r="G277">
        <v>99.937222733740683</v>
      </c>
      <c r="J277">
        <v>43495</v>
      </c>
      <c r="K277" s="42">
        <f t="shared" ref="K277:K340" si="31">LN(B277/B276)</f>
        <v>1.5439643889549395E-4</v>
      </c>
      <c r="L277" s="42">
        <f t="shared" si="26"/>
        <v>8.8617176387586032E-3</v>
      </c>
      <c r="M277" s="42">
        <f t="shared" si="27"/>
        <v>3.2470573106524363E-3</v>
      </c>
      <c r="N277" s="42">
        <f t="shared" si="28"/>
        <v>3.220911080686274E-3</v>
      </c>
      <c r="O277" s="42">
        <f t="shared" si="29"/>
        <v>-4.7038808823477032E-4</v>
      </c>
      <c r="P277" s="42">
        <f t="shared" si="30"/>
        <v>3.3558486126984022E-3</v>
      </c>
    </row>
    <row r="278" spans="1:16" x14ac:dyDescent="0.3">
      <c r="A278">
        <v>43496</v>
      </c>
      <c r="B278">
        <v>106.49315068493244</v>
      </c>
      <c r="C278">
        <v>109.79196556671448</v>
      </c>
      <c r="D278">
        <v>109.41349419577229</v>
      </c>
      <c r="E278">
        <v>107.7202227082919</v>
      </c>
      <c r="F278">
        <v>108.47961970804909</v>
      </c>
      <c r="G278">
        <v>99.44756005691805</v>
      </c>
      <c r="J278">
        <v>43496</v>
      </c>
      <c r="K278" s="42">
        <f t="shared" si="31"/>
        <v>1.5437260431521363E-4</v>
      </c>
      <c r="L278" s="42">
        <f t="shared" ref="L278:L341" si="32">LN(C278/C277)</f>
        <v>2.1781746982211804E-4</v>
      </c>
      <c r="M278" s="42">
        <f t="shared" ref="M278:M341" si="33">LN(D278/D277)</f>
        <v>-4.168886272946435E-4</v>
      </c>
      <c r="N278" s="42">
        <f t="shared" ref="N278:N341" si="34">LN(E278/E277)</f>
        <v>-4.5583337441257622E-3</v>
      </c>
      <c r="O278" s="42">
        <f t="shared" ref="O278:O341" si="35">LN(F278/F277)</f>
        <v>2.8674044049005976E-2</v>
      </c>
      <c r="P278" s="42">
        <f t="shared" ref="P278:P341" si="36">LN(G278/G277)</f>
        <v>-4.9117455645783367E-3</v>
      </c>
    </row>
    <row r="279" spans="1:16" x14ac:dyDescent="0.3">
      <c r="A279">
        <v>43497</v>
      </c>
      <c r="B279">
        <v>106.50958904109683</v>
      </c>
      <c r="C279">
        <v>110.21042563366811</v>
      </c>
      <c r="D279">
        <v>108.98261266284788</v>
      </c>
      <c r="E279">
        <v>107.61085702923044</v>
      </c>
      <c r="F279">
        <v>108.4991654275285</v>
      </c>
      <c r="G279">
        <v>99.740520632794841</v>
      </c>
      <c r="J279">
        <v>43497</v>
      </c>
      <c r="K279" s="42">
        <f t="shared" si="31"/>
        <v>1.5434877709245376E-4</v>
      </c>
      <c r="L279" s="42">
        <f t="shared" si="32"/>
        <v>3.8041456669316424E-3</v>
      </c>
      <c r="M279" s="42">
        <f t="shared" si="33"/>
        <v>-3.9458770413891208E-3</v>
      </c>
      <c r="N279" s="42">
        <f t="shared" si="34"/>
        <v>-1.0157910191012083E-3</v>
      </c>
      <c r="O279" s="42">
        <f t="shared" si="35"/>
        <v>1.8016249395139263E-4</v>
      </c>
      <c r="P279" s="42">
        <f t="shared" si="36"/>
        <v>2.9415493748855713E-3</v>
      </c>
    </row>
    <row r="280" spans="1:16" x14ac:dyDescent="0.3">
      <c r="A280">
        <v>43500</v>
      </c>
      <c r="B280">
        <v>106.55890410958999</v>
      </c>
      <c r="C280">
        <v>110.98756575801052</v>
      </c>
      <c r="D280">
        <v>109.36787144522737</v>
      </c>
      <c r="E280">
        <v>108.01352157486578</v>
      </c>
      <c r="F280">
        <v>109.18351537951416</v>
      </c>
      <c r="G280">
        <v>99.736335481710896</v>
      </c>
      <c r="J280">
        <v>43500</v>
      </c>
      <c r="K280" s="42">
        <f t="shared" si="31"/>
        <v>4.6290344146652894E-4</v>
      </c>
      <c r="L280" s="42">
        <f t="shared" si="32"/>
        <v>7.0266761194787714E-3</v>
      </c>
      <c r="M280" s="42">
        <f t="shared" si="33"/>
        <v>3.5288145454807425E-3</v>
      </c>
      <c r="N280" s="42">
        <f t="shared" si="34"/>
        <v>3.7348746585673799E-3</v>
      </c>
      <c r="O280" s="42">
        <f t="shared" si="35"/>
        <v>6.2876128136808117E-3</v>
      </c>
      <c r="P280" s="42">
        <f t="shared" si="36"/>
        <v>-4.1961269754069675E-5</v>
      </c>
    </row>
    <row r="281" spans="1:16" x14ac:dyDescent="0.3">
      <c r="A281">
        <v>43501</v>
      </c>
      <c r="B281">
        <v>106.57534246575437</v>
      </c>
      <c r="C281">
        <v>108.77570540411287</v>
      </c>
      <c r="D281">
        <v>109.4084250012673</v>
      </c>
      <c r="E281">
        <v>107.58103002585005</v>
      </c>
      <c r="F281">
        <v>111.1493468002504</v>
      </c>
      <c r="G281">
        <v>99.581484891604575</v>
      </c>
      <c r="J281">
        <v>43501</v>
      </c>
      <c r="K281" s="42">
        <f t="shared" si="31"/>
        <v>1.5425354171002626E-4</v>
      </c>
      <c r="L281" s="42">
        <f t="shared" si="32"/>
        <v>-2.0130161269983127E-2</v>
      </c>
      <c r="M281" s="42">
        <f t="shared" si="33"/>
        <v>3.7073080734171084E-4</v>
      </c>
      <c r="N281" s="42">
        <f t="shared" si="34"/>
        <v>-4.0120877448001713E-3</v>
      </c>
      <c r="O281" s="42">
        <f t="shared" si="35"/>
        <v>1.784466979961814E-2</v>
      </c>
      <c r="P281" s="42">
        <f t="shared" si="36"/>
        <v>-1.5538060868928699E-3</v>
      </c>
    </row>
    <row r="282" spans="1:16" x14ac:dyDescent="0.3">
      <c r="A282">
        <v>43502</v>
      </c>
      <c r="B282">
        <v>106.59178082191876</v>
      </c>
      <c r="C282">
        <v>109.17025346724056</v>
      </c>
      <c r="D282">
        <v>109.38814822324734</v>
      </c>
      <c r="E282">
        <v>107.21316365082519</v>
      </c>
      <c r="F282">
        <v>110.87754578076616</v>
      </c>
      <c r="G282">
        <v>98.995563739851008</v>
      </c>
      <c r="J282">
        <v>43502</v>
      </c>
      <c r="K282" s="42">
        <f t="shared" si="31"/>
        <v>1.5422975122470221E-4</v>
      </c>
      <c r="L282" s="42">
        <f t="shared" si="32"/>
        <v>3.6206084863907632E-3</v>
      </c>
      <c r="M282" s="42">
        <f t="shared" si="33"/>
        <v>-1.8534822350445629E-4</v>
      </c>
      <c r="N282" s="42">
        <f t="shared" si="34"/>
        <v>-3.4252949616414329E-3</v>
      </c>
      <c r="O282" s="42">
        <f t="shared" si="35"/>
        <v>-2.4483624672674109E-3</v>
      </c>
      <c r="P282" s="42">
        <f t="shared" si="36"/>
        <v>-5.9012142254090344E-3</v>
      </c>
    </row>
    <row r="283" spans="1:16" x14ac:dyDescent="0.3">
      <c r="A283">
        <v>43503</v>
      </c>
      <c r="B283">
        <v>106.60821917808315</v>
      </c>
      <c r="C283">
        <v>109.03873744619798</v>
      </c>
      <c r="D283">
        <v>109.51487808587217</v>
      </c>
      <c r="E283">
        <v>107.33744283157684</v>
      </c>
      <c r="F283">
        <v>108.28516759817268</v>
      </c>
      <c r="G283">
        <v>98.794676487821192</v>
      </c>
      <c r="J283">
        <v>43503</v>
      </c>
      <c r="K283" s="42">
        <f t="shared" si="31"/>
        <v>1.5420596807647682E-4</v>
      </c>
      <c r="L283" s="42">
        <f t="shared" si="32"/>
        <v>-1.2054135479630734E-3</v>
      </c>
      <c r="M283" s="42">
        <f t="shared" si="33"/>
        <v>1.1578631773158615E-3</v>
      </c>
      <c r="N283" s="42">
        <f t="shared" si="34"/>
        <v>1.1585070458594051E-3</v>
      </c>
      <c r="O283" s="42">
        <f t="shared" si="35"/>
        <v>-2.3658213176156385E-2</v>
      </c>
      <c r="P283" s="42">
        <f t="shared" si="36"/>
        <v>-2.0313168220480369E-3</v>
      </c>
    </row>
    <row r="284" spans="1:16" x14ac:dyDescent="0.3">
      <c r="A284">
        <v>43504</v>
      </c>
      <c r="B284">
        <v>106.62465753424753</v>
      </c>
      <c r="C284">
        <v>108.95504543280725</v>
      </c>
      <c r="D284">
        <v>109.81396056166676</v>
      </c>
      <c r="E284">
        <v>107.40206800556768</v>
      </c>
      <c r="F284">
        <v>106.62551872629982</v>
      </c>
      <c r="G284">
        <v>98.325939566418356</v>
      </c>
      <c r="J284">
        <v>43504</v>
      </c>
      <c r="K284" s="42">
        <f t="shared" si="31"/>
        <v>1.5418219226224244E-4</v>
      </c>
      <c r="L284" s="42">
        <f t="shared" si="32"/>
        <v>-7.6783857225029063E-4</v>
      </c>
      <c r="M284" s="42">
        <f t="shared" si="33"/>
        <v>2.7272534065095168E-3</v>
      </c>
      <c r="N284" s="42">
        <f t="shared" si="34"/>
        <v>6.0189366819284984E-4</v>
      </c>
      <c r="O284" s="42">
        <f t="shared" si="35"/>
        <v>-1.5445317249181771E-2</v>
      </c>
      <c r="P284" s="42">
        <f t="shared" si="36"/>
        <v>-4.7558476051827317E-3</v>
      </c>
    </row>
    <row r="285" spans="1:16" x14ac:dyDescent="0.3">
      <c r="A285">
        <v>43507</v>
      </c>
      <c r="B285">
        <v>106.67397260274069</v>
      </c>
      <c r="C285">
        <v>107.7116212338594</v>
      </c>
      <c r="D285">
        <v>109.81902975617174</v>
      </c>
      <c r="E285">
        <v>107.48160668124875</v>
      </c>
      <c r="F285">
        <v>108.1729127017929</v>
      </c>
      <c r="G285">
        <v>97.806980832008037</v>
      </c>
      <c r="J285">
        <v>43507</v>
      </c>
      <c r="K285" s="42">
        <f t="shared" si="31"/>
        <v>4.6240399518921192E-4</v>
      </c>
      <c r="L285" s="42">
        <f t="shared" si="32"/>
        <v>-1.1477887844686641E-2</v>
      </c>
      <c r="M285" s="42">
        <f t="shared" si="33"/>
        <v>4.6160592710100264E-5</v>
      </c>
      <c r="N285" s="42">
        <f t="shared" si="34"/>
        <v>7.4029522651728363E-4</v>
      </c>
      <c r="O285" s="42">
        <f t="shared" si="35"/>
        <v>1.4408119596059482E-2</v>
      </c>
      <c r="P285" s="42">
        <f t="shared" si="36"/>
        <v>-5.2919208509276845E-3</v>
      </c>
    </row>
    <row r="286" spans="1:16" x14ac:dyDescent="0.3">
      <c r="A286">
        <v>43508</v>
      </c>
      <c r="B286">
        <v>106.69041095890508</v>
      </c>
      <c r="C286">
        <v>105.98995695839312</v>
      </c>
      <c r="D286">
        <v>109.42870177928728</v>
      </c>
      <c r="E286">
        <v>106.98448995824218</v>
      </c>
      <c r="F286">
        <v>110.00504321170921</v>
      </c>
      <c r="G286">
        <v>97.405206327948434</v>
      </c>
      <c r="J286">
        <v>43508</v>
      </c>
      <c r="K286" s="42">
        <f t="shared" si="31"/>
        <v>1.5408716227618049E-4</v>
      </c>
      <c r="L286" s="42">
        <f t="shared" si="32"/>
        <v>-1.6113138143131717E-2</v>
      </c>
      <c r="M286" s="42">
        <f t="shared" si="33"/>
        <v>-3.5606150771242489E-3</v>
      </c>
      <c r="N286" s="42">
        <f t="shared" si="34"/>
        <v>-4.6358619949658413E-3</v>
      </c>
      <c r="O286" s="42">
        <f t="shared" si="35"/>
        <v>1.6795221765127512E-2</v>
      </c>
      <c r="P286" s="42">
        <f t="shared" si="36"/>
        <v>-4.1162908648815595E-3</v>
      </c>
    </row>
    <row r="287" spans="1:16" x14ac:dyDescent="0.3">
      <c r="A287">
        <v>43509</v>
      </c>
      <c r="B287">
        <v>106.70684931506946</v>
      </c>
      <c r="C287">
        <v>105.85844093735055</v>
      </c>
      <c r="D287">
        <v>109.39828661225732</v>
      </c>
      <c r="E287">
        <v>106.45754623185523</v>
      </c>
      <c r="F287">
        <v>111.34221142833336</v>
      </c>
      <c r="G287">
        <v>97.300577550849582</v>
      </c>
      <c r="J287">
        <v>43509</v>
      </c>
      <c r="K287" s="42">
        <f t="shared" si="31"/>
        <v>1.5406342308040271E-4</v>
      </c>
      <c r="L287" s="42">
        <f t="shared" si="32"/>
        <v>-1.2416052162220023E-3</v>
      </c>
      <c r="M287" s="42">
        <f t="shared" si="33"/>
        <v>-2.7798369341356299E-4</v>
      </c>
      <c r="N287" s="42">
        <f t="shared" si="34"/>
        <v>-4.9375915481134972E-3</v>
      </c>
      <c r="O287" s="42">
        <f t="shared" si="35"/>
        <v>1.2082232376889136E-2</v>
      </c>
      <c r="P287" s="42">
        <f t="shared" si="36"/>
        <v>-1.0747373301969534E-3</v>
      </c>
    </row>
    <row r="288" spans="1:16" x14ac:dyDescent="0.3">
      <c r="A288">
        <v>43510</v>
      </c>
      <c r="B288">
        <v>106.72328767123385</v>
      </c>
      <c r="C288">
        <v>105.82257293161167</v>
      </c>
      <c r="D288">
        <v>109.34759466720737</v>
      </c>
      <c r="E288">
        <v>106.59176774706701</v>
      </c>
      <c r="F288">
        <v>111.57350404326402</v>
      </c>
      <c r="G288">
        <v>97.748388716832665</v>
      </c>
      <c r="J288">
        <v>43510</v>
      </c>
      <c r="K288" s="42">
        <f t="shared" si="31"/>
        <v>1.5403969119819413E-4</v>
      </c>
      <c r="L288" s="42">
        <f t="shared" si="32"/>
        <v>-3.3888732320933002E-4</v>
      </c>
      <c r="M288" s="42">
        <f t="shared" si="33"/>
        <v>-4.6347794674701039E-4</v>
      </c>
      <c r="N288" s="42">
        <f t="shared" si="34"/>
        <v>1.2600043667136682E-3</v>
      </c>
      <c r="O288" s="42">
        <f t="shared" si="35"/>
        <v>2.0751582941766229E-3</v>
      </c>
      <c r="P288" s="42">
        <f t="shared" si="36"/>
        <v>4.5917900656029928E-3</v>
      </c>
    </row>
    <row r="289" spans="1:16" x14ac:dyDescent="0.3">
      <c r="A289">
        <v>43511</v>
      </c>
      <c r="B289">
        <v>106.73972602739823</v>
      </c>
      <c r="C289">
        <v>105.71496891439503</v>
      </c>
      <c r="D289">
        <v>109.89506767374664</v>
      </c>
      <c r="E289">
        <v>106.85026844303042</v>
      </c>
      <c r="F289">
        <v>107.39564072786308</v>
      </c>
      <c r="G289">
        <v>97.781869925504296</v>
      </c>
      <c r="J289">
        <v>43511</v>
      </c>
      <c r="K289" s="42">
        <f t="shared" si="31"/>
        <v>1.540159666262251E-4</v>
      </c>
      <c r="L289" s="42">
        <f t="shared" si="32"/>
        <v>-1.0173515826884434E-3</v>
      </c>
      <c r="M289" s="42">
        <f t="shared" si="33"/>
        <v>4.9942300337992261E-3</v>
      </c>
      <c r="N289" s="42">
        <f t="shared" si="34"/>
        <v>2.4222109849135558E-3</v>
      </c>
      <c r="O289" s="42">
        <f t="shared" si="35"/>
        <v>-3.8164010666736248E-2</v>
      </c>
      <c r="P289" s="42">
        <f t="shared" si="36"/>
        <v>3.4246575677174257E-4</v>
      </c>
    </row>
    <row r="290" spans="1:16" x14ac:dyDescent="0.3">
      <c r="A290">
        <v>43514</v>
      </c>
      <c r="B290">
        <v>106.78904109589139</v>
      </c>
      <c r="C290">
        <v>106.63558106169296</v>
      </c>
      <c r="D290">
        <v>109.82916814518173</v>
      </c>
      <c r="E290">
        <v>107.01928812885265</v>
      </c>
      <c r="F290">
        <v>105.41085799270626</v>
      </c>
      <c r="G290">
        <v>97.497279651795424</v>
      </c>
      <c r="J290">
        <v>43514</v>
      </c>
      <c r="K290" s="42">
        <f t="shared" si="31"/>
        <v>4.6190562549804911E-4</v>
      </c>
      <c r="L290" s="42">
        <f t="shared" si="32"/>
        <v>8.6707372800188236E-3</v>
      </c>
      <c r="M290" s="42">
        <f t="shared" si="33"/>
        <v>-5.9983852300339677E-4</v>
      </c>
      <c r="N290" s="42">
        <f t="shared" si="34"/>
        <v>1.5805870056432593E-3</v>
      </c>
      <c r="O290" s="42">
        <f t="shared" si="35"/>
        <v>-1.8653944314988853E-2</v>
      </c>
      <c r="P290" s="42">
        <f t="shared" si="36"/>
        <v>-2.914704163787338E-3</v>
      </c>
    </row>
    <row r="291" spans="1:16" x14ac:dyDescent="0.3">
      <c r="A291">
        <v>43515</v>
      </c>
      <c r="B291">
        <v>106.80547945205578</v>
      </c>
      <c r="C291">
        <v>106.58775705404113</v>
      </c>
      <c r="D291">
        <v>109.36280225072237</v>
      </c>
      <c r="E291">
        <v>106.89003778087094</v>
      </c>
      <c r="F291">
        <v>103.9531225152208</v>
      </c>
      <c r="G291">
        <v>97.543316313718933</v>
      </c>
      <c r="J291">
        <v>43515</v>
      </c>
      <c r="K291" s="42">
        <f t="shared" si="31"/>
        <v>1.5392114137259796E-4</v>
      </c>
      <c r="L291" s="42">
        <f t="shared" si="32"/>
        <v>-4.4858136896647958E-4</v>
      </c>
      <c r="M291" s="42">
        <f t="shared" si="33"/>
        <v>-4.2553255701382716E-3</v>
      </c>
      <c r="N291" s="42">
        <f t="shared" si="34"/>
        <v>-1.2084593615683834E-3</v>
      </c>
      <c r="O291" s="42">
        <f t="shared" si="35"/>
        <v>-1.3925595330638401E-2</v>
      </c>
      <c r="P291" s="42">
        <f t="shared" si="36"/>
        <v>4.7207262211818848E-4</v>
      </c>
    </row>
    <row r="292" spans="1:16" x14ac:dyDescent="0.3">
      <c r="A292">
        <v>43516</v>
      </c>
      <c r="B292">
        <v>106.82191780822016</v>
      </c>
      <c r="C292">
        <v>107.37685318029651</v>
      </c>
      <c r="D292">
        <v>109.31211030567243</v>
      </c>
      <c r="E292">
        <v>106.70610459335852</v>
      </c>
      <c r="F292">
        <v>105.90837112427354</v>
      </c>
      <c r="G292">
        <v>96.308696743952453</v>
      </c>
      <c r="J292">
        <v>43516</v>
      </c>
      <c r="K292" s="42">
        <f t="shared" si="31"/>
        <v>1.5389745330099421E-4</v>
      </c>
      <c r="L292" s="42">
        <f t="shared" si="32"/>
        <v>7.3759833737089822E-3</v>
      </c>
      <c r="M292" s="42">
        <f t="shared" si="33"/>
        <v>-4.6362836381505523E-4</v>
      </c>
      <c r="N292" s="42">
        <f t="shared" si="34"/>
        <v>-1.72225238651233E-3</v>
      </c>
      <c r="O292" s="42">
        <f t="shared" si="35"/>
        <v>1.8634244447507109E-2</v>
      </c>
      <c r="P292" s="42">
        <f t="shared" si="36"/>
        <v>-1.2737925635346575E-2</v>
      </c>
    </row>
    <row r="293" spans="1:16" x14ac:dyDescent="0.3">
      <c r="A293">
        <v>43517</v>
      </c>
      <c r="B293">
        <v>106.83835616438455</v>
      </c>
      <c r="C293">
        <v>106.4442850310856</v>
      </c>
      <c r="D293">
        <v>108.75956810462819</v>
      </c>
      <c r="E293">
        <v>106.57188307814674</v>
      </c>
      <c r="F293">
        <v>103.52577289675492</v>
      </c>
      <c r="G293">
        <v>96.509583995982254</v>
      </c>
      <c r="J293">
        <v>43517</v>
      </c>
      <c r="K293" s="42">
        <f t="shared" si="31"/>
        <v>1.538737725192082E-4</v>
      </c>
      <c r="L293" s="42">
        <f t="shared" si="32"/>
        <v>-8.7229360972786284E-3</v>
      </c>
      <c r="M293" s="42">
        <f t="shared" si="33"/>
        <v>-5.0675391459341643E-3</v>
      </c>
      <c r="N293" s="42">
        <f t="shared" si="34"/>
        <v>-1.2586534071961774E-3</v>
      </c>
      <c r="O293" s="42">
        <f t="shared" si="35"/>
        <v>-2.2753701724915476E-2</v>
      </c>
      <c r="P293" s="42">
        <f t="shared" si="36"/>
        <v>2.0836958398660582E-3</v>
      </c>
    </row>
    <row r="294" spans="1:16" x14ac:dyDescent="0.3">
      <c r="A294">
        <v>43518</v>
      </c>
      <c r="B294">
        <v>106.85479452054894</v>
      </c>
      <c r="C294">
        <v>106.53993304638928</v>
      </c>
      <c r="D294">
        <v>108.53652354640847</v>
      </c>
      <c r="E294">
        <v>106.2288725392722</v>
      </c>
      <c r="F294">
        <v>104.64376775714753</v>
      </c>
      <c r="G294">
        <v>95.781367707374244</v>
      </c>
      <c r="J294">
        <v>43518</v>
      </c>
      <c r="K294" s="42">
        <f t="shared" si="31"/>
        <v>1.5385009902391025E-4</v>
      </c>
      <c r="L294" s="42">
        <f t="shared" si="32"/>
        <v>8.9817003904868269E-4</v>
      </c>
      <c r="M294" s="42">
        <f t="shared" si="33"/>
        <v>-2.0529097864481183E-3</v>
      </c>
      <c r="N294" s="42">
        <f t="shared" si="34"/>
        <v>-3.2237746050013702E-3</v>
      </c>
      <c r="O294" s="42">
        <f t="shared" si="35"/>
        <v>1.0741298712205607E-2</v>
      </c>
      <c r="P294" s="42">
        <f t="shared" si="36"/>
        <v>-7.5741449453898312E-3</v>
      </c>
    </row>
    <row r="295" spans="1:16" x14ac:dyDescent="0.3">
      <c r="A295">
        <v>43521</v>
      </c>
      <c r="B295">
        <v>106.90410958904209</v>
      </c>
      <c r="C295">
        <v>106.06169296987086</v>
      </c>
      <c r="D295">
        <v>108.49090079586355</v>
      </c>
      <c r="E295">
        <v>106.29846888049313</v>
      </c>
      <c r="F295">
        <v>108.60047906796204</v>
      </c>
      <c r="G295">
        <v>95.90692223989285</v>
      </c>
      <c r="J295">
        <v>43521</v>
      </c>
      <c r="K295" s="42">
        <f t="shared" si="31"/>
        <v>4.6140832891615046E-4</v>
      </c>
      <c r="L295" s="42">
        <f t="shared" si="32"/>
        <v>-4.4989390921329354E-3</v>
      </c>
      <c r="M295" s="42">
        <f t="shared" si="33"/>
        <v>-4.2043305223039948E-4</v>
      </c>
      <c r="N295" s="42">
        <f t="shared" si="34"/>
        <v>6.549401431717259E-4</v>
      </c>
      <c r="O295" s="42">
        <f t="shared" si="35"/>
        <v>3.7113924883174949E-2</v>
      </c>
      <c r="P295" s="42">
        <f t="shared" si="36"/>
        <v>1.3099866508080897E-3</v>
      </c>
    </row>
    <row r="296" spans="1:16" x14ac:dyDescent="0.3">
      <c r="A296">
        <v>43522</v>
      </c>
      <c r="B296">
        <v>106.92054794520648</v>
      </c>
      <c r="C296">
        <v>105.9301769488283</v>
      </c>
      <c r="D296">
        <v>108.31347898818878</v>
      </c>
      <c r="E296">
        <v>106.2736130443428</v>
      </c>
      <c r="F296">
        <v>106.6998724948613</v>
      </c>
      <c r="G296">
        <v>95.961329203984249</v>
      </c>
      <c r="J296">
        <v>43522</v>
      </c>
      <c r="K296" s="42">
        <f t="shared" si="31"/>
        <v>1.5375547784189465E-4</v>
      </c>
      <c r="L296" s="42">
        <f t="shared" si="32"/>
        <v>-1.2407649214602504E-3</v>
      </c>
      <c r="M296" s="42">
        <f t="shared" si="33"/>
        <v>-1.6366998439584105E-3</v>
      </c>
      <c r="N296" s="42">
        <f t="shared" si="34"/>
        <v>-2.3385795574426202E-4</v>
      </c>
      <c r="O296" s="42">
        <f t="shared" si="35"/>
        <v>-1.7655855477554567E-2</v>
      </c>
      <c r="P296" s="42">
        <f t="shared" si="36"/>
        <v>5.6712838252539729E-4</v>
      </c>
    </row>
    <row r="297" spans="1:16" x14ac:dyDescent="0.3">
      <c r="A297">
        <v>43523</v>
      </c>
      <c r="B297">
        <v>106.93698630137087</v>
      </c>
      <c r="C297">
        <v>105.46389287422285</v>
      </c>
      <c r="D297">
        <v>108.39965529477367</v>
      </c>
      <c r="E297">
        <v>106.35812288725391</v>
      </c>
      <c r="F297">
        <v>105.87854069625379</v>
      </c>
      <c r="G297">
        <v>96.045032225663348</v>
      </c>
      <c r="J297">
        <v>43523</v>
      </c>
      <c r="K297" s="42">
        <f t="shared" si="31"/>
        <v>1.5373184072909257E-4</v>
      </c>
      <c r="L297" s="42">
        <f t="shared" si="32"/>
        <v>-4.4115223403596651E-3</v>
      </c>
      <c r="M297" s="42">
        <f t="shared" si="33"/>
        <v>7.9530307576683174E-4</v>
      </c>
      <c r="N297" s="42">
        <f t="shared" si="34"/>
        <v>7.9489401702623229E-4</v>
      </c>
      <c r="O297" s="42">
        <f t="shared" si="35"/>
        <v>-7.7273686752715202E-3</v>
      </c>
      <c r="P297" s="42">
        <f t="shared" si="36"/>
        <v>8.7187764361814724E-4</v>
      </c>
    </row>
    <row r="298" spans="1:16" x14ac:dyDescent="0.3">
      <c r="A298">
        <v>43524</v>
      </c>
      <c r="B298">
        <v>106.95342465753525</v>
      </c>
      <c r="C298">
        <v>106.14538498326159</v>
      </c>
      <c r="D298">
        <v>108.40472448927866</v>
      </c>
      <c r="E298">
        <v>106.63153708490754</v>
      </c>
      <c r="F298">
        <v>107.78300099548588</v>
      </c>
      <c r="G298">
        <v>96.601657319829229</v>
      </c>
      <c r="J298">
        <v>43524</v>
      </c>
      <c r="K298" s="42">
        <f t="shared" si="31"/>
        <v>1.5370821088280074E-4</v>
      </c>
      <c r="L298" s="42">
        <f t="shared" si="32"/>
        <v>6.4410641352136535E-3</v>
      </c>
      <c r="M298" s="42">
        <f t="shared" si="33"/>
        <v>4.6762842254197969E-5</v>
      </c>
      <c r="N298" s="42">
        <f t="shared" si="34"/>
        <v>2.5673955052459545E-3</v>
      </c>
      <c r="O298" s="42">
        <f t="shared" si="35"/>
        <v>1.7827361187157401E-2</v>
      </c>
      <c r="P298" s="42">
        <f t="shared" si="36"/>
        <v>5.778730425738259E-3</v>
      </c>
    </row>
    <row r="299" spans="1:16" x14ac:dyDescent="0.3">
      <c r="A299">
        <v>43525</v>
      </c>
      <c r="B299">
        <v>106.96986301369964</v>
      </c>
      <c r="C299">
        <v>105.94213295074127</v>
      </c>
      <c r="D299">
        <v>108.39965529477367</v>
      </c>
      <c r="E299">
        <v>106.75581626565916</v>
      </c>
      <c r="F299">
        <v>109.51064560322293</v>
      </c>
      <c r="G299">
        <v>97.371725119276803</v>
      </c>
      <c r="J299">
        <v>43525</v>
      </c>
      <c r="K299" s="42">
        <f t="shared" si="31"/>
        <v>1.536845882996895E-4</v>
      </c>
      <c r="L299" s="42">
        <f t="shared" si="32"/>
        <v>-1.9166813466781763E-3</v>
      </c>
      <c r="M299" s="42">
        <f t="shared" si="33"/>
        <v>-4.6762842254066035E-5</v>
      </c>
      <c r="N299" s="42">
        <f t="shared" si="34"/>
        <v>1.1648224962928846E-3</v>
      </c>
      <c r="O299" s="42">
        <f t="shared" si="35"/>
        <v>1.590180882010539E-2</v>
      </c>
      <c r="P299" s="42">
        <f t="shared" si="36"/>
        <v>7.9399743963617479E-3</v>
      </c>
    </row>
    <row r="300" spans="1:16" x14ac:dyDescent="0.3">
      <c r="A300">
        <v>43528</v>
      </c>
      <c r="B300">
        <v>107.01917808219279</v>
      </c>
      <c r="C300">
        <v>107.22142515542802</v>
      </c>
      <c r="D300">
        <v>108.43007046180361</v>
      </c>
      <c r="E300">
        <v>106.3183535494134</v>
      </c>
      <c r="F300">
        <v>112.38053739816131</v>
      </c>
      <c r="G300">
        <v>96.890432744622089</v>
      </c>
      <c r="J300">
        <v>43528</v>
      </c>
      <c r="K300" s="42">
        <f t="shared" si="31"/>
        <v>4.6091210198104195E-4</v>
      </c>
      <c r="L300" s="42">
        <f t="shared" si="32"/>
        <v>1.2003060704693541E-2</v>
      </c>
      <c r="M300" s="42">
        <f t="shared" si="33"/>
        <v>2.8054425769624285E-4</v>
      </c>
      <c r="N300" s="42">
        <f t="shared" si="34"/>
        <v>-4.1062070667178506E-3</v>
      </c>
      <c r="O300" s="42">
        <f t="shared" si="35"/>
        <v>2.5869002994191946E-2</v>
      </c>
      <c r="P300" s="42">
        <f t="shared" si="36"/>
        <v>-4.9550912509988242E-3</v>
      </c>
    </row>
    <row r="301" spans="1:16" x14ac:dyDescent="0.3">
      <c r="A301">
        <v>43529</v>
      </c>
      <c r="B301">
        <v>107.03561643835718</v>
      </c>
      <c r="C301">
        <v>106.99426111908177</v>
      </c>
      <c r="D301">
        <v>108.56186951893345</v>
      </c>
      <c r="E301">
        <v>106.34320938556372</v>
      </c>
      <c r="F301">
        <v>114.33818103931466</v>
      </c>
      <c r="G301">
        <v>96.480287938394568</v>
      </c>
      <c r="J301">
        <v>43529</v>
      </c>
      <c r="K301" s="42">
        <f t="shared" si="31"/>
        <v>1.5359017053112565E-4</v>
      </c>
      <c r="L301" s="42">
        <f t="shared" si="32"/>
        <v>-2.1208915691377358E-3</v>
      </c>
      <c r="M301" s="42">
        <f t="shared" si="33"/>
        <v>1.2147831237373701E-3</v>
      </c>
      <c r="N301" s="42">
        <f t="shared" si="34"/>
        <v>2.3375955598625359E-4</v>
      </c>
      <c r="O301" s="42">
        <f t="shared" si="35"/>
        <v>1.726978971382042E-2</v>
      </c>
      <c r="P301" s="42">
        <f t="shared" si="36"/>
        <v>-4.2420633261169554E-3</v>
      </c>
    </row>
    <row r="302" spans="1:16" x14ac:dyDescent="0.3">
      <c r="A302">
        <v>43530</v>
      </c>
      <c r="B302">
        <v>107.05205479452157</v>
      </c>
      <c r="C302">
        <v>107.77140124342419</v>
      </c>
      <c r="D302">
        <v>108.63790743650834</v>
      </c>
      <c r="E302">
        <v>106.43766156293496</v>
      </c>
      <c r="F302">
        <v>115.51674517479121</v>
      </c>
      <c r="G302">
        <v>96.237549175525231</v>
      </c>
      <c r="J302">
        <v>43530</v>
      </c>
      <c r="K302" s="42">
        <f t="shared" si="31"/>
        <v>1.5356658421308476E-4</v>
      </c>
      <c r="L302" s="42">
        <f t="shared" si="32"/>
        <v>7.2371300677354661E-3</v>
      </c>
      <c r="M302" s="42">
        <f t="shared" si="33"/>
        <v>7.0016573448725811E-4</v>
      </c>
      <c r="N302" s="42">
        <f t="shared" si="34"/>
        <v>8.8778829745266464E-4</v>
      </c>
      <c r="O302" s="42">
        <f t="shared" si="35"/>
        <v>1.0254941961849449E-2</v>
      </c>
      <c r="P302" s="42">
        <f t="shared" si="36"/>
        <v>-2.5191118255717235E-3</v>
      </c>
    </row>
    <row r="303" spans="1:16" x14ac:dyDescent="0.3">
      <c r="A303">
        <v>43531</v>
      </c>
      <c r="B303">
        <v>107.06849315068595</v>
      </c>
      <c r="C303">
        <v>106.94643711142994</v>
      </c>
      <c r="D303">
        <v>108.55173112992345</v>
      </c>
      <c r="E303">
        <v>105.90077550208788</v>
      </c>
      <c r="F303">
        <v>113.68886195920422</v>
      </c>
      <c r="G303">
        <v>96.007365865907758</v>
      </c>
      <c r="J303">
        <v>43531</v>
      </c>
      <c r="K303" s="42">
        <f t="shared" si="31"/>
        <v>1.5354300513824656E-4</v>
      </c>
      <c r="L303" s="42">
        <f t="shared" si="32"/>
        <v>-7.6842073077739602E-3</v>
      </c>
      <c r="M303" s="42">
        <f t="shared" si="33"/>
        <v>-7.9355821646051074E-4</v>
      </c>
      <c r="N303" s="42">
        <f t="shared" si="34"/>
        <v>-5.056900788973662E-3</v>
      </c>
      <c r="O303" s="42">
        <f t="shared" si="35"/>
        <v>-1.5950063264957171E-2</v>
      </c>
      <c r="P303" s="42">
        <f t="shared" si="36"/>
        <v>-2.3946892906624522E-3</v>
      </c>
    </row>
    <row r="304" spans="1:16" x14ac:dyDescent="0.3">
      <c r="A304">
        <v>43535</v>
      </c>
      <c r="B304">
        <v>107.1342465753435</v>
      </c>
      <c r="C304">
        <v>105.64323290291726</v>
      </c>
      <c r="D304">
        <v>108.37937851675369</v>
      </c>
      <c r="E304">
        <v>105.80632332471664</v>
      </c>
      <c r="F304">
        <v>114.21494045671156</v>
      </c>
      <c r="G304">
        <v>96.07432828325102</v>
      </c>
      <c r="J304">
        <v>43535</v>
      </c>
      <c r="K304" s="42">
        <f t="shared" si="31"/>
        <v>6.1393637454829324E-4</v>
      </c>
      <c r="L304" s="42">
        <f t="shared" si="32"/>
        <v>-1.2260431402811788E-2</v>
      </c>
      <c r="M304" s="42">
        <f t="shared" si="33"/>
        <v>-1.5890081391791357E-3</v>
      </c>
      <c r="N304" s="42">
        <f t="shared" si="34"/>
        <v>-8.922911339432659E-4</v>
      </c>
      <c r="O304" s="42">
        <f t="shared" si="35"/>
        <v>4.6166797247048398E-3</v>
      </c>
      <c r="P304" s="42">
        <f t="shared" si="36"/>
        <v>6.9722854489140179E-4</v>
      </c>
    </row>
    <row r="305" spans="1:16" x14ac:dyDescent="0.3">
      <c r="A305">
        <v>43536</v>
      </c>
      <c r="B305">
        <v>107.15068493150788</v>
      </c>
      <c r="C305">
        <v>106.18125298900048</v>
      </c>
      <c r="D305">
        <v>108.47569321234856</v>
      </c>
      <c r="E305">
        <v>105.55279379598329</v>
      </c>
      <c r="F305">
        <v>114.52044274200763</v>
      </c>
      <c r="G305">
        <v>95.115928685025523</v>
      </c>
      <c r="J305">
        <v>43536</v>
      </c>
      <c r="K305" s="42">
        <f t="shared" si="31"/>
        <v>1.5342521829267311E-4</v>
      </c>
      <c r="L305" s="42">
        <f t="shared" si="32"/>
        <v>5.0798777184964438E-3</v>
      </c>
      <c r="M305" s="42">
        <f t="shared" si="33"/>
        <v>8.8828636711153839E-4</v>
      </c>
      <c r="N305" s="42">
        <f t="shared" si="34"/>
        <v>-2.3990415344662189E-3</v>
      </c>
      <c r="O305" s="42">
        <f t="shared" si="35"/>
        <v>2.6712305082176833E-3</v>
      </c>
      <c r="P305" s="42">
        <f t="shared" si="36"/>
        <v>-1.0025695254240888E-2</v>
      </c>
    </row>
    <row r="306" spans="1:16" x14ac:dyDescent="0.3">
      <c r="A306">
        <v>43537</v>
      </c>
      <c r="B306">
        <v>107.16712328767227</v>
      </c>
      <c r="C306">
        <v>105.95408895265423</v>
      </c>
      <c r="D306">
        <v>108.38444771125869</v>
      </c>
      <c r="E306">
        <v>105.41857228077151</v>
      </c>
      <c r="F306">
        <v>114.45302429954147</v>
      </c>
      <c r="G306">
        <v>95.346111994642996</v>
      </c>
      <c r="J306">
        <v>43537</v>
      </c>
      <c r="K306" s="42">
        <f t="shared" si="31"/>
        <v>1.5340168260601875E-4</v>
      </c>
      <c r="L306" s="42">
        <f t="shared" si="32"/>
        <v>-2.1416904990693435E-3</v>
      </c>
      <c r="M306" s="42">
        <f t="shared" si="33"/>
        <v>-8.4151477616731642E-4</v>
      </c>
      <c r="N306" s="42">
        <f t="shared" si="34"/>
        <v>-1.2724146960503024E-3</v>
      </c>
      <c r="O306" s="42">
        <f t="shared" si="35"/>
        <v>-5.8887560454487888E-4</v>
      </c>
      <c r="P306" s="42">
        <f t="shared" si="36"/>
        <v>2.4171054858449135E-3</v>
      </c>
    </row>
    <row r="307" spans="1:16" x14ac:dyDescent="0.3">
      <c r="A307">
        <v>43538</v>
      </c>
      <c r="B307">
        <v>107.18356164383665</v>
      </c>
      <c r="C307">
        <v>106.34863701578192</v>
      </c>
      <c r="D307">
        <v>108.2222334870989</v>
      </c>
      <c r="E307">
        <v>105.50805329091268</v>
      </c>
      <c r="F307">
        <v>112.63700456835561</v>
      </c>
      <c r="G307">
        <v>95.613961664016074</v>
      </c>
      <c r="J307">
        <v>43538</v>
      </c>
      <c r="K307" s="42">
        <f t="shared" si="31"/>
        <v>1.5337815413903763E-4</v>
      </c>
      <c r="L307" s="42">
        <f t="shared" si="32"/>
        <v>3.7168483405006208E-3</v>
      </c>
      <c r="M307" s="42">
        <f t="shared" si="33"/>
        <v>-1.4977770176564478E-3</v>
      </c>
      <c r="N307" s="42">
        <f t="shared" si="34"/>
        <v>8.4845633183185457E-4</v>
      </c>
      <c r="O307" s="42">
        <f t="shared" si="35"/>
        <v>-1.5994171594485233E-2</v>
      </c>
      <c r="P307" s="42">
        <f t="shared" si="36"/>
        <v>2.8052968340352949E-3</v>
      </c>
    </row>
    <row r="308" spans="1:16" x14ac:dyDescent="0.3">
      <c r="A308">
        <v>43539</v>
      </c>
      <c r="B308">
        <v>107.20000000000104</v>
      </c>
      <c r="C308">
        <v>106.38450502152081</v>
      </c>
      <c r="D308">
        <v>108.04988087392914</v>
      </c>
      <c r="E308">
        <v>105.50308212368263</v>
      </c>
      <c r="F308">
        <v>115.14097070233753</v>
      </c>
      <c r="G308">
        <v>95.844144973633533</v>
      </c>
      <c r="J308">
        <v>43539</v>
      </c>
      <c r="K308" s="42">
        <f t="shared" si="31"/>
        <v>1.5335463288840002E-4</v>
      </c>
      <c r="L308" s="42">
        <f t="shared" si="32"/>
        <v>3.3721126605161598E-4</v>
      </c>
      <c r="M308" s="42">
        <f t="shared" si="33"/>
        <v>-1.593849953013235E-3</v>
      </c>
      <c r="N308" s="42">
        <f t="shared" si="34"/>
        <v>-4.7117581934292309E-5</v>
      </c>
      <c r="O308" s="42">
        <f t="shared" si="35"/>
        <v>2.19869107481061E-2</v>
      </c>
      <c r="P308" s="42">
        <f t="shared" si="36"/>
        <v>2.4045304172845296E-3</v>
      </c>
    </row>
    <row r="309" spans="1:16" x14ac:dyDescent="0.3">
      <c r="A309">
        <v>43542</v>
      </c>
      <c r="B309">
        <v>107.2493150684942</v>
      </c>
      <c r="C309">
        <v>106.09756097560975</v>
      </c>
      <c r="D309">
        <v>107.8623206772444</v>
      </c>
      <c r="E309">
        <v>105.36886060847087</v>
      </c>
      <c r="F309">
        <v>112.6533819287488</v>
      </c>
      <c r="G309">
        <v>95.944588599648441</v>
      </c>
      <c r="J309">
        <v>43542</v>
      </c>
      <c r="K309" s="42">
        <f t="shared" si="31"/>
        <v>4.5992284327604175E-4</v>
      </c>
      <c r="L309" s="42">
        <f t="shared" si="32"/>
        <v>-2.70087942713239E-3</v>
      </c>
      <c r="M309" s="42">
        <f t="shared" si="33"/>
        <v>-1.7373751229993631E-3</v>
      </c>
      <c r="N309" s="42">
        <f t="shared" si="34"/>
        <v>-1.2730146229883845E-3</v>
      </c>
      <c r="O309" s="42">
        <f t="shared" si="35"/>
        <v>-2.1841521850899347E-2</v>
      </c>
      <c r="P309" s="42">
        <f t="shared" si="36"/>
        <v>1.0474404134886066E-3</v>
      </c>
    </row>
    <row r="310" spans="1:16" x14ac:dyDescent="0.3">
      <c r="A310">
        <v>43543</v>
      </c>
      <c r="B310">
        <v>107.26575342465858</v>
      </c>
      <c r="C310">
        <v>106.68340506934481</v>
      </c>
      <c r="D310">
        <v>107.15263344654535</v>
      </c>
      <c r="E310">
        <v>104.98110956452575</v>
      </c>
      <c r="F310">
        <v>113.8321021706044</v>
      </c>
      <c r="G310">
        <v>95.839959822549588</v>
      </c>
      <c r="J310">
        <v>43543</v>
      </c>
      <c r="K310" s="42">
        <f t="shared" si="31"/>
        <v>1.5326061998380229E-4</v>
      </c>
      <c r="L310" s="42">
        <f t="shared" si="32"/>
        <v>5.5065599612967942E-3</v>
      </c>
      <c r="M310" s="42">
        <f t="shared" si="33"/>
        <v>-6.6013065070187069E-3</v>
      </c>
      <c r="N310" s="42">
        <f t="shared" si="34"/>
        <v>-3.6867272461929604E-3</v>
      </c>
      <c r="O310" s="42">
        <f t="shared" si="35"/>
        <v>1.040888681132683E-2</v>
      </c>
      <c r="P310" s="42">
        <f t="shared" si="36"/>
        <v>-1.091107582334568E-3</v>
      </c>
    </row>
    <row r="311" spans="1:16" x14ac:dyDescent="0.3">
      <c r="A311">
        <v>43544</v>
      </c>
      <c r="B311">
        <v>107.28219178082297</v>
      </c>
      <c r="C311">
        <v>106.48015303682449</v>
      </c>
      <c r="D311">
        <v>106.77751305317585</v>
      </c>
      <c r="E311">
        <v>104.72260886856232</v>
      </c>
      <c r="F311">
        <v>113.1955501906663</v>
      </c>
      <c r="G311">
        <v>95.576295304260483</v>
      </c>
      <c r="J311">
        <v>43544</v>
      </c>
      <c r="K311" s="42">
        <f t="shared" si="31"/>
        <v>1.5323713476538174E-4</v>
      </c>
      <c r="L311" s="42">
        <f t="shared" si="32"/>
        <v>-1.9070060185037941E-3</v>
      </c>
      <c r="M311" s="42">
        <f t="shared" si="33"/>
        <v>-3.5069463931474048E-3</v>
      </c>
      <c r="N311" s="42">
        <f t="shared" si="34"/>
        <v>-2.4653909699726049E-3</v>
      </c>
      <c r="O311" s="42">
        <f t="shared" si="35"/>
        <v>-5.6077190723530096E-3</v>
      </c>
      <c r="P311" s="42">
        <f t="shared" si="36"/>
        <v>-2.7548829107391848E-3</v>
      </c>
    </row>
    <row r="312" spans="1:16" x14ac:dyDescent="0.3">
      <c r="A312">
        <v>43545</v>
      </c>
      <c r="B312">
        <v>107.29863013698736</v>
      </c>
      <c r="C312">
        <v>106.49210903873744</v>
      </c>
      <c r="D312">
        <v>106.74202869164091</v>
      </c>
      <c r="E312">
        <v>104.70769536687213</v>
      </c>
      <c r="F312">
        <v>111.80690709635806</v>
      </c>
      <c r="G312">
        <v>95.839959822549588</v>
      </c>
      <c r="J312">
        <v>43545</v>
      </c>
      <c r="K312" s="42">
        <f t="shared" si="31"/>
        <v>1.5321365674354886E-4</v>
      </c>
      <c r="L312" s="42">
        <f t="shared" si="32"/>
        <v>1.1227755022181435E-4</v>
      </c>
      <c r="M312" s="42">
        <f t="shared" si="33"/>
        <v>-3.3237577761406037E-4</v>
      </c>
      <c r="N312" s="42">
        <f t="shared" si="34"/>
        <v>-1.4241971112868062E-4</v>
      </c>
      <c r="O312" s="42">
        <f t="shared" si="35"/>
        <v>-1.2343516087977704E-2</v>
      </c>
      <c r="P312" s="42">
        <f t="shared" si="36"/>
        <v>2.7548829107391401E-3</v>
      </c>
    </row>
    <row r="313" spans="1:16" x14ac:dyDescent="0.3">
      <c r="A313">
        <v>43546</v>
      </c>
      <c r="B313">
        <v>107.31506849315174</v>
      </c>
      <c r="C313">
        <v>105.96604495456718</v>
      </c>
      <c r="D313">
        <v>106.26552440817154</v>
      </c>
      <c r="E313">
        <v>104.96122489560548</v>
      </c>
      <c r="F313">
        <v>112.39644523859896</v>
      </c>
      <c r="G313">
        <v>95.998995563739854</v>
      </c>
      <c r="J313">
        <v>43546</v>
      </c>
      <c r="K313" s="42">
        <f t="shared" si="31"/>
        <v>1.53190185914974E-4</v>
      </c>
      <c r="L313" s="42">
        <f t="shared" si="32"/>
        <v>-4.9521766934716221E-3</v>
      </c>
      <c r="M313" s="42">
        <f t="shared" si="33"/>
        <v>-4.4740674346488143E-3</v>
      </c>
      <c r="N313" s="42">
        <f t="shared" si="34"/>
        <v>2.4183808642816527E-3</v>
      </c>
      <c r="O313" s="42">
        <f t="shared" si="35"/>
        <v>5.2589713296232509E-3</v>
      </c>
      <c r="P313" s="42">
        <f t="shared" si="36"/>
        <v>1.658013382136907E-3</v>
      </c>
    </row>
    <row r="314" spans="1:16" x14ac:dyDescent="0.3">
      <c r="A314">
        <v>43549</v>
      </c>
      <c r="B314">
        <v>107.3643835616449</v>
      </c>
      <c r="C314">
        <v>105.28455284552845</v>
      </c>
      <c r="D314">
        <v>106.56460688396614</v>
      </c>
      <c r="E314">
        <v>104.88168621992442</v>
      </c>
      <c r="F314">
        <v>113.26245017983118</v>
      </c>
      <c r="G314">
        <v>94.982003850338984</v>
      </c>
      <c r="J314">
        <v>43549</v>
      </c>
      <c r="K314" s="42">
        <f t="shared" si="31"/>
        <v>4.5942980465594525E-4</v>
      </c>
      <c r="L314" s="42">
        <f t="shared" si="32"/>
        <v>-6.4520004226987157E-3</v>
      </c>
      <c r="M314" s="42">
        <f t="shared" si="33"/>
        <v>2.8105294194171902E-3</v>
      </c>
      <c r="N314" s="42">
        <f t="shared" si="34"/>
        <v>-7.5807830788622143E-4</v>
      </c>
      <c r="O314" s="42">
        <f t="shared" si="35"/>
        <v>7.6753827150759452E-3</v>
      </c>
      <c r="P314" s="42">
        <f t="shared" si="36"/>
        <v>-1.0650288033901932E-2</v>
      </c>
    </row>
    <row r="315" spans="1:16" x14ac:dyDescent="0.3">
      <c r="A315">
        <v>43550</v>
      </c>
      <c r="B315">
        <v>107.38082191780929</v>
      </c>
      <c r="C315">
        <v>104.07699665231945</v>
      </c>
      <c r="D315">
        <v>107.16784103006033</v>
      </c>
      <c r="E315">
        <v>105.69695764565519</v>
      </c>
      <c r="F315">
        <v>114.07414901403098</v>
      </c>
      <c r="G315">
        <v>95.940403448564496</v>
      </c>
      <c r="J315">
        <v>43550</v>
      </c>
      <c r="K315" s="42">
        <f t="shared" si="31"/>
        <v>1.5309637446666156E-4</v>
      </c>
      <c r="L315" s="42">
        <f t="shared" si="32"/>
        <v>-1.1535734113409852E-2</v>
      </c>
      <c r="M315" s="42">
        <f t="shared" si="33"/>
        <v>5.6447746118325638E-3</v>
      </c>
      <c r="N315" s="42">
        <f t="shared" si="34"/>
        <v>7.7431926067964398E-3</v>
      </c>
      <c r="O315" s="42">
        <f t="shared" si="35"/>
        <v>7.1409732208140312E-3</v>
      </c>
      <c r="P315" s="42">
        <f t="shared" si="36"/>
        <v>1.0039760781062163E-2</v>
      </c>
    </row>
    <row r="316" spans="1:16" x14ac:dyDescent="0.3">
      <c r="A316">
        <v>43551</v>
      </c>
      <c r="B316">
        <v>107.39726027397367</v>
      </c>
      <c r="C316">
        <v>103.73027259684362</v>
      </c>
      <c r="D316">
        <v>107.27936330917017</v>
      </c>
      <c r="E316">
        <v>105.96540067607874</v>
      </c>
      <c r="F316">
        <v>112.15531852219524</v>
      </c>
      <c r="G316">
        <v>96.015736168075662</v>
      </c>
      <c r="J316">
        <v>43551</v>
      </c>
      <c r="K316" s="42">
        <f t="shared" si="31"/>
        <v>1.5307293955443195E-4</v>
      </c>
      <c r="L316" s="42">
        <f t="shared" si="32"/>
        <v>-3.3369802555242934E-3</v>
      </c>
      <c r="M316" s="42">
        <f t="shared" si="33"/>
        <v>1.0400908653212498E-3</v>
      </c>
      <c r="N316" s="42">
        <f t="shared" si="34"/>
        <v>2.5365225681225801E-3</v>
      </c>
      <c r="O316" s="42">
        <f t="shared" si="35"/>
        <v>-1.696398377051013E-2</v>
      </c>
      <c r="P316" s="42">
        <f t="shared" si="36"/>
        <v>7.8489516958485644E-4</v>
      </c>
    </row>
    <row r="317" spans="1:16" x14ac:dyDescent="0.3">
      <c r="A317">
        <v>43552</v>
      </c>
      <c r="B317">
        <v>107.41369863013806</v>
      </c>
      <c r="C317">
        <v>102.78574844571975</v>
      </c>
      <c r="D317">
        <v>107.81669792669945</v>
      </c>
      <c r="E317">
        <v>106.45257506462517</v>
      </c>
      <c r="F317">
        <v>114.48230445257497</v>
      </c>
      <c r="G317">
        <v>96.329622499372221</v>
      </c>
      <c r="J317">
        <v>43552</v>
      </c>
      <c r="K317" s="42">
        <f t="shared" si="31"/>
        <v>1.5304951181570442E-4</v>
      </c>
      <c r="L317" s="42">
        <f t="shared" si="32"/>
        <v>-9.1472877723209993E-3</v>
      </c>
      <c r="M317" s="42">
        <f t="shared" si="33"/>
        <v>4.996239654091377E-3</v>
      </c>
      <c r="N317" s="42">
        <f t="shared" si="34"/>
        <v>4.5869493015424376E-3</v>
      </c>
      <c r="O317" s="42">
        <f t="shared" si="35"/>
        <v>2.0535581651323086E-2</v>
      </c>
      <c r="P317" s="42">
        <f t="shared" si="36"/>
        <v>3.2637814824811127E-3</v>
      </c>
    </row>
    <row r="318" spans="1:16" x14ac:dyDescent="0.3">
      <c r="A318">
        <v>43553</v>
      </c>
      <c r="B318">
        <v>107.43013698630244</v>
      </c>
      <c r="C318">
        <v>102.8335724533716</v>
      </c>
      <c r="D318">
        <v>107.91301262229433</v>
      </c>
      <c r="E318">
        <v>106.30344004772319</v>
      </c>
      <c r="F318">
        <v>112.97371221862565</v>
      </c>
      <c r="G318">
        <v>95.609776512932115</v>
      </c>
      <c r="J318">
        <v>43553</v>
      </c>
      <c r="K318" s="42">
        <f t="shared" si="31"/>
        <v>1.5302609124714936E-4</v>
      </c>
      <c r="L318" s="42">
        <f t="shared" si="32"/>
        <v>4.6517037703557951E-4</v>
      </c>
      <c r="M318" s="42">
        <f t="shared" si="33"/>
        <v>8.9292014298026409E-4</v>
      </c>
      <c r="N318" s="42">
        <f t="shared" si="34"/>
        <v>-1.4019348994605161E-3</v>
      </c>
      <c r="O318" s="42">
        <f t="shared" si="35"/>
        <v>-1.3265108369902865E-2</v>
      </c>
      <c r="P318" s="42">
        <f t="shared" si="36"/>
        <v>-7.5007983263221034E-3</v>
      </c>
    </row>
    <row r="319" spans="1:16" x14ac:dyDescent="0.3">
      <c r="A319">
        <v>43556</v>
      </c>
      <c r="B319">
        <v>107.4794520547956</v>
      </c>
      <c r="C319">
        <v>102.73792443806792</v>
      </c>
      <c r="D319">
        <v>107.89780503877934</v>
      </c>
      <c r="E319">
        <v>106.20401670312189</v>
      </c>
      <c r="F319">
        <v>110.68963182633213</v>
      </c>
      <c r="G319">
        <v>95.902737088808905</v>
      </c>
      <c r="J319">
        <v>43556</v>
      </c>
      <c r="K319" s="42">
        <f t="shared" si="31"/>
        <v>4.589378219815633E-4</v>
      </c>
      <c r="L319" s="42">
        <f t="shared" si="32"/>
        <v>-9.3055723825653921E-4</v>
      </c>
      <c r="M319" s="42">
        <f t="shared" si="33"/>
        <v>-1.4093439527256338E-4</v>
      </c>
      <c r="N319" s="42">
        <f t="shared" si="34"/>
        <v>-9.3571635909382896E-4</v>
      </c>
      <c r="O319" s="42">
        <f t="shared" si="35"/>
        <v>-2.0424981192357066E-2</v>
      </c>
      <c r="P319" s="42">
        <f t="shared" si="36"/>
        <v>3.0594429458526218E-3</v>
      </c>
    </row>
    <row r="320" spans="1:16" x14ac:dyDescent="0.3">
      <c r="A320">
        <v>43557</v>
      </c>
      <c r="B320">
        <v>107.49589041095999</v>
      </c>
      <c r="C320">
        <v>102.4390243902439</v>
      </c>
      <c r="D320">
        <v>108.38951690576367</v>
      </c>
      <c r="E320">
        <v>106.91986478425133</v>
      </c>
      <c r="F320">
        <v>110.34478923248444</v>
      </c>
      <c r="G320">
        <v>96.664434586088547</v>
      </c>
      <c r="J320">
        <v>43557</v>
      </c>
      <c r="K320" s="42">
        <f t="shared" si="31"/>
        <v>1.5293248060806039E-4</v>
      </c>
      <c r="L320" s="42">
        <f t="shared" si="32"/>
        <v>-2.9135851856383968E-3</v>
      </c>
      <c r="M320" s="42">
        <f t="shared" si="33"/>
        <v>4.5468473111923346E-3</v>
      </c>
      <c r="N320" s="42">
        <f t="shared" si="34"/>
        <v>6.7176964699076436E-3</v>
      </c>
      <c r="O320" s="42">
        <f t="shared" si="35"/>
        <v>-3.1202640021351161E-3</v>
      </c>
      <c r="P320" s="42">
        <f t="shared" si="36"/>
        <v>7.9110210029348198E-3</v>
      </c>
    </row>
    <row r="321" spans="1:16" x14ac:dyDescent="0.3">
      <c r="A321">
        <v>43558</v>
      </c>
      <c r="B321">
        <v>107.51232876712437</v>
      </c>
      <c r="C321">
        <v>102.22381635581061</v>
      </c>
      <c r="D321">
        <v>108.55173112992345</v>
      </c>
      <c r="E321">
        <v>106.51222907138595</v>
      </c>
      <c r="F321">
        <v>111.42981082315994</v>
      </c>
      <c r="G321">
        <v>96.16221645601405</v>
      </c>
      <c r="J321">
        <v>43558</v>
      </c>
      <c r="K321" s="42">
        <f t="shared" si="31"/>
        <v>1.529090958406447E-4</v>
      </c>
      <c r="L321" s="42">
        <f t="shared" si="32"/>
        <v>-2.1030501967787877E-3</v>
      </c>
      <c r="M321" s="42">
        <f t="shared" si="33"/>
        <v>1.4954671447701469E-3</v>
      </c>
      <c r="N321" s="42">
        <f t="shared" si="34"/>
        <v>-3.8198211070653324E-3</v>
      </c>
      <c r="O321" s="42">
        <f t="shared" si="35"/>
        <v>9.7849821177409032E-3</v>
      </c>
      <c r="P321" s="42">
        <f t="shared" si="36"/>
        <v>-5.2090233684560045E-3</v>
      </c>
    </row>
    <row r="322" spans="1:16" x14ac:dyDescent="0.3">
      <c r="A322">
        <v>43559</v>
      </c>
      <c r="B322">
        <v>107.52876712328876</v>
      </c>
      <c r="C322">
        <v>102.54662840746053</v>
      </c>
      <c r="D322">
        <v>108.56693871343845</v>
      </c>
      <c r="E322">
        <v>106.84032610857028</v>
      </c>
      <c r="F322">
        <v>112.57603482036842</v>
      </c>
      <c r="G322">
        <v>96.75650790993555</v>
      </c>
      <c r="J322">
        <v>43559</v>
      </c>
      <c r="K322" s="42">
        <f t="shared" si="31"/>
        <v>1.5288571822364553E-4</v>
      </c>
      <c r="L322" s="42">
        <f t="shared" si="32"/>
        <v>3.1529190596155149E-3</v>
      </c>
      <c r="M322" s="42">
        <f t="shared" si="33"/>
        <v>1.4008545235492543E-4</v>
      </c>
      <c r="N322" s="42">
        <f t="shared" si="34"/>
        <v>3.0756350262086374E-3</v>
      </c>
      <c r="O322" s="42">
        <f t="shared" si="35"/>
        <v>1.0233965082063468E-2</v>
      </c>
      <c r="P322" s="42">
        <f t="shared" si="36"/>
        <v>6.1610746780344505E-3</v>
      </c>
    </row>
    <row r="323" spans="1:16" x14ac:dyDescent="0.3">
      <c r="A323">
        <v>43560</v>
      </c>
      <c r="B323">
        <v>107.54520547945314</v>
      </c>
      <c r="C323">
        <v>103.6704925872788</v>
      </c>
      <c r="D323">
        <v>108.62269985299335</v>
      </c>
      <c r="E323">
        <v>106.69119109166832</v>
      </c>
      <c r="F323">
        <v>113.09385709164974</v>
      </c>
      <c r="G323">
        <v>96.656064283920642</v>
      </c>
      <c r="J323">
        <v>43560</v>
      </c>
      <c r="K323" s="42">
        <f t="shared" si="31"/>
        <v>1.5286234775373323E-4</v>
      </c>
      <c r="L323" s="42">
        <f t="shared" si="32"/>
        <v>1.0899922386739076E-2</v>
      </c>
      <c r="M323" s="42">
        <f t="shared" si="33"/>
        <v>5.134788302805876E-4</v>
      </c>
      <c r="N323" s="42">
        <f t="shared" si="34"/>
        <v>-1.3968433616392741E-3</v>
      </c>
      <c r="O323" s="42">
        <f t="shared" si="35"/>
        <v>4.5892092711888035E-3</v>
      </c>
      <c r="P323" s="42">
        <f t="shared" si="36"/>
        <v>-1.0386463910319007E-3</v>
      </c>
    </row>
    <row r="324" spans="1:16" x14ac:dyDescent="0.3">
      <c r="A324">
        <v>43563</v>
      </c>
      <c r="B324">
        <v>107.5945205479463</v>
      </c>
      <c r="C324">
        <v>103.95743663318986</v>
      </c>
      <c r="D324">
        <v>108.55680032442847</v>
      </c>
      <c r="E324">
        <v>106.42771922847483</v>
      </c>
      <c r="F324">
        <v>113.12247319216296</v>
      </c>
      <c r="G324">
        <v>96.517954298150158</v>
      </c>
      <c r="J324">
        <v>43563</v>
      </c>
      <c r="K324" s="42">
        <f t="shared" si="31"/>
        <v>4.5844689186405591E-4</v>
      </c>
      <c r="L324" s="42">
        <f t="shared" si="32"/>
        <v>2.7640234112229728E-3</v>
      </c>
      <c r="M324" s="42">
        <f t="shared" si="33"/>
        <v>-6.0686695137937628E-4</v>
      </c>
      <c r="N324" s="42">
        <f t="shared" si="34"/>
        <v>-2.4725351403503972E-3</v>
      </c>
      <c r="O324" s="42">
        <f t="shared" si="35"/>
        <v>2.5299765609266439E-4</v>
      </c>
      <c r="P324" s="42">
        <f t="shared" si="36"/>
        <v>-1.4299025336441927E-3</v>
      </c>
    </row>
    <row r="325" spans="1:16" x14ac:dyDescent="0.3">
      <c r="A325">
        <v>43564</v>
      </c>
      <c r="B325">
        <v>107.61095890411069</v>
      </c>
      <c r="C325">
        <v>103.93352462936394</v>
      </c>
      <c r="D325">
        <v>108.46555482333858</v>
      </c>
      <c r="E325">
        <v>106.39292105786438</v>
      </c>
      <c r="F325">
        <v>115.24484688902463</v>
      </c>
      <c r="G325">
        <v>96.450991880806896</v>
      </c>
      <c r="J325">
        <v>43564</v>
      </c>
      <c r="K325" s="42">
        <f t="shared" si="31"/>
        <v>1.5276893727991339E-4</v>
      </c>
      <c r="L325" s="42">
        <f t="shared" si="32"/>
        <v>-2.3004370931901599E-4</v>
      </c>
      <c r="M325" s="42">
        <f t="shared" si="33"/>
        <v>-8.4088578252059963E-4</v>
      </c>
      <c r="N325" s="42">
        <f t="shared" si="34"/>
        <v>-3.2701875977569369E-4</v>
      </c>
      <c r="O325" s="42">
        <f t="shared" si="35"/>
        <v>1.8587903069710147E-2</v>
      </c>
      <c r="P325" s="42">
        <f t="shared" si="36"/>
        <v>-6.9402275710168351E-4</v>
      </c>
    </row>
    <row r="326" spans="1:16" x14ac:dyDescent="0.3">
      <c r="A326">
        <v>43565</v>
      </c>
      <c r="B326">
        <v>107.62739726027507</v>
      </c>
      <c r="C326">
        <v>104.01721664275466</v>
      </c>
      <c r="D326">
        <v>107.8623206772444</v>
      </c>
      <c r="E326">
        <v>105.89580433485781</v>
      </c>
      <c r="F326">
        <v>115.96758940371815</v>
      </c>
      <c r="G326">
        <v>96.329622499372221</v>
      </c>
      <c r="J326">
        <v>43565</v>
      </c>
      <c r="K326" s="42">
        <f t="shared" si="31"/>
        <v>1.5274560249660052E-4</v>
      </c>
      <c r="L326" s="42">
        <f t="shared" si="32"/>
        <v>8.0492156361069273E-4</v>
      </c>
      <c r="M326" s="42">
        <f t="shared" si="33"/>
        <v>-5.5770501906394505E-3</v>
      </c>
      <c r="N326" s="42">
        <f t="shared" si="34"/>
        <v>-4.6834105838356316E-3</v>
      </c>
      <c r="O326" s="42">
        <f t="shared" si="35"/>
        <v>6.2517819568849104E-3</v>
      </c>
      <c r="P326" s="42">
        <f t="shared" si="36"/>
        <v>-1.2591452502658728E-3</v>
      </c>
    </row>
    <row r="327" spans="1:16" x14ac:dyDescent="0.3">
      <c r="A327">
        <v>43566</v>
      </c>
      <c r="B327">
        <v>107.64383561643946</v>
      </c>
      <c r="C327">
        <v>103.1922525107604</v>
      </c>
      <c r="D327">
        <v>107.6342069245197</v>
      </c>
      <c r="E327">
        <v>105.51302445814277</v>
      </c>
      <c r="F327">
        <v>119.76139169977728</v>
      </c>
      <c r="G327">
        <v>96.057587678915198</v>
      </c>
      <c r="J327">
        <v>43566</v>
      </c>
      <c r="K327" s="42">
        <f t="shared" si="31"/>
        <v>1.5272227484061854E-4</v>
      </c>
      <c r="L327" s="42">
        <f t="shared" si="32"/>
        <v>-7.9626524230175331E-3</v>
      </c>
      <c r="M327" s="42">
        <f t="shared" si="33"/>
        <v>-2.11709989451764E-3</v>
      </c>
      <c r="N327" s="42">
        <f t="shared" si="34"/>
        <v>-3.6212328235628705E-3</v>
      </c>
      <c r="O327" s="42">
        <f t="shared" si="35"/>
        <v>3.2190610409120989E-2</v>
      </c>
      <c r="P327" s="42">
        <f t="shared" si="36"/>
        <v>-2.8279946624933461E-3</v>
      </c>
    </row>
    <row r="328" spans="1:16" x14ac:dyDescent="0.3">
      <c r="A328">
        <v>43567</v>
      </c>
      <c r="B328">
        <v>107.66027397260385</v>
      </c>
      <c r="C328">
        <v>103.21616451458631</v>
      </c>
      <c r="D328">
        <v>107.11714908501041</v>
      </c>
      <c r="E328">
        <v>104.84688804931397</v>
      </c>
      <c r="F328">
        <v>119.94837111736882</v>
      </c>
      <c r="G328">
        <v>95.52188834016907</v>
      </c>
      <c r="J328">
        <v>43567</v>
      </c>
      <c r="K328" s="42">
        <f t="shared" si="31"/>
        <v>1.5269895430885982E-4</v>
      </c>
      <c r="L328" s="42">
        <f t="shared" si="32"/>
        <v>2.3169601586490895E-4</v>
      </c>
      <c r="M328" s="42">
        <f t="shared" si="33"/>
        <v>-4.8154186148664634E-3</v>
      </c>
      <c r="N328" s="42">
        <f t="shared" si="34"/>
        <v>-6.3333229939334761E-3</v>
      </c>
      <c r="O328" s="42">
        <f t="shared" si="35"/>
        <v>1.5600487298965836E-3</v>
      </c>
      <c r="P328" s="42">
        <f t="shared" si="36"/>
        <v>-5.5924647678647268E-3</v>
      </c>
    </row>
    <row r="329" spans="1:16" x14ac:dyDescent="0.3">
      <c r="A329">
        <v>43570</v>
      </c>
      <c r="B329">
        <v>107.709589041097</v>
      </c>
      <c r="C329">
        <v>103.64658058345289</v>
      </c>
      <c r="D329">
        <v>107.11714908501041</v>
      </c>
      <c r="E329">
        <v>104.95128256114536</v>
      </c>
      <c r="F329">
        <v>120.52688634801906</v>
      </c>
      <c r="G329">
        <v>95.350297145726969</v>
      </c>
      <c r="J329">
        <v>43570</v>
      </c>
      <c r="K329" s="42">
        <f t="shared" si="31"/>
        <v>4.579570109296651E-4</v>
      </c>
      <c r="L329" s="42">
        <f t="shared" si="32"/>
        <v>4.1613746331176892E-3</v>
      </c>
      <c r="M329" s="42">
        <f t="shared" si="33"/>
        <v>0</v>
      </c>
      <c r="N329" s="42">
        <f t="shared" si="34"/>
        <v>9.9518999754550155E-4</v>
      </c>
      <c r="O329" s="42">
        <f t="shared" si="35"/>
        <v>4.8114417491288706E-3</v>
      </c>
      <c r="P329" s="42">
        <f t="shared" si="36"/>
        <v>-1.7979700942855773E-3</v>
      </c>
    </row>
    <row r="330" spans="1:16" x14ac:dyDescent="0.3">
      <c r="A330">
        <v>43571</v>
      </c>
      <c r="B330">
        <v>107.72602739726139</v>
      </c>
      <c r="C330">
        <v>103.81396461023434</v>
      </c>
      <c r="D330">
        <v>106.67105996857099</v>
      </c>
      <c r="E330">
        <v>104.35971366076754</v>
      </c>
      <c r="F330">
        <v>122.88641625557338</v>
      </c>
      <c r="G330">
        <v>95.220557462124376</v>
      </c>
      <c r="J330">
        <v>43571</v>
      </c>
      <c r="K330" s="42">
        <f t="shared" si="31"/>
        <v>1.526057433590183E-4</v>
      </c>
      <c r="L330" s="42">
        <f t="shared" si="32"/>
        <v>1.6136471920046973E-3</v>
      </c>
      <c r="M330" s="42">
        <f t="shared" si="33"/>
        <v>-4.1731933283039964E-3</v>
      </c>
      <c r="N330" s="42">
        <f t="shared" si="34"/>
        <v>-5.6525503788377755E-3</v>
      </c>
      <c r="O330" s="42">
        <f t="shared" si="35"/>
        <v>1.9387632395200787E-2</v>
      </c>
      <c r="P330" s="42">
        <f t="shared" si="36"/>
        <v>-1.3615901960828984E-3</v>
      </c>
    </row>
    <row r="331" spans="1:16" x14ac:dyDescent="0.3">
      <c r="A331">
        <v>43572</v>
      </c>
      <c r="B331">
        <v>107.74246575342578</v>
      </c>
      <c r="C331">
        <v>103.74222859875657</v>
      </c>
      <c r="D331">
        <v>106.55446849495615</v>
      </c>
      <c r="E331">
        <v>103.89242394114137</v>
      </c>
      <c r="F331">
        <v>120.36239525515259</v>
      </c>
      <c r="G331">
        <v>94.927596886247599</v>
      </c>
      <c r="J331">
        <v>43572</v>
      </c>
      <c r="K331" s="42">
        <f t="shared" si="31"/>
        <v>1.5258245839954097E-4</v>
      </c>
      <c r="L331" s="42">
        <f t="shared" si="32"/>
        <v>-6.9124426715552853E-4</v>
      </c>
      <c r="M331" s="42">
        <f t="shared" si="33"/>
        <v>-1.0935978076812231E-3</v>
      </c>
      <c r="N331" s="42">
        <f t="shared" si="34"/>
        <v>-4.4877378860711118E-3</v>
      </c>
      <c r="O331" s="42">
        <f t="shared" si="35"/>
        <v>-2.0753331336542127E-2</v>
      </c>
      <c r="P331" s="42">
        <f t="shared" si="36"/>
        <v>-3.0813952276914636E-3</v>
      </c>
    </row>
    <row r="332" spans="1:16" x14ac:dyDescent="0.3">
      <c r="A332">
        <v>43573</v>
      </c>
      <c r="B332">
        <v>107.75890410959016</v>
      </c>
      <c r="C332">
        <v>103.50310856049735</v>
      </c>
      <c r="D332">
        <v>106.21483246312161</v>
      </c>
      <c r="E332">
        <v>103.29091270630343</v>
      </c>
      <c r="F332">
        <v>117.24038895615512</v>
      </c>
      <c r="G332">
        <v>95.028040512262479</v>
      </c>
      <c r="J332">
        <v>43573</v>
      </c>
      <c r="K332" s="42">
        <f t="shared" si="31"/>
        <v>1.5255918054453091E-4</v>
      </c>
      <c r="L332" s="42">
        <f t="shared" si="32"/>
        <v>-2.3076045777159966E-3</v>
      </c>
      <c r="M332" s="42">
        <f t="shared" si="33"/>
        <v>-3.1925312418341631E-3</v>
      </c>
      <c r="N332" s="42">
        <f t="shared" si="34"/>
        <v>-5.8065762877743841E-3</v>
      </c>
      <c r="O332" s="42">
        <f t="shared" si="35"/>
        <v>-2.6280718877735504E-2</v>
      </c>
      <c r="P332" s="42">
        <f t="shared" si="36"/>
        <v>1.0575483492029885E-3</v>
      </c>
    </row>
    <row r="333" spans="1:16" x14ac:dyDescent="0.3">
      <c r="A333">
        <v>43574</v>
      </c>
      <c r="B333">
        <v>107.77534246575455</v>
      </c>
      <c r="C333">
        <v>104.67479674796748</v>
      </c>
      <c r="D333">
        <v>106.23510924114159</v>
      </c>
      <c r="E333">
        <v>103.03241201034002</v>
      </c>
      <c r="F333">
        <v>118.60797329992515</v>
      </c>
      <c r="G333">
        <v>94.107307273792586</v>
      </c>
      <c r="J333">
        <v>43574</v>
      </c>
      <c r="K333" s="42">
        <f t="shared" si="31"/>
        <v>1.5253590979110248E-4</v>
      </c>
      <c r="L333" s="42">
        <f t="shared" si="32"/>
        <v>1.1256723504178496E-2</v>
      </c>
      <c r="M333" s="42">
        <f t="shared" si="33"/>
        <v>1.9088523083486531E-4</v>
      </c>
      <c r="N333" s="42">
        <f t="shared" si="34"/>
        <v>-2.5057838863141411E-3</v>
      </c>
      <c r="O333" s="42">
        <f t="shared" si="35"/>
        <v>1.1597279358992081E-2</v>
      </c>
      <c r="P333" s="42">
        <f t="shared" si="36"/>
        <v>-9.7363134147738437E-3</v>
      </c>
    </row>
    <row r="334" spans="1:16" x14ac:dyDescent="0.3">
      <c r="A334">
        <v>43577</v>
      </c>
      <c r="B334">
        <v>107.82465753424771</v>
      </c>
      <c r="C334">
        <v>104.49545671927308</v>
      </c>
      <c r="D334">
        <v>106.19962487960665</v>
      </c>
      <c r="E334">
        <v>102.72917080930601</v>
      </c>
      <c r="F334">
        <v>118.0344348607219</v>
      </c>
      <c r="G334">
        <v>94.312379676906318</v>
      </c>
      <c r="J334">
        <v>43577</v>
      </c>
      <c r="K334" s="42">
        <f t="shared" si="31"/>
        <v>4.5746817581816156E-4</v>
      </c>
      <c r="L334" s="42">
        <f t="shared" si="32"/>
        <v>-1.7147760703709759E-3</v>
      </c>
      <c r="M334" s="42">
        <f t="shared" si="33"/>
        <v>-3.3407306965903147E-4</v>
      </c>
      <c r="N334" s="42">
        <f t="shared" si="34"/>
        <v>-2.947502798330121E-3</v>
      </c>
      <c r="O334" s="42">
        <f t="shared" si="35"/>
        <v>-4.8473100545997202E-3</v>
      </c>
      <c r="P334" s="42">
        <f t="shared" si="36"/>
        <v>2.1767628150435423E-3</v>
      </c>
    </row>
    <row r="335" spans="1:16" x14ac:dyDescent="0.3">
      <c r="A335">
        <v>43578</v>
      </c>
      <c r="B335">
        <v>107.84109589041209</v>
      </c>
      <c r="C335">
        <v>104.02917264466763</v>
      </c>
      <c r="D335">
        <v>105.90054240381205</v>
      </c>
      <c r="E335">
        <v>102.35136209982103</v>
      </c>
      <c r="F335">
        <v>118.62411349870396</v>
      </c>
      <c r="G335">
        <v>93.969197288022087</v>
      </c>
      <c r="J335">
        <v>43578</v>
      </c>
      <c r="K335" s="42">
        <f t="shared" si="31"/>
        <v>1.5244289772661194E-4</v>
      </c>
      <c r="L335" s="42">
        <f t="shared" si="32"/>
        <v>-4.4722280835567067E-3</v>
      </c>
      <c r="M335" s="42">
        <f t="shared" si="33"/>
        <v>-2.8202021512343722E-3</v>
      </c>
      <c r="N335" s="42">
        <f t="shared" si="34"/>
        <v>-3.6844953690883552E-3</v>
      </c>
      <c r="O335" s="42">
        <f t="shared" si="35"/>
        <v>4.9833810138153042E-3</v>
      </c>
      <c r="P335" s="42">
        <f t="shared" si="36"/>
        <v>-3.6454205925477113E-3</v>
      </c>
    </row>
    <row r="336" spans="1:16" x14ac:dyDescent="0.3">
      <c r="A336">
        <v>43579</v>
      </c>
      <c r="B336">
        <v>107.85753424657648</v>
      </c>
      <c r="C336">
        <v>103.07269249163079</v>
      </c>
      <c r="D336">
        <v>105.86505804227708</v>
      </c>
      <c r="E336">
        <v>101.93378405249551</v>
      </c>
      <c r="F336">
        <v>118.50509649426874</v>
      </c>
      <c r="G336">
        <v>93.713903071900887</v>
      </c>
      <c r="J336">
        <v>43579</v>
      </c>
      <c r="K336" s="42">
        <f t="shared" si="31"/>
        <v>1.5241966243159077E-4</v>
      </c>
      <c r="L336" s="42">
        <f t="shared" si="32"/>
        <v>-9.2368743560994858E-3</v>
      </c>
      <c r="M336" s="42">
        <f t="shared" si="33"/>
        <v>-3.3512866860645603E-4</v>
      </c>
      <c r="N336" s="42">
        <f t="shared" si="34"/>
        <v>-4.0881937505847744E-3</v>
      </c>
      <c r="O336" s="42">
        <f t="shared" si="35"/>
        <v>-1.0038157208272292E-3</v>
      </c>
      <c r="P336" s="42">
        <f t="shared" si="36"/>
        <v>-2.7204833369113544E-3</v>
      </c>
    </row>
    <row r="337" spans="1:16" x14ac:dyDescent="0.3">
      <c r="A337">
        <v>43580</v>
      </c>
      <c r="B337">
        <v>107.87397260274086</v>
      </c>
      <c r="C337">
        <v>102.05643232902916</v>
      </c>
      <c r="D337">
        <v>106.16920971257667</v>
      </c>
      <c r="E337">
        <v>102.22708291906939</v>
      </c>
      <c r="F337">
        <v>118.37929966970816</v>
      </c>
      <c r="G337">
        <v>93.596718841550185</v>
      </c>
      <c r="J337">
        <v>43580</v>
      </c>
      <c r="K337" s="42">
        <f t="shared" si="31"/>
        <v>1.5239643421839524E-4</v>
      </c>
      <c r="L337" s="42">
        <f t="shared" si="32"/>
        <v>-9.9085732283357587E-3</v>
      </c>
      <c r="M337" s="42">
        <f t="shared" si="33"/>
        <v>2.8688936192382626E-3</v>
      </c>
      <c r="N337" s="42">
        <f t="shared" si="34"/>
        <v>2.8732153492357429E-3</v>
      </c>
      <c r="O337" s="42">
        <f t="shared" si="35"/>
        <v>-1.0620947468306845E-3</v>
      </c>
      <c r="P337" s="42">
        <f t="shared" si="36"/>
        <v>-1.2512290487534062E-3</v>
      </c>
    </row>
    <row r="338" spans="1:16" x14ac:dyDescent="0.3">
      <c r="A338">
        <v>43581</v>
      </c>
      <c r="B338">
        <v>107.89041095890525</v>
      </c>
      <c r="C338">
        <v>101.81731229076996</v>
      </c>
      <c r="D338">
        <v>106.98535002788057</v>
      </c>
      <c r="E338">
        <v>102.67945913700537</v>
      </c>
      <c r="F338">
        <v>116.91969271690114</v>
      </c>
      <c r="G338">
        <v>92.353728969615801</v>
      </c>
      <c r="J338">
        <v>43581</v>
      </c>
      <c r="K338" s="42">
        <f t="shared" si="31"/>
        <v>1.5237321308391772E-4</v>
      </c>
      <c r="L338" s="42">
        <f t="shared" si="32"/>
        <v>-2.3457669682191156E-3</v>
      </c>
      <c r="M338" s="42">
        <f t="shared" si="33"/>
        <v>7.6577700669178475E-3</v>
      </c>
      <c r="N338" s="42">
        <f t="shared" si="34"/>
        <v>4.4154466554695918E-3</v>
      </c>
      <c r="O338" s="42">
        <f t="shared" si="35"/>
        <v>-1.2406561202679628E-2</v>
      </c>
      <c r="P338" s="42">
        <f t="shared" si="36"/>
        <v>-1.3369243263455378E-2</v>
      </c>
    </row>
    <row r="339" spans="1:16" x14ac:dyDescent="0.3">
      <c r="A339">
        <v>43584</v>
      </c>
      <c r="B339">
        <v>107.93972602739841</v>
      </c>
      <c r="C339">
        <v>101.64992826398851</v>
      </c>
      <c r="D339">
        <v>106.98028083337557</v>
      </c>
      <c r="E339">
        <v>102.82362298667726</v>
      </c>
      <c r="F339">
        <v>117.78419033096151</v>
      </c>
      <c r="G339">
        <v>92.91035406378171</v>
      </c>
      <c r="J339">
        <v>43584</v>
      </c>
      <c r="K339" s="42">
        <f t="shared" si="31"/>
        <v>4.5698038318439823E-4</v>
      </c>
      <c r="L339" s="42">
        <f t="shared" si="32"/>
        <v>-1.6453170946346964E-3</v>
      </c>
      <c r="M339" s="42">
        <f t="shared" si="33"/>
        <v>-4.7383259503358672E-5</v>
      </c>
      <c r="N339" s="42">
        <f t="shared" si="34"/>
        <v>1.4030336852471224E-3</v>
      </c>
      <c r="O339" s="42">
        <f t="shared" si="35"/>
        <v>7.3667424027346841E-3</v>
      </c>
      <c r="P339" s="42">
        <f t="shared" si="36"/>
        <v>6.0090089772903291E-3</v>
      </c>
    </row>
    <row r="340" spans="1:16" x14ac:dyDescent="0.3">
      <c r="A340">
        <v>43585</v>
      </c>
      <c r="B340">
        <v>107.95616438356279</v>
      </c>
      <c r="C340">
        <v>101.99665231946437</v>
      </c>
      <c r="D340">
        <v>106.90424291580069</v>
      </c>
      <c r="E340">
        <v>102.92304633127857</v>
      </c>
      <c r="F340">
        <v>116.97809601597532</v>
      </c>
      <c r="G340">
        <v>92.864317401858202</v>
      </c>
      <c r="J340">
        <v>43585</v>
      </c>
      <c r="K340" s="42">
        <f t="shared" si="31"/>
        <v>1.5228039926903634E-4</v>
      </c>
      <c r="L340" s="42">
        <f t="shared" si="32"/>
        <v>3.4051579899594176E-3</v>
      </c>
      <c r="M340" s="42">
        <f t="shared" si="33"/>
        <v>-7.1101844533120713E-4</v>
      </c>
      <c r="N340" s="42">
        <f t="shared" si="34"/>
        <v>9.6646378451495949E-4</v>
      </c>
      <c r="O340" s="42">
        <f t="shared" si="35"/>
        <v>-6.8673507615878782E-3</v>
      </c>
      <c r="P340" s="42">
        <f t="shared" si="36"/>
        <v>-4.9561829395441601E-4</v>
      </c>
    </row>
    <row r="341" spans="1:16" x14ac:dyDescent="0.3">
      <c r="A341">
        <v>43587</v>
      </c>
      <c r="B341">
        <v>107.98904109589157</v>
      </c>
      <c r="C341">
        <v>102.42706838833094</v>
      </c>
      <c r="D341">
        <v>106.74202869164091</v>
      </c>
      <c r="E341">
        <v>102.76396897991648</v>
      </c>
      <c r="F341">
        <v>118.23915186563669</v>
      </c>
      <c r="G341">
        <v>92.927094668117519</v>
      </c>
      <c r="J341">
        <v>43587</v>
      </c>
      <c r="K341" s="42">
        <f t="shared" ref="K341:K404" si="37">LN(B341/B340)</f>
        <v>3.0449124822932115E-4</v>
      </c>
      <c r="L341" s="42">
        <f t="shared" si="32"/>
        <v>4.2110250553490927E-3</v>
      </c>
      <c r="M341" s="42">
        <f t="shared" si="33"/>
        <v>-1.5185311132332794E-3</v>
      </c>
      <c r="N341" s="42">
        <f t="shared" si="34"/>
        <v>-1.5467907182985709E-3</v>
      </c>
      <c r="O341" s="42">
        <f t="shared" si="35"/>
        <v>1.0722580451506543E-2</v>
      </c>
      <c r="P341" s="42">
        <f t="shared" si="36"/>
        <v>6.7578224363540416E-4</v>
      </c>
    </row>
    <row r="342" spans="1:16" x14ac:dyDescent="0.3">
      <c r="A342">
        <v>43588</v>
      </c>
      <c r="B342">
        <v>108.00547945205595</v>
      </c>
      <c r="C342">
        <v>102.4390243902439</v>
      </c>
      <c r="D342">
        <v>107.03604197293051</v>
      </c>
      <c r="E342">
        <v>102.94790216742891</v>
      </c>
      <c r="F342">
        <v>117.60694054365081</v>
      </c>
      <c r="G342">
        <v>92.751318322591445</v>
      </c>
      <c r="J342">
        <v>43588</v>
      </c>
      <c r="K342" s="42">
        <f t="shared" si="37"/>
        <v>1.5221086307586718E-4</v>
      </c>
      <c r="L342" s="42">
        <f t="shared" ref="L342:L405" si="38">LN(C342/C341)</f>
        <v>1.1672016354084349E-4</v>
      </c>
      <c r="M342" s="42">
        <f t="shared" ref="M342:M405" si="39">LN(D342/D341)</f>
        <v>2.7506419695126094E-3</v>
      </c>
      <c r="N342" s="42">
        <f t="shared" ref="N342:N405" si="40">LN(E342/E341)</f>
        <v>1.7882607892567323E-3</v>
      </c>
      <c r="O342" s="42">
        <f t="shared" ref="O342:O405" si="41">LN(F342/F341)</f>
        <v>-5.3612322326055317E-3</v>
      </c>
      <c r="P342" s="42">
        <f t="shared" ref="P342:P405" si="42">LN(G342/G341)</f>
        <v>-1.8933423137811995E-3</v>
      </c>
    </row>
    <row r="343" spans="1:16" x14ac:dyDescent="0.3">
      <c r="A343">
        <v>43591</v>
      </c>
      <c r="B343">
        <v>108.05479452054911</v>
      </c>
      <c r="C343">
        <v>102.64227642276421</v>
      </c>
      <c r="D343">
        <v>106.90931211030568</v>
      </c>
      <c r="E343">
        <v>103.1368065221714</v>
      </c>
      <c r="F343">
        <v>117.15390782337099</v>
      </c>
      <c r="G343">
        <v>92.516949861889998</v>
      </c>
      <c r="J343">
        <v>43591</v>
      </c>
      <c r="K343" s="42">
        <f t="shared" si="37"/>
        <v>4.5649362969697873E-4</v>
      </c>
      <c r="L343" s="42">
        <f t="shared" si="38"/>
        <v>1.9821612039909809E-3</v>
      </c>
      <c r="M343" s="42">
        <f t="shared" si="39"/>
        <v>-1.1846938952236607E-3</v>
      </c>
      <c r="N343" s="42">
        <f t="shared" si="40"/>
        <v>1.8332695215542258E-3</v>
      </c>
      <c r="O343" s="42">
        <f t="shared" si="41"/>
        <v>-3.8595301200736007E-3</v>
      </c>
      <c r="P343" s="42">
        <f t="shared" si="42"/>
        <v>-2.5300456253701769E-3</v>
      </c>
    </row>
    <row r="344" spans="1:16" x14ac:dyDescent="0.3">
      <c r="A344">
        <v>43592</v>
      </c>
      <c r="B344">
        <v>108.07123287671349</v>
      </c>
      <c r="C344">
        <v>103.01291248206599</v>
      </c>
      <c r="D344">
        <v>106.90931211030568</v>
      </c>
      <c r="E344">
        <v>103.1368065221714</v>
      </c>
      <c r="F344">
        <v>116.25833993639549</v>
      </c>
      <c r="G344">
        <v>92.516949861889998</v>
      </c>
      <c r="J344">
        <v>43592</v>
      </c>
      <c r="K344" s="42">
        <f t="shared" si="37"/>
        <v>1.521182468770726E-4</v>
      </c>
      <c r="L344" s="42">
        <f t="shared" si="38"/>
        <v>3.6044455046486553E-3</v>
      </c>
      <c r="M344" s="42">
        <f t="shared" si="39"/>
        <v>0</v>
      </c>
      <c r="N344" s="42">
        <f t="shared" si="40"/>
        <v>0</v>
      </c>
      <c r="O344" s="42">
        <f t="shared" si="41"/>
        <v>-7.6737385487454738E-3</v>
      </c>
      <c r="P344" s="42">
        <f t="shared" si="42"/>
        <v>0</v>
      </c>
    </row>
    <row r="345" spans="1:16" x14ac:dyDescent="0.3">
      <c r="A345">
        <v>43593</v>
      </c>
      <c r="B345">
        <v>108.08767123287788</v>
      </c>
      <c r="C345">
        <v>102.80966044954566</v>
      </c>
      <c r="D345">
        <v>106.90931211030568</v>
      </c>
      <c r="E345">
        <v>103.1368065221714</v>
      </c>
      <c r="F345">
        <v>115.79108712579958</v>
      </c>
      <c r="G345">
        <v>92.516949861889998</v>
      </c>
      <c r="J345">
        <v>43593</v>
      </c>
      <c r="K345" s="42">
        <f t="shared" si="37"/>
        <v>1.5209511043548914E-4</v>
      </c>
      <c r="L345" s="42">
        <f t="shared" si="38"/>
        <v>-1.9750224253279824E-3</v>
      </c>
      <c r="M345" s="42">
        <f t="shared" si="39"/>
        <v>0</v>
      </c>
      <c r="N345" s="42">
        <f t="shared" si="40"/>
        <v>0</v>
      </c>
      <c r="O345" s="42">
        <f t="shared" si="41"/>
        <v>-4.0271889313688294E-3</v>
      </c>
      <c r="P345" s="42">
        <f t="shared" si="42"/>
        <v>0</v>
      </c>
    </row>
    <row r="346" spans="1:16" x14ac:dyDescent="0.3">
      <c r="A346">
        <v>43595</v>
      </c>
      <c r="B346">
        <v>108.12054794520665</v>
      </c>
      <c r="C346">
        <v>104.56719273075083</v>
      </c>
      <c r="D346">
        <v>106.90931211030568</v>
      </c>
      <c r="E346">
        <v>103.1368065221714</v>
      </c>
      <c r="F346">
        <v>113.89287258275368</v>
      </c>
      <c r="G346">
        <v>92.516949861889998</v>
      </c>
      <c r="J346">
        <v>43595</v>
      </c>
      <c r="K346" s="42">
        <f t="shared" si="37"/>
        <v>3.0412083969014571E-4</v>
      </c>
      <c r="L346" s="42">
        <f t="shared" si="38"/>
        <v>1.6950535561969449E-2</v>
      </c>
      <c r="M346" s="42">
        <f t="shared" si="39"/>
        <v>0</v>
      </c>
      <c r="N346" s="42">
        <f t="shared" si="40"/>
        <v>0</v>
      </c>
      <c r="O346" s="42">
        <f t="shared" si="41"/>
        <v>-1.6529301951210582E-2</v>
      </c>
      <c r="P346" s="42">
        <f t="shared" si="42"/>
        <v>0</v>
      </c>
    </row>
    <row r="347" spans="1:16" x14ac:dyDescent="0.3">
      <c r="A347">
        <v>43598</v>
      </c>
      <c r="B347">
        <v>108.16986301369981</v>
      </c>
      <c r="C347">
        <v>106.12147297943568</v>
      </c>
      <c r="D347">
        <v>106.29593957520152</v>
      </c>
      <c r="E347">
        <v>103.02744084310994</v>
      </c>
      <c r="F347">
        <v>110.68284029822831</v>
      </c>
      <c r="G347">
        <v>91.29488574537541</v>
      </c>
      <c r="J347">
        <v>43598</v>
      </c>
      <c r="K347" s="42">
        <f t="shared" si="37"/>
        <v>4.5600791203914519E-4</v>
      </c>
      <c r="L347" s="42">
        <f t="shared" si="38"/>
        <v>1.4754552079618599E-2</v>
      </c>
      <c r="M347" s="42">
        <f t="shared" si="39"/>
        <v>-5.75383788607457E-3</v>
      </c>
      <c r="N347" s="42">
        <f t="shared" si="40"/>
        <v>-1.060956889643948E-3</v>
      </c>
      <c r="O347" s="42">
        <f t="shared" si="41"/>
        <v>-2.8589475556890322E-2</v>
      </c>
      <c r="P347" s="42">
        <f t="shared" si="42"/>
        <v>-1.3297099382212334E-2</v>
      </c>
    </row>
    <row r="348" spans="1:16" x14ac:dyDescent="0.3">
      <c r="A348">
        <v>43599</v>
      </c>
      <c r="B348">
        <v>108.1863013698642</v>
      </c>
      <c r="C348">
        <v>106.73122907699664</v>
      </c>
      <c r="D348">
        <v>106.39225427079639</v>
      </c>
      <c r="E348">
        <v>103.46490355935573</v>
      </c>
      <c r="F348">
        <v>110.70331905352732</v>
      </c>
      <c r="G348">
        <v>91.114924248765362</v>
      </c>
      <c r="J348">
        <v>43599</v>
      </c>
      <c r="K348" s="42">
        <f t="shared" si="37"/>
        <v>1.5195643944660705E-4</v>
      </c>
      <c r="L348" s="42">
        <f t="shared" si="38"/>
        <v>5.7293871268773626E-3</v>
      </c>
      <c r="M348" s="42">
        <f t="shared" si="39"/>
        <v>9.056892198567991E-4</v>
      </c>
      <c r="N348" s="42">
        <f t="shared" si="40"/>
        <v>4.2370904547558612E-3</v>
      </c>
      <c r="O348" s="42">
        <f t="shared" si="41"/>
        <v>1.8500483876120972E-4</v>
      </c>
      <c r="P348" s="42">
        <f t="shared" si="42"/>
        <v>-1.9731565424417848E-3</v>
      </c>
    </row>
    <row r="349" spans="1:16" x14ac:dyDescent="0.3">
      <c r="A349">
        <v>43600</v>
      </c>
      <c r="B349">
        <v>108.20273972602858</v>
      </c>
      <c r="C349">
        <v>107.91487326637973</v>
      </c>
      <c r="D349">
        <v>106.38211588178638</v>
      </c>
      <c r="E349">
        <v>103.51461523165639</v>
      </c>
      <c r="F349">
        <v>111.42647585053453</v>
      </c>
      <c r="G349">
        <v>91.608772076671954</v>
      </c>
      <c r="J349">
        <v>43600</v>
      </c>
      <c r="K349" s="42">
        <f t="shared" si="37"/>
        <v>1.519333521953369E-4</v>
      </c>
      <c r="L349" s="42">
        <f t="shared" si="38"/>
        <v>1.1028909207584699E-2</v>
      </c>
      <c r="M349" s="42">
        <f t="shared" si="39"/>
        <v>-9.5297088746229542E-5</v>
      </c>
      <c r="N349" s="42">
        <f t="shared" si="40"/>
        <v>4.8035354944195676E-4</v>
      </c>
      <c r="O349" s="42">
        <f t="shared" si="41"/>
        <v>6.5111423001030589E-3</v>
      </c>
      <c r="P349" s="42">
        <f t="shared" si="42"/>
        <v>5.4054185669079819E-3</v>
      </c>
    </row>
    <row r="350" spans="1:16" x14ac:dyDescent="0.3">
      <c r="A350">
        <v>43601</v>
      </c>
      <c r="B350">
        <v>108.21917808219297</v>
      </c>
      <c r="C350">
        <v>107.85509325681491</v>
      </c>
      <c r="D350">
        <v>106.09824098950678</v>
      </c>
      <c r="E350">
        <v>103.30085504076355</v>
      </c>
      <c r="F350">
        <v>115.96065768007772</v>
      </c>
      <c r="G350">
        <v>91.0772578890098</v>
      </c>
      <c r="J350">
        <v>43601</v>
      </c>
      <c r="K350" s="42">
        <f t="shared" si="37"/>
        <v>1.5191027195841139E-4</v>
      </c>
      <c r="L350" s="42">
        <f t="shared" si="38"/>
        <v>-5.5410873030784446E-4</v>
      </c>
      <c r="M350" s="42">
        <f t="shared" si="39"/>
        <v>-2.6720122778107463E-3</v>
      </c>
      <c r="N350" s="42">
        <f t="shared" si="40"/>
        <v>-2.0671593544751466E-3</v>
      </c>
      <c r="O350" s="42">
        <f t="shared" si="41"/>
        <v>3.9886011667023394E-2</v>
      </c>
      <c r="P350" s="42">
        <f t="shared" si="42"/>
        <v>-5.8188980021969608E-3</v>
      </c>
    </row>
    <row r="351" spans="1:16" x14ac:dyDescent="0.3">
      <c r="A351">
        <v>43602</v>
      </c>
      <c r="B351">
        <v>108.23561643835735</v>
      </c>
      <c r="C351">
        <v>107.32902917264465</v>
      </c>
      <c r="D351">
        <v>105.89040401480206</v>
      </c>
      <c r="E351">
        <v>102.95784450188903</v>
      </c>
      <c r="F351">
        <v>117.85528778049623</v>
      </c>
      <c r="G351">
        <v>91.227923328032148</v>
      </c>
      <c r="J351">
        <v>43602</v>
      </c>
      <c r="K351" s="42">
        <f t="shared" si="37"/>
        <v>1.5188719873272287E-4</v>
      </c>
      <c r="L351" s="42">
        <f t="shared" si="38"/>
        <v>-4.889441899950376E-3</v>
      </c>
      <c r="M351" s="42">
        <f t="shared" si="39"/>
        <v>-1.9608318293889379E-3</v>
      </c>
      <c r="N351" s="42">
        <f t="shared" si="40"/>
        <v>-3.3260255770674258E-3</v>
      </c>
      <c r="O351" s="42">
        <f t="shared" si="41"/>
        <v>1.6206521462275796E-2</v>
      </c>
      <c r="P351" s="42">
        <f t="shared" si="42"/>
        <v>1.6528929382995943E-3</v>
      </c>
    </row>
    <row r="352" spans="1:16" x14ac:dyDescent="0.3">
      <c r="A352">
        <v>43605</v>
      </c>
      <c r="B352">
        <v>108.28493150685051</v>
      </c>
      <c r="C352">
        <v>106.25298900047824</v>
      </c>
      <c r="D352">
        <v>105.71298220712728</v>
      </c>
      <c r="E352">
        <v>102.53032412010339</v>
      </c>
      <c r="F352">
        <v>116.67240610281979</v>
      </c>
      <c r="G352">
        <v>90.491336737256205</v>
      </c>
      <c r="J352">
        <v>43605</v>
      </c>
      <c r="K352" s="42">
        <f t="shared" si="37"/>
        <v>4.555232269076687E-4</v>
      </c>
      <c r="L352" s="42">
        <f t="shared" si="38"/>
        <v>-1.007621601821318E-2</v>
      </c>
      <c r="M352" s="42">
        <f t="shared" si="39"/>
        <v>-1.6769282611181393E-3</v>
      </c>
      <c r="N352" s="42">
        <f t="shared" si="40"/>
        <v>-4.1610278732691066E-3</v>
      </c>
      <c r="O352" s="42">
        <f t="shared" si="41"/>
        <v>-1.0087437338883492E-2</v>
      </c>
      <c r="P352" s="42">
        <f t="shared" si="42"/>
        <v>-8.1069075965404351E-3</v>
      </c>
    </row>
    <row r="353" spans="1:16" x14ac:dyDescent="0.3">
      <c r="A353">
        <v>43606</v>
      </c>
      <c r="B353">
        <v>108.3013698630149</v>
      </c>
      <c r="C353">
        <v>105.30846484935437</v>
      </c>
      <c r="D353">
        <v>105.53556039945254</v>
      </c>
      <c r="E353">
        <v>102.51043945118313</v>
      </c>
      <c r="F353">
        <v>115.87590872769223</v>
      </c>
      <c r="G353">
        <v>90.369967355821544</v>
      </c>
      <c r="J353">
        <v>43606</v>
      </c>
      <c r="K353" s="42">
        <f t="shared" si="37"/>
        <v>1.5179497587774311E-4</v>
      </c>
      <c r="L353" s="42">
        <f t="shared" si="38"/>
        <v>-8.9291353359594039E-3</v>
      </c>
      <c r="M353" s="42">
        <f t="shared" si="39"/>
        <v>-1.6797450737647066E-3</v>
      </c>
      <c r="N353" s="42">
        <f t="shared" si="40"/>
        <v>-1.9395820261543085E-4</v>
      </c>
      <c r="O353" s="42">
        <f t="shared" si="41"/>
        <v>-6.8501936068843076E-3</v>
      </c>
      <c r="P353" s="42">
        <f t="shared" si="42"/>
        <v>-1.3421267778849636E-3</v>
      </c>
    </row>
    <row r="354" spans="1:16" x14ac:dyDescent="0.3">
      <c r="A354">
        <v>43607</v>
      </c>
      <c r="B354">
        <v>108.31780821917928</v>
      </c>
      <c r="C354">
        <v>106.46819703491151</v>
      </c>
      <c r="D354">
        <v>105.23140872915293</v>
      </c>
      <c r="E354">
        <v>102.17240007953866</v>
      </c>
      <c r="F354">
        <v>117.03027937645678</v>
      </c>
      <c r="G354">
        <v>89.89286013225076</v>
      </c>
      <c r="J354">
        <v>43607</v>
      </c>
      <c r="K354" s="42">
        <f t="shared" si="37"/>
        <v>1.5177193766007039E-4</v>
      </c>
      <c r="L354" s="42">
        <f t="shared" si="38"/>
        <v>1.0952517321246172E-2</v>
      </c>
      <c r="M354" s="42">
        <f t="shared" si="39"/>
        <v>-2.8861437129792046E-3</v>
      </c>
      <c r="N354" s="42">
        <f t="shared" si="40"/>
        <v>-3.3030583292575134E-3</v>
      </c>
      <c r="O354" s="42">
        <f t="shared" si="41"/>
        <v>9.912833239231757E-3</v>
      </c>
      <c r="P354" s="42">
        <f t="shared" si="42"/>
        <v>-5.2934744705684924E-3</v>
      </c>
    </row>
    <row r="355" spans="1:16" x14ac:dyDescent="0.3">
      <c r="A355">
        <v>43608</v>
      </c>
      <c r="B355">
        <v>108.33424657534367</v>
      </c>
      <c r="C355">
        <v>106.31276901004304</v>
      </c>
      <c r="D355">
        <v>105.22127034014295</v>
      </c>
      <c r="E355">
        <v>102.11274607277788</v>
      </c>
      <c r="F355">
        <v>114.42809230957458</v>
      </c>
      <c r="G355">
        <v>90.173265254875687</v>
      </c>
      <c r="J355">
        <v>43608</v>
      </c>
      <c r="K355" s="42">
        <f t="shared" si="37"/>
        <v>1.5174890643454464E-4</v>
      </c>
      <c r="L355" s="42">
        <f t="shared" si="38"/>
        <v>-1.4609206396746486E-3</v>
      </c>
      <c r="M355" s="42">
        <f t="shared" si="39"/>
        <v>-9.6348395873689549E-5</v>
      </c>
      <c r="N355" s="42">
        <f t="shared" si="40"/>
        <v>-5.8402688183612395E-4</v>
      </c>
      <c r="O355" s="42">
        <f t="shared" si="41"/>
        <v>-2.2486088457801943E-2</v>
      </c>
      <c r="P355" s="42">
        <f t="shared" si="42"/>
        <v>3.1144708498746483E-3</v>
      </c>
    </row>
    <row r="356" spans="1:16" x14ac:dyDescent="0.3">
      <c r="A356">
        <v>43609</v>
      </c>
      <c r="B356">
        <v>108.35068493150806</v>
      </c>
      <c r="C356">
        <v>107.37685318029651</v>
      </c>
      <c r="D356">
        <v>105.42403812034267</v>
      </c>
      <c r="E356">
        <v>102.44084310996222</v>
      </c>
      <c r="F356">
        <v>115.35413276215608</v>
      </c>
      <c r="G356">
        <v>90.206746463547333</v>
      </c>
      <c r="J356">
        <v>43609</v>
      </c>
      <c r="K356" s="42">
        <f t="shared" si="37"/>
        <v>1.5172588219783615E-4</v>
      </c>
      <c r="L356" s="42">
        <f t="shared" si="38"/>
        <v>9.9592385868625469E-3</v>
      </c>
      <c r="M356" s="42">
        <f t="shared" si="39"/>
        <v>1.9252063510001507E-3</v>
      </c>
      <c r="N356" s="42">
        <f t="shared" si="40"/>
        <v>3.2079350928188033E-3</v>
      </c>
      <c r="O356" s="42">
        <f t="shared" si="41"/>
        <v>8.0602010515004388E-3</v>
      </c>
      <c r="P356" s="42">
        <f t="shared" si="42"/>
        <v>3.712297026394019E-4</v>
      </c>
    </row>
    <row r="357" spans="1:16" x14ac:dyDescent="0.3">
      <c r="A357">
        <v>43612</v>
      </c>
      <c r="B357">
        <v>108.40000000000121</v>
      </c>
      <c r="C357">
        <v>105.66714490674318</v>
      </c>
      <c r="D357">
        <v>105.40376134232271</v>
      </c>
      <c r="E357">
        <v>103.05229667926028</v>
      </c>
      <c r="F357">
        <v>116.24303550715393</v>
      </c>
      <c r="G357">
        <v>90.947518205407206</v>
      </c>
      <c r="J357">
        <v>43612</v>
      </c>
      <c r="K357" s="42">
        <f t="shared" si="37"/>
        <v>4.5503957101373702E-4</v>
      </c>
      <c r="L357" s="42">
        <f t="shared" si="38"/>
        <v>-1.6050627980264565E-2</v>
      </c>
      <c r="M357" s="42">
        <f t="shared" si="39"/>
        <v>-1.9235393182643454E-4</v>
      </c>
      <c r="N357" s="42">
        <f t="shared" si="40"/>
        <v>5.9511025478338397E-3</v>
      </c>
      <c r="O357" s="42">
        <f t="shared" si="41"/>
        <v>7.6763210585529332E-3</v>
      </c>
      <c r="P357" s="42">
        <f t="shared" si="42"/>
        <v>8.1783983629592823E-3</v>
      </c>
    </row>
    <row r="358" spans="1:16" x14ac:dyDescent="0.3">
      <c r="A358">
        <v>43613</v>
      </c>
      <c r="B358">
        <v>108.4164383561656</v>
      </c>
      <c r="C358">
        <v>106.63558106169296</v>
      </c>
      <c r="D358">
        <v>105.33279261925281</v>
      </c>
      <c r="E358">
        <v>102.72917080930601</v>
      </c>
      <c r="F358">
        <v>110.35251259558954</v>
      </c>
      <c r="G358">
        <v>90.918222147819534</v>
      </c>
      <c r="J358">
        <v>43613</v>
      </c>
      <c r="K358" s="42">
        <f t="shared" si="37"/>
        <v>1.5163385507591142E-4</v>
      </c>
      <c r="L358" s="42">
        <f t="shared" si="38"/>
        <v>9.1232259755221912E-3</v>
      </c>
      <c r="M358" s="42">
        <f t="shared" si="39"/>
        <v>-6.7353028621420293E-4</v>
      </c>
      <c r="N358" s="42">
        <f t="shared" si="40"/>
        <v>-3.1404784839925972E-3</v>
      </c>
      <c r="O358" s="42">
        <f t="shared" si="41"/>
        <v>-5.2003231283186839E-2</v>
      </c>
      <c r="P358" s="42">
        <f t="shared" si="42"/>
        <v>-3.2217236500031585E-4</v>
      </c>
    </row>
    <row r="359" spans="1:16" x14ac:dyDescent="0.3">
      <c r="A359">
        <v>43614</v>
      </c>
      <c r="B359">
        <v>108.43287671232999</v>
      </c>
      <c r="C359">
        <v>106.43232902917264</v>
      </c>
      <c r="D359">
        <v>105.42403812034267</v>
      </c>
      <c r="E359">
        <v>102.96281566911911</v>
      </c>
      <c r="F359">
        <v>113.6661493816615</v>
      </c>
      <c r="G359">
        <v>91.018665773834428</v>
      </c>
      <c r="J359">
        <v>43614</v>
      </c>
      <c r="K359" s="42">
        <f t="shared" si="37"/>
        <v>1.5161086573578617E-4</v>
      </c>
      <c r="L359" s="42">
        <f t="shared" si="38"/>
        <v>-1.9078620904076889E-3</v>
      </c>
      <c r="M359" s="42">
        <f t="shared" si="39"/>
        <v>8.6588421804065804E-4</v>
      </c>
      <c r="N359" s="42">
        <f t="shared" si="40"/>
        <v>2.2717944855408802E-3</v>
      </c>
      <c r="O359" s="42">
        <f t="shared" si="41"/>
        <v>2.95857359368321E-2</v>
      </c>
      <c r="P359" s="42">
        <f t="shared" si="42"/>
        <v>1.1041591110753121E-3</v>
      </c>
    </row>
    <row r="360" spans="1:16" x14ac:dyDescent="0.3">
      <c r="A360">
        <v>43615</v>
      </c>
      <c r="B360">
        <v>108.44931506849437</v>
      </c>
      <c r="C360">
        <v>108.81157340985175</v>
      </c>
      <c r="D360">
        <v>105.83971206975211</v>
      </c>
      <c r="E360">
        <v>103.23622986677272</v>
      </c>
      <c r="F360">
        <v>114.87018257308986</v>
      </c>
      <c r="G360">
        <v>91.035406378170237</v>
      </c>
      <c r="J360">
        <v>43615</v>
      </c>
      <c r="K360" s="42">
        <f t="shared" si="37"/>
        <v>1.5158788336561014E-4</v>
      </c>
      <c r="L360" s="42">
        <f t="shared" si="38"/>
        <v>2.210832700155612E-2</v>
      </c>
      <c r="M360" s="42">
        <f t="shared" si="39"/>
        <v>3.9351236114546218E-3</v>
      </c>
      <c r="N360" s="42">
        <f t="shared" si="40"/>
        <v>2.651945911605546E-3</v>
      </c>
      <c r="O360" s="42">
        <f t="shared" si="41"/>
        <v>1.0537005834257745E-2</v>
      </c>
      <c r="P360" s="42">
        <f t="shared" si="42"/>
        <v>1.8390804649532914E-4</v>
      </c>
    </row>
    <row r="361" spans="1:16" x14ac:dyDescent="0.3">
      <c r="A361">
        <v>43616</v>
      </c>
      <c r="B361">
        <v>108.46575342465876</v>
      </c>
      <c r="C361">
        <v>108.95504543280725</v>
      </c>
      <c r="D361">
        <v>106.21483246312161</v>
      </c>
      <c r="E361">
        <v>103.19646052893218</v>
      </c>
      <c r="F361">
        <v>113.09256771299943</v>
      </c>
      <c r="G361">
        <v>91.872436594961059</v>
      </c>
      <c r="J361">
        <v>43616</v>
      </c>
      <c r="K361" s="42">
        <f t="shared" si="37"/>
        <v>1.5156490796183167E-4</v>
      </c>
      <c r="L361" s="42">
        <f t="shared" si="38"/>
        <v>1.3176679187708758E-3</v>
      </c>
      <c r="M361" s="42">
        <f t="shared" si="39"/>
        <v>3.5379650597325328E-3</v>
      </c>
      <c r="N361" s="42">
        <f t="shared" si="40"/>
        <v>-3.8530078018463162E-4</v>
      </c>
      <c r="O361" s="42">
        <f t="shared" si="41"/>
        <v>-1.5595976879127473E-2</v>
      </c>
      <c r="P361" s="42">
        <f t="shared" si="42"/>
        <v>9.1525442133050024E-3</v>
      </c>
    </row>
    <row r="362" spans="1:16" x14ac:dyDescent="0.3">
      <c r="A362">
        <v>43619</v>
      </c>
      <c r="B362">
        <v>108.51506849315192</v>
      </c>
      <c r="C362">
        <v>109.94739359158297</v>
      </c>
      <c r="D362">
        <v>106.39732346530137</v>
      </c>
      <c r="E362">
        <v>103.87751043945117</v>
      </c>
      <c r="F362">
        <v>111.64200922629227</v>
      </c>
      <c r="G362">
        <v>91.893362350380841</v>
      </c>
      <c r="J362">
        <v>43619</v>
      </c>
      <c r="K362" s="42">
        <f t="shared" si="37"/>
        <v>4.5455694108273274E-4</v>
      </c>
      <c r="L362" s="42">
        <f t="shared" si="38"/>
        <v>9.0666413869455141E-3</v>
      </c>
      <c r="M362" s="42">
        <f t="shared" si="39"/>
        <v>1.7166567565080368E-3</v>
      </c>
      <c r="N362" s="42">
        <f t="shared" si="40"/>
        <v>6.5778655133631788E-3</v>
      </c>
      <c r="O362" s="42">
        <f t="shared" si="41"/>
        <v>-1.2909260790384479E-2</v>
      </c>
      <c r="P362" s="42">
        <f t="shared" si="42"/>
        <v>2.2774374372523955E-4</v>
      </c>
    </row>
    <row r="363" spans="1:16" x14ac:dyDescent="0.3">
      <c r="A363">
        <v>43620</v>
      </c>
      <c r="B363">
        <v>108.5315068493163</v>
      </c>
      <c r="C363">
        <v>111.83644189383071</v>
      </c>
      <c r="D363">
        <v>106.50377654990622</v>
      </c>
      <c r="E363">
        <v>104.51879101212964</v>
      </c>
      <c r="F363">
        <v>112.85223743933362</v>
      </c>
      <c r="G363">
        <v>92.625763790072824</v>
      </c>
      <c r="J363">
        <v>43620</v>
      </c>
      <c r="K363" s="42">
        <f t="shared" si="37"/>
        <v>1.5147307595053772E-4</v>
      </c>
      <c r="L363" s="42">
        <f t="shared" si="38"/>
        <v>1.7035452402759554E-2</v>
      </c>
      <c r="M363" s="42">
        <f t="shared" si="39"/>
        <v>1.000023893430044E-3</v>
      </c>
      <c r="N363" s="42">
        <f t="shared" si="40"/>
        <v>6.1544527649913328E-3</v>
      </c>
      <c r="O363" s="42">
        <f t="shared" si="41"/>
        <v>1.0781923858344214E-2</v>
      </c>
      <c r="P363" s="42">
        <f t="shared" si="42"/>
        <v>7.938529748663662E-3</v>
      </c>
    </row>
    <row r="364" spans="1:16" x14ac:dyDescent="0.3">
      <c r="A364">
        <v>43621</v>
      </c>
      <c r="B364">
        <v>108.54794520548069</v>
      </c>
      <c r="C364">
        <v>110.28216164514585</v>
      </c>
      <c r="D364">
        <v>106.33649313124145</v>
      </c>
      <c r="E364">
        <v>104.92642672499503</v>
      </c>
      <c r="F364">
        <v>114.05027284355489</v>
      </c>
      <c r="G364">
        <v>92.977316481124959</v>
      </c>
      <c r="J364">
        <v>43621</v>
      </c>
      <c r="K364" s="42">
        <f t="shared" si="37"/>
        <v>1.5145013533257584E-4</v>
      </c>
      <c r="L364" s="42">
        <f t="shared" si="38"/>
        <v>-1.3995276336936783E-2</v>
      </c>
      <c r="M364" s="42">
        <f t="shared" si="39"/>
        <v>-1.5719154402563866E-3</v>
      </c>
      <c r="N364" s="42">
        <f t="shared" si="40"/>
        <v>3.8925331594690513E-3</v>
      </c>
      <c r="O364" s="42">
        <f t="shared" si="41"/>
        <v>1.0560011309122749E-2</v>
      </c>
      <c r="P364" s="42">
        <f t="shared" si="42"/>
        <v>3.7882249686349645E-3</v>
      </c>
    </row>
    <row r="365" spans="1:16" x14ac:dyDescent="0.3">
      <c r="A365">
        <v>43622</v>
      </c>
      <c r="B365">
        <v>108.56438356164507</v>
      </c>
      <c r="C365">
        <v>110.13868962219034</v>
      </c>
      <c r="D365">
        <v>106.37704668728139</v>
      </c>
      <c r="E365">
        <v>105.21972559156889</v>
      </c>
      <c r="F365">
        <v>115.64309677740668</v>
      </c>
      <c r="G365">
        <v>93.194944337490568</v>
      </c>
      <c r="J365">
        <v>43622</v>
      </c>
      <c r="K365" s="42">
        <f t="shared" si="37"/>
        <v>1.5142720166236545E-4</v>
      </c>
      <c r="L365" s="42">
        <f t="shared" si="38"/>
        <v>-1.3018010083190158E-3</v>
      </c>
      <c r="M365" s="42">
        <f t="shared" si="39"/>
        <v>3.8129736890149681E-4</v>
      </c>
      <c r="N365" s="42">
        <f t="shared" si="40"/>
        <v>2.7913816530521006E-3</v>
      </c>
      <c r="O365" s="42">
        <f t="shared" si="41"/>
        <v>1.386935521243144E-2</v>
      </c>
      <c r="P365" s="42">
        <f t="shared" si="42"/>
        <v>2.3379203167627773E-3</v>
      </c>
    </row>
    <row r="366" spans="1:16" x14ac:dyDescent="0.3">
      <c r="A366">
        <v>43623</v>
      </c>
      <c r="B366">
        <v>108.58082191780946</v>
      </c>
      <c r="C366">
        <v>110.99952175992348</v>
      </c>
      <c r="D366">
        <v>106.40746185431135</v>
      </c>
      <c r="E366">
        <v>104.90654205607476</v>
      </c>
      <c r="F366">
        <v>116.9198227054822</v>
      </c>
      <c r="G366">
        <v>93.061019502804044</v>
      </c>
      <c r="J366">
        <v>43623</v>
      </c>
      <c r="K366" s="42">
        <f t="shared" si="37"/>
        <v>1.5140427493657684E-4</v>
      </c>
      <c r="L366" s="42">
        <f t="shared" si="38"/>
        <v>7.7855064537518046E-3</v>
      </c>
      <c r="M366" s="42">
        <f t="shared" si="39"/>
        <v>2.8587764631524246E-4</v>
      </c>
      <c r="N366" s="42">
        <f t="shared" si="40"/>
        <v>-2.980910201356862E-3</v>
      </c>
      <c r="O366" s="42">
        <f t="shared" si="41"/>
        <v>1.0979727612076667E-2</v>
      </c>
      <c r="P366" s="42">
        <f t="shared" si="42"/>
        <v>-1.438073230038251E-3</v>
      </c>
    </row>
    <row r="367" spans="1:16" x14ac:dyDescent="0.3">
      <c r="A367">
        <v>43626</v>
      </c>
      <c r="B367">
        <v>108.63013698630262</v>
      </c>
      <c r="C367">
        <v>109.23003347680535</v>
      </c>
      <c r="D367">
        <v>106.0728950169818</v>
      </c>
      <c r="E367">
        <v>104.56353151720023</v>
      </c>
      <c r="F367">
        <v>117.58105090108916</v>
      </c>
      <c r="G367">
        <v>92.558801372729548</v>
      </c>
      <c r="J367">
        <v>43626</v>
      </c>
      <c r="K367" s="42">
        <f t="shared" si="37"/>
        <v>4.540753338533456E-4</v>
      </c>
      <c r="L367" s="42">
        <f t="shared" si="38"/>
        <v>-1.6069835498536331E-2</v>
      </c>
      <c r="M367" s="42">
        <f t="shared" si="39"/>
        <v>-3.1491580563303926E-3</v>
      </c>
      <c r="N367" s="42">
        <f t="shared" si="40"/>
        <v>-3.2750343723391083E-3</v>
      </c>
      <c r="O367" s="42">
        <f t="shared" si="41"/>
        <v>5.6394668206455655E-3</v>
      </c>
      <c r="P367" s="42">
        <f t="shared" si="42"/>
        <v>-5.4112686155365448E-3</v>
      </c>
    </row>
    <row r="368" spans="1:16" x14ac:dyDescent="0.3">
      <c r="A368">
        <v>43627</v>
      </c>
      <c r="B368">
        <v>108.646575342467</v>
      </c>
      <c r="C368">
        <v>109.62458153993305</v>
      </c>
      <c r="D368">
        <v>105.46459167638262</v>
      </c>
      <c r="E368">
        <v>104.38456949691788</v>
      </c>
      <c r="F368">
        <v>120.30015384058505</v>
      </c>
      <c r="G368">
        <v>92.370469573951624</v>
      </c>
      <c r="J368">
        <v>43627</v>
      </c>
      <c r="K368" s="42">
        <f t="shared" si="37"/>
        <v>1.5131263741570902E-4</v>
      </c>
      <c r="L368" s="42">
        <f t="shared" si="38"/>
        <v>3.6055761541094015E-3</v>
      </c>
      <c r="M368" s="42">
        <f t="shared" si="39"/>
        <v>-5.7512739406343797E-3</v>
      </c>
      <c r="N368" s="42">
        <f t="shared" si="40"/>
        <v>-1.7129810050870616E-3</v>
      </c>
      <c r="O368" s="42">
        <f t="shared" si="41"/>
        <v>2.286201109972642E-2</v>
      </c>
      <c r="P368" s="42">
        <f t="shared" si="42"/>
        <v>-2.0367988574492872E-3</v>
      </c>
    </row>
    <row r="369" spans="1:16" x14ac:dyDescent="0.3">
      <c r="A369">
        <v>43629</v>
      </c>
      <c r="B369">
        <v>108.67945205479577</v>
      </c>
      <c r="C369">
        <v>111.45384983261597</v>
      </c>
      <c r="D369">
        <v>105.0438485324682</v>
      </c>
      <c r="E369">
        <v>103.84271226884073</v>
      </c>
      <c r="F369">
        <v>119.77986028524101</v>
      </c>
      <c r="G369">
        <v>91.834770235205497</v>
      </c>
      <c r="J369">
        <v>43629</v>
      </c>
      <c r="K369" s="42">
        <f t="shared" si="37"/>
        <v>3.0255660560601688E-4</v>
      </c>
      <c r="L369" s="42">
        <f t="shared" si="38"/>
        <v>1.6548968882785477E-2</v>
      </c>
      <c r="M369" s="42">
        <f t="shared" si="39"/>
        <v>-3.9974046053444694E-3</v>
      </c>
      <c r="N369" s="42">
        <f t="shared" si="40"/>
        <v>-5.2044904642300849E-3</v>
      </c>
      <c r="O369" s="42">
        <f t="shared" si="41"/>
        <v>-4.3343413801449817E-3</v>
      </c>
      <c r="P369" s="42">
        <f t="shared" si="42"/>
        <v>-5.8163475645046196E-3</v>
      </c>
    </row>
    <row r="370" spans="1:16" x14ac:dyDescent="0.3">
      <c r="A370">
        <v>43630</v>
      </c>
      <c r="B370">
        <v>108.69589041096016</v>
      </c>
      <c r="C370">
        <v>111.39406982305117</v>
      </c>
      <c r="D370">
        <v>104.9526030313783</v>
      </c>
      <c r="E370">
        <v>103.61900974348777</v>
      </c>
      <c r="F370">
        <v>118.57088542630096</v>
      </c>
      <c r="G370">
        <v>91.395329371390304</v>
      </c>
      <c r="J370">
        <v>43630</v>
      </c>
      <c r="K370" s="42">
        <f t="shared" si="37"/>
        <v>1.5124398203815632E-4</v>
      </c>
      <c r="L370" s="42">
        <f t="shared" si="38"/>
        <v>-5.3650948226130284E-4</v>
      </c>
      <c r="M370" s="42">
        <f t="shared" si="39"/>
        <v>-8.6901951107020651E-4</v>
      </c>
      <c r="N370" s="42">
        <f t="shared" si="40"/>
        <v>-2.1565675815512606E-3</v>
      </c>
      <c r="O370" s="42">
        <f t="shared" si="41"/>
        <v>-1.0144589424727785E-2</v>
      </c>
      <c r="P370" s="42">
        <f t="shared" si="42"/>
        <v>-4.796610461858088E-3</v>
      </c>
    </row>
    <row r="371" spans="1:16" x14ac:dyDescent="0.3">
      <c r="A371">
        <v>43633</v>
      </c>
      <c r="B371">
        <v>108.74520547945332</v>
      </c>
      <c r="C371">
        <v>110.82018173122907</v>
      </c>
      <c r="D371">
        <v>104.70421250063366</v>
      </c>
      <c r="E371">
        <v>103.1368065221714</v>
      </c>
      <c r="F371">
        <v>118.2426216301164</v>
      </c>
      <c r="G371">
        <v>91.558550263664515</v>
      </c>
      <c r="J371">
        <v>43633</v>
      </c>
      <c r="K371" s="42">
        <f t="shared" si="37"/>
        <v>4.535947460782384E-4</v>
      </c>
      <c r="L371" s="42">
        <f t="shared" si="38"/>
        <v>-5.1651895745923404E-3</v>
      </c>
      <c r="M371" s="42">
        <f t="shared" si="39"/>
        <v>-2.3694974697620139E-3</v>
      </c>
      <c r="N371" s="42">
        <f t="shared" si="40"/>
        <v>-4.6644791359657586E-3</v>
      </c>
      <c r="O371" s="42">
        <f t="shared" si="41"/>
        <v>-2.772341920142184E-3</v>
      </c>
      <c r="P371" s="42">
        <f t="shared" si="42"/>
        <v>1.7842850438950402E-3</v>
      </c>
    </row>
    <row r="372" spans="1:16" x14ac:dyDescent="0.3">
      <c r="A372">
        <v>43634</v>
      </c>
      <c r="B372">
        <v>108.7616438356177</v>
      </c>
      <c r="C372">
        <v>109.36154949784792</v>
      </c>
      <c r="D372">
        <v>104.52679069295888</v>
      </c>
      <c r="E372">
        <v>102.5452376217936</v>
      </c>
      <c r="F372">
        <v>119.44722310880553</v>
      </c>
      <c r="G372">
        <v>90.876370636979999</v>
      </c>
      <c r="J372">
        <v>43634</v>
      </c>
      <c r="K372" s="42">
        <f t="shared" si="37"/>
        <v>1.5115253839083942E-4</v>
      </c>
      <c r="L372" s="42">
        <f t="shared" si="38"/>
        <v>-1.3249542219468169E-2</v>
      </c>
      <c r="M372" s="42">
        <f t="shared" si="39"/>
        <v>-1.69594225991409E-3</v>
      </c>
      <c r="N372" s="42">
        <f t="shared" si="40"/>
        <v>-5.7522817222898518E-3</v>
      </c>
      <c r="O372" s="42">
        <f t="shared" si="41"/>
        <v>1.0135997128814061E-2</v>
      </c>
      <c r="P372" s="42">
        <f t="shared" si="42"/>
        <v>-7.4786428261091817E-3</v>
      </c>
    </row>
    <row r="373" spans="1:16" x14ac:dyDescent="0.3">
      <c r="A373">
        <v>43635</v>
      </c>
      <c r="B373">
        <v>108.77808219178209</v>
      </c>
      <c r="C373">
        <v>109.78000956480152</v>
      </c>
      <c r="D373">
        <v>104.58762102701883</v>
      </c>
      <c r="E373">
        <v>102.53032412010339</v>
      </c>
      <c r="F373">
        <v>118.98786687935457</v>
      </c>
      <c r="G373">
        <v>90.842889428308354</v>
      </c>
      <c r="J373">
        <v>43635</v>
      </c>
      <c r="K373" s="42">
        <f t="shared" si="37"/>
        <v>1.511296947537155E-4</v>
      </c>
      <c r="L373" s="42">
        <f t="shared" si="38"/>
        <v>3.8190891528028354E-3</v>
      </c>
      <c r="M373" s="42">
        <f t="shared" si="39"/>
        <v>5.8178999022994783E-4</v>
      </c>
      <c r="N373" s="42">
        <f t="shared" si="40"/>
        <v>-1.4544396796799719E-4</v>
      </c>
      <c r="O373" s="42">
        <f t="shared" si="41"/>
        <v>-3.8530972751332623E-3</v>
      </c>
      <c r="P373" s="42">
        <f t="shared" si="42"/>
        <v>-3.684937858373016E-4</v>
      </c>
    </row>
    <row r="374" spans="1:16" x14ac:dyDescent="0.3">
      <c r="A374">
        <v>43636</v>
      </c>
      <c r="B374">
        <v>108.79452054794648</v>
      </c>
      <c r="C374">
        <v>111.26255380200861</v>
      </c>
      <c r="D374">
        <v>104.55213666548386</v>
      </c>
      <c r="E374">
        <v>102.69934380592562</v>
      </c>
      <c r="F374">
        <v>120.67517359873679</v>
      </c>
      <c r="G374">
        <v>90.516447643759932</v>
      </c>
      <c r="J374">
        <v>43636</v>
      </c>
      <c r="K374" s="42">
        <f t="shared" si="37"/>
        <v>1.5110685802039155E-4</v>
      </c>
      <c r="L374" s="42">
        <f t="shared" si="38"/>
        <v>1.3414307595426528E-2</v>
      </c>
      <c r="M374" s="42">
        <f t="shared" si="39"/>
        <v>-3.3933635829908201E-4</v>
      </c>
      <c r="N374" s="42">
        <f t="shared" si="40"/>
        <v>1.6471275887469596E-3</v>
      </c>
      <c r="O374" s="42">
        <f t="shared" si="41"/>
        <v>1.4080891193400894E-2</v>
      </c>
      <c r="P374" s="42">
        <f t="shared" si="42"/>
        <v>-3.5999485040647478E-3</v>
      </c>
    </row>
    <row r="375" spans="1:16" x14ac:dyDescent="0.3">
      <c r="A375">
        <v>43637</v>
      </c>
      <c r="B375">
        <v>108.81095890411086</v>
      </c>
      <c r="C375">
        <v>109.9115255858441</v>
      </c>
      <c r="D375">
        <v>103.8627262128048</v>
      </c>
      <c r="E375">
        <v>103.22628753231257</v>
      </c>
      <c r="F375">
        <v>119.83855868541255</v>
      </c>
      <c r="G375">
        <v>91.068887586841882</v>
      </c>
      <c r="J375">
        <v>43637</v>
      </c>
      <c r="K375" s="42">
        <f t="shared" si="37"/>
        <v>1.5108402818753787E-4</v>
      </c>
      <c r="L375" s="42">
        <f t="shared" si="38"/>
        <v>-1.2217028540839113E-2</v>
      </c>
      <c r="M375" s="42">
        <f t="shared" si="39"/>
        <v>-6.6157754556824483E-3</v>
      </c>
      <c r="N375" s="42">
        <f t="shared" si="40"/>
        <v>5.1178172732250565E-3</v>
      </c>
      <c r="O375" s="42">
        <f t="shared" si="41"/>
        <v>-6.9569274040368334E-3</v>
      </c>
      <c r="P375" s="42">
        <f t="shared" si="42"/>
        <v>6.0846504679834424E-3</v>
      </c>
    </row>
    <row r="376" spans="1:16" x14ac:dyDescent="0.3">
      <c r="A376">
        <v>43640</v>
      </c>
      <c r="B376">
        <v>108.86027397260402</v>
      </c>
      <c r="C376">
        <v>110.5691056910569</v>
      </c>
      <c r="D376">
        <v>103.49774420844528</v>
      </c>
      <c r="E376">
        <v>103.2809703718433</v>
      </c>
      <c r="F376">
        <v>119.10093442951931</v>
      </c>
      <c r="G376">
        <v>90.914036996735575</v>
      </c>
      <c r="J376">
        <v>43640</v>
      </c>
      <c r="K376" s="42">
        <f t="shared" si="37"/>
        <v>4.5311517452426898E-4</v>
      </c>
      <c r="L376" s="42">
        <f t="shared" si="38"/>
        <v>5.9649870484038995E-3</v>
      </c>
      <c r="M376" s="42">
        <f t="shared" si="39"/>
        <v>-3.5202696109996683E-3</v>
      </c>
      <c r="N376" s="42">
        <f t="shared" si="40"/>
        <v>5.295972777305569E-4</v>
      </c>
      <c r="O376" s="42">
        <f t="shared" si="41"/>
        <v>-6.174170619394936E-3</v>
      </c>
      <c r="P376" s="42">
        <f t="shared" si="42"/>
        <v>-1.7018149129484888E-3</v>
      </c>
    </row>
    <row r="377" spans="1:16" x14ac:dyDescent="0.3">
      <c r="A377">
        <v>43641</v>
      </c>
      <c r="B377">
        <v>108.87671232876841</v>
      </c>
      <c r="C377">
        <v>110.54519368723098</v>
      </c>
      <c r="D377">
        <v>103.16824656562073</v>
      </c>
      <c r="E377">
        <v>103.71843308808907</v>
      </c>
      <c r="F377">
        <v>117.78853579218691</v>
      </c>
      <c r="G377">
        <v>91.441366033313784</v>
      </c>
      <c r="J377">
        <v>43641</v>
      </c>
      <c r="K377" s="42">
        <f t="shared" si="37"/>
        <v>1.5099277779911629E-4</v>
      </c>
      <c r="L377" s="42">
        <f t="shared" si="38"/>
        <v>-2.1628636398800125E-4</v>
      </c>
      <c r="M377" s="42">
        <f t="shared" si="39"/>
        <v>-3.1886999963509151E-3</v>
      </c>
      <c r="N377" s="42">
        <f t="shared" si="40"/>
        <v>4.2267113837950905E-3</v>
      </c>
      <c r="O377" s="42">
        <f t="shared" si="41"/>
        <v>-1.108037485603003E-2</v>
      </c>
      <c r="P377" s="42">
        <f t="shared" si="42"/>
        <v>5.7835468290943076E-3</v>
      </c>
    </row>
    <row r="378" spans="1:16" x14ac:dyDescent="0.3">
      <c r="A378">
        <v>43642</v>
      </c>
      <c r="B378">
        <v>108.89315068493279</v>
      </c>
      <c r="C378">
        <v>109.52893352462937</v>
      </c>
      <c r="D378">
        <v>103.16317737111574</v>
      </c>
      <c r="E378">
        <v>103.63889441240802</v>
      </c>
      <c r="F378">
        <v>116.75975122437121</v>
      </c>
      <c r="G378">
        <v>92.002176278563653</v>
      </c>
      <c r="J378">
        <v>43642</v>
      </c>
      <c r="K378" s="42">
        <f t="shared" si="37"/>
        <v>1.5096998242199874E-4</v>
      </c>
      <c r="L378" s="42">
        <f t="shared" si="38"/>
        <v>-9.2356825329619214E-3</v>
      </c>
      <c r="M378" s="42">
        <f t="shared" si="39"/>
        <v>-4.9136427300311689E-5</v>
      </c>
      <c r="N378" s="42">
        <f t="shared" si="40"/>
        <v>-7.6716536175319564E-4</v>
      </c>
      <c r="O378" s="42">
        <f t="shared" si="41"/>
        <v>-8.772531904638111E-3</v>
      </c>
      <c r="P378" s="42">
        <f t="shared" si="42"/>
        <v>6.1142734740923278E-3</v>
      </c>
    </row>
    <row r="379" spans="1:16" x14ac:dyDescent="0.3">
      <c r="A379">
        <v>43643</v>
      </c>
      <c r="B379">
        <v>108.90958904109718</v>
      </c>
      <c r="C379">
        <v>110.87996174079387</v>
      </c>
      <c r="D379">
        <v>103.38622192933543</v>
      </c>
      <c r="E379">
        <v>103.73831775700934</v>
      </c>
      <c r="F379">
        <v>117.33971644311944</v>
      </c>
      <c r="G379">
        <v>92.027287185067379</v>
      </c>
      <c r="J379">
        <v>43643</v>
      </c>
      <c r="K379" s="42">
        <f t="shared" si="37"/>
        <v>1.5094719392670539E-4</v>
      </c>
      <c r="L379" s="42">
        <f t="shared" si="38"/>
        <v>1.2259442936197486E-2</v>
      </c>
      <c r="M379" s="42">
        <f t="shared" si="39"/>
        <v>2.1597220391104859E-3</v>
      </c>
      <c r="N379" s="42">
        <f t="shared" si="40"/>
        <v>9.5886477765701834E-4</v>
      </c>
      <c r="O379" s="42">
        <f t="shared" si="41"/>
        <v>4.9548716285001048E-3</v>
      </c>
      <c r="P379" s="42">
        <f t="shared" si="42"/>
        <v>2.7290093865358825E-4</v>
      </c>
    </row>
    <row r="380" spans="1:16" x14ac:dyDescent="0.3">
      <c r="A380">
        <v>43644</v>
      </c>
      <c r="B380">
        <v>108.92602739726156</v>
      </c>
      <c r="C380">
        <v>111.88426590148254</v>
      </c>
      <c r="D380">
        <v>103.57885132052517</v>
      </c>
      <c r="E380">
        <v>103.86259693776098</v>
      </c>
      <c r="F380">
        <v>117.06881123408748</v>
      </c>
      <c r="G380">
        <v>92.244915041432989</v>
      </c>
      <c r="J380">
        <v>43644</v>
      </c>
      <c r="K380" s="42">
        <f t="shared" si="37"/>
        <v>1.5092441231012848E-4</v>
      </c>
      <c r="L380" s="42">
        <f t="shared" si="38"/>
        <v>9.0168064747555253E-3</v>
      </c>
      <c r="M380" s="42">
        <f t="shared" si="39"/>
        <v>1.8614681577692617E-3</v>
      </c>
      <c r="N380" s="42">
        <f t="shared" si="40"/>
        <v>1.1972894799676208E-3</v>
      </c>
      <c r="O380" s="42">
        <f t="shared" si="41"/>
        <v>-2.3113948312947028E-3</v>
      </c>
      <c r="P380" s="42">
        <f t="shared" si="42"/>
        <v>2.3620269896163881E-3</v>
      </c>
    </row>
    <row r="381" spans="1:16" x14ac:dyDescent="0.3">
      <c r="A381">
        <v>43647</v>
      </c>
      <c r="B381">
        <v>108.97534246575472</v>
      </c>
      <c r="C381">
        <v>110.84409373505498</v>
      </c>
      <c r="D381">
        <v>103.57885132052517</v>
      </c>
      <c r="E381">
        <v>104.16086697156491</v>
      </c>
      <c r="F381">
        <v>120.67846984497203</v>
      </c>
      <c r="G381">
        <v>92.307692307692307</v>
      </c>
      <c r="J381">
        <v>43647</v>
      </c>
      <c r="K381" s="42">
        <f t="shared" si="37"/>
        <v>4.526366159711586E-4</v>
      </c>
      <c r="L381" s="42">
        <f t="shared" si="38"/>
        <v>-9.3403438191792514E-3</v>
      </c>
      <c r="M381" s="42">
        <f t="shared" si="39"/>
        <v>0</v>
      </c>
      <c r="N381" s="42">
        <f t="shared" si="40"/>
        <v>2.8676595668570208E-3</v>
      </c>
      <c r="O381" s="42">
        <f t="shared" si="41"/>
        <v>3.0367842645902095E-2</v>
      </c>
      <c r="P381" s="42">
        <f t="shared" si="42"/>
        <v>6.8031841524557378E-4</v>
      </c>
    </row>
    <row r="382" spans="1:16" x14ac:dyDescent="0.3">
      <c r="A382">
        <v>43648</v>
      </c>
      <c r="B382">
        <v>108.99178082191911</v>
      </c>
      <c r="C382">
        <v>110.21042563366811</v>
      </c>
      <c r="D382">
        <v>103.62447407107011</v>
      </c>
      <c r="E382">
        <v>103.36548021475441</v>
      </c>
      <c r="F382">
        <v>121.10626977030063</v>
      </c>
      <c r="G382">
        <v>91.926843559052472</v>
      </c>
      <c r="J382">
        <v>43648</v>
      </c>
      <c r="K382" s="42">
        <f t="shared" si="37"/>
        <v>1.5083335456838814E-4</v>
      </c>
      <c r="L382" s="42">
        <f t="shared" si="38"/>
        <v>-5.7331543265286208E-3</v>
      </c>
      <c r="M382" s="42">
        <f t="shared" si="39"/>
        <v>4.4036697959353181E-4</v>
      </c>
      <c r="N382" s="42">
        <f t="shared" si="40"/>
        <v>-7.6654426030135954E-3</v>
      </c>
      <c r="O382" s="42">
        <f t="shared" si="41"/>
        <v>3.5386879455632366E-3</v>
      </c>
      <c r="P382" s="42">
        <f t="shared" si="42"/>
        <v>-4.1343962937527836E-3</v>
      </c>
    </row>
    <row r="383" spans="1:16" x14ac:dyDescent="0.3">
      <c r="A383">
        <v>43649</v>
      </c>
      <c r="B383">
        <v>109.00821917808349</v>
      </c>
      <c r="C383">
        <v>111.14299378287899</v>
      </c>
      <c r="D383">
        <v>103.77148071171491</v>
      </c>
      <c r="E383">
        <v>103.06223901372041</v>
      </c>
      <c r="F383">
        <v>121.73641268276367</v>
      </c>
      <c r="G383">
        <v>91.730141458106644</v>
      </c>
      <c r="J383">
        <v>43649</v>
      </c>
      <c r="K383" s="42">
        <f t="shared" si="37"/>
        <v>1.5081060729855642E-4</v>
      </c>
      <c r="L383" s="42">
        <f t="shared" si="38"/>
        <v>8.4261058112386853E-3</v>
      </c>
      <c r="M383" s="42">
        <f t="shared" si="39"/>
        <v>1.4176425515996759E-3</v>
      </c>
      <c r="N383" s="42">
        <f t="shared" si="40"/>
        <v>-2.9379912764971412E-3</v>
      </c>
      <c r="O383" s="42">
        <f t="shared" si="41"/>
        <v>5.1897328790595715E-3</v>
      </c>
      <c r="P383" s="42">
        <f t="shared" si="42"/>
        <v>-2.1420603865422109E-3</v>
      </c>
    </row>
    <row r="384" spans="1:16" x14ac:dyDescent="0.3">
      <c r="A384">
        <v>43650</v>
      </c>
      <c r="B384">
        <v>109.02465753424788</v>
      </c>
      <c r="C384">
        <v>111.26255380200861</v>
      </c>
      <c r="D384">
        <v>103.77148071171491</v>
      </c>
      <c r="E384">
        <v>103.06223901372041</v>
      </c>
      <c r="F384">
        <v>121.22136280073397</v>
      </c>
      <c r="G384">
        <v>91.730141458106644</v>
      </c>
      <c r="J384">
        <v>43650</v>
      </c>
      <c r="K384" s="42">
        <f t="shared" si="37"/>
        <v>1.5078786688879506E-4</v>
      </c>
      <c r="L384" s="42">
        <f t="shared" si="38"/>
        <v>1.0751533129014653E-3</v>
      </c>
      <c r="M384" s="42">
        <f t="shared" si="39"/>
        <v>0</v>
      </c>
      <c r="N384" s="42">
        <f t="shared" si="40"/>
        <v>0</v>
      </c>
      <c r="O384" s="42">
        <f t="shared" si="41"/>
        <v>-4.2398367581236735E-3</v>
      </c>
      <c r="P384" s="42">
        <f t="shared" si="42"/>
        <v>0</v>
      </c>
    </row>
    <row r="385" spans="1:16" x14ac:dyDescent="0.3">
      <c r="A385">
        <v>43651</v>
      </c>
      <c r="B385">
        <v>109.04109589041227</v>
      </c>
      <c r="C385">
        <v>110.50932568149211</v>
      </c>
      <c r="D385">
        <v>103.85765701829979</v>
      </c>
      <c r="E385">
        <v>103.27599920461324</v>
      </c>
      <c r="F385">
        <v>120.29091414417081</v>
      </c>
      <c r="G385">
        <v>91.893362350380841</v>
      </c>
      <c r="J385">
        <v>43651</v>
      </c>
      <c r="K385" s="42">
        <f t="shared" si="37"/>
        <v>1.5076513333577436E-4</v>
      </c>
      <c r="L385" s="42">
        <f t="shared" si="38"/>
        <v>-6.7928451398161947E-3</v>
      </c>
      <c r="M385" s="42">
        <f t="shared" si="39"/>
        <v>8.3009843873984852E-4</v>
      </c>
      <c r="N385" s="42">
        <f t="shared" si="40"/>
        <v>2.0719404140519307E-3</v>
      </c>
      <c r="O385" s="42">
        <f t="shared" si="41"/>
        <v>-7.705225355514175E-3</v>
      </c>
      <c r="P385" s="42">
        <f t="shared" si="42"/>
        <v>1.7777782459991356E-3</v>
      </c>
    </row>
    <row r="386" spans="1:16" x14ac:dyDescent="0.3">
      <c r="A386">
        <v>43654</v>
      </c>
      <c r="B386">
        <v>109.09041095890542</v>
      </c>
      <c r="C386">
        <v>110.96365375418461</v>
      </c>
      <c r="D386">
        <v>103.85765701829979</v>
      </c>
      <c r="E386">
        <v>103.14674885663153</v>
      </c>
      <c r="F386">
        <v>119.2590894046225</v>
      </c>
      <c r="G386">
        <v>91.558550263664515</v>
      </c>
      <c r="J386">
        <v>43654</v>
      </c>
      <c r="K386" s="42">
        <f t="shared" si="37"/>
        <v>4.5215906721282373E-4</v>
      </c>
      <c r="L386" s="42">
        <f t="shared" si="38"/>
        <v>4.1027913306152927E-3</v>
      </c>
      <c r="M386" s="42">
        <f t="shared" si="39"/>
        <v>0</v>
      </c>
      <c r="N386" s="42">
        <f t="shared" si="40"/>
        <v>-1.2522879971979019E-3</v>
      </c>
      <c r="O386" s="42">
        <f t="shared" si="41"/>
        <v>-8.6147451935740527E-3</v>
      </c>
      <c r="P386" s="42">
        <f t="shared" si="42"/>
        <v>-3.6501386514301479E-3</v>
      </c>
    </row>
    <row r="387" spans="1:16" x14ac:dyDescent="0.3">
      <c r="A387">
        <v>43655</v>
      </c>
      <c r="B387">
        <v>109.10684931506981</v>
      </c>
      <c r="C387">
        <v>111.90817790530845</v>
      </c>
      <c r="D387">
        <v>104.02494043696456</v>
      </c>
      <c r="E387">
        <v>102.91807516404852</v>
      </c>
      <c r="F387">
        <v>119.53840574544124</v>
      </c>
      <c r="G387">
        <v>91.035406378170237</v>
      </c>
      <c r="J387">
        <v>43655</v>
      </c>
      <c r="K387" s="42">
        <f t="shared" si="37"/>
        <v>1.506742676313867E-4</v>
      </c>
      <c r="L387" s="42">
        <f t="shared" si="38"/>
        <v>8.4759908762446767E-3</v>
      </c>
      <c r="M387" s="42">
        <f t="shared" si="39"/>
        <v>1.6094031614031108E-3</v>
      </c>
      <c r="N387" s="42">
        <f t="shared" si="40"/>
        <v>-2.2194354377396202E-3</v>
      </c>
      <c r="O387" s="42">
        <f t="shared" si="41"/>
        <v>2.3393584428126534E-3</v>
      </c>
      <c r="P387" s="42">
        <f t="shared" si="42"/>
        <v>-5.7301493056001003E-3</v>
      </c>
    </row>
    <row r="388" spans="1:16" x14ac:dyDescent="0.3">
      <c r="A388">
        <v>43656</v>
      </c>
      <c r="B388">
        <v>109.12328767123419</v>
      </c>
      <c r="C388">
        <v>110.52128168340506</v>
      </c>
      <c r="D388">
        <v>103.90834896334972</v>
      </c>
      <c r="E388">
        <v>102.44581427719227</v>
      </c>
      <c r="F388">
        <v>120.56054378396293</v>
      </c>
      <c r="G388">
        <v>90.411818866661079</v>
      </c>
      <c r="J388">
        <v>43656</v>
      </c>
      <c r="K388" s="42">
        <f t="shared" si="37"/>
        <v>1.5065156831678612E-4</v>
      </c>
      <c r="L388" s="42">
        <f t="shared" si="38"/>
        <v>-1.247059807736634E-2</v>
      </c>
      <c r="M388" s="42">
        <f t="shared" si="39"/>
        <v>-1.1214316492559192E-3</v>
      </c>
      <c r="N388" s="42">
        <f t="shared" si="40"/>
        <v>-4.5992673846314697E-3</v>
      </c>
      <c r="O388" s="42">
        <f t="shared" si="41"/>
        <v>8.5143580631974157E-3</v>
      </c>
      <c r="P388" s="42">
        <f t="shared" si="42"/>
        <v>-6.8735133953300703E-3</v>
      </c>
    </row>
    <row r="389" spans="1:16" x14ac:dyDescent="0.3">
      <c r="A389">
        <v>43657</v>
      </c>
      <c r="B389">
        <v>109.13972602739858</v>
      </c>
      <c r="C389">
        <v>113.45050215208035</v>
      </c>
      <c r="D389">
        <v>103.75120393369494</v>
      </c>
      <c r="E389">
        <v>102.6148339630145</v>
      </c>
      <c r="F389">
        <v>120.18246614200862</v>
      </c>
      <c r="G389">
        <v>90.436929773164792</v>
      </c>
      <c r="J389">
        <v>43657</v>
      </c>
      <c r="K389" s="42">
        <f t="shared" si="37"/>
        <v>1.5062887584028006E-4</v>
      </c>
      <c r="L389" s="42">
        <f t="shared" si="38"/>
        <v>2.6158540579487299E-2</v>
      </c>
      <c r="M389" s="42">
        <f t="shared" si="39"/>
        <v>-1.5134874120588822E-3</v>
      </c>
      <c r="N389" s="42">
        <f t="shared" si="40"/>
        <v>1.6484852217984486E-3</v>
      </c>
      <c r="O389" s="42">
        <f t="shared" si="41"/>
        <v>-3.1409256941241919E-3</v>
      </c>
      <c r="P389" s="42">
        <f t="shared" si="42"/>
        <v>2.7770064049593263E-4</v>
      </c>
    </row>
    <row r="390" spans="1:16" x14ac:dyDescent="0.3">
      <c r="A390">
        <v>43658</v>
      </c>
      <c r="B390">
        <v>109.15616438356297</v>
      </c>
      <c r="C390">
        <v>115.19607843137254</v>
      </c>
      <c r="D390">
        <v>103.1074162315608</v>
      </c>
      <c r="E390">
        <v>102.53032412010339</v>
      </c>
      <c r="F390">
        <v>124.7236862678164</v>
      </c>
      <c r="G390">
        <v>90.65455762953043</v>
      </c>
      <c r="J390">
        <v>43658</v>
      </c>
      <c r="K390" s="42">
        <f t="shared" si="37"/>
        <v>1.5060619019920487E-4</v>
      </c>
      <c r="L390" s="42">
        <f t="shared" si="38"/>
        <v>1.5269068874708084E-2</v>
      </c>
      <c r="M390" s="42">
        <f t="shared" si="39"/>
        <v>-6.2244423768983937E-3</v>
      </c>
      <c r="N390" s="42">
        <f t="shared" si="40"/>
        <v>-8.2390292299685305E-4</v>
      </c>
      <c r="O390" s="42">
        <f t="shared" si="41"/>
        <v>3.7089641563450869E-2</v>
      </c>
      <c r="P390" s="42">
        <f t="shared" si="42"/>
        <v>2.4035139835056761E-3</v>
      </c>
    </row>
    <row r="391" spans="1:16" x14ac:dyDescent="0.3">
      <c r="A391">
        <v>43661</v>
      </c>
      <c r="B391">
        <v>109.20547945205612</v>
      </c>
      <c r="C391">
        <v>115.33955045432806</v>
      </c>
      <c r="D391">
        <v>103.11755462057079</v>
      </c>
      <c r="E391">
        <v>102.43587194273215</v>
      </c>
      <c r="F391">
        <v>123.33872188037219</v>
      </c>
      <c r="G391">
        <v>90.87218548589604</v>
      </c>
      <c r="J391">
        <v>43661</v>
      </c>
      <c r="K391" s="42">
        <f t="shared" si="37"/>
        <v>4.5168252505648832E-4</v>
      </c>
      <c r="L391" s="42">
        <f t="shared" si="38"/>
        <v>1.2446843220868154E-3</v>
      </c>
      <c r="M391" s="42">
        <f t="shared" si="39"/>
        <v>9.8323582990571129E-5</v>
      </c>
      <c r="N391" s="42">
        <f t="shared" si="40"/>
        <v>-9.216366978682585E-4</v>
      </c>
      <c r="O391" s="42">
        <f t="shared" si="41"/>
        <v>-1.1166373723816703E-2</v>
      </c>
      <c r="P391" s="42">
        <f t="shared" si="42"/>
        <v>2.3977509527937811E-3</v>
      </c>
    </row>
    <row r="392" spans="1:16" x14ac:dyDescent="0.3">
      <c r="A392">
        <v>43662</v>
      </c>
      <c r="B392">
        <v>109.22191780822051</v>
      </c>
      <c r="C392">
        <v>117.15686274509802</v>
      </c>
      <c r="D392">
        <v>102.95534039641102</v>
      </c>
      <c r="E392">
        <v>102.75402664545635</v>
      </c>
      <c r="F392">
        <v>123.42563470733539</v>
      </c>
      <c r="G392">
        <v>90.771741859881132</v>
      </c>
      <c r="J392">
        <v>43662</v>
      </c>
      <c r="K392" s="42">
        <f t="shared" si="37"/>
        <v>1.505155159252829E-4</v>
      </c>
      <c r="L392" s="42">
        <f t="shared" si="38"/>
        <v>1.5633353465264829E-2</v>
      </c>
      <c r="M392" s="42">
        <f t="shared" si="39"/>
        <v>-1.5743386111109941E-3</v>
      </c>
      <c r="N392" s="42">
        <f t="shared" si="40"/>
        <v>3.1010781708005297E-3</v>
      </c>
      <c r="O392" s="42">
        <f t="shared" si="41"/>
        <v>7.0441964762612283E-4</v>
      </c>
      <c r="P392" s="42">
        <f t="shared" si="42"/>
        <v>-1.1059399311648056E-3</v>
      </c>
    </row>
    <row r="393" spans="1:16" x14ac:dyDescent="0.3">
      <c r="A393">
        <v>43663</v>
      </c>
      <c r="B393">
        <v>109.2383561643849</v>
      </c>
      <c r="C393">
        <v>117.67097082735533</v>
      </c>
      <c r="D393">
        <v>102.95027120190602</v>
      </c>
      <c r="E393">
        <v>102.5452376217936</v>
      </c>
      <c r="F393">
        <v>121.83066040811175</v>
      </c>
      <c r="G393">
        <v>90.604335816522962</v>
      </c>
      <c r="J393">
        <v>43663</v>
      </c>
      <c r="K393" s="42">
        <f t="shared" si="37"/>
        <v>1.5049286441408066E-4</v>
      </c>
      <c r="L393" s="42">
        <f t="shared" si="38"/>
        <v>4.3786027901051737E-3</v>
      </c>
      <c r="M393" s="42">
        <f t="shared" si="39"/>
        <v>-4.9238041320719577E-5</v>
      </c>
      <c r="N393" s="42">
        <f t="shared" si="40"/>
        <v>-2.0339975049642424E-3</v>
      </c>
      <c r="O393" s="42">
        <f t="shared" si="41"/>
        <v>-1.3006775498951951E-2</v>
      </c>
      <c r="P393" s="42">
        <f t="shared" si="42"/>
        <v>-1.8459555751768155E-3</v>
      </c>
    </row>
    <row r="394" spans="1:16" x14ac:dyDescent="0.3">
      <c r="A394">
        <v>43664</v>
      </c>
      <c r="B394">
        <v>109.25479452054928</v>
      </c>
      <c r="C394">
        <v>118.07747489239598</v>
      </c>
      <c r="D394">
        <v>103.1124854260658</v>
      </c>
      <c r="E394">
        <v>102.197255915689</v>
      </c>
      <c r="F394">
        <v>120.75417993780407</v>
      </c>
      <c r="G394">
        <v>90.734075500125556</v>
      </c>
      <c r="J394">
        <v>43664</v>
      </c>
      <c r="K394" s="42">
        <f t="shared" si="37"/>
        <v>1.5047021971966313E-4</v>
      </c>
      <c r="L394" s="42">
        <f t="shared" si="38"/>
        <v>3.448629039146515E-3</v>
      </c>
      <c r="M394" s="42">
        <f t="shared" si="39"/>
        <v>1.5744160693773974E-3</v>
      </c>
      <c r="N394" s="42">
        <f t="shared" si="40"/>
        <v>-3.3992165979823911E-3</v>
      </c>
      <c r="O394" s="42">
        <f t="shared" si="41"/>
        <v>-8.8751426906590377E-3</v>
      </c>
      <c r="P394" s="42">
        <f t="shared" si="42"/>
        <v>1.430912566152214E-3</v>
      </c>
    </row>
    <row r="395" spans="1:16" x14ac:dyDescent="0.3">
      <c r="A395">
        <v>43665</v>
      </c>
      <c r="B395">
        <v>109.27123287671367</v>
      </c>
      <c r="C395">
        <v>117.93400286944046</v>
      </c>
      <c r="D395">
        <v>102.90971764586608</v>
      </c>
      <c r="E395">
        <v>102.36130443428115</v>
      </c>
      <c r="F395">
        <v>122.13320597854707</v>
      </c>
      <c r="G395">
        <v>90.784297313132996</v>
      </c>
      <c r="J395">
        <v>43665</v>
      </c>
      <c r="K395" s="42">
        <f t="shared" si="37"/>
        <v>1.5044758183892261E-4</v>
      </c>
      <c r="L395" s="42">
        <f t="shared" si="38"/>
        <v>-1.2158056208898781E-3</v>
      </c>
      <c r="M395" s="42">
        <f t="shared" si="39"/>
        <v>-1.9684077021518394E-3</v>
      </c>
      <c r="N395" s="42">
        <f t="shared" si="40"/>
        <v>1.6039275352791624E-3</v>
      </c>
      <c r="O395" s="42">
        <f t="shared" si="41"/>
        <v>1.1355392983559165E-2</v>
      </c>
      <c r="P395" s="42">
        <f t="shared" si="42"/>
        <v>5.5335240736858408E-4</v>
      </c>
    </row>
    <row r="396" spans="1:16" x14ac:dyDescent="0.3">
      <c r="A396">
        <v>43668</v>
      </c>
      <c r="B396">
        <v>109.32054794520683</v>
      </c>
      <c r="C396">
        <v>119.87087517934003</v>
      </c>
      <c r="D396">
        <v>102.6765346986364</v>
      </c>
      <c r="E396">
        <v>102.37621793597137</v>
      </c>
      <c r="F396">
        <v>119.96910324532926</v>
      </c>
      <c r="G396">
        <v>90.562484305683427</v>
      </c>
      <c r="J396">
        <v>43668</v>
      </c>
      <c r="K396" s="42">
        <f t="shared" si="37"/>
        <v>4.5120698632290584E-4</v>
      </c>
      <c r="L396" s="42">
        <f t="shared" si="38"/>
        <v>1.6289952979268552E-2</v>
      </c>
      <c r="M396" s="42">
        <f t="shared" si="39"/>
        <v>-2.2684692635442246E-3</v>
      </c>
      <c r="N396" s="42">
        <f t="shared" si="40"/>
        <v>1.4568410854970285E-4</v>
      </c>
      <c r="O396" s="42">
        <f t="shared" si="41"/>
        <v>-1.7878064704646427E-2</v>
      </c>
      <c r="P396" s="42">
        <f t="shared" si="42"/>
        <v>-2.446286789168901E-3</v>
      </c>
    </row>
    <row r="397" spans="1:16" x14ac:dyDescent="0.3">
      <c r="A397">
        <v>43669</v>
      </c>
      <c r="B397">
        <v>109.33698630137121</v>
      </c>
      <c r="C397">
        <v>117.7427068388331</v>
      </c>
      <c r="D397">
        <v>102.62077355908147</v>
      </c>
      <c r="E397">
        <v>102.46569894611254</v>
      </c>
      <c r="F397">
        <v>119.62088755287512</v>
      </c>
      <c r="G397">
        <v>90.106302837532425</v>
      </c>
      <c r="J397">
        <v>43669</v>
      </c>
      <c r="K397" s="42">
        <f t="shared" si="37"/>
        <v>1.503570983912429E-4</v>
      </c>
      <c r="L397" s="42">
        <f t="shared" si="38"/>
        <v>-1.7913329959159244E-2</v>
      </c>
      <c r="M397" s="42">
        <f t="shared" si="39"/>
        <v>-5.4322330282234284E-4</v>
      </c>
      <c r="N397" s="42">
        <f t="shared" si="40"/>
        <v>8.7365923141875031E-4</v>
      </c>
      <c r="O397" s="42">
        <f t="shared" si="41"/>
        <v>-2.9067653158225551E-3</v>
      </c>
      <c r="P397" s="42">
        <f t="shared" si="42"/>
        <v>-5.0499308133736326E-3</v>
      </c>
    </row>
    <row r="398" spans="1:16" x14ac:dyDescent="0.3">
      <c r="A398">
        <v>43670</v>
      </c>
      <c r="B398">
        <v>109.3534246575356</v>
      </c>
      <c r="C398">
        <v>119.34481109516976</v>
      </c>
      <c r="D398">
        <v>102.5244588634866</v>
      </c>
      <c r="E398">
        <v>102.10280373831775</v>
      </c>
      <c r="F398">
        <v>120.56481869711317</v>
      </c>
      <c r="G398">
        <v>89.465974721687459</v>
      </c>
      <c r="J398">
        <v>43670</v>
      </c>
      <c r="K398" s="42">
        <f t="shared" si="37"/>
        <v>1.5033449453293813E-4</v>
      </c>
      <c r="L398" s="42">
        <f t="shared" si="38"/>
        <v>1.3515082165264938E-2</v>
      </c>
      <c r="M398" s="42">
        <f t="shared" si="39"/>
        <v>-9.3899040727616885E-4</v>
      </c>
      <c r="N398" s="42">
        <f t="shared" si="40"/>
        <v>-3.5479126424662328E-3</v>
      </c>
      <c r="O398" s="42">
        <f t="shared" si="41"/>
        <v>7.8600514466493684E-3</v>
      </c>
      <c r="P398" s="42">
        <f t="shared" si="42"/>
        <v>-7.1317336791277778E-3</v>
      </c>
    </row>
    <row r="399" spans="1:16" x14ac:dyDescent="0.3">
      <c r="A399">
        <v>43671</v>
      </c>
      <c r="B399">
        <v>109.36986301369998</v>
      </c>
      <c r="C399">
        <v>118.7350549976088</v>
      </c>
      <c r="D399">
        <v>102.81340295027121</v>
      </c>
      <c r="E399">
        <v>102.32153509644064</v>
      </c>
      <c r="F399">
        <v>118.71401756405405</v>
      </c>
      <c r="G399">
        <v>89.733824391060509</v>
      </c>
      <c r="J399">
        <v>43671</v>
      </c>
      <c r="K399" s="42">
        <f t="shared" si="37"/>
        <v>1.5031189746966418E-4</v>
      </c>
      <c r="L399" s="42">
        <f t="shared" si="38"/>
        <v>-5.1222931261958749E-3</v>
      </c>
      <c r="M399" s="42">
        <f t="shared" si="39"/>
        <v>2.8143302452492544E-3</v>
      </c>
      <c r="N399" s="42">
        <f t="shared" si="40"/>
        <v>2.1399745533518671E-3</v>
      </c>
      <c r="O399" s="42">
        <f t="shared" si="41"/>
        <v>-1.5470135794395936E-2</v>
      </c>
      <c r="P399" s="42">
        <f t="shared" si="42"/>
        <v>2.9893992088076684E-3</v>
      </c>
    </row>
    <row r="400" spans="1:16" x14ac:dyDescent="0.3">
      <c r="A400">
        <v>43672</v>
      </c>
      <c r="B400">
        <v>109.38630136986437</v>
      </c>
      <c r="C400">
        <v>118.29268292682926</v>
      </c>
      <c r="D400">
        <v>102.86916408982614</v>
      </c>
      <c r="E400">
        <v>102.21216941737919</v>
      </c>
      <c r="F400">
        <v>121.53043722026982</v>
      </c>
      <c r="G400">
        <v>89.922156189838446</v>
      </c>
      <c r="J400">
        <v>43672</v>
      </c>
      <c r="K400" s="42">
        <f t="shared" si="37"/>
        <v>1.5028930719875741E-4</v>
      </c>
      <c r="L400" s="42">
        <f t="shared" si="38"/>
        <v>-3.732665115704724E-3</v>
      </c>
      <c r="M400" s="42">
        <f t="shared" si="39"/>
        <v>5.4220580502710068E-4</v>
      </c>
      <c r="N400" s="42">
        <f t="shared" si="40"/>
        <v>-1.0694148403991074E-3</v>
      </c>
      <c r="O400" s="42">
        <f t="shared" si="41"/>
        <v>2.3447356497636854E-2</v>
      </c>
      <c r="P400" s="42">
        <f t="shared" si="42"/>
        <v>2.0965833383992357E-3</v>
      </c>
    </row>
    <row r="401" spans="1:16" x14ac:dyDescent="0.3">
      <c r="A401">
        <v>43675</v>
      </c>
      <c r="B401">
        <v>109.43561643835753</v>
      </c>
      <c r="C401">
        <v>118.89048302247728</v>
      </c>
      <c r="D401">
        <v>102.75764181071628</v>
      </c>
      <c r="E401">
        <v>101.61065818254126</v>
      </c>
      <c r="F401">
        <v>117.71689046930253</v>
      </c>
      <c r="G401">
        <v>89.58734410312212</v>
      </c>
      <c r="J401">
        <v>43675</v>
      </c>
      <c r="K401" s="42">
        <f t="shared" si="37"/>
        <v>4.5073244784635914E-4</v>
      </c>
      <c r="L401" s="42">
        <f t="shared" si="38"/>
        <v>5.0408414028931198E-3</v>
      </c>
      <c r="M401" s="42">
        <f t="shared" si="39"/>
        <v>-1.0847057566846924E-3</v>
      </c>
      <c r="N401" s="42">
        <f t="shared" si="40"/>
        <v>-5.9023122009606299E-3</v>
      </c>
      <c r="O401" s="42">
        <f t="shared" si="41"/>
        <v>-3.1882235126128394E-2</v>
      </c>
      <c r="P401" s="42">
        <f t="shared" si="42"/>
        <v>-3.7303036821667687E-3</v>
      </c>
    </row>
    <row r="402" spans="1:16" x14ac:dyDescent="0.3">
      <c r="A402">
        <v>43676</v>
      </c>
      <c r="B402">
        <v>109.45205479452191</v>
      </c>
      <c r="C402">
        <v>118.55571496891439</v>
      </c>
      <c r="D402">
        <v>103.12262381507578</v>
      </c>
      <c r="E402">
        <v>102.02326506263668</v>
      </c>
      <c r="F402">
        <v>119.30420654981388</v>
      </c>
      <c r="G402">
        <v>89.553862894450489</v>
      </c>
      <c r="J402">
        <v>43676</v>
      </c>
      <c r="K402" s="42">
        <f t="shared" si="37"/>
        <v>1.501990139755381E-4</v>
      </c>
      <c r="L402" s="42">
        <f t="shared" si="38"/>
        <v>-2.8197400354660336E-3</v>
      </c>
      <c r="M402" s="42">
        <f t="shared" si="39"/>
        <v>3.5455791316674075E-3</v>
      </c>
      <c r="N402" s="42">
        <f t="shared" si="40"/>
        <v>4.0524431114667111E-3</v>
      </c>
      <c r="O402" s="42">
        <f t="shared" si="41"/>
        <v>1.3394080366369139E-2</v>
      </c>
      <c r="P402" s="42">
        <f t="shared" si="42"/>
        <v>-3.7379684576901859E-4</v>
      </c>
    </row>
    <row r="403" spans="1:16" x14ac:dyDescent="0.3">
      <c r="A403">
        <v>43677</v>
      </c>
      <c r="B403">
        <v>109.4684931506863</v>
      </c>
      <c r="C403">
        <v>118.36441893830703</v>
      </c>
      <c r="D403">
        <v>103.14796978760076</v>
      </c>
      <c r="E403">
        <v>102.11274607277788</v>
      </c>
      <c r="F403">
        <v>120.05000837833443</v>
      </c>
      <c r="G403">
        <v>89.244161714237876</v>
      </c>
      <c r="J403">
        <v>43677</v>
      </c>
      <c r="K403" s="42">
        <f t="shared" si="37"/>
        <v>1.5017645761962974E-4</v>
      </c>
      <c r="L403" s="42">
        <f t="shared" si="38"/>
        <v>-1.6148570323998447E-3</v>
      </c>
      <c r="M403" s="42">
        <f t="shared" si="39"/>
        <v>2.4575459070393986E-4</v>
      </c>
      <c r="N403" s="42">
        <f t="shared" si="40"/>
        <v>8.7668036006513029E-4</v>
      </c>
      <c r="O403" s="42">
        <f t="shared" si="41"/>
        <v>6.2318037087208296E-3</v>
      </c>
      <c r="P403" s="42">
        <f t="shared" si="42"/>
        <v>-3.4642607559003521E-3</v>
      </c>
    </row>
    <row r="404" spans="1:16" x14ac:dyDescent="0.3">
      <c r="A404">
        <v>43678</v>
      </c>
      <c r="B404">
        <v>109.48493150685069</v>
      </c>
      <c r="C404">
        <v>118.11334289813487</v>
      </c>
      <c r="D404">
        <v>103.15810817661075</v>
      </c>
      <c r="E404">
        <v>102.12268840723802</v>
      </c>
      <c r="F404">
        <v>122.81473851059488</v>
      </c>
      <c r="G404">
        <v>88.984682347032717</v>
      </c>
      <c r="J404">
        <v>43678</v>
      </c>
      <c r="K404" s="42">
        <f t="shared" si="37"/>
        <v>1.5015390803766436E-4</v>
      </c>
      <c r="L404" s="42">
        <f t="shared" si="38"/>
        <v>-2.1234650782071675E-3</v>
      </c>
      <c r="M404" s="42">
        <f t="shared" si="39"/>
        <v>9.8284928085573585E-5</v>
      </c>
      <c r="N404" s="42">
        <f t="shared" si="40"/>
        <v>9.7361503338630844E-5</v>
      </c>
      <c r="O404" s="42">
        <f t="shared" si="41"/>
        <v>2.2768636498114472E-2</v>
      </c>
      <c r="P404" s="42">
        <f t="shared" si="42"/>
        <v>-2.9117570941012013E-3</v>
      </c>
    </row>
    <row r="405" spans="1:16" x14ac:dyDescent="0.3">
      <c r="A405">
        <v>43679</v>
      </c>
      <c r="B405">
        <v>109.50136986301507</v>
      </c>
      <c r="C405">
        <v>118.96221903395504</v>
      </c>
      <c r="D405">
        <v>103.62954326557509</v>
      </c>
      <c r="E405">
        <v>102.14257307615827</v>
      </c>
      <c r="F405">
        <v>118.84105453371461</v>
      </c>
      <c r="G405">
        <v>88.536871181049634</v>
      </c>
      <c r="J405">
        <v>43679</v>
      </c>
      <c r="K405" s="42">
        <f t="shared" ref="K405:K468" si="43">LN(B405/B404)</f>
        <v>1.5013136522631229E-4</v>
      </c>
      <c r="L405" s="42">
        <f t="shared" si="38"/>
        <v>7.1612591081642116E-3</v>
      </c>
      <c r="M405" s="42">
        <f t="shared" si="39"/>
        <v>4.5596137142666464E-3</v>
      </c>
      <c r="N405" s="42">
        <f t="shared" si="40"/>
        <v>1.9469457350371737E-4</v>
      </c>
      <c r="O405" s="42">
        <f t="shared" si="41"/>
        <v>-3.2890104842022296E-2</v>
      </c>
      <c r="P405" s="42">
        <f t="shared" si="42"/>
        <v>-5.0451576943825434E-3</v>
      </c>
    </row>
    <row r="406" spans="1:16" x14ac:dyDescent="0.3">
      <c r="A406">
        <v>43682</v>
      </c>
      <c r="B406">
        <v>109.55068493150823</v>
      </c>
      <c r="C406">
        <v>121.62840746054519</v>
      </c>
      <c r="D406">
        <v>104.18715466112435</v>
      </c>
      <c r="E406">
        <v>103.62398091071782</v>
      </c>
      <c r="F406">
        <v>112.90425808893534</v>
      </c>
      <c r="G406">
        <v>89.013978404620403</v>
      </c>
      <c r="J406">
        <v>43682</v>
      </c>
      <c r="K406" s="42">
        <f t="shared" si="43"/>
        <v>4.5025890647377304E-4</v>
      </c>
      <c r="L406" s="42">
        <f t="shared" ref="L406:L469" si="44">LN(C406/C405)</f>
        <v>2.2164600641109974E-2</v>
      </c>
      <c r="M406" s="42">
        <f t="shared" ref="M406:M469" si="45">LN(D406/D405)</f>
        <v>5.3663900860009724E-3</v>
      </c>
      <c r="N406" s="42">
        <f t="shared" ref="N406:N469" si="46">LN(E406/E405)</f>
        <v>1.4399166448882195E-2</v>
      </c>
      <c r="O406" s="42">
        <f t="shared" ref="O406:O469" si="47">LN(F406/F405)</f>
        <v>-5.1246738089737738E-2</v>
      </c>
      <c r="P406" s="42">
        <f t="shared" ref="P406:P469" si="48">LN(G406/G405)</f>
        <v>5.3743293603771012E-3</v>
      </c>
    </row>
    <row r="407" spans="1:16" x14ac:dyDescent="0.3">
      <c r="A407">
        <v>43683</v>
      </c>
      <c r="B407">
        <v>109.56712328767262</v>
      </c>
      <c r="C407">
        <v>123.24246771879483</v>
      </c>
      <c r="D407">
        <v>104.23784660617427</v>
      </c>
      <c r="E407">
        <v>104.82203221316364</v>
      </c>
      <c r="F407">
        <v>114.59182988895739</v>
      </c>
      <c r="G407">
        <v>89.290198376161385</v>
      </c>
      <c r="J407">
        <v>43683</v>
      </c>
      <c r="K407" s="42">
        <f t="shared" si="43"/>
        <v>1.5004126162843504E-4</v>
      </c>
      <c r="L407" s="42">
        <f t="shared" si="44"/>
        <v>1.3183140978507304E-2</v>
      </c>
      <c r="M407" s="42">
        <f t="shared" si="45"/>
        <v>4.864286505094967E-4</v>
      </c>
      <c r="N407" s="42">
        <f t="shared" si="46"/>
        <v>1.1495201821997739E-2</v>
      </c>
      <c r="O407" s="42">
        <f t="shared" si="47"/>
        <v>1.4836323297750909E-2</v>
      </c>
      <c r="P407" s="42">
        <f t="shared" si="48"/>
        <v>3.0983031075554109E-3</v>
      </c>
    </row>
    <row r="408" spans="1:16" x14ac:dyDescent="0.3">
      <c r="A408">
        <v>43684</v>
      </c>
      <c r="B408">
        <v>109.583561643837</v>
      </c>
      <c r="C408">
        <v>123.58919177427069</v>
      </c>
      <c r="D408">
        <v>104.05028640948953</v>
      </c>
      <c r="E408">
        <v>104.70769536687213</v>
      </c>
      <c r="F408">
        <v>114.82812030965532</v>
      </c>
      <c r="G408">
        <v>89.541307441198626</v>
      </c>
      <c r="J408">
        <v>43684</v>
      </c>
      <c r="K408" s="42">
        <f t="shared" si="43"/>
        <v>1.5001875262531E-4</v>
      </c>
      <c r="L408" s="42">
        <f t="shared" si="44"/>
        <v>2.8093987962292187E-3</v>
      </c>
      <c r="M408" s="42">
        <f t="shared" si="45"/>
        <v>-1.8009691158587266E-3</v>
      </c>
      <c r="N408" s="42">
        <f t="shared" si="46"/>
        <v>-1.0913664515364006E-3</v>
      </c>
      <c r="O408" s="42">
        <f t="shared" si="47"/>
        <v>2.0598950008054477E-3</v>
      </c>
      <c r="P408" s="42">
        <f t="shared" si="48"/>
        <v>2.8083332288168939E-3</v>
      </c>
    </row>
    <row r="409" spans="1:16" x14ac:dyDescent="0.3">
      <c r="A409">
        <v>43685</v>
      </c>
      <c r="B409">
        <v>109.60000000000139</v>
      </c>
      <c r="C409">
        <v>123.11095169775227</v>
      </c>
      <c r="D409">
        <v>103.85258782379482</v>
      </c>
      <c r="E409">
        <v>104.04155895804335</v>
      </c>
      <c r="F409">
        <v>114.03263162190031</v>
      </c>
      <c r="G409">
        <v>89.34460534025277</v>
      </c>
      <c r="J409">
        <v>43685</v>
      </c>
      <c r="K409" s="42">
        <f t="shared" si="43"/>
        <v>1.4999625037504007E-4</v>
      </c>
      <c r="L409" s="42">
        <f t="shared" si="44"/>
        <v>-3.8771009117339662E-3</v>
      </c>
      <c r="M409" s="42">
        <f t="shared" si="45"/>
        <v>-1.9018365764604688E-3</v>
      </c>
      <c r="N409" s="42">
        <f t="shared" si="46"/>
        <v>-6.3821896953805283E-3</v>
      </c>
      <c r="O409" s="42">
        <f t="shared" si="47"/>
        <v>-6.9517545901883939E-3</v>
      </c>
      <c r="P409" s="42">
        <f t="shared" si="48"/>
        <v>-2.1991913970819043E-3</v>
      </c>
    </row>
    <row r="410" spans="1:16" x14ac:dyDescent="0.3">
      <c r="A410">
        <v>43686</v>
      </c>
      <c r="B410">
        <v>109.61643835616577</v>
      </c>
      <c r="C410">
        <v>123.25442372070779</v>
      </c>
      <c r="D410">
        <v>103.63461246008009</v>
      </c>
      <c r="E410">
        <v>104.22052097832569</v>
      </c>
      <c r="F410">
        <v>113.27332539077084</v>
      </c>
      <c r="G410">
        <v>89.085125973047624</v>
      </c>
      <c r="J410">
        <v>43686</v>
      </c>
      <c r="K410" s="42">
        <f t="shared" si="43"/>
        <v>1.4997375487407354E-4</v>
      </c>
      <c r="L410" s="42">
        <f t="shared" si="44"/>
        <v>1.1647094396339619E-3</v>
      </c>
      <c r="M410" s="42">
        <f t="shared" si="45"/>
        <v>-2.1010977410289345E-3</v>
      </c>
      <c r="N410" s="42">
        <f t="shared" si="46"/>
        <v>1.7186236148849839E-3</v>
      </c>
      <c r="O410" s="42">
        <f t="shared" si="47"/>
        <v>-6.6809428614111165E-3</v>
      </c>
      <c r="P410" s="42">
        <f t="shared" si="48"/>
        <v>-2.9084788528456833E-3</v>
      </c>
    </row>
    <row r="411" spans="1:16" x14ac:dyDescent="0.3">
      <c r="A411">
        <v>43689</v>
      </c>
      <c r="B411">
        <v>109.66575342465893</v>
      </c>
      <c r="C411">
        <v>124.8206599713056</v>
      </c>
      <c r="D411">
        <v>103.56871293151518</v>
      </c>
      <c r="E411">
        <v>104.39948299860805</v>
      </c>
      <c r="F411">
        <v>113.27368563626104</v>
      </c>
      <c r="G411">
        <v>89.38227170000836</v>
      </c>
      <c r="J411">
        <v>43689</v>
      </c>
      <c r="K411" s="42">
        <f t="shared" si="43"/>
        <v>4.4978635906604586E-4</v>
      </c>
      <c r="L411" s="42">
        <f t="shared" si="44"/>
        <v>1.262728234024516E-2</v>
      </c>
      <c r="M411" s="42">
        <f t="shared" si="45"/>
        <v>-6.3608564835824154E-4</v>
      </c>
      <c r="N411" s="42">
        <f t="shared" si="46"/>
        <v>1.715675014565097E-3</v>
      </c>
      <c r="O411" s="42">
        <f t="shared" si="47"/>
        <v>3.1803155429957293E-6</v>
      </c>
      <c r="P411" s="42">
        <f t="shared" si="48"/>
        <v>3.3299751709932037E-3</v>
      </c>
    </row>
    <row r="412" spans="1:16" x14ac:dyDescent="0.3">
      <c r="A412">
        <v>43690</v>
      </c>
      <c r="B412">
        <v>109.68219178082332</v>
      </c>
      <c r="C412">
        <v>125.16738402678143</v>
      </c>
      <c r="D412">
        <v>103.55350534800021</v>
      </c>
      <c r="E412">
        <v>104.38954066414793</v>
      </c>
      <c r="F412">
        <v>113.67508617165939</v>
      </c>
      <c r="G412">
        <v>89.12697748388716</v>
      </c>
      <c r="J412">
        <v>43690</v>
      </c>
      <c r="K412" s="42">
        <f t="shared" si="43"/>
        <v>1.4988384030463958E-4</v>
      </c>
      <c r="L412" s="42">
        <f t="shared" si="44"/>
        <v>2.7739268827250032E-3</v>
      </c>
      <c r="M412" s="42">
        <f t="shared" si="45"/>
        <v>-1.4684647227729009E-4</v>
      </c>
      <c r="N412" s="42">
        <f t="shared" si="46"/>
        <v>-9.5238095309925396E-5</v>
      </c>
      <c r="O412" s="42">
        <f t="shared" si="47"/>
        <v>3.5373705771635441E-3</v>
      </c>
      <c r="P412" s="42">
        <f t="shared" si="48"/>
        <v>-2.8602931370900211E-3</v>
      </c>
    </row>
    <row r="413" spans="1:16" x14ac:dyDescent="0.3">
      <c r="A413">
        <v>43691</v>
      </c>
      <c r="B413">
        <v>109.6986301369877</v>
      </c>
      <c r="C413">
        <v>125.14347202295552</v>
      </c>
      <c r="D413">
        <v>103.50788259745528</v>
      </c>
      <c r="E413">
        <v>104.78723404255318</v>
      </c>
      <c r="F413">
        <v>110.92595977260191</v>
      </c>
      <c r="G413">
        <v>89.369716246756511</v>
      </c>
      <c r="J413">
        <v>43691</v>
      </c>
      <c r="K413" s="42">
        <f t="shared" si="43"/>
        <v>1.4986137850557261E-4</v>
      </c>
      <c r="L413" s="42">
        <f t="shared" si="44"/>
        <v>-1.91058464471088E-4</v>
      </c>
      <c r="M413" s="42">
        <f t="shared" si="45"/>
        <v>-4.4066884449981943E-4</v>
      </c>
      <c r="N413" s="42">
        <f t="shared" si="46"/>
        <v>3.8024666757764465E-3</v>
      </c>
      <c r="O413" s="42">
        <f t="shared" si="47"/>
        <v>-2.4481308089845853E-2</v>
      </c>
      <c r="P413" s="42">
        <f t="shared" si="48"/>
        <v>2.7198141033549662E-3</v>
      </c>
    </row>
    <row r="414" spans="1:16" x14ac:dyDescent="0.3">
      <c r="A414">
        <v>43692</v>
      </c>
      <c r="B414">
        <v>109.71506849315209</v>
      </c>
      <c r="C414">
        <v>121.89143950263032</v>
      </c>
      <c r="D414">
        <v>103.4876058194353</v>
      </c>
      <c r="E414">
        <v>104.17578047325512</v>
      </c>
      <c r="F414">
        <v>111.11705859737383</v>
      </c>
      <c r="G414">
        <v>89.290198376161385</v>
      </c>
      <c r="J414">
        <v>43692</v>
      </c>
      <c r="K414" s="42">
        <f t="shared" si="43"/>
        <v>1.4983892343805086E-4</v>
      </c>
      <c r="L414" s="42">
        <f t="shared" si="44"/>
        <v>-2.6330046846328205E-2</v>
      </c>
      <c r="M414" s="42">
        <f t="shared" si="45"/>
        <v>-1.9591516935864325E-4</v>
      </c>
      <c r="N414" s="42">
        <f t="shared" si="46"/>
        <v>-5.8522826717842414E-3</v>
      </c>
      <c r="O414" s="42">
        <f t="shared" si="47"/>
        <v>1.7212779159375606E-3</v>
      </c>
      <c r="P414" s="42">
        <f t="shared" si="48"/>
        <v>-8.9015911614733975E-4</v>
      </c>
    </row>
    <row r="415" spans="1:16" x14ac:dyDescent="0.3">
      <c r="A415">
        <v>43693</v>
      </c>
      <c r="B415">
        <v>109.73150684931647</v>
      </c>
      <c r="C415">
        <v>121.81970349115255</v>
      </c>
      <c r="D415">
        <v>103.70051198864502</v>
      </c>
      <c r="E415">
        <v>104.48399284151917</v>
      </c>
      <c r="F415">
        <v>111.37175756262042</v>
      </c>
      <c r="G415">
        <v>89.001422951368525</v>
      </c>
      <c r="J415">
        <v>43693</v>
      </c>
      <c r="K415" s="42">
        <f t="shared" si="43"/>
        <v>1.4981647509852263E-4</v>
      </c>
      <c r="L415" s="42">
        <f t="shared" si="44"/>
        <v>-5.8869703427022284E-4</v>
      </c>
      <c r="M415" s="42">
        <f t="shared" si="45"/>
        <v>2.0551974350864191E-3</v>
      </c>
      <c r="N415" s="42">
        <f t="shared" si="46"/>
        <v>2.9542118974313827E-3</v>
      </c>
      <c r="O415" s="42">
        <f t="shared" si="47"/>
        <v>2.2895449839129395E-3</v>
      </c>
      <c r="P415" s="42">
        <f t="shared" si="48"/>
        <v>-3.2393634110691872E-3</v>
      </c>
    </row>
    <row r="416" spans="1:16" x14ac:dyDescent="0.3">
      <c r="A416">
        <v>43696</v>
      </c>
      <c r="B416">
        <v>109.78082191780963</v>
      </c>
      <c r="C416">
        <v>120.15781922525107</v>
      </c>
      <c r="D416">
        <v>103.76641151720993</v>
      </c>
      <c r="E416">
        <v>103.77808709484987</v>
      </c>
      <c r="F416">
        <v>112.91293280033909</v>
      </c>
      <c r="G416">
        <v>88.48664936804218</v>
      </c>
      <c r="J416">
        <v>43696</v>
      </c>
      <c r="K416" s="42">
        <f t="shared" si="43"/>
        <v>4.4931480249693991E-4</v>
      </c>
      <c r="L416" s="42">
        <f t="shared" si="44"/>
        <v>-1.3736072487063456E-2</v>
      </c>
      <c r="M416" s="42">
        <f t="shared" si="45"/>
        <v>6.3527746657269905E-4</v>
      </c>
      <c r="N416" s="42">
        <f t="shared" si="46"/>
        <v>-6.7790396622378459E-3</v>
      </c>
      <c r="O416" s="42">
        <f t="shared" si="47"/>
        <v>1.3743242954533068E-2</v>
      </c>
      <c r="P416" s="42">
        <f t="shared" si="48"/>
        <v>-5.8006717861624896E-3</v>
      </c>
    </row>
    <row r="417" spans="1:16" x14ac:dyDescent="0.3">
      <c r="A417">
        <v>43697</v>
      </c>
      <c r="B417">
        <v>109.79726027397402</v>
      </c>
      <c r="C417">
        <v>119.67957914873266</v>
      </c>
      <c r="D417">
        <v>104.04014802047955</v>
      </c>
      <c r="E417">
        <v>104.1906939749453</v>
      </c>
      <c r="F417">
        <v>112.88462470971999</v>
      </c>
      <c r="G417">
        <v>88.733573281995476</v>
      </c>
      <c r="J417">
        <v>43697</v>
      </c>
      <c r="K417" s="42">
        <f t="shared" si="43"/>
        <v>1.4972674896329675E-4</v>
      </c>
      <c r="L417" s="42">
        <f t="shared" si="44"/>
        <v>-3.9880411779555447E-3</v>
      </c>
      <c r="M417" s="42">
        <f t="shared" si="45"/>
        <v>2.6345334065200534E-3</v>
      </c>
      <c r="N417" s="42">
        <f t="shared" si="46"/>
        <v>3.9679746098558906E-3</v>
      </c>
      <c r="O417" s="42">
        <f t="shared" si="47"/>
        <v>-2.5073868007768381E-4</v>
      </c>
      <c r="P417" s="42">
        <f t="shared" si="48"/>
        <v>2.7866354081742023E-3</v>
      </c>
    </row>
    <row r="418" spans="1:16" x14ac:dyDescent="0.3">
      <c r="A418">
        <v>43698</v>
      </c>
      <c r="B418">
        <v>109.8136986301384</v>
      </c>
      <c r="C418">
        <v>119.87087517934003</v>
      </c>
      <c r="D418">
        <v>104.34429969077912</v>
      </c>
      <c r="E418">
        <v>104.52376217935969</v>
      </c>
      <c r="F418">
        <v>112.16831257702637</v>
      </c>
      <c r="G418">
        <v>88.658240562484295</v>
      </c>
      <c r="J418">
        <v>43698</v>
      </c>
      <c r="K418" s="42">
        <f t="shared" si="43"/>
        <v>1.4970433422000656E-4</v>
      </c>
      <c r="L418" s="42">
        <f t="shared" si="44"/>
        <v>1.5971255141824796E-3</v>
      </c>
      <c r="M418" s="42">
        <f t="shared" si="45"/>
        <v>2.9191418997246018E-3</v>
      </c>
      <c r="N418" s="42">
        <f t="shared" si="46"/>
        <v>3.1916187626164455E-3</v>
      </c>
      <c r="O418" s="42">
        <f t="shared" si="47"/>
        <v>-6.3657427468864604E-3</v>
      </c>
      <c r="P418" s="42">
        <f t="shared" si="48"/>
        <v>-8.4933709630832799E-4</v>
      </c>
    </row>
    <row r="419" spans="1:16" x14ac:dyDescent="0.3">
      <c r="A419">
        <v>43699</v>
      </c>
      <c r="B419">
        <v>109.83013698630279</v>
      </c>
      <c r="C419">
        <v>118.75896700143471</v>
      </c>
      <c r="D419">
        <v>104.25305418968927</v>
      </c>
      <c r="E419">
        <v>104.31000198846688</v>
      </c>
      <c r="F419">
        <v>111.83122366694589</v>
      </c>
      <c r="G419">
        <v>89.152088390390887</v>
      </c>
      <c r="J419">
        <v>43699</v>
      </c>
      <c r="K419" s="42">
        <f t="shared" si="43"/>
        <v>1.4968192618695163E-4</v>
      </c>
      <c r="L419" s="42">
        <f t="shared" si="44"/>
        <v>-9.3191716080928185E-3</v>
      </c>
      <c r="M419" s="42">
        <f t="shared" si="45"/>
        <v>-8.7484817244395279E-4</v>
      </c>
      <c r="N419" s="42">
        <f t="shared" si="46"/>
        <v>-2.0471810810811638E-3</v>
      </c>
      <c r="O419" s="42">
        <f t="shared" si="47"/>
        <v>-3.0097309145563403E-3</v>
      </c>
      <c r="P419" s="42">
        <f t="shared" si="48"/>
        <v>5.5547852663764205E-3</v>
      </c>
    </row>
    <row r="420" spans="1:16" x14ac:dyDescent="0.3">
      <c r="A420">
        <v>43700</v>
      </c>
      <c r="B420">
        <v>109.84657534246718</v>
      </c>
      <c r="C420">
        <v>118.00573888091822</v>
      </c>
      <c r="D420">
        <v>104.15167029958941</v>
      </c>
      <c r="E420">
        <v>103.95207794790215</v>
      </c>
      <c r="F420">
        <v>112.38065657937766</v>
      </c>
      <c r="G420">
        <v>88.94701598727714</v>
      </c>
      <c r="J420">
        <v>43700</v>
      </c>
      <c r="K420" s="42">
        <f t="shared" si="43"/>
        <v>1.4965952486102431E-4</v>
      </c>
      <c r="L420" s="42">
        <f t="shared" si="44"/>
        <v>-6.3626937878286573E-3</v>
      </c>
      <c r="M420" s="42">
        <f t="shared" si="45"/>
        <v>-9.7295201292686728E-4</v>
      </c>
      <c r="N420" s="42">
        <f t="shared" si="46"/>
        <v>-3.437249767895285E-3</v>
      </c>
      <c r="O420" s="42">
        <f t="shared" si="47"/>
        <v>4.9010249734435379E-3</v>
      </c>
      <c r="P420" s="42">
        <f t="shared" si="48"/>
        <v>-2.3029031444199064E-3</v>
      </c>
    </row>
    <row r="421" spans="1:16" x14ac:dyDescent="0.3">
      <c r="A421">
        <v>43703</v>
      </c>
      <c r="B421">
        <v>109.89589041096033</v>
      </c>
      <c r="C421">
        <v>118.18507890961261</v>
      </c>
      <c r="D421">
        <v>104.25305418968927</v>
      </c>
      <c r="E421">
        <v>103.59415390733743</v>
      </c>
      <c r="F421">
        <v>112.66984754928707</v>
      </c>
      <c r="G421">
        <v>88.813091152590601</v>
      </c>
      <c r="J421">
        <v>43703</v>
      </c>
      <c r="K421" s="42">
        <f t="shared" si="43"/>
        <v>4.4884423365330325E-4</v>
      </c>
      <c r="L421" s="42">
        <f t="shared" si="44"/>
        <v>1.5186031771900596E-3</v>
      </c>
      <c r="M421" s="42">
        <f t="shared" si="45"/>
        <v>9.7295201292678694E-4</v>
      </c>
      <c r="N421" s="42">
        <f t="shared" si="46"/>
        <v>-3.4491052157100588E-3</v>
      </c>
      <c r="O421" s="42">
        <f t="shared" si="47"/>
        <v>2.5700109422420393E-3</v>
      </c>
      <c r="P421" s="42">
        <f t="shared" si="48"/>
        <v>-1.506804447641422E-3</v>
      </c>
    </row>
    <row r="422" spans="1:16" x14ac:dyDescent="0.3">
      <c r="A422">
        <v>43704</v>
      </c>
      <c r="B422">
        <v>109.91232876712472</v>
      </c>
      <c r="C422">
        <v>118.83070301291248</v>
      </c>
      <c r="D422">
        <v>104.32402291275916</v>
      </c>
      <c r="E422">
        <v>104.54364684827998</v>
      </c>
      <c r="F422">
        <v>113.78124241209483</v>
      </c>
      <c r="G422">
        <v>89.235791412069972</v>
      </c>
      <c r="J422">
        <v>43704</v>
      </c>
      <c r="K422" s="42">
        <f t="shared" si="43"/>
        <v>1.495699865682129E-4</v>
      </c>
      <c r="L422" s="42">
        <f t="shared" si="44"/>
        <v>5.4479553632883941E-3</v>
      </c>
      <c r="M422" s="42">
        <f t="shared" si="45"/>
        <v>6.8050359890461378E-4</v>
      </c>
      <c r="N422" s="42">
        <f t="shared" si="46"/>
        <v>9.1237586256559637E-3</v>
      </c>
      <c r="O422" s="42">
        <f t="shared" si="47"/>
        <v>9.815839584812823E-3</v>
      </c>
      <c r="P422" s="42">
        <f t="shared" si="48"/>
        <v>4.7481460993708214E-3</v>
      </c>
    </row>
    <row r="423" spans="1:16" x14ac:dyDescent="0.3">
      <c r="A423">
        <v>43705</v>
      </c>
      <c r="B423">
        <v>109.92876712328911</v>
      </c>
      <c r="C423">
        <v>118.20899091343854</v>
      </c>
      <c r="D423">
        <v>104.70421250063366</v>
      </c>
      <c r="E423">
        <v>104.76237820640286</v>
      </c>
      <c r="F423">
        <v>113.79158956318679</v>
      </c>
      <c r="G423">
        <v>89.725454088892604</v>
      </c>
      <c r="J423">
        <v>43705</v>
      </c>
      <c r="K423" s="42">
        <f t="shared" si="43"/>
        <v>1.4954761873286199E-4</v>
      </c>
      <c r="L423" s="42">
        <f t="shared" si="44"/>
        <v>-5.245649070872575E-3</v>
      </c>
      <c r="M423" s="42">
        <f t="shared" si="45"/>
        <v>3.6376904428244341E-3</v>
      </c>
      <c r="N423" s="42">
        <f t="shared" si="46"/>
        <v>2.0900634627274432E-3</v>
      </c>
      <c r="O423" s="42">
        <f t="shared" si="47"/>
        <v>9.0934853772201422E-5</v>
      </c>
      <c r="P423" s="42">
        <f t="shared" si="48"/>
        <v>5.4722897955108924E-3</v>
      </c>
    </row>
    <row r="424" spans="1:16" x14ac:dyDescent="0.3">
      <c r="A424">
        <v>43706</v>
      </c>
      <c r="B424">
        <v>109.94520547945349</v>
      </c>
      <c r="C424">
        <v>118.01769488283117</v>
      </c>
      <c r="D424">
        <v>105.4189689258377</v>
      </c>
      <c r="E424">
        <v>105.2893219327898</v>
      </c>
      <c r="F424">
        <v>114.44127729451554</v>
      </c>
      <c r="G424">
        <v>89.884489830082856</v>
      </c>
      <c r="J424">
        <v>43706</v>
      </c>
      <c r="K424" s="42">
        <f t="shared" si="43"/>
        <v>1.4952525758665845E-4</v>
      </c>
      <c r="L424" s="42">
        <f t="shared" si="44"/>
        <v>-1.6195974792451279E-3</v>
      </c>
      <c r="M424" s="42">
        <f t="shared" si="45"/>
        <v>6.8032396727415031E-3</v>
      </c>
      <c r="N424" s="42">
        <f t="shared" si="46"/>
        <v>5.0172869959244793E-3</v>
      </c>
      <c r="O424" s="42">
        <f t="shared" si="47"/>
        <v>5.693215837994774E-3</v>
      </c>
      <c r="P424" s="42">
        <f t="shared" si="48"/>
        <v>1.7709017583631961E-3</v>
      </c>
    </row>
    <row r="425" spans="1:16" x14ac:dyDescent="0.3">
      <c r="A425">
        <v>43707</v>
      </c>
      <c r="B425">
        <v>109.96164383561788</v>
      </c>
      <c r="C425">
        <v>119.41654710664753</v>
      </c>
      <c r="D425">
        <v>106.06275662797181</v>
      </c>
      <c r="E425">
        <v>105.74169815072578</v>
      </c>
      <c r="F425">
        <v>115.96238265556657</v>
      </c>
      <c r="G425">
        <v>90.005859211517517</v>
      </c>
      <c r="J425">
        <v>43707</v>
      </c>
      <c r="K425" s="42">
        <f t="shared" si="43"/>
        <v>1.4950290312649458E-4</v>
      </c>
      <c r="L425" s="42">
        <f t="shared" si="44"/>
        <v>1.1783206981775859E-2</v>
      </c>
      <c r="M425" s="42">
        <f t="shared" si="45"/>
        <v>6.0883718356446268E-3</v>
      </c>
      <c r="N425" s="42">
        <f t="shared" si="46"/>
        <v>4.2873025082530601E-3</v>
      </c>
      <c r="O425" s="42">
        <f t="shared" si="47"/>
        <v>1.320402168287213E-2</v>
      </c>
      <c r="P425" s="42">
        <f t="shared" si="48"/>
        <v>1.3493708861767031E-3</v>
      </c>
    </row>
    <row r="426" spans="1:16" x14ac:dyDescent="0.3">
      <c r="A426">
        <v>43710</v>
      </c>
      <c r="B426">
        <v>110.01095890411104</v>
      </c>
      <c r="C426">
        <v>120.46867527498804</v>
      </c>
      <c r="D426">
        <v>106.35170071475642</v>
      </c>
      <c r="E426">
        <v>105.46331278584212</v>
      </c>
      <c r="F426">
        <v>117.06308483181635</v>
      </c>
      <c r="G426">
        <v>89.495270779275117</v>
      </c>
      <c r="J426">
        <v>43710</v>
      </c>
      <c r="K426" s="42">
        <f t="shared" si="43"/>
        <v>4.483746494348481E-4</v>
      </c>
      <c r="L426" s="42">
        <f t="shared" si="44"/>
        <v>8.7719860728370409E-3</v>
      </c>
      <c r="M426" s="42">
        <f t="shared" si="45"/>
        <v>2.7205706110370706E-3</v>
      </c>
      <c r="N426" s="42">
        <f t="shared" si="46"/>
        <v>-2.6361640272251755E-3</v>
      </c>
      <c r="O426" s="42">
        <f t="shared" si="47"/>
        <v>9.4471250238079112E-3</v>
      </c>
      <c r="P426" s="42">
        <f t="shared" si="48"/>
        <v>-5.6889871317166883E-3</v>
      </c>
    </row>
    <row r="427" spans="1:16" x14ac:dyDescent="0.3">
      <c r="A427">
        <v>43711</v>
      </c>
      <c r="B427">
        <v>110.02739726027542</v>
      </c>
      <c r="C427">
        <v>122.07077953132472</v>
      </c>
      <c r="D427">
        <v>106.70147513560097</v>
      </c>
      <c r="E427">
        <v>105.54782262875324</v>
      </c>
      <c r="F427">
        <v>117.97538612181117</v>
      </c>
      <c r="G427">
        <v>89.738009542144468</v>
      </c>
      <c r="J427">
        <v>43711</v>
      </c>
      <c r="K427" s="42">
        <f t="shared" si="43"/>
        <v>1.4941355208718956E-4</v>
      </c>
      <c r="L427" s="42">
        <f t="shared" si="44"/>
        <v>1.3211273686210284E-2</v>
      </c>
      <c r="M427" s="42">
        <f t="shared" si="45"/>
        <v>3.2834500935543746E-3</v>
      </c>
      <c r="N427" s="42">
        <f t="shared" si="46"/>
        <v>8.0099893556345172E-4</v>
      </c>
      <c r="O427" s="42">
        <f t="shared" si="47"/>
        <v>7.7630344336335512E-3</v>
      </c>
      <c r="P427" s="42">
        <f t="shared" si="48"/>
        <v>2.7086365974302563E-3</v>
      </c>
    </row>
    <row r="428" spans="1:16" x14ac:dyDescent="0.3">
      <c r="A428">
        <v>43712</v>
      </c>
      <c r="B428">
        <v>110.04383561643981</v>
      </c>
      <c r="C428">
        <v>120.15781922525107</v>
      </c>
      <c r="D428">
        <v>107.416231560805</v>
      </c>
      <c r="E428">
        <v>106.43766156293496</v>
      </c>
      <c r="F428">
        <v>118.22550006258139</v>
      </c>
      <c r="G428">
        <v>89.712898635640755</v>
      </c>
      <c r="J428">
        <v>43712</v>
      </c>
      <c r="K428" s="42">
        <f t="shared" si="43"/>
        <v>1.4939123101260639E-4</v>
      </c>
      <c r="L428" s="42">
        <f t="shared" si="44"/>
        <v>-1.5794997671489376E-2</v>
      </c>
      <c r="M428" s="42">
        <f t="shared" si="45"/>
        <v>6.6763192185023143E-3</v>
      </c>
      <c r="N428" s="42">
        <f t="shared" si="46"/>
        <v>8.3953310671880579E-3</v>
      </c>
      <c r="O428" s="42">
        <f t="shared" si="47"/>
        <v>2.1178077550254287E-3</v>
      </c>
      <c r="P428" s="42">
        <f t="shared" si="48"/>
        <v>-2.7986380144400772E-4</v>
      </c>
    </row>
    <row r="429" spans="1:16" x14ac:dyDescent="0.3">
      <c r="A429">
        <v>43713</v>
      </c>
      <c r="B429">
        <v>110.06027397260419</v>
      </c>
      <c r="C429">
        <v>119.29698708751793</v>
      </c>
      <c r="D429">
        <v>107.26922492016018</v>
      </c>
      <c r="E429">
        <v>106.80552793795982</v>
      </c>
      <c r="F429">
        <v>119.93994437494415</v>
      </c>
      <c r="G429">
        <v>90.759186406629283</v>
      </c>
      <c r="J429">
        <v>43713</v>
      </c>
      <c r="K429" s="42">
        <f t="shared" si="43"/>
        <v>1.4936891660630465E-4</v>
      </c>
      <c r="L429" s="42">
        <f t="shared" si="44"/>
        <v>-7.189965066239163E-3</v>
      </c>
      <c r="M429" s="42">
        <f t="shared" si="45"/>
        <v>-1.3695074275736025E-3</v>
      </c>
      <c r="N429" s="42">
        <f t="shared" si="46"/>
        <v>3.4502085699185375E-3</v>
      </c>
      <c r="O429" s="42">
        <f t="shared" si="47"/>
        <v>1.4397335691964153E-2</v>
      </c>
      <c r="P429" s="42">
        <f t="shared" si="48"/>
        <v>1.1595139417386388E-2</v>
      </c>
    </row>
    <row r="430" spans="1:16" x14ac:dyDescent="0.3">
      <c r="A430">
        <v>43714</v>
      </c>
      <c r="B430">
        <v>110.07671232876858</v>
      </c>
      <c r="C430">
        <v>118.72309899569584</v>
      </c>
      <c r="D430">
        <v>106.98535002788057</v>
      </c>
      <c r="E430">
        <v>106.74090276396898</v>
      </c>
      <c r="F430">
        <v>120.09691354197544</v>
      </c>
      <c r="G430">
        <v>91.449736335481703</v>
      </c>
      <c r="J430">
        <v>43714</v>
      </c>
      <c r="K430" s="42">
        <f t="shared" si="43"/>
        <v>1.4934660886495462E-4</v>
      </c>
      <c r="L430" s="42">
        <f t="shared" si="44"/>
        <v>-4.822191381764456E-3</v>
      </c>
      <c r="M430" s="42">
        <f t="shared" si="45"/>
        <v>-2.6498856181721513E-3</v>
      </c>
      <c r="N430" s="42">
        <f t="shared" si="46"/>
        <v>-6.0525643768704793E-4</v>
      </c>
      <c r="O430" s="42">
        <f t="shared" si="47"/>
        <v>1.3078757218258164E-3</v>
      </c>
      <c r="P430" s="42">
        <f t="shared" si="48"/>
        <v>7.5797960347393561E-3</v>
      </c>
    </row>
    <row r="431" spans="1:16" x14ac:dyDescent="0.3">
      <c r="A431">
        <v>43717</v>
      </c>
      <c r="B431">
        <v>110.12602739726174</v>
      </c>
      <c r="C431">
        <v>117.39598278335724</v>
      </c>
      <c r="D431">
        <v>106.81299741471081</v>
      </c>
      <c r="E431">
        <v>105.81626565917676</v>
      </c>
      <c r="F431">
        <v>118.22292430732652</v>
      </c>
      <c r="G431">
        <v>91.227923328032148</v>
      </c>
      <c r="J431">
        <v>43717</v>
      </c>
      <c r="K431" s="42">
        <f t="shared" si="43"/>
        <v>4.4790604675481647E-4</v>
      </c>
      <c r="L431" s="42">
        <f t="shared" si="44"/>
        <v>-1.1241193869928104E-2</v>
      </c>
      <c r="M431" s="42">
        <f t="shared" si="45"/>
        <v>-1.6122916997915468E-3</v>
      </c>
      <c r="N431" s="42">
        <f t="shared" si="46"/>
        <v>-8.7001811704188366E-3</v>
      </c>
      <c r="O431" s="42">
        <f t="shared" si="47"/>
        <v>-1.5726998450534494E-2</v>
      </c>
      <c r="P431" s="42">
        <f t="shared" si="48"/>
        <v>-2.4284646176096505E-3</v>
      </c>
    </row>
    <row r="432" spans="1:16" x14ac:dyDescent="0.3">
      <c r="A432">
        <v>43718</v>
      </c>
      <c r="B432">
        <v>110.14246575342612</v>
      </c>
      <c r="C432">
        <v>119.26111908177904</v>
      </c>
      <c r="D432">
        <v>106.39732346530137</v>
      </c>
      <c r="E432">
        <v>105.39371644462118</v>
      </c>
      <c r="F432">
        <v>117.74128929594393</v>
      </c>
      <c r="G432">
        <v>91.098183644429554</v>
      </c>
      <c r="J432">
        <v>43718</v>
      </c>
      <c r="K432" s="42">
        <f t="shared" si="43"/>
        <v>1.4925744449224553E-4</v>
      </c>
      <c r="L432" s="42">
        <f t="shared" si="44"/>
        <v>1.5762678588773969E-2</v>
      </c>
      <c r="M432" s="42">
        <f t="shared" si="45"/>
        <v>-3.8991965711913596E-3</v>
      </c>
      <c r="N432" s="42">
        <f t="shared" si="46"/>
        <v>-4.0012292420257261E-3</v>
      </c>
      <c r="O432" s="42">
        <f t="shared" si="47"/>
        <v>-4.082277332632632E-3</v>
      </c>
      <c r="P432" s="42">
        <f t="shared" si="48"/>
        <v>-1.4231610344199973E-3</v>
      </c>
    </row>
    <row r="433" spans="1:16" x14ac:dyDescent="0.3">
      <c r="A433">
        <v>43719</v>
      </c>
      <c r="B433">
        <v>110.15890410959051</v>
      </c>
      <c r="C433">
        <v>120.4208512673362</v>
      </c>
      <c r="D433">
        <v>106.02220307193187</v>
      </c>
      <c r="E433">
        <v>105.0159077351362</v>
      </c>
      <c r="F433">
        <v>118.3102508161943</v>
      </c>
      <c r="G433">
        <v>89.884489830082856</v>
      </c>
      <c r="J433">
        <v>43719</v>
      </c>
      <c r="K433" s="42">
        <f t="shared" si="43"/>
        <v>1.4923517003192444E-4</v>
      </c>
      <c r="L433" s="42">
        <f t="shared" si="44"/>
        <v>9.6773339661190005E-3</v>
      </c>
      <c r="M433" s="42">
        <f t="shared" si="45"/>
        <v>-3.5318860693173571E-3</v>
      </c>
      <c r="N433" s="42">
        <f t="shared" si="46"/>
        <v>-3.5911771335893393E-3</v>
      </c>
      <c r="O433" s="42">
        <f t="shared" si="47"/>
        <v>4.8206643499278416E-3</v>
      </c>
      <c r="P433" s="42">
        <f t="shared" si="48"/>
        <v>-1.3412466350542376E-2</v>
      </c>
    </row>
    <row r="434" spans="1:16" x14ac:dyDescent="0.3">
      <c r="A434">
        <v>43720</v>
      </c>
      <c r="B434">
        <v>110.17534246575489</v>
      </c>
      <c r="C434">
        <v>120.33715925394549</v>
      </c>
      <c r="D434">
        <v>105.66735945658235</v>
      </c>
      <c r="E434">
        <v>104.32491549015707</v>
      </c>
      <c r="F434">
        <v>117.57386100151412</v>
      </c>
      <c r="G434">
        <v>90.198376161379414</v>
      </c>
      <c r="J434">
        <v>43720</v>
      </c>
      <c r="K434" s="42">
        <f t="shared" si="43"/>
        <v>1.4921290221901884E-4</v>
      </c>
      <c r="L434" s="42">
        <f t="shared" si="44"/>
        <v>-6.9523765029124395E-4</v>
      </c>
      <c r="M434" s="42">
        <f t="shared" si="45"/>
        <v>-3.3524935614015344E-3</v>
      </c>
      <c r="N434" s="42">
        <f t="shared" si="46"/>
        <v>-6.6016245075183307E-3</v>
      </c>
      <c r="O434" s="42">
        <f t="shared" si="47"/>
        <v>-6.2436778913105718E-3</v>
      </c>
      <c r="P434" s="42">
        <f t="shared" si="48"/>
        <v>3.4860245858504809E-3</v>
      </c>
    </row>
    <row r="435" spans="1:16" x14ac:dyDescent="0.3">
      <c r="A435">
        <v>43721</v>
      </c>
      <c r="B435">
        <v>110.19178082191928</v>
      </c>
      <c r="C435">
        <v>119.57197513151603</v>
      </c>
      <c r="D435">
        <v>105.18071678410301</v>
      </c>
      <c r="E435">
        <v>104.17578047325512</v>
      </c>
      <c r="F435">
        <v>117.15048399019132</v>
      </c>
      <c r="G435">
        <v>89.980748305013805</v>
      </c>
      <c r="J435">
        <v>43721</v>
      </c>
      <c r="K435" s="42">
        <f t="shared" si="43"/>
        <v>1.4919064105064299E-4</v>
      </c>
      <c r="L435" s="42">
        <f t="shared" si="44"/>
        <v>-6.3789710973758702E-3</v>
      </c>
      <c r="M435" s="42">
        <f t="shared" si="45"/>
        <v>-4.6160585884461123E-3</v>
      </c>
      <c r="N435" s="42">
        <f t="shared" si="46"/>
        <v>-1.4305471897458543E-3</v>
      </c>
      <c r="O435" s="42">
        <f t="shared" si="47"/>
        <v>-3.60744404657106E-3</v>
      </c>
      <c r="P435" s="42">
        <f t="shared" si="48"/>
        <v>-2.4156845343910505E-3</v>
      </c>
    </row>
    <row r="436" spans="1:16" x14ac:dyDescent="0.3">
      <c r="A436">
        <v>43724</v>
      </c>
      <c r="B436">
        <v>110.24109589041244</v>
      </c>
      <c r="C436">
        <v>119.33285509325681</v>
      </c>
      <c r="D436">
        <v>103.97424849191464</v>
      </c>
      <c r="E436">
        <v>103.2958838735335</v>
      </c>
      <c r="F436">
        <v>117.04689449887348</v>
      </c>
      <c r="G436">
        <v>89.482715326023268</v>
      </c>
      <c r="J436">
        <v>43724</v>
      </c>
      <c r="K436" s="42">
        <f t="shared" si="43"/>
        <v>4.4743842253864874E-4</v>
      </c>
      <c r="L436" s="42">
        <f t="shared" si="44"/>
        <v>-2.0018022899297369E-3</v>
      </c>
      <c r="M436" s="42">
        <f t="shared" si="45"/>
        <v>-1.153672514454753E-2</v>
      </c>
      <c r="N436" s="42">
        <f t="shared" si="46"/>
        <v>-8.4821402282302706E-3</v>
      </c>
      <c r="O436" s="42">
        <f t="shared" si="47"/>
        <v>-8.8463413844947999E-4</v>
      </c>
      <c r="P436" s="42">
        <f t="shared" si="48"/>
        <v>-5.5502579457736611E-3</v>
      </c>
    </row>
    <row r="437" spans="1:16" x14ac:dyDescent="0.3">
      <c r="A437">
        <v>43725</v>
      </c>
      <c r="B437">
        <v>110.25753424657682</v>
      </c>
      <c r="C437">
        <v>119.66762314681971</v>
      </c>
      <c r="D437">
        <v>103.60419729305015</v>
      </c>
      <c r="E437">
        <v>102.62477629747464</v>
      </c>
      <c r="F437">
        <v>117.08641282873816</v>
      </c>
      <c r="G437">
        <v>88.683351468988036</v>
      </c>
      <c r="J437">
        <v>43725</v>
      </c>
      <c r="K437" s="42">
        <f t="shared" si="43"/>
        <v>1.4910166275983888E-4</v>
      </c>
      <c r="L437" s="42">
        <f t="shared" si="44"/>
        <v>2.8014025324325856E-3</v>
      </c>
      <c r="M437" s="42">
        <f t="shared" si="45"/>
        <v>-3.5654144097490986E-3</v>
      </c>
      <c r="N437" s="42">
        <f t="shared" si="46"/>
        <v>-6.5181410312623251E-3</v>
      </c>
      <c r="O437" s="42">
        <f t="shared" si="47"/>
        <v>3.3757119558086384E-4</v>
      </c>
      <c r="P437" s="42">
        <f t="shared" si="48"/>
        <v>-8.973304907635574E-3</v>
      </c>
    </row>
    <row r="438" spans="1:16" x14ac:dyDescent="0.3">
      <c r="A438">
        <v>43726</v>
      </c>
      <c r="B438">
        <v>110.27397260274121</v>
      </c>
      <c r="C438">
        <v>119.53610712577714</v>
      </c>
      <c r="D438">
        <v>103.94890251938969</v>
      </c>
      <c r="E438">
        <v>102.49552594949293</v>
      </c>
      <c r="F438">
        <v>116.80100233504372</v>
      </c>
      <c r="G438">
        <v>88.356909684439614</v>
      </c>
      <c r="J438">
        <v>43726</v>
      </c>
      <c r="K438" s="42">
        <f t="shared" si="43"/>
        <v>1.4907943476816213E-4</v>
      </c>
      <c r="L438" s="42">
        <f t="shared" si="44"/>
        <v>-1.0996152455032648E-3</v>
      </c>
      <c r="M438" s="42">
        <f t="shared" si="45"/>
        <v>3.3216130578822547E-3</v>
      </c>
      <c r="N438" s="42">
        <f t="shared" si="46"/>
        <v>-1.2602396122877771E-3</v>
      </c>
      <c r="O438" s="42">
        <f t="shared" si="47"/>
        <v>-2.4405813811206011E-3</v>
      </c>
      <c r="P438" s="42">
        <f t="shared" si="48"/>
        <v>-3.6877730791847361E-3</v>
      </c>
    </row>
    <row r="439" spans="1:16" x14ac:dyDescent="0.3">
      <c r="A439">
        <v>43727</v>
      </c>
      <c r="B439">
        <v>110.2904109589056</v>
      </c>
      <c r="C439">
        <v>118.1013868962219</v>
      </c>
      <c r="D439">
        <v>104.32402291275916</v>
      </c>
      <c r="E439">
        <v>102.77888248160667</v>
      </c>
      <c r="F439">
        <v>115.43525314184163</v>
      </c>
      <c r="G439">
        <v>88.65405541140035</v>
      </c>
      <c r="J439">
        <v>43727</v>
      </c>
      <c r="K439" s="42">
        <f t="shared" si="43"/>
        <v>1.4905721340303485E-4</v>
      </c>
      <c r="L439" s="42">
        <f t="shared" si="44"/>
        <v>-1.2075010872945546E-2</v>
      </c>
      <c r="M439" s="42">
        <f t="shared" si="45"/>
        <v>3.6022041580037892E-3</v>
      </c>
      <c r="N439" s="42">
        <f t="shared" si="46"/>
        <v>2.7607602355620856E-3</v>
      </c>
      <c r="O439" s="42">
        <f t="shared" si="47"/>
        <v>-1.1761858072692182E-2</v>
      </c>
      <c r="P439" s="42">
        <f t="shared" si="48"/>
        <v>3.3573740012965425E-3</v>
      </c>
    </row>
    <row r="440" spans="1:16" x14ac:dyDescent="0.3">
      <c r="A440">
        <v>43728</v>
      </c>
      <c r="B440">
        <v>110.30684931506998</v>
      </c>
      <c r="C440">
        <v>117.85031085604973</v>
      </c>
      <c r="D440">
        <v>104.03507882597455</v>
      </c>
      <c r="E440">
        <v>102.90813282958838</v>
      </c>
      <c r="F440">
        <v>112.8371389504306</v>
      </c>
      <c r="G440">
        <v>88.620574202728719</v>
      </c>
      <c r="J440">
        <v>43728</v>
      </c>
      <c r="K440" s="42">
        <f t="shared" si="43"/>
        <v>1.4903499866134937E-4</v>
      </c>
      <c r="L440" s="42">
        <f t="shared" si="44"/>
        <v>-2.128199435131187E-3</v>
      </c>
      <c r="M440" s="42">
        <f t="shared" si="45"/>
        <v>-2.7735219589329536E-3</v>
      </c>
      <c r="N440" s="42">
        <f t="shared" si="46"/>
        <v>1.2567673734616856E-3</v>
      </c>
      <c r="O440" s="42">
        <f t="shared" si="47"/>
        <v>-2.276426303142149E-2</v>
      </c>
      <c r="P440" s="42">
        <f t="shared" si="48"/>
        <v>-3.7773266420134039E-4</v>
      </c>
    </row>
    <row r="441" spans="1:16" x14ac:dyDescent="0.3">
      <c r="A441">
        <v>43731</v>
      </c>
      <c r="B441">
        <v>110.35616438356314</v>
      </c>
      <c r="C441">
        <v>117.79053084648493</v>
      </c>
      <c r="D441">
        <v>103.47239823592031</v>
      </c>
      <c r="E441">
        <v>102.37124676874129</v>
      </c>
      <c r="F441">
        <v>112.43195103411205</v>
      </c>
      <c r="G441">
        <v>88.135096676990045</v>
      </c>
      <c r="J441">
        <v>43731</v>
      </c>
      <c r="K441" s="42">
        <f t="shared" si="43"/>
        <v>4.469717737248715E-4</v>
      </c>
      <c r="L441" s="42">
        <f t="shared" si="44"/>
        <v>-5.0738242501048656E-4</v>
      </c>
      <c r="M441" s="42">
        <f t="shared" si="45"/>
        <v>-5.4232452452456711E-3</v>
      </c>
      <c r="N441" s="42">
        <f t="shared" si="46"/>
        <v>-5.2307960600056101E-3</v>
      </c>
      <c r="O441" s="42">
        <f t="shared" si="47"/>
        <v>-3.5973719546745471E-3</v>
      </c>
      <c r="P441" s="42">
        <f t="shared" si="48"/>
        <v>-5.4932183404766931E-3</v>
      </c>
    </row>
    <row r="442" spans="1:16" x14ac:dyDescent="0.3">
      <c r="A442">
        <v>43732</v>
      </c>
      <c r="B442">
        <v>110.37260273972753</v>
      </c>
      <c r="C442">
        <v>116.82209469153514</v>
      </c>
      <c r="D442">
        <v>103.63461246008009</v>
      </c>
      <c r="E442">
        <v>102.52038178564327</v>
      </c>
      <c r="F442">
        <v>110.64270865041659</v>
      </c>
      <c r="G442">
        <v>87.683100359922989</v>
      </c>
      <c r="J442">
        <v>43732</v>
      </c>
      <c r="K442" s="42">
        <f t="shared" si="43"/>
        <v>1.4894620587086694E-4</v>
      </c>
      <c r="L442" s="42">
        <f t="shared" si="44"/>
        <v>-8.2556652960853322E-3</v>
      </c>
      <c r="M442" s="42">
        <f t="shared" si="45"/>
        <v>1.5664777043080634E-3</v>
      </c>
      <c r="N442" s="42">
        <f t="shared" si="46"/>
        <v>1.4557455986990841E-3</v>
      </c>
      <c r="O442" s="42">
        <f t="shared" si="47"/>
        <v>-1.6041990221362139E-2</v>
      </c>
      <c r="P442" s="42">
        <f t="shared" si="48"/>
        <v>-5.1416442717662136E-3</v>
      </c>
    </row>
    <row r="443" spans="1:16" x14ac:dyDescent="0.3">
      <c r="A443">
        <v>43733</v>
      </c>
      <c r="B443">
        <v>110.38904109589191</v>
      </c>
      <c r="C443">
        <v>116.40363462458154</v>
      </c>
      <c r="D443">
        <v>104.49637552592893</v>
      </c>
      <c r="E443">
        <v>103.57426923841717</v>
      </c>
      <c r="F443">
        <v>112.86891560471111</v>
      </c>
      <c r="G443">
        <v>88.817276303674547</v>
      </c>
      <c r="J443">
        <v>43733</v>
      </c>
      <c r="K443" s="42">
        <f t="shared" si="43"/>
        <v>1.4892402420243862E-4</v>
      </c>
      <c r="L443" s="42">
        <f t="shared" si="44"/>
        <v>-3.5884592769800179E-3</v>
      </c>
      <c r="M443" s="42">
        <f t="shared" si="45"/>
        <v>8.2810157085677644E-3</v>
      </c>
      <c r="N443" s="42">
        <f t="shared" si="46"/>
        <v>1.0227307052506839E-2</v>
      </c>
      <c r="O443" s="42">
        <f t="shared" si="47"/>
        <v>1.9920937737251492E-2</v>
      </c>
      <c r="P443" s="42">
        <f t="shared" si="48"/>
        <v>1.2852001525523312E-2</v>
      </c>
    </row>
    <row r="444" spans="1:16" x14ac:dyDescent="0.3">
      <c r="A444">
        <v>43734</v>
      </c>
      <c r="B444">
        <v>110.4054794520563</v>
      </c>
      <c r="C444">
        <v>116.57101865136298</v>
      </c>
      <c r="D444">
        <v>105.16044000608304</v>
      </c>
      <c r="E444">
        <v>104.60827202227081</v>
      </c>
      <c r="F444">
        <v>112.48214764071511</v>
      </c>
      <c r="G444">
        <v>89.386456851092319</v>
      </c>
      <c r="J444">
        <v>43734</v>
      </c>
      <c r="K444" s="42">
        <f t="shared" si="43"/>
        <v>1.4890184913969384E-4</v>
      </c>
      <c r="L444" s="42">
        <f t="shared" si="44"/>
        <v>1.4369293245296813E-3</v>
      </c>
      <c r="M444" s="42">
        <f t="shared" si="45"/>
        <v>6.3347971702303286E-3</v>
      </c>
      <c r="N444" s="42">
        <f t="shared" si="46"/>
        <v>9.9336983820694016E-3</v>
      </c>
      <c r="O444" s="42">
        <f t="shared" si="47"/>
        <v>-3.4325850358824868E-3</v>
      </c>
      <c r="P444" s="42">
        <f t="shared" si="48"/>
        <v>6.3879972979549449E-3</v>
      </c>
    </row>
    <row r="445" spans="1:16" x14ac:dyDescent="0.3">
      <c r="A445">
        <v>43735</v>
      </c>
      <c r="B445">
        <v>110.42191780822068</v>
      </c>
      <c r="C445">
        <v>116.85796269727402</v>
      </c>
      <c r="D445">
        <v>105.14016322806307</v>
      </c>
      <c r="E445">
        <v>103.70849075362894</v>
      </c>
      <c r="F445">
        <v>112.19011973757047</v>
      </c>
      <c r="G445">
        <v>89.030719008956211</v>
      </c>
      <c r="J445">
        <v>43735</v>
      </c>
      <c r="K445" s="42">
        <f t="shared" si="43"/>
        <v>1.4887968067996881E-4</v>
      </c>
      <c r="L445" s="42">
        <f t="shared" si="44"/>
        <v>2.4585138382073233E-3</v>
      </c>
      <c r="M445" s="42">
        <f t="shared" si="45"/>
        <v>-1.9283613808966931E-4</v>
      </c>
      <c r="N445" s="42">
        <f t="shared" si="46"/>
        <v>-8.63864100270695E-3</v>
      </c>
      <c r="O445" s="42">
        <f t="shared" si="47"/>
        <v>-2.5995915829727014E-3</v>
      </c>
      <c r="P445" s="42">
        <f t="shared" si="48"/>
        <v>-3.9877137593842529E-3</v>
      </c>
    </row>
    <row r="446" spans="1:16" x14ac:dyDescent="0.3">
      <c r="A446">
        <v>43738</v>
      </c>
      <c r="B446">
        <v>110.47123287671384</v>
      </c>
      <c r="C446">
        <v>116.48732663797226</v>
      </c>
      <c r="D446">
        <v>105.15030161707305</v>
      </c>
      <c r="E446">
        <v>103.92225094452176</v>
      </c>
      <c r="F446">
        <v>109.47151183541902</v>
      </c>
      <c r="G446">
        <v>88.633129655980568</v>
      </c>
      <c r="J446">
        <v>43738</v>
      </c>
      <c r="K446" s="42">
        <f t="shared" si="43"/>
        <v>4.4650609726531939E-4</v>
      </c>
      <c r="L446" s="42">
        <f t="shared" si="44"/>
        <v>-3.1767204047587912E-3</v>
      </c>
      <c r="M446" s="42">
        <f t="shared" si="45"/>
        <v>9.642271726677483E-5</v>
      </c>
      <c r="N446" s="42">
        <f t="shared" si="46"/>
        <v>2.0590425547489868E-3</v>
      </c>
      <c r="O446" s="42">
        <f t="shared" si="47"/>
        <v>-2.4530580310242779E-2</v>
      </c>
      <c r="P446" s="42">
        <f t="shared" si="48"/>
        <v>-4.4757559817066028E-3</v>
      </c>
    </row>
    <row r="447" spans="1:16" x14ac:dyDescent="0.3">
      <c r="A447">
        <v>43739</v>
      </c>
      <c r="B447">
        <v>110.48767123287823</v>
      </c>
      <c r="C447">
        <v>117.168818747011</v>
      </c>
      <c r="D447">
        <v>105.24661631266792</v>
      </c>
      <c r="E447">
        <v>103.78802942931</v>
      </c>
      <c r="F447">
        <v>110.2353361454046</v>
      </c>
      <c r="G447">
        <v>88.499204821294029</v>
      </c>
      <c r="J447">
        <v>43739</v>
      </c>
      <c r="K447" s="42">
        <f t="shared" si="43"/>
        <v>1.4879107281022229E-4</v>
      </c>
      <c r="L447" s="42">
        <f t="shared" si="44"/>
        <v>5.8333072333221067E-3</v>
      </c>
      <c r="M447" s="42">
        <f t="shared" si="45"/>
        <v>9.1555240704526406E-4</v>
      </c>
      <c r="N447" s="42">
        <f t="shared" si="46"/>
        <v>-1.2923918224216114E-3</v>
      </c>
      <c r="O447" s="42">
        <f t="shared" si="47"/>
        <v>6.9531504761272522E-3</v>
      </c>
      <c r="P447" s="42">
        <f t="shared" si="48"/>
        <v>-1.5121446979280261E-3</v>
      </c>
    </row>
    <row r="448" spans="1:16" x14ac:dyDescent="0.3">
      <c r="A448">
        <v>43740</v>
      </c>
      <c r="B448">
        <v>110.50410958904261</v>
      </c>
      <c r="C448">
        <v>116.88187470109996</v>
      </c>
      <c r="D448">
        <v>105.59639073351245</v>
      </c>
      <c r="E448">
        <v>103.40027838536489</v>
      </c>
      <c r="F448">
        <v>108.22562562314494</v>
      </c>
      <c r="G448">
        <v>88.022097597723274</v>
      </c>
      <c r="J448">
        <v>43740</v>
      </c>
      <c r="K448" s="42">
        <f t="shared" si="43"/>
        <v>1.4876893732031248E-4</v>
      </c>
      <c r="L448" s="42">
        <f t="shared" si="44"/>
        <v>-2.4519832472866452E-3</v>
      </c>
      <c r="M448" s="42">
        <f t="shared" si="45"/>
        <v>3.3178690307240355E-3</v>
      </c>
      <c r="N448" s="42">
        <f t="shared" si="46"/>
        <v>-3.742986278834392E-3</v>
      </c>
      <c r="O448" s="42">
        <f t="shared" si="47"/>
        <v>-1.8399325922107433E-2</v>
      </c>
      <c r="P448" s="42">
        <f t="shared" si="48"/>
        <v>-5.4056748827545015E-3</v>
      </c>
    </row>
    <row r="449" spans="1:16" x14ac:dyDescent="0.3">
      <c r="A449">
        <v>43741</v>
      </c>
      <c r="B449">
        <v>110.520547945207</v>
      </c>
      <c r="C449">
        <v>118.29268292682926</v>
      </c>
      <c r="D449">
        <v>105.97658032138693</v>
      </c>
      <c r="E449">
        <v>103.9471067806721</v>
      </c>
      <c r="F449">
        <v>108.60034847897185</v>
      </c>
      <c r="G449">
        <v>88.323428475767969</v>
      </c>
      <c r="J449">
        <v>43741</v>
      </c>
      <c r="K449" s="42">
        <f t="shared" si="43"/>
        <v>1.4874680841566417E-4</v>
      </c>
      <c r="L449" s="42">
        <f t="shared" si="44"/>
        <v>1.1998110376277207E-2</v>
      </c>
      <c r="M449" s="42">
        <f t="shared" si="45"/>
        <v>3.5939373087377022E-3</v>
      </c>
      <c r="N449" s="42">
        <f t="shared" si="46"/>
        <v>5.2745267332697885E-3</v>
      </c>
      <c r="O449" s="42">
        <f t="shared" si="47"/>
        <v>3.4564422500228649E-3</v>
      </c>
      <c r="P449" s="42">
        <f t="shared" si="48"/>
        <v>3.4175085473786607E-3</v>
      </c>
    </row>
    <row r="450" spans="1:16" x14ac:dyDescent="0.3">
      <c r="A450">
        <v>43742</v>
      </c>
      <c r="B450">
        <v>110.53698630137139</v>
      </c>
      <c r="C450">
        <v>118.43615494978479</v>
      </c>
      <c r="D450">
        <v>105.59132153900747</v>
      </c>
      <c r="E450">
        <v>103.42513422151519</v>
      </c>
      <c r="F450">
        <v>109.2285760862454</v>
      </c>
      <c r="G450">
        <v>88.005356993387451</v>
      </c>
      <c r="J450">
        <v>43742</v>
      </c>
      <c r="K450" s="42">
        <f t="shared" si="43"/>
        <v>1.4872468609316962E-4</v>
      </c>
      <c r="L450" s="42">
        <f t="shared" si="44"/>
        <v>1.2121213605291025E-3</v>
      </c>
      <c r="M450" s="42">
        <f t="shared" si="45"/>
        <v>-3.6419438376346178E-3</v>
      </c>
      <c r="N450" s="42">
        <f t="shared" si="46"/>
        <v>-5.0341710056378127E-3</v>
      </c>
      <c r="O450" s="42">
        <f t="shared" si="47"/>
        <v>5.7680985235348163E-3</v>
      </c>
      <c r="P450" s="42">
        <f t="shared" si="48"/>
        <v>-3.6077130177572287E-3</v>
      </c>
    </row>
    <row r="451" spans="1:16" x14ac:dyDescent="0.3">
      <c r="A451">
        <v>43745</v>
      </c>
      <c r="B451">
        <v>110.58630136986454</v>
      </c>
      <c r="C451">
        <v>117.94595887135343</v>
      </c>
      <c r="D451">
        <v>105.13002483905308</v>
      </c>
      <c r="E451">
        <v>103.58918274010738</v>
      </c>
      <c r="F451">
        <v>109.51750557796986</v>
      </c>
      <c r="G451">
        <v>88.130911525906072</v>
      </c>
      <c r="J451">
        <v>43745</v>
      </c>
      <c r="K451" s="42">
        <f t="shared" si="43"/>
        <v>4.4604139012335972E-4</v>
      </c>
      <c r="L451" s="42">
        <f t="shared" si="44"/>
        <v>-4.1474946914672106E-3</v>
      </c>
      <c r="M451" s="42">
        <f t="shared" si="45"/>
        <v>-4.37826964164307E-3</v>
      </c>
      <c r="N451" s="42">
        <f t="shared" si="46"/>
        <v>1.584900555087598E-3</v>
      </c>
      <c r="O451" s="42">
        <f t="shared" si="47"/>
        <v>2.6416899224107047E-3</v>
      </c>
      <c r="P451" s="42">
        <f t="shared" si="48"/>
        <v>1.4256524773659193E-3</v>
      </c>
    </row>
    <row r="452" spans="1:16" x14ac:dyDescent="0.3">
      <c r="A452">
        <v>43746</v>
      </c>
      <c r="B452">
        <v>110.60273972602893</v>
      </c>
      <c r="C452">
        <v>117.6829268292683</v>
      </c>
      <c r="D452">
        <v>104.97287980939831</v>
      </c>
      <c r="E452">
        <v>103.58421157287729</v>
      </c>
      <c r="F452">
        <v>110.00356620519943</v>
      </c>
      <c r="G452">
        <v>87.482213107893187</v>
      </c>
      <c r="J452">
        <v>43746</v>
      </c>
      <c r="K452" s="42">
        <f t="shared" si="43"/>
        <v>1.4863626256701487E-4</v>
      </c>
      <c r="L452" s="42">
        <f t="shared" si="44"/>
        <v>-2.2325968275044108E-3</v>
      </c>
      <c r="M452" s="42">
        <f t="shared" si="45"/>
        <v>-1.4958865915825801E-3</v>
      </c>
      <c r="N452" s="42">
        <f t="shared" si="46"/>
        <v>-4.7990401928971611E-5</v>
      </c>
      <c r="O452" s="42">
        <f t="shared" si="47"/>
        <v>4.4283805432214322E-3</v>
      </c>
      <c r="P452" s="42">
        <f t="shared" si="48"/>
        <v>-7.3878460949219175E-3</v>
      </c>
    </row>
    <row r="453" spans="1:16" x14ac:dyDescent="0.3">
      <c r="A453">
        <v>43747</v>
      </c>
      <c r="B453">
        <v>110.61917808219332</v>
      </c>
      <c r="C453">
        <v>117.67097082735533</v>
      </c>
      <c r="D453">
        <v>104.91204947533836</v>
      </c>
      <c r="E453">
        <v>103.70849075362894</v>
      </c>
      <c r="F453">
        <v>110.66299557499207</v>
      </c>
      <c r="G453">
        <v>87.565916129572273</v>
      </c>
      <c r="J453">
        <v>43747</v>
      </c>
      <c r="K453" s="42">
        <f t="shared" si="43"/>
        <v>1.4861417311178146E-4</v>
      </c>
      <c r="L453" s="42">
        <f t="shared" si="44"/>
        <v>-1.016002032878681E-4</v>
      </c>
      <c r="M453" s="42">
        <f t="shared" si="45"/>
        <v>-5.796541559272071E-4</v>
      </c>
      <c r="N453" s="42">
        <f t="shared" si="46"/>
        <v>1.1990696657161984E-3</v>
      </c>
      <c r="O453" s="42">
        <f t="shared" si="47"/>
        <v>5.9767218688614914E-3</v>
      </c>
      <c r="P453" s="42">
        <f t="shared" si="48"/>
        <v>9.5634301746849823E-4</v>
      </c>
    </row>
    <row r="454" spans="1:16" x14ac:dyDescent="0.3">
      <c r="A454">
        <v>43748</v>
      </c>
      <c r="B454">
        <v>110.6356164383577</v>
      </c>
      <c r="C454">
        <v>119.20133907221425</v>
      </c>
      <c r="D454">
        <v>104.97287980939831</v>
      </c>
      <c r="E454">
        <v>103.60906740902763</v>
      </c>
      <c r="F454">
        <v>111.22029234627009</v>
      </c>
      <c r="G454">
        <v>87.226918891771987</v>
      </c>
      <c r="J454">
        <v>43748</v>
      </c>
      <c r="K454" s="42">
        <f t="shared" si="43"/>
        <v>1.4859209022116552E-4</v>
      </c>
      <c r="L454" s="42">
        <f t="shared" si="44"/>
        <v>1.2921641529960424E-2</v>
      </c>
      <c r="M454" s="42">
        <f t="shared" si="45"/>
        <v>5.7965415592708979E-4</v>
      </c>
      <c r="N454" s="42">
        <f t="shared" si="46"/>
        <v>-9.5914068354356814E-4</v>
      </c>
      <c r="O454" s="42">
        <f t="shared" si="47"/>
        <v>5.0233431133976511E-3</v>
      </c>
      <c r="P454" s="42">
        <f t="shared" si="48"/>
        <v>-3.878850786878411E-3</v>
      </c>
    </row>
    <row r="455" spans="1:16" x14ac:dyDescent="0.3">
      <c r="A455">
        <v>43749</v>
      </c>
      <c r="B455">
        <v>110.65205479452209</v>
      </c>
      <c r="C455">
        <v>118.4002869440459</v>
      </c>
      <c r="D455">
        <v>104.5217214984539</v>
      </c>
      <c r="E455">
        <v>103.36050904752436</v>
      </c>
      <c r="F455">
        <v>90.721690522810988</v>
      </c>
      <c r="G455">
        <v>87.84213610111324</v>
      </c>
      <c r="J455">
        <v>43749</v>
      </c>
      <c r="K455" s="42">
        <f t="shared" si="43"/>
        <v>1.4857001389228134E-4</v>
      </c>
      <c r="L455" s="42">
        <f t="shared" si="44"/>
        <v>-6.7428424345813923E-3</v>
      </c>
      <c r="M455" s="42">
        <f t="shared" si="45"/>
        <v>-4.3071182320772554E-3</v>
      </c>
      <c r="N455" s="42">
        <f t="shared" si="46"/>
        <v>-2.4018842310465417E-3</v>
      </c>
      <c r="O455" s="42">
        <f t="shared" si="47"/>
        <v>-0.20371637597989967</v>
      </c>
      <c r="P455" s="42">
        <f t="shared" si="48"/>
        <v>7.0283093932432504E-3</v>
      </c>
    </row>
    <row r="456" spans="1:16" x14ac:dyDescent="0.3">
      <c r="A456">
        <v>43752</v>
      </c>
      <c r="B456">
        <v>110.70136986301524</v>
      </c>
      <c r="C456">
        <v>118.43615494978479</v>
      </c>
      <c r="D456">
        <v>103.94383332488468</v>
      </c>
      <c r="E456">
        <v>102.12765957446807</v>
      </c>
      <c r="F456">
        <v>94.703678458444685</v>
      </c>
      <c r="G456">
        <v>87.285511006947345</v>
      </c>
      <c r="J456">
        <v>43752</v>
      </c>
      <c r="K456" s="42">
        <f t="shared" si="43"/>
        <v>4.4557764927611199E-4</v>
      </c>
      <c r="L456" s="42">
        <f t="shared" si="44"/>
        <v>3.0289262688035326E-4</v>
      </c>
      <c r="M456" s="42">
        <f t="shared" si="45"/>
        <v>-5.544221963555248E-3</v>
      </c>
      <c r="N456" s="42">
        <f t="shared" si="46"/>
        <v>-1.1999369831638651E-2</v>
      </c>
      <c r="O456" s="42">
        <f t="shared" si="47"/>
        <v>4.2956368399318302E-2</v>
      </c>
      <c r="P456" s="42">
        <f t="shared" si="48"/>
        <v>-6.3568143322783903E-3</v>
      </c>
    </row>
    <row r="457" spans="1:16" x14ac:dyDescent="0.3">
      <c r="A457">
        <v>43753</v>
      </c>
      <c r="B457">
        <v>110.71780821917963</v>
      </c>
      <c r="C457">
        <v>116.91774270683884</v>
      </c>
      <c r="D457">
        <v>104.01480204795457</v>
      </c>
      <c r="E457">
        <v>102.49552594949293</v>
      </c>
      <c r="F457">
        <v>95.040138139735646</v>
      </c>
      <c r="G457">
        <v>87.318992215618977</v>
      </c>
      <c r="J457">
        <v>43753</v>
      </c>
      <c r="K457" s="42">
        <f t="shared" si="43"/>
        <v>1.4848177413501578E-4</v>
      </c>
      <c r="L457" s="42">
        <f t="shared" si="44"/>
        <v>-1.2903404835907841E-2</v>
      </c>
      <c r="M457" s="42">
        <f t="shared" si="45"/>
        <v>6.8252732758781608E-4</v>
      </c>
      <c r="N457" s="42">
        <f t="shared" si="46"/>
        <v>3.5955531666424026E-3</v>
      </c>
      <c r="O457" s="42">
        <f t="shared" si="47"/>
        <v>3.5464663879200276E-3</v>
      </c>
      <c r="P457" s="42">
        <f t="shared" si="48"/>
        <v>3.8350911304189798E-4</v>
      </c>
    </row>
    <row r="458" spans="1:16" x14ac:dyDescent="0.3">
      <c r="A458">
        <v>43754</v>
      </c>
      <c r="B458">
        <v>110.73424657534402</v>
      </c>
      <c r="C458">
        <v>115.45911047345767</v>
      </c>
      <c r="D458">
        <v>103.92355654686472</v>
      </c>
      <c r="E458">
        <v>102.09783257108768</v>
      </c>
      <c r="F458">
        <v>93.677691497064899</v>
      </c>
      <c r="G458">
        <v>87.268770402611523</v>
      </c>
      <c r="J458">
        <v>43754</v>
      </c>
      <c r="K458" s="42">
        <f t="shared" si="43"/>
        <v>1.4845973057083859E-4</v>
      </c>
      <c r="L458" s="42">
        <f t="shared" si="44"/>
        <v>-1.2554188345357349E-2</v>
      </c>
      <c r="M458" s="42">
        <f t="shared" si="45"/>
        <v>-8.7762072917229737E-4</v>
      </c>
      <c r="N458" s="42">
        <f t="shared" si="46"/>
        <v>-3.8876518980897317E-3</v>
      </c>
      <c r="O458" s="42">
        <f t="shared" si="47"/>
        <v>-1.4439232548920338E-2</v>
      </c>
      <c r="P458" s="42">
        <f t="shared" si="48"/>
        <v>-5.7531883838302534E-4</v>
      </c>
    </row>
    <row r="459" spans="1:16" x14ac:dyDescent="0.3">
      <c r="A459">
        <v>43755</v>
      </c>
      <c r="B459">
        <v>110.7506849315084</v>
      </c>
      <c r="C459">
        <v>114.62219033955046</v>
      </c>
      <c r="D459">
        <v>103.9184873523597</v>
      </c>
      <c r="E459">
        <v>102.10280373831775</v>
      </c>
      <c r="F459">
        <v>92.102064181891905</v>
      </c>
      <c r="G459">
        <v>87.599397338243918</v>
      </c>
      <c r="J459">
        <v>43755</v>
      </c>
      <c r="K459" s="42">
        <f t="shared" si="43"/>
        <v>1.4843769355085684E-4</v>
      </c>
      <c r="L459" s="42">
        <f t="shared" si="44"/>
        <v>-7.2750268899212283E-3</v>
      </c>
      <c r="M459" s="42">
        <f t="shared" si="45"/>
        <v>-4.8779298075721978E-5</v>
      </c>
      <c r="N459" s="42">
        <f t="shared" si="46"/>
        <v>4.8689047408328444E-5</v>
      </c>
      <c r="O459" s="42">
        <f t="shared" si="47"/>
        <v>-1.6962721146343521E-2</v>
      </c>
      <c r="P459" s="42">
        <f t="shared" si="48"/>
        <v>3.7814467193499541E-3</v>
      </c>
    </row>
    <row r="460" spans="1:16" x14ac:dyDescent="0.3">
      <c r="A460">
        <v>43756</v>
      </c>
      <c r="B460">
        <v>110.76712328767279</v>
      </c>
      <c r="C460">
        <v>115.63845050215207</v>
      </c>
      <c r="D460">
        <v>103.41156790186041</v>
      </c>
      <c r="E460">
        <v>102.12765957446807</v>
      </c>
      <c r="F460">
        <v>92.56146123916507</v>
      </c>
      <c r="G460">
        <v>88.005356993387451</v>
      </c>
      <c r="J460">
        <v>43756</v>
      </c>
      <c r="K460" s="42">
        <f t="shared" si="43"/>
        <v>1.4841566307196281E-4</v>
      </c>
      <c r="L460" s="42">
        <f t="shared" si="44"/>
        <v>8.8270992176317994E-3</v>
      </c>
      <c r="M460" s="42">
        <f t="shared" si="45"/>
        <v>-4.889985294191569E-3</v>
      </c>
      <c r="N460" s="42">
        <f t="shared" si="46"/>
        <v>2.434096840390182E-4</v>
      </c>
      <c r="O460" s="42">
        <f t="shared" si="47"/>
        <v>4.9755142922951606E-3</v>
      </c>
      <c r="P460" s="42">
        <f t="shared" si="48"/>
        <v>4.6235693319921093E-3</v>
      </c>
    </row>
    <row r="461" spans="1:16" x14ac:dyDescent="0.3">
      <c r="A461">
        <v>43759</v>
      </c>
      <c r="B461">
        <v>110.81643835616595</v>
      </c>
      <c r="C461">
        <v>115.94930655188905</v>
      </c>
      <c r="D461">
        <v>103.35073756780049</v>
      </c>
      <c r="E461">
        <v>102.58003579240405</v>
      </c>
      <c r="F461">
        <v>98.636602159132835</v>
      </c>
      <c r="G461">
        <v>88.122541223738168</v>
      </c>
      <c r="J461">
        <v>43759</v>
      </c>
      <c r="K461" s="42">
        <f t="shared" si="43"/>
        <v>4.451148717126724E-4</v>
      </c>
      <c r="L461" s="42">
        <f t="shared" si="44"/>
        <v>2.6845653706692044E-3</v>
      </c>
      <c r="M461" s="42">
        <f t="shared" si="45"/>
        <v>-5.8840837237544483E-4</v>
      </c>
      <c r="N461" s="42">
        <f t="shared" si="46"/>
        <v>4.4197356969944241E-3</v>
      </c>
      <c r="O461" s="42">
        <f t="shared" si="47"/>
        <v>6.3569541675661312E-2</v>
      </c>
      <c r="P461" s="42">
        <f t="shared" si="48"/>
        <v>1.3306721857051724E-3</v>
      </c>
    </row>
    <row r="462" spans="1:16" x14ac:dyDescent="0.3">
      <c r="A462">
        <v>43760</v>
      </c>
      <c r="B462">
        <v>110.83287671233033</v>
      </c>
      <c r="C462">
        <v>115.36346245815399</v>
      </c>
      <c r="D462">
        <v>103.36594515131546</v>
      </c>
      <c r="E462">
        <v>102.89321932789818</v>
      </c>
      <c r="F462">
        <v>98.604783176007231</v>
      </c>
      <c r="G462">
        <v>88.762869339583148</v>
      </c>
      <c r="J462">
        <v>43760</v>
      </c>
      <c r="K462" s="42">
        <f t="shared" si="43"/>
        <v>1.4832760651154747E-4</v>
      </c>
      <c r="L462" s="42">
        <f t="shared" si="44"/>
        <v>-5.0653956449137998E-3</v>
      </c>
      <c r="M462" s="42">
        <f t="shared" si="45"/>
        <v>1.4713455481538874E-4</v>
      </c>
      <c r="N462" s="42">
        <f t="shared" si="46"/>
        <v>3.0484140414361303E-3</v>
      </c>
      <c r="O462" s="42">
        <f t="shared" si="47"/>
        <v>-3.2264003162986801E-4</v>
      </c>
      <c r="P462" s="42">
        <f t="shared" si="48"/>
        <v>7.2400647503026239E-3</v>
      </c>
    </row>
    <row r="463" spans="1:16" x14ac:dyDescent="0.3">
      <c r="A463">
        <v>43761</v>
      </c>
      <c r="B463">
        <v>110.84931506849472</v>
      </c>
      <c r="C463">
        <v>115.35150645624104</v>
      </c>
      <c r="D463">
        <v>103.27469965022559</v>
      </c>
      <c r="E463">
        <v>102.44581427719227</v>
      </c>
      <c r="F463">
        <v>98.322221323526463</v>
      </c>
      <c r="G463">
        <v>88.495019670210098</v>
      </c>
      <c r="J463">
        <v>43761</v>
      </c>
      <c r="K463" s="42">
        <f t="shared" si="43"/>
        <v>1.4830560869569424E-4</v>
      </c>
      <c r="L463" s="42">
        <f t="shared" si="44"/>
        <v>-1.0364305341701816E-4</v>
      </c>
      <c r="M463" s="42">
        <f t="shared" si="45"/>
        <v>-8.8313223284678863E-4</v>
      </c>
      <c r="N463" s="42">
        <f t="shared" si="46"/>
        <v>-4.3577273240382273E-3</v>
      </c>
      <c r="O463" s="42">
        <f t="shared" si="47"/>
        <v>-2.869713548052372E-3</v>
      </c>
      <c r="P463" s="42">
        <f t="shared" si="48"/>
        <v>-3.0221489687572824E-3</v>
      </c>
    </row>
    <row r="464" spans="1:16" x14ac:dyDescent="0.3">
      <c r="A464">
        <v>43762</v>
      </c>
      <c r="B464">
        <v>110.8657534246591</v>
      </c>
      <c r="C464">
        <v>114.67001434720228</v>
      </c>
      <c r="D464">
        <v>103.41156790186041</v>
      </c>
      <c r="E464">
        <v>102.47067011334261</v>
      </c>
      <c r="F464">
        <v>100.35095490910018</v>
      </c>
      <c r="G464">
        <v>88.369465137691463</v>
      </c>
      <c r="J464">
        <v>43762</v>
      </c>
      <c r="K464" s="42">
        <f t="shared" si="43"/>
        <v>1.4828361740339238E-4</v>
      </c>
      <c r="L464" s="42">
        <f t="shared" si="44"/>
        <v>-5.9254812390157584E-3</v>
      </c>
      <c r="M464" s="42">
        <f t="shared" si="45"/>
        <v>1.3244060504066493E-3</v>
      </c>
      <c r="N464" s="42">
        <f t="shared" si="46"/>
        <v>2.4259479510566954E-4</v>
      </c>
      <c r="O464" s="42">
        <f t="shared" si="47"/>
        <v>2.0423533186050672E-2</v>
      </c>
      <c r="P464" s="42">
        <f t="shared" si="48"/>
        <v>-1.419782538545084E-3</v>
      </c>
    </row>
    <row r="465" spans="1:16" x14ac:dyDescent="0.3">
      <c r="A465">
        <v>43763</v>
      </c>
      <c r="B465">
        <v>110.88219178082349</v>
      </c>
      <c r="C465">
        <v>115.19607843137254</v>
      </c>
      <c r="D465">
        <v>103.53322856998025</v>
      </c>
      <c r="E465">
        <v>102.51541061841318</v>
      </c>
      <c r="F465">
        <v>99.1240683441833</v>
      </c>
      <c r="G465">
        <v>88.913534778605495</v>
      </c>
      <c r="J465">
        <v>43763</v>
      </c>
      <c r="K465" s="42">
        <f t="shared" si="43"/>
        <v>1.4826163263220019E-4</v>
      </c>
      <c r="L465" s="42">
        <f t="shared" si="44"/>
        <v>4.5771431205157325E-3</v>
      </c>
      <c r="M465" s="42">
        <f t="shared" si="45"/>
        <v>1.1757790890120365E-3</v>
      </c>
      <c r="N465" s="42">
        <f t="shared" si="46"/>
        <v>4.3652237870317126E-4</v>
      </c>
      <c r="O465" s="42">
        <f t="shared" si="47"/>
        <v>-1.2301309869627334E-2</v>
      </c>
      <c r="P465" s="42">
        <f t="shared" si="48"/>
        <v>6.137885180867904E-3</v>
      </c>
    </row>
    <row r="466" spans="1:16" x14ac:dyDescent="0.3">
      <c r="A466">
        <v>43766</v>
      </c>
      <c r="B466">
        <v>110.93150684931665</v>
      </c>
      <c r="C466">
        <v>116.15255858440938</v>
      </c>
      <c r="D466">
        <v>103.68023521062504</v>
      </c>
      <c r="E466">
        <v>102.55517995625372</v>
      </c>
      <c r="F466">
        <v>101.63806791547617</v>
      </c>
      <c r="G466">
        <v>88.658240562484295</v>
      </c>
      <c r="J466">
        <v>43766</v>
      </c>
      <c r="K466" s="42">
        <f t="shared" si="43"/>
        <v>4.4465305443477964E-4</v>
      </c>
      <c r="L466" s="42">
        <f t="shared" si="44"/>
        <v>8.2687809630737456E-3</v>
      </c>
      <c r="M466" s="42">
        <f t="shared" si="45"/>
        <v>1.41889105684651E-3</v>
      </c>
      <c r="N466" s="42">
        <f t="shared" si="46"/>
        <v>3.8785998740877654E-4</v>
      </c>
      <c r="O466" s="42">
        <f t="shared" si="47"/>
        <v>2.5045868062028583E-2</v>
      </c>
      <c r="P466" s="42">
        <f t="shared" si="48"/>
        <v>-2.8753938121771228E-3</v>
      </c>
    </row>
    <row r="467" spans="1:16" x14ac:dyDescent="0.3">
      <c r="A467">
        <v>43767</v>
      </c>
      <c r="B467">
        <v>110.94794520548103</v>
      </c>
      <c r="C467">
        <v>115.6264945002391</v>
      </c>
      <c r="D467">
        <v>103.77148071171491</v>
      </c>
      <c r="E467">
        <v>102.23205408629947</v>
      </c>
      <c r="F467">
        <v>102.74532806067026</v>
      </c>
      <c r="G467">
        <v>88.428057252866807</v>
      </c>
      <c r="J467">
        <v>43767</v>
      </c>
      <c r="K467" s="42">
        <f t="shared" si="43"/>
        <v>1.481737586985937E-4</v>
      </c>
      <c r="L467" s="42">
        <f t="shared" si="44"/>
        <v>-4.5393660945774322E-3</v>
      </c>
      <c r="M467" s="42">
        <f t="shared" si="45"/>
        <v>8.7967946245492469E-4</v>
      </c>
      <c r="N467" s="42">
        <f t="shared" si="46"/>
        <v>-3.1557254007728861E-3</v>
      </c>
      <c r="O467" s="42">
        <f t="shared" si="47"/>
        <v>1.0835234171462652E-2</v>
      </c>
      <c r="P467" s="42">
        <f t="shared" si="48"/>
        <v>-2.5996753232147927E-3</v>
      </c>
    </row>
    <row r="468" spans="1:16" x14ac:dyDescent="0.3">
      <c r="A468">
        <v>43768</v>
      </c>
      <c r="B468">
        <v>110.96438356164542</v>
      </c>
      <c r="C468">
        <v>115.94930655188905</v>
      </c>
      <c r="D468">
        <v>104.19729305013433</v>
      </c>
      <c r="E468">
        <v>102.64963213362498</v>
      </c>
      <c r="F468">
        <v>104.27053541703626</v>
      </c>
      <c r="G468">
        <v>88.423872101782877</v>
      </c>
      <c r="J468">
        <v>43768</v>
      </c>
      <c r="K468" s="42">
        <f t="shared" si="43"/>
        <v>1.4815180648833202E-4</v>
      </c>
      <c r="L468" s="42">
        <f t="shared" si="44"/>
        <v>2.7879619483345132E-3</v>
      </c>
      <c r="M468" s="42">
        <f t="shared" si="45"/>
        <v>4.094969891357457E-3</v>
      </c>
      <c r="N468" s="42">
        <f t="shared" si="46"/>
        <v>4.0762904019493373E-3</v>
      </c>
      <c r="O468" s="42">
        <f t="shared" si="47"/>
        <v>1.4735440351347743E-2</v>
      </c>
      <c r="P468" s="42">
        <f t="shared" si="48"/>
        <v>-4.7329436551648455E-5</v>
      </c>
    </row>
    <row r="469" spans="1:16" x14ac:dyDescent="0.3">
      <c r="A469">
        <v>43769</v>
      </c>
      <c r="B469">
        <v>110.98082191780981</v>
      </c>
      <c r="C469">
        <v>115.57867049258728</v>
      </c>
      <c r="D469">
        <v>104.1415319105794</v>
      </c>
      <c r="E469">
        <v>102.94293100019885</v>
      </c>
      <c r="F469">
        <v>102.70786613214541</v>
      </c>
      <c r="G469">
        <v>88.361094835523559</v>
      </c>
      <c r="J469">
        <v>43769</v>
      </c>
      <c r="K469" s="42">
        <f t="shared" ref="K469:K532" si="49">LN(B469/B468)</f>
        <v>1.4812986078186567E-4</v>
      </c>
      <c r="L469" s="42">
        <f t="shared" si="44"/>
        <v>-3.2016552006921741E-3</v>
      </c>
      <c r="M469" s="42">
        <f t="shared" si="45"/>
        <v>-5.3529284229113727E-4</v>
      </c>
      <c r="N469" s="42">
        <f t="shared" si="46"/>
        <v>2.853206955318148E-3</v>
      </c>
      <c r="O469" s="42">
        <f t="shared" si="47"/>
        <v>-1.5100116394348171E-2</v>
      </c>
      <c r="P469" s="42">
        <f t="shared" si="48"/>
        <v>-7.1021048888520897E-4</v>
      </c>
    </row>
    <row r="470" spans="1:16" x14ac:dyDescent="0.3">
      <c r="A470">
        <v>43770</v>
      </c>
      <c r="B470">
        <v>110.99726027397419</v>
      </c>
      <c r="C470">
        <v>116.21233859397418</v>
      </c>
      <c r="D470">
        <v>104.00466365894459</v>
      </c>
      <c r="E470">
        <v>103.35553788029428</v>
      </c>
      <c r="F470">
        <v>103.15931317185925</v>
      </c>
      <c r="G470">
        <v>89.009793253536444</v>
      </c>
      <c r="J470">
        <v>43770</v>
      </c>
      <c r="K470" s="42">
        <f t="shared" si="49"/>
        <v>1.4810792157608692E-4</v>
      </c>
      <c r="L470" s="42">
        <f t="shared" ref="L470:L533" si="50">LN(C470/C469)</f>
        <v>5.4675949898794519E-3</v>
      </c>
      <c r="M470" s="42">
        <f t="shared" ref="M470:M533" si="51">LN(D470/D469)</f>
        <v>-1.3151167234819376E-3</v>
      </c>
      <c r="N470" s="42">
        <f t="shared" ref="N470:N533" si="52">LN(E470/E469)</f>
        <v>4.0001017215961715E-3</v>
      </c>
      <c r="O470" s="42">
        <f t="shared" ref="O470:O533" si="53">LN(F470/F469)</f>
        <v>4.3858157952730336E-3</v>
      </c>
      <c r="P470" s="42">
        <f t="shared" ref="P470:P533" si="54">LN(G470/G469)</f>
        <v>7.3146311361459403E-3</v>
      </c>
    </row>
    <row r="471" spans="1:16" x14ac:dyDescent="0.3">
      <c r="A471">
        <v>43774</v>
      </c>
      <c r="B471">
        <v>111.06301369863174</v>
      </c>
      <c r="C471">
        <v>117.59923481587757</v>
      </c>
      <c r="D471">
        <v>103.4876058194353</v>
      </c>
      <c r="E471">
        <v>102.72917080930601</v>
      </c>
      <c r="F471">
        <v>105.10984526683168</v>
      </c>
      <c r="G471">
        <v>89.453419268435582</v>
      </c>
      <c r="J471">
        <v>43774</v>
      </c>
      <c r="K471" s="42">
        <f t="shared" si="49"/>
        <v>5.9221242415809748E-4</v>
      </c>
      <c r="L471" s="42">
        <f t="shared" si="50"/>
        <v>1.1863505881598228E-2</v>
      </c>
      <c r="M471" s="42">
        <f t="shared" si="51"/>
        <v>-4.9838860125295328E-3</v>
      </c>
      <c r="N471" s="42">
        <f t="shared" si="52"/>
        <v>-6.0787527975556489E-3</v>
      </c>
      <c r="O471" s="42">
        <f t="shared" si="53"/>
        <v>1.8731425628204134E-2</v>
      </c>
      <c r="P471" s="42">
        <f t="shared" si="54"/>
        <v>4.9716344606128776E-3</v>
      </c>
    </row>
    <row r="472" spans="1:16" x14ac:dyDescent="0.3">
      <c r="A472">
        <v>43775</v>
      </c>
      <c r="B472">
        <v>111.07945205479612</v>
      </c>
      <c r="C472">
        <v>118.41224294595888</v>
      </c>
      <c r="D472">
        <v>103.47746743042532</v>
      </c>
      <c r="E472">
        <v>102.45078544442235</v>
      </c>
      <c r="F472">
        <v>106.11123226450471</v>
      </c>
      <c r="G472">
        <v>89.034904160040185</v>
      </c>
      <c r="J472">
        <v>43775</v>
      </c>
      <c r="K472" s="42">
        <f t="shared" si="49"/>
        <v>1.479983229558409E-4</v>
      </c>
      <c r="L472" s="42">
        <f t="shared" si="50"/>
        <v>6.8895915882942358E-3</v>
      </c>
      <c r="M472" s="42">
        <f t="shared" si="51"/>
        <v>-9.7971980092021824E-5</v>
      </c>
      <c r="N472" s="42">
        <f t="shared" si="52"/>
        <v>-2.7135743743241562E-3</v>
      </c>
      <c r="O472" s="42">
        <f t="shared" si="53"/>
        <v>9.481956176424413E-3</v>
      </c>
      <c r="P472" s="42">
        <f t="shared" si="54"/>
        <v>-4.6895602732316619E-3</v>
      </c>
    </row>
    <row r="473" spans="1:16" x14ac:dyDescent="0.3">
      <c r="A473">
        <v>43776</v>
      </c>
      <c r="B473">
        <v>111.09589041096051</v>
      </c>
      <c r="C473">
        <v>118.04160688665711</v>
      </c>
      <c r="D473">
        <v>103.58392051503017</v>
      </c>
      <c r="E473">
        <v>102.31656392921056</v>
      </c>
      <c r="F473">
        <v>105.45381216393365</v>
      </c>
      <c r="G473">
        <v>88.846572361262233</v>
      </c>
      <c r="J473">
        <v>43776</v>
      </c>
      <c r="K473" s="42">
        <f t="shared" si="49"/>
        <v>1.4797642269336555E-4</v>
      </c>
      <c r="L473" s="42">
        <f t="shared" si="50"/>
        <v>-3.1349573129276962E-3</v>
      </c>
      <c r="M473" s="42">
        <f t="shared" si="51"/>
        <v>1.0282273777848586E-3</v>
      </c>
      <c r="N473" s="42">
        <f t="shared" si="52"/>
        <v>-1.3109661754716658E-3</v>
      </c>
      <c r="O473" s="42">
        <f t="shared" si="53"/>
        <v>-6.2148472435966219E-3</v>
      </c>
      <c r="P473" s="42">
        <f t="shared" si="54"/>
        <v>-2.1174983796085462E-3</v>
      </c>
    </row>
    <row r="474" spans="1:16" x14ac:dyDescent="0.3">
      <c r="A474">
        <v>43777</v>
      </c>
      <c r="B474">
        <v>111.11232876712489</v>
      </c>
      <c r="C474">
        <v>118.24485891917743</v>
      </c>
      <c r="D474">
        <v>103.58392051503017</v>
      </c>
      <c r="E474">
        <v>102.31656392921056</v>
      </c>
      <c r="F474">
        <v>105.3092096241714</v>
      </c>
      <c r="G474">
        <v>88.846572361262233</v>
      </c>
      <c r="J474">
        <v>43777</v>
      </c>
      <c r="K474" s="42">
        <f t="shared" si="49"/>
        <v>1.4795452891137772E-4</v>
      </c>
      <c r="L474" s="42">
        <f t="shared" si="50"/>
        <v>1.7203870053081711E-3</v>
      </c>
      <c r="M474" s="42">
        <f t="shared" si="51"/>
        <v>0</v>
      </c>
      <c r="N474" s="42">
        <f t="shared" si="52"/>
        <v>0</v>
      </c>
      <c r="O474" s="42">
        <f t="shared" si="53"/>
        <v>-1.3721815261953148E-3</v>
      </c>
      <c r="P474" s="42">
        <f t="shared" si="54"/>
        <v>0</v>
      </c>
    </row>
    <row r="475" spans="1:16" x14ac:dyDescent="0.3">
      <c r="A475">
        <v>43780</v>
      </c>
      <c r="B475">
        <v>111.16164383561805</v>
      </c>
      <c r="C475">
        <v>119.28503108560497</v>
      </c>
      <c r="D475">
        <v>103.58392051503017</v>
      </c>
      <c r="E475">
        <v>102.31656392921056</v>
      </c>
      <c r="F475">
        <v>105.05856522191687</v>
      </c>
      <c r="G475">
        <v>88.846572361262233</v>
      </c>
      <c r="J475">
        <v>43780</v>
      </c>
      <c r="K475" s="42">
        <f t="shared" si="49"/>
        <v>4.4373228880447069E-4</v>
      </c>
      <c r="L475" s="42">
        <f t="shared" si="50"/>
        <v>8.7582982967493398E-3</v>
      </c>
      <c r="M475" s="42">
        <f t="shared" si="51"/>
        <v>0</v>
      </c>
      <c r="N475" s="42">
        <f t="shared" si="52"/>
        <v>0</v>
      </c>
      <c r="O475" s="42">
        <f t="shared" si="53"/>
        <v>-2.3829174505520844E-3</v>
      </c>
      <c r="P475" s="42">
        <f t="shared" si="54"/>
        <v>0</v>
      </c>
    </row>
    <row r="476" spans="1:16" x14ac:dyDescent="0.3">
      <c r="A476">
        <v>43781</v>
      </c>
      <c r="B476">
        <v>111.17808219178244</v>
      </c>
      <c r="C476">
        <v>120.16977522716404</v>
      </c>
      <c r="D476">
        <v>103.89314137983476</v>
      </c>
      <c r="E476">
        <v>102.36130443428115</v>
      </c>
      <c r="F476">
        <v>105.1427978224331</v>
      </c>
      <c r="G476">
        <v>88.281576964928433</v>
      </c>
      <c r="J476">
        <v>43781</v>
      </c>
      <c r="K476" s="42">
        <f t="shared" si="49"/>
        <v>1.4786701853103116E-4</v>
      </c>
      <c r="L476" s="42">
        <f t="shared" si="50"/>
        <v>7.389688111232807E-3</v>
      </c>
      <c r="M476" s="42">
        <f t="shared" si="51"/>
        <v>2.9807737870690548E-3</v>
      </c>
      <c r="N476" s="42">
        <f t="shared" si="52"/>
        <v>4.3717971210960853E-4</v>
      </c>
      <c r="O476" s="42">
        <f t="shared" si="53"/>
        <v>8.0144680134288065E-4</v>
      </c>
      <c r="P476" s="42">
        <f t="shared" si="54"/>
        <v>-6.3795315954422198E-3</v>
      </c>
    </row>
    <row r="477" spans="1:16" x14ac:dyDescent="0.3">
      <c r="A477">
        <v>43782</v>
      </c>
      <c r="B477">
        <v>111.19452054794682</v>
      </c>
      <c r="C477">
        <v>120.01434720229554</v>
      </c>
      <c r="D477">
        <v>103.88807218532975</v>
      </c>
      <c r="E477">
        <v>102.44084310996222</v>
      </c>
      <c r="F477">
        <v>104.7267935352716</v>
      </c>
      <c r="G477">
        <v>88.407131497447054</v>
      </c>
      <c r="J477">
        <v>43782</v>
      </c>
      <c r="K477" s="42">
        <f t="shared" si="49"/>
        <v>1.4784515710841706E-4</v>
      </c>
      <c r="L477" s="42">
        <f t="shared" si="50"/>
        <v>-1.2942408098609805E-3</v>
      </c>
      <c r="M477" s="42">
        <f t="shared" si="51"/>
        <v>-4.8793578774923236E-5</v>
      </c>
      <c r="N477" s="42">
        <f t="shared" si="52"/>
        <v>7.7673677384485331E-4</v>
      </c>
      <c r="O477" s="42">
        <f t="shared" si="53"/>
        <v>-3.9644126556565981E-3</v>
      </c>
      <c r="P477" s="42">
        <f t="shared" si="54"/>
        <v>1.4211949902643104E-3</v>
      </c>
    </row>
    <row r="478" spans="1:16" x14ac:dyDescent="0.3">
      <c r="A478">
        <v>43783</v>
      </c>
      <c r="B478">
        <v>111.21095890411121</v>
      </c>
      <c r="C478">
        <v>119.93065518890482</v>
      </c>
      <c r="D478">
        <v>104.20236224463933</v>
      </c>
      <c r="E478">
        <v>103.25114336846291</v>
      </c>
      <c r="F478">
        <v>104.97610142675751</v>
      </c>
      <c r="G478">
        <v>88.277391813844488</v>
      </c>
      <c r="J478">
        <v>43783</v>
      </c>
      <c r="K478" s="42">
        <f t="shared" si="49"/>
        <v>1.4782330214897614E-4</v>
      </c>
      <c r="L478" s="42">
        <f t="shared" si="50"/>
        <v>-6.9759333139373617E-4</v>
      </c>
      <c r="M478" s="42">
        <f t="shared" si="51"/>
        <v>3.0207087524570971E-3</v>
      </c>
      <c r="N478" s="42">
        <f t="shared" si="52"/>
        <v>7.8788139881666112E-3</v>
      </c>
      <c r="O478" s="42">
        <f t="shared" si="53"/>
        <v>2.3777259630859983E-3</v>
      </c>
      <c r="P478" s="42">
        <f t="shared" si="54"/>
        <v>-1.4686029595526336E-3</v>
      </c>
    </row>
    <row r="479" spans="1:16" x14ac:dyDescent="0.3">
      <c r="A479">
        <v>43784</v>
      </c>
      <c r="B479">
        <v>111.22739726027559</v>
      </c>
      <c r="C479">
        <v>119.04591104734575</v>
      </c>
      <c r="D479">
        <v>104.18208546661937</v>
      </c>
      <c r="E479">
        <v>103.4400477232054</v>
      </c>
      <c r="F479">
        <v>108.93444014657395</v>
      </c>
      <c r="G479">
        <v>88.478279065874275</v>
      </c>
      <c r="J479">
        <v>43784</v>
      </c>
      <c r="K479" s="42">
        <f t="shared" si="49"/>
        <v>1.4780145365004464E-4</v>
      </c>
      <c r="L479" s="42">
        <f t="shared" si="50"/>
        <v>-7.4044764954009383E-3</v>
      </c>
      <c r="M479" s="42">
        <f t="shared" si="51"/>
        <v>-1.9460932240063705E-4</v>
      </c>
      <c r="N479" s="42">
        <f t="shared" si="52"/>
        <v>1.8278902583295543E-3</v>
      </c>
      <c r="O479" s="42">
        <f t="shared" si="53"/>
        <v>3.7013515938368664E-2</v>
      </c>
      <c r="P479" s="42">
        <f t="shared" si="54"/>
        <v>2.2730511278609496E-3</v>
      </c>
    </row>
    <row r="480" spans="1:16" x14ac:dyDescent="0.3">
      <c r="A480">
        <v>43787</v>
      </c>
      <c r="B480">
        <v>111.27671232876875</v>
      </c>
      <c r="C480">
        <v>118.97417503586802</v>
      </c>
      <c r="D480">
        <v>103.70558118314999</v>
      </c>
      <c r="E480">
        <v>102.73911314376615</v>
      </c>
      <c r="F480">
        <v>121.60685669651295</v>
      </c>
      <c r="G480">
        <v>88.813091152590601</v>
      </c>
      <c r="J480">
        <v>43787</v>
      </c>
      <c r="K480" s="42">
        <f t="shared" si="49"/>
        <v>4.4327333451719156E-4</v>
      </c>
      <c r="L480" s="42">
        <f t="shared" si="50"/>
        <v>-6.0277277292194813E-4</v>
      </c>
      <c r="M480" s="42">
        <f t="shared" si="51"/>
        <v>-4.5842557727670645E-3</v>
      </c>
      <c r="N480" s="42">
        <f t="shared" si="52"/>
        <v>-6.7993028671819349E-3</v>
      </c>
      <c r="O480" s="42">
        <f t="shared" si="53"/>
        <v>0.11004712051882606</v>
      </c>
      <c r="P480" s="42">
        <f t="shared" si="54"/>
        <v>3.7769744159174309E-3</v>
      </c>
    </row>
    <row r="481" spans="1:16" x14ac:dyDescent="0.3">
      <c r="A481">
        <v>43788</v>
      </c>
      <c r="B481">
        <v>111.29315068493314</v>
      </c>
      <c r="C481">
        <v>119.3089430894309</v>
      </c>
      <c r="D481">
        <v>103.69037359963502</v>
      </c>
      <c r="E481">
        <v>102.63968979916484</v>
      </c>
      <c r="F481">
        <v>120.82588710283092</v>
      </c>
      <c r="G481">
        <v>88.842387210178273</v>
      </c>
      <c r="J481">
        <v>43788</v>
      </c>
      <c r="K481" s="42">
        <f t="shared" si="49"/>
        <v>1.4771412420081038E-4</v>
      </c>
      <c r="L481" s="42">
        <f t="shared" si="50"/>
        <v>2.8098362691503969E-3</v>
      </c>
      <c r="M481" s="42">
        <f t="shared" si="51"/>
        <v>-1.4665265345358637E-4</v>
      </c>
      <c r="N481" s="42">
        <f t="shared" si="52"/>
        <v>-9.6819487642616072E-4</v>
      </c>
      <c r="O481" s="42">
        <f t="shared" si="53"/>
        <v>-6.4427954979993426E-3</v>
      </c>
      <c r="P481" s="42">
        <f t="shared" si="54"/>
        <v>3.2980753673574596E-4</v>
      </c>
    </row>
    <row r="482" spans="1:16" x14ac:dyDescent="0.3">
      <c r="A482">
        <v>43789</v>
      </c>
      <c r="B482">
        <v>111.30958904109752</v>
      </c>
      <c r="C482">
        <v>119.56001912960306</v>
      </c>
      <c r="D482">
        <v>103.70051198864502</v>
      </c>
      <c r="E482">
        <v>102.56015112348378</v>
      </c>
      <c r="F482">
        <v>121.07543515797698</v>
      </c>
      <c r="G482">
        <v>88.94701598727714</v>
      </c>
      <c r="J482">
        <v>43789</v>
      </c>
      <c r="K482" s="42">
        <f t="shared" si="49"/>
        <v>1.4769230796069611E-4</v>
      </c>
      <c r="L482" s="42">
        <f t="shared" si="50"/>
        <v>2.1022080918702809E-3</v>
      </c>
      <c r="M482" s="42">
        <f t="shared" si="51"/>
        <v>9.777082526378642E-5</v>
      </c>
      <c r="N482" s="42">
        <f t="shared" si="52"/>
        <v>-7.7523139693373342E-4</v>
      </c>
      <c r="O482" s="42">
        <f t="shared" si="53"/>
        <v>2.0632226507785903E-3</v>
      </c>
      <c r="P482" s="42">
        <f t="shared" si="54"/>
        <v>1.1769969109055364E-3</v>
      </c>
    </row>
    <row r="483" spans="1:16" x14ac:dyDescent="0.3">
      <c r="A483">
        <v>43790</v>
      </c>
      <c r="B483">
        <v>111.32602739726191</v>
      </c>
      <c r="C483">
        <v>118.75896700143471</v>
      </c>
      <c r="D483">
        <v>103.79682668423989</v>
      </c>
      <c r="E483">
        <v>102.66951680254523</v>
      </c>
      <c r="F483">
        <v>122.46604279102505</v>
      </c>
      <c r="G483">
        <v>88.340169080103777</v>
      </c>
      <c r="J483">
        <v>43790</v>
      </c>
      <c r="K483" s="42">
        <f t="shared" si="49"/>
        <v>1.476704981639989E-4</v>
      </c>
      <c r="L483" s="42">
        <f t="shared" si="50"/>
        <v>-6.7225457608268112E-3</v>
      </c>
      <c r="M483" s="42">
        <f t="shared" si="51"/>
        <v>9.2834638871126937E-4</v>
      </c>
      <c r="N483" s="42">
        <f t="shared" si="52"/>
        <v>1.0657882997042124E-3</v>
      </c>
      <c r="O483" s="42">
        <f t="shared" si="53"/>
        <v>1.1420007449377838E-2</v>
      </c>
      <c r="P483" s="42">
        <f t="shared" si="54"/>
        <v>-6.8459463331326503E-3</v>
      </c>
    </row>
    <row r="484" spans="1:16" x14ac:dyDescent="0.3">
      <c r="A484">
        <v>43791</v>
      </c>
      <c r="B484">
        <v>111.3424657534263</v>
      </c>
      <c r="C484">
        <v>119.54806312769009</v>
      </c>
      <c r="D484">
        <v>103.81203426775485</v>
      </c>
      <c r="E484">
        <v>102.76894014714654</v>
      </c>
      <c r="F484">
        <v>123.6082701647244</v>
      </c>
      <c r="G484">
        <v>89.227421109902068</v>
      </c>
      <c r="J484">
        <v>43791</v>
      </c>
      <c r="K484" s="42">
        <f t="shared" si="49"/>
        <v>1.47648694807611E-4</v>
      </c>
      <c r="L484" s="42">
        <f t="shared" si="50"/>
        <v>6.6225407604934569E-3</v>
      </c>
      <c r="M484" s="42">
        <f t="shared" si="51"/>
        <v>1.4650225883846793E-4</v>
      </c>
      <c r="N484" s="42">
        <f t="shared" si="52"/>
        <v>9.6791373766760141E-4</v>
      </c>
      <c r="O484" s="42">
        <f t="shared" si="53"/>
        <v>9.2836636516339856E-3</v>
      </c>
      <c r="P484" s="42">
        <f t="shared" si="54"/>
        <v>9.9934837542226054E-3</v>
      </c>
    </row>
    <row r="485" spans="1:16" x14ac:dyDescent="0.3">
      <c r="A485">
        <v>43794</v>
      </c>
      <c r="B485">
        <v>111.39178082191945</v>
      </c>
      <c r="C485">
        <v>119.54806312769009</v>
      </c>
      <c r="D485">
        <v>103.92355654686472</v>
      </c>
      <c r="E485">
        <v>102.58500695963411</v>
      </c>
      <c r="F485">
        <v>127.13042934890586</v>
      </c>
      <c r="G485">
        <v>89.147903239306942</v>
      </c>
      <c r="J485">
        <v>43794</v>
      </c>
      <c r="K485" s="42">
        <f t="shared" si="49"/>
        <v>4.4281532864595544E-4</v>
      </c>
      <c r="L485" s="42">
        <f t="shared" si="50"/>
        <v>0</v>
      </c>
      <c r="M485" s="42">
        <f t="shared" si="51"/>
        <v>1.0736945882628274E-3</v>
      </c>
      <c r="N485" s="42">
        <f t="shared" si="52"/>
        <v>-1.7913776607770303E-3</v>
      </c>
      <c r="O485" s="42">
        <f t="shared" si="53"/>
        <v>2.8096108696350833E-2</v>
      </c>
      <c r="P485" s="42">
        <f t="shared" si="54"/>
        <v>-8.9157932749643642E-4</v>
      </c>
    </row>
    <row r="486" spans="1:16" x14ac:dyDescent="0.3">
      <c r="A486">
        <v>43795</v>
      </c>
      <c r="B486">
        <v>111.40821917808384</v>
      </c>
      <c r="C486">
        <v>119.73935915829748</v>
      </c>
      <c r="D486">
        <v>104.44061438637399</v>
      </c>
      <c r="E486">
        <v>102.67448796977529</v>
      </c>
      <c r="F486">
        <v>127.84698344648706</v>
      </c>
      <c r="G486">
        <v>89.696158031304932</v>
      </c>
      <c r="J486">
        <v>43795</v>
      </c>
      <c r="K486" s="42">
        <f t="shared" si="49"/>
        <v>1.475615457289921E-4</v>
      </c>
      <c r="L486" s="42">
        <f t="shared" si="50"/>
        <v>1.5988811240694777E-3</v>
      </c>
      <c r="M486" s="42">
        <f t="shared" si="51"/>
        <v>4.9630308178838086E-3</v>
      </c>
      <c r="N486" s="42">
        <f t="shared" si="52"/>
        <v>8.7188186680861135E-4</v>
      </c>
      <c r="O486" s="42">
        <f t="shared" si="53"/>
        <v>5.6205447853934758E-3</v>
      </c>
      <c r="P486" s="42">
        <f t="shared" si="54"/>
        <v>6.1311122721602745E-3</v>
      </c>
    </row>
    <row r="487" spans="1:16" x14ac:dyDescent="0.3">
      <c r="A487">
        <v>43796</v>
      </c>
      <c r="B487">
        <v>111.42465753424823</v>
      </c>
      <c r="C487">
        <v>119.28503108560497</v>
      </c>
      <c r="D487">
        <v>105.13509403355806</v>
      </c>
      <c r="E487">
        <v>103.3406243786041</v>
      </c>
      <c r="F487">
        <v>129.6971544501429</v>
      </c>
      <c r="G487">
        <v>90.382522809073407</v>
      </c>
      <c r="J487">
        <v>43796</v>
      </c>
      <c r="K487" s="42">
        <f t="shared" si="49"/>
        <v>1.4753977453175286E-4</v>
      </c>
      <c r="L487" s="42">
        <f t="shared" si="50"/>
        <v>-3.8015251864115859E-3</v>
      </c>
      <c r="M487" s="42">
        <f t="shared" si="51"/>
        <v>6.6275065410592486E-3</v>
      </c>
      <c r="N487" s="42">
        <f t="shared" si="52"/>
        <v>6.4668918969834222E-3</v>
      </c>
      <c r="O487" s="42">
        <f t="shared" si="53"/>
        <v>1.4368044622365621E-2</v>
      </c>
      <c r="P487" s="42">
        <f t="shared" si="54"/>
        <v>7.6229801137328015E-3</v>
      </c>
    </row>
    <row r="488" spans="1:16" x14ac:dyDescent="0.3">
      <c r="A488">
        <v>43797</v>
      </c>
      <c r="B488">
        <v>111.44109589041261</v>
      </c>
      <c r="C488">
        <v>119.20133907221425</v>
      </c>
      <c r="D488">
        <v>106.23510924114159</v>
      </c>
      <c r="E488">
        <v>104.394511831378</v>
      </c>
      <c r="F488">
        <v>129.23413452405674</v>
      </c>
      <c r="G488">
        <v>91.386959069222399</v>
      </c>
      <c r="J488">
        <v>43797</v>
      </c>
      <c r="K488" s="42">
        <f t="shared" si="49"/>
        <v>1.4751800975795258E-4</v>
      </c>
      <c r="L488" s="42">
        <f t="shared" si="50"/>
        <v>-7.018599576231405E-4</v>
      </c>
      <c r="M488" s="42">
        <f t="shared" si="51"/>
        <v>1.0408516636424777E-2</v>
      </c>
      <c r="N488" s="42">
        <f t="shared" si="52"/>
        <v>1.0146540577227333E-2</v>
      </c>
      <c r="O488" s="42">
        <f t="shared" si="53"/>
        <v>-3.5763960504421738E-3</v>
      </c>
      <c r="P488" s="42">
        <f t="shared" si="54"/>
        <v>1.1051871563470581E-2</v>
      </c>
    </row>
    <row r="489" spans="1:16" x14ac:dyDescent="0.3">
      <c r="A489">
        <v>43798</v>
      </c>
      <c r="B489">
        <v>111.457534246577</v>
      </c>
      <c r="C489">
        <v>119.65566714490674</v>
      </c>
      <c r="D489">
        <v>107.13742586303037</v>
      </c>
      <c r="E489">
        <v>105.20481208987869</v>
      </c>
      <c r="F489">
        <v>133.32972587502184</v>
      </c>
      <c r="G489">
        <v>92.228174437097181</v>
      </c>
      <c r="J489">
        <v>43798</v>
      </c>
      <c r="K489" s="42">
        <f t="shared" si="49"/>
        <v>1.4749625140426148E-4</v>
      </c>
      <c r="L489" s="42">
        <f t="shared" si="50"/>
        <v>3.8041891908630839E-3</v>
      </c>
      <c r="M489" s="42">
        <f t="shared" si="51"/>
        <v>8.4577145809474879E-3</v>
      </c>
      <c r="N489" s="42">
        <f t="shared" si="52"/>
        <v>7.7319361548934765E-3</v>
      </c>
      <c r="O489" s="42">
        <f t="shared" si="53"/>
        <v>3.1199446579846819E-2</v>
      </c>
      <c r="P489" s="42">
        <f t="shared" si="54"/>
        <v>9.1628749481082565E-3</v>
      </c>
    </row>
    <row r="490" spans="1:16" x14ac:dyDescent="0.3">
      <c r="A490">
        <v>43801</v>
      </c>
      <c r="B490">
        <v>111.50684931507016</v>
      </c>
      <c r="C490">
        <v>120.12195121951218</v>
      </c>
      <c r="D490">
        <v>106.8890353322857</v>
      </c>
      <c r="E490">
        <v>104.85683038377411</v>
      </c>
      <c r="F490">
        <v>129.44233510286168</v>
      </c>
      <c r="G490">
        <v>92.454172595630695</v>
      </c>
      <c r="J490">
        <v>43801</v>
      </c>
      <c r="K490" s="42">
        <f t="shared" si="49"/>
        <v>4.4235826825393904E-4</v>
      </c>
      <c r="L490" s="42">
        <f t="shared" si="50"/>
        <v>3.8893093155670756E-3</v>
      </c>
      <c r="M490" s="42">
        <f t="shared" si="51"/>
        <v>-2.3211208639953821E-3</v>
      </c>
      <c r="N490" s="42">
        <f t="shared" si="52"/>
        <v>-3.3131419931824273E-3</v>
      </c>
      <c r="O490" s="42">
        <f t="shared" si="53"/>
        <v>-2.9589708948406103E-2</v>
      </c>
      <c r="P490" s="42">
        <f t="shared" si="54"/>
        <v>2.4474268924281886E-3</v>
      </c>
    </row>
    <row r="491" spans="1:16" x14ac:dyDescent="0.3">
      <c r="A491">
        <v>43802</v>
      </c>
      <c r="B491">
        <v>111.52328767123454</v>
      </c>
      <c r="C491">
        <v>120.25346724055476</v>
      </c>
      <c r="D491">
        <v>106.98535002788057</v>
      </c>
      <c r="E491">
        <v>104.91648439053489</v>
      </c>
      <c r="F491">
        <v>127.82925906816513</v>
      </c>
      <c r="G491">
        <v>92.362099271783705</v>
      </c>
      <c r="J491">
        <v>43802</v>
      </c>
      <c r="K491" s="42">
        <f t="shared" si="49"/>
        <v>1.4740928213798055E-4</v>
      </c>
      <c r="L491" s="42">
        <f t="shared" si="50"/>
        <v>1.0942552695959009E-3</v>
      </c>
      <c r="M491" s="42">
        <f t="shared" si="51"/>
        <v>9.0066607970408009E-4</v>
      </c>
      <c r="N491" s="42">
        <f t="shared" si="52"/>
        <v>5.6874734932793678E-4</v>
      </c>
      <c r="O491" s="42">
        <f t="shared" si="53"/>
        <v>-1.2540033253054734E-2</v>
      </c>
      <c r="P491" s="42">
        <f t="shared" si="54"/>
        <v>-9.9637689402500094E-4</v>
      </c>
    </row>
    <row r="492" spans="1:16" x14ac:dyDescent="0.3">
      <c r="A492">
        <v>43803</v>
      </c>
      <c r="B492">
        <v>111.53972602739893</v>
      </c>
      <c r="C492">
        <v>122.3218555714969</v>
      </c>
      <c r="D492">
        <v>106.98535002788057</v>
      </c>
      <c r="E492">
        <v>106.03996818452973</v>
      </c>
      <c r="F492">
        <v>128.809901029081</v>
      </c>
      <c r="G492">
        <v>92.964761027873095</v>
      </c>
      <c r="J492">
        <v>43803</v>
      </c>
      <c r="K492" s="42">
        <f t="shared" si="49"/>
        <v>1.473875558442135E-4</v>
      </c>
      <c r="L492" s="42">
        <f t="shared" si="50"/>
        <v>1.7053989147029894E-2</v>
      </c>
      <c r="M492" s="42">
        <f t="shared" si="51"/>
        <v>0</v>
      </c>
      <c r="N492" s="42">
        <f t="shared" si="52"/>
        <v>1.0651434475218607E-2</v>
      </c>
      <c r="O492" s="42">
        <f t="shared" si="53"/>
        <v>7.6422221245427101E-3</v>
      </c>
      <c r="P492" s="42">
        <f t="shared" si="54"/>
        <v>6.5037942094624632E-3</v>
      </c>
    </row>
    <row r="493" spans="1:16" x14ac:dyDescent="0.3">
      <c r="A493">
        <v>43804</v>
      </c>
      <c r="B493">
        <v>111.55616438356331</v>
      </c>
      <c r="C493">
        <v>122.22620755619322</v>
      </c>
      <c r="D493">
        <v>107.38074719927005</v>
      </c>
      <c r="E493">
        <v>106.51720023861603</v>
      </c>
      <c r="F493">
        <v>127.25333790524888</v>
      </c>
      <c r="G493">
        <v>92.851761948606338</v>
      </c>
      <c r="J493">
        <v>43804</v>
      </c>
      <c r="K493" s="42">
        <f t="shared" si="49"/>
        <v>1.4736583595390728E-4</v>
      </c>
      <c r="L493" s="42">
        <f t="shared" si="50"/>
        <v>-7.8224312192585717E-4</v>
      </c>
      <c r="M493" s="42">
        <f t="shared" si="51"/>
        <v>3.6889939678575361E-3</v>
      </c>
      <c r="N493" s="42">
        <f t="shared" si="52"/>
        <v>4.4903953089081633E-3</v>
      </c>
      <c r="O493" s="42">
        <f t="shared" si="53"/>
        <v>-1.2157795890490248E-2</v>
      </c>
      <c r="P493" s="42">
        <f t="shared" si="54"/>
        <v>-1.216243759017443E-3</v>
      </c>
    </row>
    <row r="494" spans="1:16" x14ac:dyDescent="0.3">
      <c r="A494">
        <v>43805</v>
      </c>
      <c r="B494">
        <v>111.5726027397277</v>
      </c>
      <c r="C494">
        <v>123.43376374940219</v>
      </c>
      <c r="D494">
        <v>107.3351244487251</v>
      </c>
      <c r="E494">
        <v>106.41777689401469</v>
      </c>
      <c r="F494">
        <v>127.98132079100633</v>
      </c>
      <c r="G494">
        <v>93.328869172177107</v>
      </c>
      <c r="J494">
        <v>43805</v>
      </c>
      <c r="K494" s="42">
        <f t="shared" si="49"/>
        <v>1.4734412246395409E-4</v>
      </c>
      <c r="L494" s="42">
        <f t="shared" si="50"/>
        <v>9.8311980814902011E-3</v>
      </c>
      <c r="M494" s="42">
        <f t="shared" si="51"/>
        <v>-4.249592811315888E-4</v>
      </c>
      <c r="N494" s="42">
        <f t="shared" si="52"/>
        <v>-9.3383767350360854E-4</v>
      </c>
      <c r="O494" s="42">
        <f t="shared" si="53"/>
        <v>5.7044357812336037E-3</v>
      </c>
      <c r="P494" s="42">
        <f t="shared" si="54"/>
        <v>5.1252191496051029E-3</v>
      </c>
    </row>
    <row r="495" spans="1:16" x14ac:dyDescent="0.3">
      <c r="A495">
        <v>43808</v>
      </c>
      <c r="B495">
        <v>111.62191780822086</v>
      </c>
      <c r="C495">
        <v>125.49019607843137</v>
      </c>
      <c r="D495">
        <v>107.23374055862524</v>
      </c>
      <c r="E495">
        <v>106.42771922847483</v>
      </c>
      <c r="F495">
        <v>128.75155807112645</v>
      </c>
      <c r="G495">
        <v>93.39583158952037</v>
      </c>
      <c r="J495">
        <v>43808</v>
      </c>
      <c r="K495" s="42">
        <f t="shared" si="49"/>
        <v>4.4190215041651815E-4</v>
      </c>
      <c r="L495" s="42">
        <f t="shared" si="50"/>
        <v>1.6522950345365949E-2</v>
      </c>
      <c r="M495" s="42">
        <f t="shared" si="51"/>
        <v>-9.4500101532681144E-4</v>
      </c>
      <c r="N495" s="42">
        <f t="shared" si="52"/>
        <v>9.3423019500027003E-5</v>
      </c>
      <c r="O495" s="42">
        <f t="shared" si="53"/>
        <v>6.0003190435920029E-3</v>
      </c>
      <c r="P495" s="42">
        <f t="shared" si="54"/>
        <v>7.1723151720877649E-4</v>
      </c>
    </row>
    <row r="496" spans="1:16" x14ac:dyDescent="0.3">
      <c r="A496">
        <v>43809</v>
      </c>
      <c r="B496">
        <v>111.63835616438524</v>
      </c>
      <c r="C496">
        <v>125.59780009564801</v>
      </c>
      <c r="D496">
        <v>107.2590865311502</v>
      </c>
      <c r="E496">
        <v>106.2288725392722</v>
      </c>
      <c r="F496">
        <v>128.94697924137145</v>
      </c>
      <c r="G496">
        <v>93.01079768979659</v>
      </c>
      <c r="J496">
        <v>43809</v>
      </c>
      <c r="K496" s="42">
        <f t="shared" si="49"/>
        <v>1.4725733245417538E-4</v>
      </c>
      <c r="L496" s="42">
        <f t="shared" si="50"/>
        <v>8.5710209523062058E-4</v>
      </c>
      <c r="M496" s="42">
        <f t="shared" si="51"/>
        <v>2.3633398829059151E-4</v>
      </c>
      <c r="N496" s="42">
        <f t="shared" si="52"/>
        <v>-1.8701207002589254E-3</v>
      </c>
      <c r="O496" s="42">
        <f t="shared" si="53"/>
        <v>1.5166652457029423E-3</v>
      </c>
      <c r="P496" s="42">
        <f t="shared" si="54"/>
        <v>-4.1311239712939216E-3</v>
      </c>
    </row>
    <row r="497" spans="1:16" x14ac:dyDescent="0.3">
      <c r="A497">
        <v>43810</v>
      </c>
      <c r="B497">
        <v>111.65479452054963</v>
      </c>
      <c r="C497">
        <v>128.610712577714</v>
      </c>
      <c r="D497">
        <v>107.13235666852538</v>
      </c>
      <c r="E497">
        <v>106.54205607476635</v>
      </c>
      <c r="F497">
        <v>129.43597947180101</v>
      </c>
      <c r="G497">
        <v>92.738762869339581</v>
      </c>
      <c r="J497">
        <v>43810</v>
      </c>
      <c r="K497" s="42">
        <f t="shared" si="49"/>
        <v>1.4723565092492153E-4</v>
      </c>
      <c r="L497" s="42">
        <f t="shared" si="50"/>
        <v>2.3705371152904657E-2</v>
      </c>
      <c r="M497" s="42">
        <f t="shared" si="51"/>
        <v>-1.182228875312847E-3</v>
      </c>
      <c r="N497" s="42">
        <f t="shared" si="52"/>
        <v>2.9438585779811791E-3</v>
      </c>
      <c r="O497" s="42">
        <f t="shared" si="53"/>
        <v>3.7850856471738276E-3</v>
      </c>
      <c r="P497" s="42">
        <f t="shared" si="54"/>
        <v>-2.9290515049199208E-3</v>
      </c>
    </row>
    <row r="498" spans="1:16" x14ac:dyDescent="0.3">
      <c r="A498">
        <v>43811</v>
      </c>
      <c r="B498">
        <v>111.67123287671401</v>
      </c>
      <c r="C498">
        <v>125.89670014347202</v>
      </c>
      <c r="D498">
        <v>107.17797941907033</v>
      </c>
      <c r="E498">
        <v>106.71604692781864</v>
      </c>
      <c r="F498">
        <v>131.23582898375054</v>
      </c>
      <c r="G498">
        <v>93.747384280572533</v>
      </c>
      <c r="J498">
        <v>43811</v>
      </c>
      <c r="K498" s="42">
        <f t="shared" si="49"/>
        <v>1.4721397577937236E-4</v>
      </c>
      <c r="L498" s="42">
        <f t="shared" si="50"/>
        <v>-2.1328379303984148E-2</v>
      </c>
      <c r="M498" s="42">
        <f t="shared" si="51"/>
        <v>4.2576342389281067E-4</v>
      </c>
      <c r="N498" s="42">
        <f t="shared" si="52"/>
        <v>1.6317400296436834E-3</v>
      </c>
      <c r="O498" s="42">
        <f t="shared" si="53"/>
        <v>1.3809534108164283E-2</v>
      </c>
      <c r="P498" s="42">
        <f t="shared" si="54"/>
        <v>1.0817224353926333E-2</v>
      </c>
    </row>
    <row r="499" spans="1:16" x14ac:dyDescent="0.3">
      <c r="A499">
        <v>43812</v>
      </c>
      <c r="B499">
        <v>111.6876712328784</v>
      </c>
      <c r="C499">
        <v>126.17168818747011</v>
      </c>
      <c r="D499">
        <v>106.91438130481068</v>
      </c>
      <c r="E499">
        <v>106.69616225889838</v>
      </c>
      <c r="F499">
        <v>133.35735970616517</v>
      </c>
      <c r="G499">
        <v>93.977567590189992</v>
      </c>
      <c r="J499">
        <v>43812</v>
      </c>
      <c r="K499" s="42">
        <f t="shared" si="49"/>
        <v>1.4719230701464207E-4</v>
      </c>
      <c r="L499" s="42">
        <f t="shared" si="50"/>
        <v>2.1818535430691254E-3</v>
      </c>
      <c r="M499" s="42">
        <f t="shared" si="51"/>
        <v>-2.4624722392543154E-3</v>
      </c>
      <c r="N499" s="42">
        <f t="shared" si="52"/>
        <v>-1.8634987242369314E-4</v>
      </c>
      <c r="O499" s="42">
        <f t="shared" si="53"/>
        <v>1.6036514007462192E-2</v>
      </c>
      <c r="P499" s="42">
        <f t="shared" si="54"/>
        <v>2.452347678707E-3</v>
      </c>
    </row>
    <row r="500" spans="1:16" x14ac:dyDescent="0.3">
      <c r="A500">
        <v>43815</v>
      </c>
      <c r="B500">
        <v>111.73698630137156</v>
      </c>
      <c r="C500">
        <v>125.90865614538498</v>
      </c>
      <c r="D500">
        <v>106.49363816089624</v>
      </c>
      <c r="E500">
        <v>106.3183535494134</v>
      </c>
      <c r="F500">
        <v>135.63614959323067</v>
      </c>
      <c r="G500">
        <v>94.036159705365364</v>
      </c>
      <c r="J500">
        <v>43815</v>
      </c>
      <c r="K500" s="42">
        <f t="shared" si="49"/>
        <v>4.4144697222104555E-4</v>
      </c>
      <c r="L500" s="42">
        <f t="shared" si="50"/>
        <v>-2.0868912904930589E-3</v>
      </c>
      <c r="M500" s="42">
        <f t="shared" si="51"/>
        <v>-3.9430916430371037E-3</v>
      </c>
      <c r="N500" s="42">
        <f t="shared" si="52"/>
        <v>-3.547261595926532E-3</v>
      </c>
      <c r="O500" s="42">
        <f t="shared" si="53"/>
        <v>1.6943489895658411E-2</v>
      </c>
      <c r="P500" s="42">
        <f t="shared" si="54"/>
        <v>6.2327488439242349E-4</v>
      </c>
    </row>
    <row r="501" spans="1:16" x14ac:dyDescent="0.3">
      <c r="A501">
        <v>43816</v>
      </c>
      <c r="B501">
        <v>111.75342465753594</v>
      </c>
      <c r="C501">
        <v>125.92061214729793</v>
      </c>
      <c r="D501">
        <v>106.71161352461095</v>
      </c>
      <c r="E501">
        <v>106.40783455955457</v>
      </c>
      <c r="F501">
        <v>133.94779906254064</v>
      </c>
      <c r="G501">
        <v>94.011048798861637</v>
      </c>
      <c r="J501">
        <v>43816</v>
      </c>
      <c r="K501" s="42">
        <f t="shared" si="49"/>
        <v>1.471056957075275E-4</v>
      </c>
      <c r="L501" s="42">
        <f t="shared" si="50"/>
        <v>9.4953235602694455E-5</v>
      </c>
      <c r="M501" s="42">
        <f t="shared" si="51"/>
        <v>2.0447473778211433E-3</v>
      </c>
      <c r="N501" s="42">
        <f t="shared" si="52"/>
        <v>8.4127879330812318E-4</v>
      </c>
      <c r="O501" s="42">
        <f t="shared" si="53"/>
        <v>-1.2525765079867236E-2</v>
      </c>
      <c r="P501" s="42">
        <f t="shared" si="54"/>
        <v>-2.6707024106038644E-4</v>
      </c>
    </row>
    <row r="502" spans="1:16" x14ac:dyDescent="0.3">
      <c r="A502">
        <v>43817</v>
      </c>
      <c r="B502">
        <v>111.76986301370033</v>
      </c>
      <c r="C502">
        <v>126.75753228120516</v>
      </c>
      <c r="D502">
        <v>106.64064480154103</v>
      </c>
      <c r="E502">
        <v>106.33326705110358</v>
      </c>
      <c r="F502">
        <v>132.50448301120917</v>
      </c>
      <c r="G502">
        <v>93.868753662007194</v>
      </c>
      <c r="J502">
        <v>43817</v>
      </c>
      <c r="K502" s="42">
        <f t="shared" si="49"/>
        <v>1.4708405880471578E-4</v>
      </c>
      <c r="L502" s="42">
        <f t="shared" si="50"/>
        <v>6.6244209315514304E-3</v>
      </c>
      <c r="M502" s="42">
        <f t="shared" si="51"/>
        <v>-6.6527278636934503E-4</v>
      </c>
      <c r="N502" s="42">
        <f t="shared" si="52"/>
        <v>-7.0101650259529714E-4</v>
      </c>
      <c r="O502" s="42">
        <f t="shared" si="53"/>
        <v>-1.0833685917449432E-2</v>
      </c>
      <c r="P502" s="42">
        <f t="shared" si="54"/>
        <v>-1.5147467923444663E-3</v>
      </c>
    </row>
    <row r="503" spans="1:16" x14ac:dyDescent="0.3">
      <c r="A503">
        <v>43818</v>
      </c>
      <c r="B503">
        <v>111.78630136986472</v>
      </c>
      <c r="C503">
        <v>127.02056432329029</v>
      </c>
      <c r="D503">
        <v>106.76737466416586</v>
      </c>
      <c r="E503">
        <v>106.78564326903955</v>
      </c>
      <c r="F503">
        <v>132.47268504240381</v>
      </c>
      <c r="G503">
        <v>93.780865489244164</v>
      </c>
      <c r="J503">
        <v>43818</v>
      </c>
      <c r="K503" s="42">
        <f t="shared" si="49"/>
        <v>1.4706242826585257E-4</v>
      </c>
      <c r="L503" s="42">
        <f t="shared" si="50"/>
        <v>2.0729301684636E-3</v>
      </c>
      <c r="M503" s="42">
        <f t="shared" si="51"/>
        <v>1.1876768065133267E-3</v>
      </c>
      <c r="N503" s="42">
        <f t="shared" si="52"/>
        <v>4.2453003975253967E-3</v>
      </c>
      <c r="O503" s="42">
        <f t="shared" si="53"/>
        <v>-2.4000534983124208E-4</v>
      </c>
      <c r="P503" s="42">
        <f t="shared" si="54"/>
        <v>-9.3672643288124433E-4</v>
      </c>
    </row>
    <row r="504" spans="1:16" x14ac:dyDescent="0.3">
      <c r="A504">
        <v>43819</v>
      </c>
      <c r="B504">
        <v>111.8027397260291</v>
      </c>
      <c r="C504">
        <v>127.00860832137734</v>
      </c>
      <c r="D504">
        <v>106.69133674659096</v>
      </c>
      <c r="E504">
        <v>106.63650825213759</v>
      </c>
      <c r="F504">
        <v>135.44569981075028</v>
      </c>
      <c r="G504">
        <v>93.77249518707626</v>
      </c>
      <c r="J504">
        <v>43819</v>
      </c>
      <c r="K504" s="42">
        <f t="shared" si="49"/>
        <v>1.4704080408805211E-4</v>
      </c>
      <c r="L504" s="42">
        <f t="shared" si="50"/>
        <v>-9.4130936201596588E-5</v>
      </c>
      <c r="M504" s="42">
        <f t="shared" si="51"/>
        <v>-7.1243680137061558E-4</v>
      </c>
      <c r="N504" s="42">
        <f t="shared" si="52"/>
        <v>-1.3975591578742766E-3</v>
      </c>
      <c r="O504" s="42">
        <f t="shared" si="53"/>
        <v>2.2194347047256469E-2</v>
      </c>
      <c r="P504" s="42">
        <f t="shared" si="54"/>
        <v>-8.925782127583971E-5</v>
      </c>
    </row>
    <row r="505" spans="1:16" x14ac:dyDescent="0.3">
      <c r="A505">
        <v>43822</v>
      </c>
      <c r="B505">
        <v>111.85205479452226</v>
      </c>
      <c r="C505">
        <v>127.09230033476804</v>
      </c>
      <c r="D505">
        <v>106.43787702134131</v>
      </c>
      <c r="E505">
        <v>106.51222907138595</v>
      </c>
      <c r="F505">
        <v>136.51932503534366</v>
      </c>
      <c r="G505">
        <v>93.517200970955059</v>
      </c>
      <c r="J505">
        <v>43822</v>
      </c>
      <c r="K505" s="42">
        <f t="shared" si="49"/>
        <v>4.409927307668513E-4</v>
      </c>
      <c r="L505" s="42">
        <f t="shared" si="50"/>
        <v>6.5873055597998119E-4</v>
      </c>
      <c r="M505" s="42">
        <f t="shared" si="51"/>
        <v>-2.3784617815224818E-3</v>
      </c>
      <c r="N505" s="42">
        <f t="shared" si="52"/>
        <v>-1.1661264935990867E-3</v>
      </c>
      <c r="O505" s="42">
        <f t="shared" si="53"/>
        <v>7.8953593564678702E-3</v>
      </c>
      <c r="P505" s="42">
        <f t="shared" si="54"/>
        <v>-2.7261977511167401E-3</v>
      </c>
    </row>
    <row r="506" spans="1:16" x14ac:dyDescent="0.3">
      <c r="A506">
        <v>43823</v>
      </c>
      <c r="B506">
        <v>111.86849315068665</v>
      </c>
      <c r="C506">
        <v>126.79340028694403</v>
      </c>
      <c r="D506">
        <v>106.33649313124145</v>
      </c>
      <c r="E506">
        <v>106.37800755617418</v>
      </c>
      <c r="F506">
        <v>135.93877982135621</v>
      </c>
      <c r="G506">
        <v>93.278647359169668</v>
      </c>
      <c r="J506">
        <v>43823</v>
      </c>
      <c r="K506" s="42">
        <f t="shared" si="49"/>
        <v>1.4695437093242714E-4</v>
      </c>
      <c r="L506" s="42">
        <f t="shared" si="50"/>
        <v>-2.3546043372107929E-3</v>
      </c>
      <c r="M506" s="42">
        <f t="shared" si="51"/>
        <v>-9.5297095885966976E-4</v>
      </c>
      <c r="N506" s="42">
        <f t="shared" si="52"/>
        <v>-1.2609458763555013E-3</v>
      </c>
      <c r="O506" s="42">
        <f t="shared" si="53"/>
        <v>-4.2615439381959684E-3</v>
      </c>
      <c r="P506" s="42">
        <f t="shared" si="54"/>
        <v>-2.5541653479650237E-3</v>
      </c>
    </row>
    <row r="507" spans="1:16" x14ac:dyDescent="0.3">
      <c r="A507">
        <v>43824</v>
      </c>
      <c r="B507">
        <v>111.88493150685103</v>
      </c>
      <c r="C507">
        <v>126.70970827355332</v>
      </c>
      <c r="D507">
        <v>106.26045521366656</v>
      </c>
      <c r="E507">
        <v>106.02008351560944</v>
      </c>
      <c r="F507">
        <v>136.05357054578235</v>
      </c>
      <c r="G507">
        <v>93.094500711475689</v>
      </c>
      <c r="J507">
        <v>43824</v>
      </c>
      <c r="K507" s="42">
        <f t="shared" si="49"/>
        <v>1.469327785182084E-4</v>
      </c>
      <c r="L507" s="42">
        <f t="shared" si="50"/>
        <v>-6.6028394607539468E-4</v>
      </c>
      <c r="M507" s="42">
        <f t="shared" si="51"/>
        <v>-7.1532466866689771E-4</v>
      </c>
      <c r="N507" s="42">
        <f t="shared" si="52"/>
        <v>-3.3703163485551317E-3</v>
      </c>
      <c r="O507" s="42">
        <f t="shared" si="53"/>
        <v>8.4407323284294434E-4</v>
      </c>
      <c r="P507" s="42">
        <f t="shared" si="54"/>
        <v>-1.9761077121323487E-3</v>
      </c>
    </row>
    <row r="508" spans="1:16" x14ac:dyDescent="0.3">
      <c r="A508">
        <v>43825</v>
      </c>
      <c r="B508">
        <v>111.90136986301542</v>
      </c>
      <c r="C508">
        <v>126.26733620277379</v>
      </c>
      <c r="D508">
        <v>106.26045521366656</v>
      </c>
      <c r="E508">
        <v>106.02008351560944</v>
      </c>
      <c r="F508">
        <v>137.37005466717807</v>
      </c>
      <c r="G508">
        <v>93.094500711475689</v>
      </c>
      <c r="J508">
        <v>43825</v>
      </c>
      <c r="K508" s="42">
        <f t="shared" si="49"/>
        <v>1.4691119244862599E-4</v>
      </c>
      <c r="L508" s="42">
        <f t="shared" si="50"/>
        <v>-3.497333306232947E-3</v>
      </c>
      <c r="M508" s="42">
        <f t="shared" si="51"/>
        <v>0</v>
      </c>
      <c r="N508" s="42">
        <f t="shared" si="52"/>
        <v>0</v>
      </c>
      <c r="O508" s="42">
        <f t="shared" si="53"/>
        <v>9.6297040434403687E-3</v>
      </c>
      <c r="P508" s="42">
        <f t="shared" si="54"/>
        <v>0</v>
      </c>
    </row>
    <row r="509" spans="1:16" x14ac:dyDescent="0.3">
      <c r="A509">
        <v>43826</v>
      </c>
      <c r="B509">
        <v>111.9178082191798</v>
      </c>
      <c r="C509">
        <v>126.85318029650884</v>
      </c>
      <c r="D509">
        <v>106.3719774927764</v>
      </c>
      <c r="E509">
        <v>106.34320938556372</v>
      </c>
      <c r="F509">
        <v>139.61883160184215</v>
      </c>
      <c r="G509">
        <v>93.366535531932698</v>
      </c>
      <c r="J509">
        <v>43826</v>
      </c>
      <c r="K509" s="42">
        <f t="shared" si="49"/>
        <v>1.4688961272035016E-4</v>
      </c>
      <c r="L509" s="42">
        <f t="shared" si="50"/>
        <v>4.6289818615542818E-3</v>
      </c>
      <c r="M509" s="42">
        <f t="shared" si="51"/>
        <v>1.0489678165867457E-3</v>
      </c>
      <c r="N509" s="42">
        <f t="shared" si="52"/>
        <v>3.0431447441317508E-3</v>
      </c>
      <c r="O509" s="42">
        <f t="shared" si="53"/>
        <v>1.6237664799081522E-2</v>
      </c>
      <c r="P509" s="42">
        <f t="shared" si="54"/>
        <v>2.9178751651949822E-3</v>
      </c>
    </row>
    <row r="510" spans="1:16" x14ac:dyDescent="0.3">
      <c r="A510">
        <v>43829</v>
      </c>
      <c r="B510">
        <v>111.96712328767296</v>
      </c>
      <c r="C510">
        <v>129.04112864658057</v>
      </c>
      <c r="D510">
        <v>106.78258224768085</v>
      </c>
      <c r="E510">
        <v>107.23801948697553</v>
      </c>
      <c r="F510">
        <v>137.58007178386728</v>
      </c>
      <c r="G510">
        <v>94.040344856449309</v>
      </c>
      <c r="J510">
        <v>43829</v>
      </c>
      <c r="K510" s="42">
        <f t="shared" si="49"/>
        <v>4.4053942316546457E-4</v>
      </c>
      <c r="L510" s="42">
        <f t="shared" si="50"/>
        <v>1.7100823217317408E-2</v>
      </c>
      <c r="M510" s="42">
        <f t="shared" si="51"/>
        <v>3.8526528664074456E-3</v>
      </c>
      <c r="N510" s="42">
        <f t="shared" si="52"/>
        <v>8.3791571153932088E-3</v>
      </c>
      <c r="O510" s="42">
        <f t="shared" si="53"/>
        <v>-1.4709990233190817E-2</v>
      </c>
      <c r="P510" s="42">
        <f t="shared" si="54"/>
        <v>7.1909017067250738E-3</v>
      </c>
    </row>
    <row r="511" spans="1:16" x14ac:dyDescent="0.3">
      <c r="A511">
        <v>43833</v>
      </c>
      <c r="B511">
        <v>112.03287671233051</v>
      </c>
      <c r="C511">
        <v>129.23242467718794</v>
      </c>
      <c r="D511">
        <v>106.8839661377807</v>
      </c>
      <c r="E511">
        <v>108.25213760190891</v>
      </c>
      <c r="F511">
        <v>136.9558338953976</v>
      </c>
      <c r="G511">
        <v>94.634636310370809</v>
      </c>
      <c r="J511">
        <v>43833</v>
      </c>
      <c r="K511" s="42">
        <f t="shared" si="49"/>
        <v>5.8708416559046666E-4</v>
      </c>
      <c r="L511" s="42">
        <f t="shared" si="50"/>
        <v>1.4813445908565665E-3</v>
      </c>
      <c r="M511" s="42">
        <f t="shared" si="51"/>
        <v>9.4899176754329069E-4</v>
      </c>
      <c r="N511" s="42">
        <f t="shared" si="52"/>
        <v>9.4122684341296989E-3</v>
      </c>
      <c r="O511" s="42">
        <f t="shared" si="53"/>
        <v>-4.5475943317994493E-3</v>
      </c>
      <c r="P511" s="42">
        <f t="shared" si="54"/>
        <v>6.2996526158067157E-3</v>
      </c>
    </row>
    <row r="512" spans="1:16" x14ac:dyDescent="0.3">
      <c r="A512">
        <v>43836</v>
      </c>
      <c r="B512">
        <v>112.08219178082366</v>
      </c>
      <c r="C512">
        <v>128.53897656623624</v>
      </c>
      <c r="D512">
        <v>106.94986566634562</v>
      </c>
      <c r="E512">
        <v>107.82461722012327</v>
      </c>
      <c r="F512">
        <v>136.3448725542643</v>
      </c>
      <c r="G512">
        <v>93.956641834770238</v>
      </c>
      <c r="J512">
        <v>43836</v>
      </c>
      <c r="K512" s="42">
        <f t="shared" si="49"/>
        <v>4.4008704653972604E-4</v>
      </c>
      <c r="L512" s="42">
        <f t="shared" si="50"/>
        <v>-5.3803469309748157E-3</v>
      </c>
      <c r="M512" s="42">
        <f t="shared" si="51"/>
        <v>6.1636206109394443E-4</v>
      </c>
      <c r="N512" s="42">
        <f t="shared" si="52"/>
        <v>-3.9571210703271947E-3</v>
      </c>
      <c r="O512" s="42">
        <f t="shared" si="53"/>
        <v>-4.4709899715726364E-3</v>
      </c>
      <c r="P512" s="42">
        <f t="shared" si="54"/>
        <v>-7.1901246247811079E-3</v>
      </c>
    </row>
    <row r="513" spans="1:16" x14ac:dyDescent="0.3">
      <c r="A513">
        <v>43838</v>
      </c>
      <c r="B513">
        <v>112.11506849315244</v>
      </c>
      <c r="C513">
        <v>129.86609277857485</v>
      </c>
      <c r="D513">
        <v>106.94986566634562</v>
      </c>
      <c r="E513">
        <v>107.82461722012327</v>
      </c>
      <c r="F513">
        <v>136.6000089175769</v>
      </c>
      <c r="G513">
        <v>93.956641834770238</v>
      </c>
      <c r="J513">
        <v>43838</v>
      </c>
      <c r="K513" s="42">
        <f t="shared" si="49"/>
        <v>2.9328380306027418E-4</v>
      </c>
      <c r="L513" s="42">
        <f t="shared" si="50"/>
        <v>1.0271686109562644E-2</v>
      </c>
      <c r="M513" s="42">
        <f t="shared" si="51"/>
        <v>0</v>
      </c>
      <c r="N513" s="42">
        <f t="shared" si="52"/>
        <v>0</v>
      </c>
      <c r="O513" s="42">
        <f t="shared" si="53"/>
        <v>1.8695088638159215E-3</v>
      </c>
      <c r="P513" s="42">
        <f t="shared" si="54"/>
        <v>0</v>
      </c>
    </row>
    <row r="514" spans="1:16" x14ac:dyDescent="0.3">
      <c r="A514">
        <v>43839</v>
      </c>
      <c r="B514">
        <v>112.13150684931682</v>
      </c>
      <c r="C514">
        <v>129.91391678622668</v>
      </c>
      <c r="D514">
        <v>107.15263344654535</v>
      </c>
      <c r="E514">
        <v>108.1676277589978</v>
      </c>
      <c r="F514">
        <v>140.08284280343551</v>
      </c>
      <c r="G514">
        <v>93.676236712145311</v>
      </c>
      <c r="J514">
        <v>43839</v>
      </c>
      <c r="K514" s="42">
        <f t="shared" si="49"/>
        <v>1.4660965206480741E-4</v>
      </c>
      <c r="L514" s="42">
        <f t="shared" si="50"/>
        <v>3.6818851667769838E-4</v>
      </c>
      <c r="M514" s="42">
        <f t="shared" si="51"/>
        <v>1.8941193275386413E-3</v>
      </c>
      <c r="N514" s="42">
        <f t="shared" si="52"/>
        <v>3.1761402106020007E-3</v>
      </c>
      <c r="O514" s="42">
        <f t="shared" si="53"/>
        <v>2.5176969494750234E-2</v>
      </c>
      <c r="P514" s="42">
        <f t="shared" si="54"/>
        <v>-2.9888720307763481E-3</v>
      </c>
    </row>
    <row r="515" spans="1:16" x14ac:dyDescent="0.3">
      <c r="A515">
        <v>43840</v>
      </c>
      <c r="B515">
        <v>112.14794520548121</v>
      </c>
      <c r="C515">
        <v>130.38020086083213</v>
      </c>
      <c r="D515">
        <v>107.2590865311502</v>
      </c>
      <c r="E515">
        <v>107.96878106979517</v>
      </c>
      <c r="F515">
        <v>141.49121954528715</v>
      </c>
      <c r="G515">
        <v>93.400016740604329</v>
      </c>
      <c r="J515">
        <v>43840</v>
      </c>
      <c r="K515" s="42">
        <f t="shared" si="49"/>
        <v>1.4658816082536291E-4</v>
      </c>
      <c r="L515" s="42">
        <f t="shared" si="50"/>
        <v>3.5827515242609692E-3</v>
      </c>
      <c r="M515" s="42">
        <f t="shared" si="51"/>
        <v>9.9297830699628564E-4</v>
      </c>
      <c r="N515" s="42">
        <f t="shared" si="52"/>
        <v>-1.8400115592012113E-3</v>
      </c>
      <c r="O515" s="42">
        <f t="shared" si="53"/>
        <v>1.0003680560616394E-2</v>
      </c>
      <c r="P515" s="42">
        <f t="shared" si="54"/>
        <v>-2.9530222801730389E-3</v>
      </c>
    </row>
    <row r="516" spans="1:16" x14ac:dyDescent="0.3">
      <c r="A516">
        <v>43843</v>
      </c>
      <c r="B516">
        <v>112.19726027397436</v>
      </c>
      <c r="C516">
        <v>129.7345767575323</v>
      </c>
      <c r="D516">
        <v>107.43143914431997</v>
      </c>
      <c r="E516">
        <v>108.09306025054681</v>
      </c>
      <c r="F516">
        <v>140.41431098325532</v>
      </c>
      <c r="G516">
        <v>93.328869172177107</v>
      </c>
      <c r="J516">
        <v>43843</v>
      </c>
      <c r="K516" s="42">
        <f t="shared" si="49"/>
        <v>4.3963559802467558E-4</v>
      </c>
      <c r="L516" s="42">
        <f t="shared" si="50"/>
        <v>-4.9641580155216029E-3</v>
      </c>
      <c r="M516" s="42">
        <f t="shared" si="51"/>
        <v>1.6055915802852003E-3</v>
      </c>
      <c r="N516" s="42">
        <f t="shared" si="52"/>
        <v>1.1504039186039886E-3</v>
      </c>
      <c r="O516" s="42">
        <f t="shared" si="53"/>
        <v>-7.6402459971026838E-3</v>
      </c>
      <c r="P516" s="42">
        <f t="shared" si="54"/>
        <v>-7.6204141124097571E-4</v>
      </c>
    </row>
    <row r="517" spans="1:16" x14ac:dyDescent="0.3">
      <c r="A517">
        <v>43844</v>
      </c>
      <c r="B517">
        <v>112.21369863013875</v>
      </c>
      <c r="C517">
        <v>128.51506456241032</v>
      </c>
      <c r="D517">
        <v>107.10194150149542</v>
      </c>
      <c r="E517">
        <v>107.97375223702525</v>
      </c>
      <c r="F517">
        <v>139.73267367981077</v>
      </c>
      <c r="G517">
        <v>92.964761027873095</v>
      </c>
      <c r="J517">
        <v>43844</v>
      </c>
      <c r="K517" s="42">
        <f t="shared" si="49"/>
        <v>1.4650225883846793E-4</v>
      </c>
      <c r="L517" s="42">
        <f t="shared" si="50"/>
        <v>-9.4445146471443288E-3</v>
      </c>
      <c r="M517" s="42">
        <f t="shared" si="51"/>
        <v>-3.071763479605884E-3</v>
      </c>
      <c r="N517" s="42">
        <f t="shared" si="52"/>
        <v>-1.1043623430531026E-3</v>
      </c>
      <c r="O517" s="42">
        <f t="shared" si="53"/>
        <v>-4.8662929526604613E-3</v>
      </c>
      <c r="P517" s="42">
        <f t="shared" si="54"/>
        <v>-3.9089753905877317E-3</v>
      </c>
    </row>
    <row r="518" spans="1:16" x14ac:dyDescent="0.3">
      <c r="A518">
        <v>43845</v>
      </c>
      <c r="B518">
        <v>112.23013698630314</v>
      </c>
      <c r="C518">
        <v>130.00956480153036</v>
      </c>
      <c r="D518">
        <v>107.4821310893699</v>
      </c>
      <c r="E518">
        <v>108.70451381984489</v>
      </c>
      <c r="F518">
        <v>139.41548503081293</v>
      </c>
      <c r="G518">
        <v>93.65112580564157</v>
      </c>
      <c r="J518">
        <v>43845</v>
      </c>
      <c r="K518" s="42">
        <f t="shared" si="49"/>
        <v>1.4648079907048021E-4</v>
      </c>
      <c r="L518" s="42">
        <f t="shared" si="50"/>
        <v>1.1561891732802464E-2</v>
      </c>
      <c r="M518" s="42">
        <f t="shared" si="51"/>
        <v>3.5435061055824565E-3</v>
      </c>
      <c r="N518" s="42">
        <f t="shared" si="52"/>
        <v>6.7451560024508264E-3</v>
      </c>
      <c r="O518" s="42">
        <f t="shared" si="53"/>
        <v>-2.2725479327701248E-3</v>
      </c>
      <c r="P518" s="42">
        <f t="shared" si="54"/>
        <v>7.3559425656504725E-3</v>
      </c>
    </row>
    <row r="519" spans="1:16" x14ac:dyDescent="0.3">
      <c r="A519">
        <v>43846</v>
      </c>
      <c r="B519">
        <v>112.24657534246752</v>
      </c>
      <c r="C519">
        <v>131.19320899091343</v>
      </c>
      <c r="D519">
        <v>107.7102448420946</v>
      </c>
      <c r="E519">
        <v>109.30602505468282</v>
      </c>
      <c r="F519">
        <v>141.18039313185068</v>
      </c>
      <c r="G519">
        <v>93.776680338160205</v>
      </c>
      <c r="J519">
        <v>43846</v>
      </c>
      <c r="K519" s="42">
        <f t="shared" si="49"/>
        <v>1.4645934558852626E-4</v>
      </c>
      <c r="L519" s="42">
        <f t="shared" si="50"/>
        <v>9.0630912849331245E-3</v>
      </c>
      <c r="M519" s="42">
        <f t="shared" si="51"/>
        <v>2.1200921936098791E-3</v>
      </c>
      <c r="N519" s="42">
        <f t="shared" si="52"/>
        <v>5.5181989302283321E-3</v>
      </c>
      <c r="O519" s="42">
        <f t="shared" si="53"/>
        <v>1.2579880985847471E-2</v>
      </c>
      <c r="P519" s="42">
        <f t="shared" si="54"/>
        <v>1.3397644019034548E-3</v>
      </c>
    </row>
    <row r="520" spans="1:16" x14ac:dyDescent="0.3">
      <c r="A520">
        <v>43847</v>
      </c>
      <c r="B520">
        <v>112.26301369863191</v>
      </c>
      <c r="C520">
        <v>132.18555714968915</v>
      </c>
      <c r="D520">
        <v>107.7051756475896</v>
      </c>
      <c r="E520">
        <v>109.64406442632729</v>
      </c>
      <c r="F520">
        <v>143.68597676808355</v>
      </c>
      <c r="G520">
        <v>93.965012136938142</v>
      </c>
      <c r="J520">
        <v>43847</v>
      </c>
      <c r="K520" s="42">
        <f t="shared" si="49"/>
        <v>1.4643789838972025E-4</v>
      </c>
      <c r="L520" s="42">
        <f t="shared" si="50"/>
        <v>7.535557016651955E-3</v>
      </c>
      <c r="M520" s="42">
        <f t="shared" si="51"/>
        <v>-4.7064360521710442E-5</v>
      </c>
      <c r="N520" s="42">
        <f t="shared" si="52"/>
        <v>3.0878237230818136E-3</v>
      </c>
      <c r="O520" s="42">
        <f t="shared" si="53"/>
        <v>1.7591744884360057E-2</v>
      </c>
      <c r="P520" s="42">
        <f t="shared" si="54"/>
        <v>2.0062870369136768E-3</v>
      </c>
    </row>
    <row r="521" spans="1:16" x14ac:dyDescent="0.3">
      <c r="A521">
        <v>43850</v>
      </c>
      <c r="B521">
        <v>112.31232876712507</v>
      </c>
      <c r="C521">
        <v>132.11382113821136</v>
      </c>
      <c r="D521">
        <v>107.60886095199473</v>
      </c>
      <c r="E521">
        <v>109.29111155299265</v>
      </c>
      <c r="F521">
        <v>145.11228713084603</v>
      </c>
      <c r="G521">
        <v>93.672051561061352</v>
      </c>
      <c r="J521">
        <v>43850</v>
      </c>
      <c r="K521" s="42">
        <f t="shared" si="49"/>
        <v>4.3918507476710844E-4</v>
      </c>
      <c r="L521" s="42">
        <f t="shared" si="50"/>
        <v>-5.4283906155244265E-4</v>
      </c>
      <c r="M521" s="42">
        <f t="shared" si="51"/>
        <v>-8.9464396785314711E-4</v>
      </c>
      <c r="N521" s="42">
        <f t="shared" si="52"/>
        <v>-3.2242710887220635E-3</v>
      </c>
      <c r="O521" s="42">
        <f t="shared" si="53"/>
        <v>9.8776352759427765E-3</v>
      </c>
      <c r="P521" s="42">
        <f t="shared" si="54"/>
        <v>-3.1226326841174829E-3</v>
      </c>
    </row>
    <row r="522" spans="1:16" x14ac:dyDescent="0.3">
      <c r="A522">
        <v>43851</v>
      </c>
      <c r="B522">
        <v>112.32876712328945</v>
      </c>
      <c r="C522">
        <v>132.00621712099473</v>
      </c>
      <c r="D522">
        <v>107.49226947837988</v>
      </c>
      <c r="E522">
        <v>108.88347584012726</v>
      </c>
      <c r="F522">
        <v>143.39951495796689</v>
      </c>
      <c r="G522">
        <v>93.12798192014732</v>
      </c>
      <c r="J522">
        <v>43851</v>
      </c>
      <c r="K522" s="42">
        <f t="shared" si="49"/>
        <v>1.4635217237136912E-4</v>
      </c>
      <c r="L522" s="42">
        <f t="shared" si="50"/>
        <v>-8.1481150676178751E-4</v>
      </c>
      <c r="M522" s="42">
        <f t="shared" si="51"/>
        <v>-1.084062039094513E-3</v>
      </c>
      <c r="N522" s="42">
        <f t="shared" si="52"/>
        <v>-3.7367888907150525E-3</v>
      </c>
      <c r="O522" s="42">
        <f t="shared" si="53"/>
        <v>-1.1873291019235501E-2</v>
      </c>
      <c r="P522" s="42">
        <f t="shared" si="54"/>
        <v>-5.8251721827885516E-3</v>
      </c>
    </row>
    <row r="523" spans="1:16" x14ac:dyDescent="0.3">
      <c r="A523">
        <v>43852</v>
      </c>
      <c r="B523">
        <v>112.34520547945384</v>
      </c>
      <c r="C523">
        <v>133.20181731229076</v>
      </c>
      <c r="D523">
        <v>107.44157753332996</v>
      </c>
      <c r="E523">
        <v>108.8039371644462</v>
      </c>
      <c r="F523">
        <v>143.46749628401147</v>
      </c>
      <c r="G523">
        <v>93.169833430986856</v>
      </c>
      <c r="J523">
        <v>43852</v>
      </c>
      <c r="K523" s="42">
        <f t="shared" si="49"/>
        <v>1.4633075654723679E-4</v>
      </c>
      <c r="L523" s="42">
        <f t="shared" si="50"/>
        <v>9.0163806201793914E-3</v>
      </c>
      <c r="M523" s="42">
        <f t="shared" si="51"/>
        <v>-4.716981219534771E-4</v>
      </c>
      <c r="N523" s="42">
        <f t="shared" si="52"/>
        <v>-7.3076048011041432E-4</v>
      </c>
      <c r="O523" s="42">
        <f t="shared" si="53"/>
        <v>4.7395709268093503E-4</v>
      </c>
      <c r="P523" s="42">
        <f t="shared" si="54"/>
        <v>4.4929685798723032E-4</v>
      </c>
    </row>
    <row r="524" spans="1:16" x14ac:dyDescent="0.3">
      <c r="A524">
        <v>43853</v>
      </c>
      <c r="B524">
        <v>112.36164383561822</v>
      </c>
      <c r="C524">
        <v>133.22572931611668</v>
      </c>
      <c r="D524">
        <v>107.24387894763524</v>
      </c>
      <c r="E524">
        <v>108.26705110359913</v>
      </c>
      <c r="F524">
        <v>144.7241190127115</v>
      </c>
      <c r="G524">
        <v>93.12798192014732</v>
      </c>
      <c r="J524">
        <v>43853</v>
      </c>
      <c r="K524" s="42">
        <f t="shared" si="49"/>
        <v>1.4630934698982599E-4</v>
      </c>
      <c r="L524" s="42">
        <f t="shared" si="50"/>
        <v>1.7950098773748653E-4</v>
      </c>
      <c r="M524" s="42">
        <f t="shared" si="51"/>
        <v>-1.841751600866894E-3</v>
      </c>
      <c r="N524" s="42">
        <f t="shared" si="52"/>
        <v>-4.9466504934761995E-3</v>
      </c>
      <c r="O524" s="42">
        <f t="shared" si="53"/>
        <v>8.7207998156966938E-3</v>
      </c>
      <c r="P524" s="42">
        <f t="shared" si="54"/>
        <v>-4.4929685798719899E-4</v>
      </c>
    </row>
    <row r="525" spans="1:16" x14ac:dyDescent="0.3">
      <c r="A525">
        <v>43854</v>
      </c>
      <c r="B525">
        <v>112.37808219178261</v>
      </c>
      <c r="C525">
        <v>133.29746532759444</v>
      </c>
      <c r="D525">
        <v>107.14756425204037</v>
      </c>
      <c r="E525">
        <v>108.43607078942134</v>
      </c>
      <c r="F525">
        <v>143.30769138456321</v>
      </c>
      <c r="G525">
        <v>93.069389804971962</v>
      </c>
      <c r="J525">
        <v>43854</v>
      </c>
      <c r="K525" s="42">
        <f t="shared" si="49"/>
        <v>1.4628794369625094E-4</v>
      </c>
      <c r="L525" s="42">
        <f t="shared" si="50"/>
        <v>5.3830972051754325E-4</v>
      </c>
      <c r="M525" s="42">
        <f t="shared" si="51"/>
        <v>-8.9849390103374457E-4</v>
      </c>
      <c r="N525" s="42">
        <f t="shared" si="52"/>
        <v>1.5599195675575061E-3</v>
      </c>
      <c r="O525" s="42">
        <f t="shared" si="53"/>
        <v>-9.8352959287572334E-3</v>
      </c>
      <c r="P525" s="42">
        <f t="shared" si="54"/>
        <v>-6.2935493198934252E-4</v>
      </c>
    </row>
    <row r="526" spans="1:16" x14ac:dyDescent="0.3">
      <c r="A526">
        <v>43857</v>
      </c>
      <c r="B526">
        <v>112.42739726027577</v>
      </c>
      <c r="C526">
        <v>134.49306551889046</v>
      </c>
      <c r="D526">
        <v>107.1120798905054</v>
      </c>
      <c r="E526">
        <v>108.20242592960827</v>
      </c>
      <c r="F526">
        <v>142.61944837964691</v>
      </c>
      <c r="G526">
        <v>92.604838034653042</v>
      </c>
      <c r="J526">
        <v>43857</v>
      </c>
      <c r="K526" s="42">
        <f t="shared" si="49"/>
        <v>4.3873547392535354E-4</v>
      </c>
      <c r="L526" s="42">
        <f t="shared" si="50"/>
        <v>8.9294280252543139E-3</v>
      </c>
      <c r="M526" s="42">
        <f t="shared" si="51"/>
        <v>-3.3122767473451839E-4</v>
      </c>
      <c r="N526" s="42">
        <f t="shared" si="52"/>
        <v>-2.1570030621593816E-3</v>
      </c>
      <c r="O526" s="42">
        <f t="shared" si="53"/>
        <v>-4.8141238687441556E-3</v>
      </c>
      <c r="P526" s="42">
        <f t="shared" si="54"/>
        <v>-5.0039549922635965E-3</v>
      </c>
    </row>
    <row r="527" spans="1:16" x14ac:dyDescent="0.3">
      <c r="A527">
        <v>43858</v>
      </c>
      <c r="B527">
        <v>112.44383561644015</v>
      </c>
      <c r="C527">
        <v>136.35820181731228</v>
      </c>
      <c r="D527">
        <v>107.47199270035991</v>
      </c>
      <c r="E527">
        <v>108.63491747862396</v>
      </c>
      <c r="F527">
        <v>142.81152467051555</v>
      </c>
      <c r="G527">
        <v>92.48765380430234</v>
      </c>
      <c r="J527">
        <v>43858</v>
      </c>
      <c r="K527" s="42">
        <f t="shared" si="49"/>
        <v>1.4620239310636726E-4</v>
      </c>
      <c r="L527" s="42">
        <f t="shared" si="50"/>
        <v>1.3772619925662543E-2</v>
      </c>
      <c r="M527" s="42">
        <f t="shared" si="51"/>
        <v>3.3545187488616562E-3</v>
      </c>
      <c r="N527" s="42">
        <f t="shared" si="52"/>
        <v>3.9890926141453375E-3</v>
      </c>
      <c r="O527" s="42">
        <f t="shared" si="53"/>
        <v>1.3458687948922012E-3</v>
      </c>
      <c r="P527" s="42">
        <f t="shared" si="54"/>
        <v>-1.2662236576259252E-3</v>
      </c>
    </row>
    <row r="528" spans="1:16" x14ac:dyDescent="0.3">
      <c r="A528">
        <v>43859</v>
      </c>
      <c r="B528">
        <v>112.46027397260454</v>
      </c>
      <c r="C528">
        <v>136.47776183644189</v>
      </c>
      <c r="D528">
        <v>107.88766664976934</v>
      </c>
      <c r="E528">
        <v>109.20660171008153</v>
      </c>
      <c r="F528">
        <v>146.90488370025975</v>
      </c>
      <c r="G528">
        <v>92.475098351050462</v>
      </c>
      <c r="J528">
        <v>43859</v>
      </c>
      <c r="K528" s="42">
        <f t="shared" si="49"/>
        <v>1.4618102109112673E-4</v>
      </c>
      <c r="L528" s="42">
        <f t="shared" si="50"/>
        <v>8.7642424540762044E-4</v>
      </c>
      <c r="M528" s="42">
        <f t="shared" si="51"/>
        <v>3.8602816038397865E-3</v>
      </c>
      <c r="N528" s="42">
        <f t="shared" si="52"/>
        <v>5.248637137600042E-3</v>
      </c>
      <c r="O528" s="42">
        <f t="shared" si="53"/>
        <v>2.8259576069052897E-2</v>
      </c>
      <c r="P528" s="42">
        <f t="shared" si="54"/>
        <v>-1.3576196423179134E-4</v>
      </c>
    </row>
    <row r="529" spans="1:16" x14ac:dyDescent="0.3">
      <c r="A529">
        <v>43860</v>
      </c>
      <c r="B529">
        <v>112.47671232876893</v>
      </c>
      <c r="C529">
        <v>138.90483022477284</v>
      </c>
      <c r="D529">
        <v>107.88766664976934</v>
      </c>
      <c r="E529">
        <v>108.53549413402266</v>
      </c>
      <c r="F529">
        <v>147.78291903963682</v>
      </c>
      <c r="G529">
        <v>92.717837113919799</v>
      </c>
      <c r="J529">
        <v>43860</v>
      </c>
      <c r="K529" s="42">
        <f t="shared" si="49"/>
        <v>1.4615965532351746E-4</v>
      </c>
      <c r="L529" s="42">
        <f t="shared" si="50"/>
        <v>1.7627339588581911E-2</v>
      </c>
      <c r="M529" s="42">
        <f t="shared" si="51"/>
        <v>0</v>
      </c>
      <c r="N529" s="42">
        <f t="shared" si="52"/>
        <v>-6.1642623446358739E-3</v>
      </c>
      <c r="O529" s="42">
        <f t="shared" si="53"/>
        <v>5.9591060745232518E-3</v>
      </c>
      <c r="P529" s="42">
        <f t="shared" si="54"/>
        <v>2.6214704278046731E-3</v>
      </c>
    </row>
    <row r="530" spans="1:16" x14ac:dyDescent="0.3">
      <c r="A530">
        <v>43861</v>
      </c>
      <c r="B530">
        <v>112.49315068493331</v>
      </c>
      <c r="C530">
        <v>143.86657101865134</v>
      </c>
      <c r="D530">
        <v>108.36417093323873</v>
      </c>
      <c r="E530">
        <v>109.48001590773514</v>
      </c>
      <c r="F530">
        <v>146.3327916466996</v>
      </c>
      <c r="G530">
        <v>92.730392567171677</v>
      </c>
      <c r="J530">
        <v>43861</v>
      </c>
      <c r="K530" s="42">
        <f t="shared" si="49"/>
        <v>1.4613829580043168E-4</v>
      </c>
      <c r="L530" s="42">
        <f t="shared" si="50"/>
        <v>3.509725588568452E-2</v>
      </c>
      <c r="M530" s="42">
        <f t="shared" si="51"/>
        <v>4.406945716477071E-3</v>
      </c>
      <c r="N530" s="42">
        <f t="shared" si="52"/>
        <v>8.6647751157745111E-3</v>
      </c>
      <c r="O530" s="42">
        <f t="shared" si="53"/>
        <v>-9.8610110989599074E-3</v>
      </c>
      <c r="P530" s="42">
        <f t="shared" si="54"/>
        <v>1.3540655839802064E-4</v>
      </c>
    </row>
    <row r="531" spans="1:16" x14ac:dyDescent="0.3">
      <c r="A531">
        <v>43864</v>
      </c>
      <c r="B531">
        <v>112.54246575342647</v>
      </c>
      <c r="C531">
        <v>141.73840267814441</v>
      </c>
      <c r="D531">
        <v>108.37937851675369</v>
      </c>
      <c r="E531">
        <v>109.54961224895605</v>
      </c>
      <c r="F531">
        <v>146.39247081521816</v>
      </c>
      <c r="G531">
        <v>92.516949861889998</v>
      </c>
      <c r="J531">
        <v>43864</v>
      </c>
      <c r="K531" s="42">
        <f t="shared" si="49"/>
        <v>4.3828679266949533E-4</v>
      </c>
      <c r="L531" s="42">
        <f t="shared" si="50"/>
        <v>-1.4903155938656707E-2</v>
      </c>
      <c r="M531" s="42">
        <f t="shared" si="51"/>
        <v>1.4032789975542738E-4</v>
      </c>
      <c r="N531" s="42">
        <f t="shared" si="52"/>
        <v>6.3549707086546622E-4</v>
      </c>
      <c r="O531" s="42">
        <f t="shared" si="53"/>
        <v>4.07748677674726E-4</v>
      </c>
      <c r="P531" s="42">
        <f t="shared" si="54"/>
        <v>-2.3044087643755095E-3</v>
      </c>
    </row>
    <row r="532" spans="1:16" x14ac:dyDescent="0.3">
      <c r="A532">
        <v>43865</v>
      </c>
      <c r="B532">
        <v>112.55890410959086</v>
      </c>
      <c r="C532">
        <v>141.75035868005739</v>
      </c>
      <c r="D532">
        <v>108.90150555076798</v>
      </c>
      <c r="E532">
        <v>110.76754822032213</v>
      </c>
      <c r="F532">
        <v>150.91545171185766</v>
      </c>
      <c r="G532">
        <v>93.278647359169668</v>
      </c>
      <c r="J532">
        <v>43865</v>
      </c>
      <c r="K532" s="42">
        <f t="shared" si="49"/>
        <v>1.4605292010093672E-4</v>
      </c>
      <c r="L532" s="42">
        <f t="shared" si="50"/>
        <v>8.4349036362328149E-5</v>
      </c>
      <c r="M532" s="42">
        <f t="shared" si="51"/>
        <v>4.8060190960133118E-3</v>
      </c>
      <c r="N532" s="42">
        <f t="shared" si="52"/>
        <v>1.1056318769505287E-2</v>
      </c>
      <c r="O532" s="42">
        <f t="shared" si="53"/>
        <v>3.0428586214885572E-2</v>
      </c>
      <c r="P532" s="42">
        <f t="shared" si="54"/>
        <v>8.1993521486863272E-3</v>
      </c>
    </row>
    <row r="533" spans="1:16" x14ac:dyDescent="0.3">
      <c r="A533">
        <v>43866</v>
      </c>
      <c r="B533">
        <v>112.57534246575524</v>
      </c>
      <c r="C533">
        <v>141.40363462458154</v>
      </c>
      <c r="D533">
        <v>108.88629796725301</v>
      </c>
      <c r="E533">
        <v>110.24060449393517</v>
      </c>
      <c r="F533">
        <v>152.83196582519145</v>
      </c>
      <c r="G533">
        <v>93.374905834100616</v>
      </c>
      <c r="J533">
        <v>43866</v>
      </c>
      <c r="K533" s="42">
        <f t="shared" ref="K533:K596" si="55">LN(B533/B532)</f>
        <v>1.4603159176051225E-4</v>
      </c>
      <c r="L533" s="42">
        <f t="shared" si="50"/>
        <v>-2.4490152847511798E-3</v>
      </c>
      <c r="M533" s="42">
        <f t="shared" si="51"/>
        <v>-1.3965505224832871E-4</v>
      </c>
      <c r="N533" s="42">
        <f t="shared" si="52"/>
        <v>-4.7685546296321532E-3</v>
      </c>
      <c r="O533" s="42">
        <f t="shared" si="53"/>
        <v>1.2619297717919602E-2</v>
      </c>
      <c r="P533" s="42">
        <f t="shared" si="54"/>
        <v>1.0314133518230888E-3</v>
      </c>
    </row>
    <row r="534" spans="1:16" x14ac:dyDescent="0.3">
      <c r="A534">
        <v>43867</v>
      </c>
      <c r="B534">
        <v>112.59178082191963</v>
      </c>
      <c r="C534">
        <v>139.98087039693925</v>
      </c>
      <c r="D534">
        <v>109.19044963755259</v>
      </c>
      <c r="E534">
        <v>110.09146947703319</v>
      </c>
      <c r="F534">
        <v>156.35575692144349</v>
      </c>
      <c r="G534">
        <v>94.182639993303752</v>
      </c>
      <c r="J534">
        <v>43867</v>
      </c>
      <c r="K534" s="42">
        <f t="shared" si="55"/>
        <v>1.4601026964840679E-4</v>
      </c>
      <c r="L534" s="42">
        <f t="shared" ref="L534:L597" si="56">LN(C534/C533)</f>
        <v>-1.0112684439340543E-2</v>
      </c>
      <c r="M534" s="42">
        <f t="shared" ref="M534:M597" si="57">LN(D534/D533)</f>
        <v>2.7894020875783706E-3</v>
      </c>
      <c r="N534" s="42">
        <f t="shared" ref="N534:N597" si="58">LN(E534/E533)</f>
        <v>-1.3537297315762932E-3</v>
      </c>
      <c r="O534" s="42">
        <f t="shared" ref="O534:O597" si="59">LN(F534/F533)</f>
        <v>2.2794848678245848E-2</v>
      </c>
      <c r="P534" s="42">
        <f t="shared" ref="P534:P597" si="60">LN(G534/G533)</f>
        <v>8.6132407982827709E-3</v>
      </c>
    </row>
    <row r="535" spans="1:16" x14ac:dyDescent="0.3">
      <c r="A535">
        <v>43868</v>
      </c>
      <c r="B535">
        <v>112.60821917808401</v>
      </c>
      <c r="C535">
        <v>138.24725011956002</v>
      </c>
      <c r="D535">
        <v>109.5706392254271</v>
      </c>
      <c r="E535">
        <v>110.2505468283953</v>
      </c>
      <c r="F535">
        <v>160.19541006267571</v>
      </c>
      <c r="G535">
        <v>94.262157863898878</v>
      </c>
      <c r="J535">
        <v>43868</v>
      </c>
      <c r="K535" s="42">
        <f t="shared" si="55"/>
        <v>1.4598895376173457E-4</v>
      </c>
      <c r="L535" s="42">
        <f t="shared" si="56"/>
        <v>-1.2462023682814596E-2</v>
      </c>
      <c r="M535" s="42">
        <f t="shared" si="57"/>
        <v>3.4758463913527652E-3</v>
      </c>
      <c r="N535" s="42">
        <f t="shared" si="58"/>
        <v>1.4439132551077648E-3</v>
      </c>
      <c r="O535" s="42">
        <f t="shared" si="59"/>
        <v>2.426047897168988E-2</v>
      </c>
      <c r="P535" s="42">
        <f t="shared" si="60"/>
        <v>8.4393813168532185E-4</v>
      </c>
    </row>
    <row r="536" spans="1:16" x14ac:dyDescent="0.3">
      <c r="A536">
        <v>43871</v>
      </c>
      <c r="B536">
        <v>112.65753424657717</v>
      </c>
      <c r="C536">
        <v>137.39837398373984</v>
      </c>
      <c r="D536">
        <v>110.31581081766109</v>
      </c>
      <c r="E536">
        <v>110.84708689600318</v>
      </c>
      <c r="F536">
        <v>158.80110060701136</v>
      </c>
      <c r="G536">
        <v>94.446304511592857</v>
      </c>
      <c r="J536">
        <v>43871</v>
      </c>
      <c r="K536" s="42">
        <f t="shared" si="55"/>
        <v>4.3783902818115178E-4</v>
      </c>
      <c r="L536" s="42">
        <f t="shared" si="56"/>
        <v>-6.1592040297816127E-3</v>
      </c>
      <c r="M536" s="42">
        <f t="shared" si="57"/>
        <v>6.7778114092250565E-3</v>
      </c>
      <c r="N536" s="42">
        <f t="shared" si="58"/>
        <v>5.3961818143557008E-3</v>
      </c>
      <c r="O536" s="42">
        <f t="shared" si="59"/>
        <v>-8.7419033659951791E-3</v>
      </c>
      <c r="P536" s="42">
        <f t="shared" si="60"/>
        <v>1.9516528705320825E-3</v>
      </c>
    </row>
    <row r="537" spans="1:16" x14ac:dyDescent="0.3">
      <c r="A537">
        <v>43872</v>
      </c>
      <c r="B537">
        <v>112.67397260274156</v>
      </c>
      <c r="C537">
        <v>141.22429459588713</v>
      </c>
      <c r="D537">
        <v>110.74669235058549</v>
      </c>
      <c r="E537">
        <v>111.10061642473653</v>
      </c>
      <c r="F537">
        <v>158.58143071241253</v>
      </c>
      <c r="G537">
        <v>94.596969950615204</v>
      </c>
      <c r="J537">
        <v>43872</v>
      </c>
      <c r="K537" s="42">
        <f t="shared" si="55"/>
        <v>1.4590375241699125E-4</v>
      </c>
      <c r="L537" s="42">
        <f t="shared" si="56"/>
        <v>2.7464822764632937E-2</v>
      </c>
      <c r="M537" s="42">
        <f t="shared" si="57"/>
        <v>3.8982828151352031E-3</v>
      </c>
      <c r="N537" s="42">
        <f t="shared" si="58"/>
        <v>2.2845889839059174E-3</v>
      </c>
      <c r="O537" s="42">
        <f t="shared" si="59"/>
        <v>-1.384259737061082E-3</v>
      </c>
      <c r="P537" s="42">
        <f t="shared" si="60"/>
        <v>1.5939786416782188E-3</v>
      </c>
    </row>
    <row r="538" spans="1:16" x14ac:dyDescent="0.3">
      <c r="A538">
        <v>43873</v>
      </c>
      <c r="B538">
        <v>112.69041095890594</v>
      </c>
      <c r="C538">
        <v>141.58297465327595</v>
      </c>
      <c r="D538">
        <v>111.13702032746998</v>
      </c>
      <c r="E538">
        <v>111.53310797375222</v>
      </c>
      <c r="F538">
        <v>156.30667437401883</v>
      </c>
      <c r="G538">
        <v>95.023855361178548</v>
      </c>
      <c r="J538">
        <v>43873</v>
      </c>
      <c r="K538" s="42">
        <f t="shared" si="55"/>
        <v>1.4588246761752905E-4</v>
      </c>
      <c r="L538" s="42">
        <f t="shared" si="56"/>
        <v>2.5365702279082731E-3</v>
      </c>
      <c r="M538" s="42">
        <f t="shared" si="57"/>
        <v>3.5183148399145227E-3</v>
      </c>
      <c r="N538" s="42">
        <f t="shared" si="58"/>
        <v>3.8852343168046884E-3</v>
      </c>
      <c r="O538" s="42">
        <f t="shared" si="59"/>
        <v>-1.4448280981899715E-2</v>
      </c>
      <c r="P538" s="42">
        <f t="shared" si="60"/>
        <v>4.5025237184631904E-3</v>
      </c>
    </row>
    <row r="539" spans="1:16" x14ac:dyDescent="0.3">
      <c r="A539">
        <v>43874</v>
      </c>
      <c r="B539">
        <v>112.70684931507033</v>
      </c>
      <c r="C539">
        <v>145.22955523672883</v>
      </c>
      <c r="D539">
        <v>111.11167435494501</v>
      </c>
      <c r="E539">
        <v>111.82143567309603</v>
      </c>
      <c r="F539">
        <v>161.27217932978471</v>
      </c>
      <c r="G539">
        <v>95.362852598978819</v>
      </c>
      <c r="J539">
        <v>43874</v>
      </c>
      <c r="K539" s="42">
        <f t="shared" si="55"/>
        <v>1.4586118902729556E-4</v>
      </c>
      <c r="L539" s="42">
        <f t="shared" si="56"/>
        <v>2.5429691608549226E-2</v>
      </c>
      <c r="M539" s="42">
        <f t="shared" si="57"/>
        <v>-2.2808658265532989E-4</v>
      </c>
      <c r="N539" s="42">
        <f t="shared" si="58"/>
        <v>2.581795335739474E-3</v>
      </c>
      <c r="O539" s="42">
        <f t="shared" si="59"/>
        <v>3.1273553603801567E-2</v>
      </c>
      <c r="P539" s="42">
        <f t="shared" si="60"/>
        <v>3.5611477260093574E-3</v>
      </c>
    </row>
    <row r="540" spans="1:16" x14ac:dyDescent="0.3">
      <c r="A540">
        <v>43875</v>
      </c>
      <c r="B540">
        <v>112.72328767123471</v>
      </c>
      <c r="C540">
        <v>151.5662362505978</v>
      </c>
      <c r="D540">
        <v>111.52734830435445</v>
      </c>
      <c r="E540">
        <v>112.01531119506859</v>
      </c>
      <c r="F540">
        <v>156.3955421331755</v>
      </c>
      <c r="G540">
        <v>95.601406210764196</v>
      </c>
      <c r="J540">
        <v>43875</v>
      </c>
      <c r="K540" s="42">
        <f t="shared" si="55"/>
        <v>1.4583991664362706E-4</v>
      </c>
      <c r="L540" s="42">
        <f t="shared" si="56"/>
        <v>4.2707102238456016E-2</v>
      </c>
      <c r="M540" s="42">
        <f t="shared" si="57"/>
        <v>3.7340662695291862E-3</v>
      </c>
      <c r="N540" s="42">
        <f t="shared" si="58"/>
        <v>1.7322943901544323E-3</v>
      </c>
      <c r="O540" s="42">
        <f t="shared" si="59"/>
        <v>-3.0705167728307798E-2</v>
      </c>
      <c r="P540" s="42">
        <f t="shared" si="60"/>
        <v>2.4984123978083724E-3</v>
      </c>
    </row>
    <row r="541" spans="1:16" x14ac:dyDescent="0.3">
      <c r="A541">
        <v>43878</v>
      </c>
      <c r="B541">
        <v>112.77260273972787</v>
      </c>
      <c r="C541">
        <v>147.85987565758009</v>
      </c>
      <c r="D541">
        <v>111.45131038677954</v>
      </c>
      <c r="E541">
        <v>111.40882879300058</v>
      </c>
      <c r="F541">
        <v>155.18283513095705</v>
      </c>
      <c r="G541">
        <v>94.96107809491923</v>
      </c>
      <c r="J541">
        <v>43878</v>
      </c>
      <c r="K541" s="42">
        <f t="shared" si="55"/>
        <v>4.373921776534746E-4</v>
      </c>
      <c r="L541" s="42">
        <f t="shared" si="56"/>
        <v>-2.4757693196669695E-2</v>
      </c>
      <c r="M541" s="42">
        <f t="shared" si="57"/>
        <v>-6.8201971407189337E-4</v>
      </c>
      <c r="N541" s="42">
        <f t="shared" si="58"/>
        <v>-5.4289916185331849E-3</v>
      </c>
      <c r="O541" s="42">
        <f t="shared" si="59"/>
        <v>-7.7843214705240306E-3</v>
      </c>
      <c r="P541" s="42">
        <f t="shared" si="60"/>
        <v>-6.7204258819820555E-3</v>
      </c>
    </row>
    <row r="542" spans="1:16" x14ac:dyDescent="0.3">
      <c r="A542">
        <v>43879</v>
      </c>
      <c r="B542">
        <v>112.78904109589226</v>
      </c>
      <c r="C542">
        <v>147.88378766140602</v>
      </c>
      <c r="D542">
        <v>111.23840421756982</v>
      </c>
      <c r="E542">
        <v>111.12050109365678</v>
      </c>
      <c r="F542">
        <v>152.84284013551743</v>
      </c>
      <c r="G542">
        <v>94.534192684355901</v>
      </c>
      <c r="J542">
        <v>43879</v>
      </c>
      <c r="K542" s="42">
        <f t="shared" si="55"/>
        <v>1.4575488911999592E-4</v>
      </c>
      <c r="L542" s="42">
        <f t="shared" si="56"/>
        <v>1.6170763295257889E-4</v>
      </c>
      <c r="M542" s="42">
        <f t="shared" si="57"/>
        <v>-1.9121335213700028E-3</v>
      </c>
      <c r="N542" s="42">
        <f t="shared" si="58"/>
        <v>-2.5913695137510392E-3</v>
      </c>
      <c r="O542" s="42">
        <f t="shared" si="59"/>
        <v>-1.519379843378559E-2</v>
      </c>
      <c r="P542" s="42">
        <f t="shared" si="60"/>
        <v>-4.505506981160169E-3</v>
      </c>
    </row>
    <row r="543" spans="1:16" x14ac:dyDescent="0.3">
      <c r="A543">
        <v>43880</v>
      </c>
      <c r="B543">
        <v>112.80547945205664</v>
      </c>
      <c r="C543">
        <v>147.68053562888568</v>
      </c>
      <c r="D543">
        <v>111.67435494499924</v>
      </c>
      <c r="E543">
        <v>111.6524159872738</v>
      </c>
      <c r="F543">
        <v>153.10812491449329</v>
      </c>
      <c r="G543">
        <v>94.630451159286835</v>
      </c>
      <c r="J543">
        <v>43880</v>
      </c>
      <c r="K543" s="42">
        <f t="shared" si="55"/>
        <v>1.4573364772830805E-4</v>
      </c>
      <c r="L543" s="42">
        <f t="shared" si="56"/>
        <v>-1.3753491104523388E-3</v>
      </c>
      <c r="M543" s="42">
        <f t="shared" si="57"/>
        <v>3.9114071789497114E-3</v>
      </c>
      <c r="N543" s="42">
        <f t="shared" si="58"/>
        <v>4.7754090705968838E-3</v>
      </c>
      <c r="O543" s="42">
        <f t="shared" si="59"/>
        <v>1.7341657700981048E-3</v>
      </c>
      <c r="P543" s="42">
        <f t="shared" si="60"/>
        <v>1.0177217188522272E-3</v>
      </c>
    </row>
    <row r="544" spans="1:16" x14ac:dyDescent="0.3">
      <c r="A544">
        <v>43881</v>
      </c>
      <c r="B544">
        <v>112.82191780822103</v>
      </c>
      <c r="C544">
        <v>142.86226685796268</v>
      </c>
      <c r="D544">
        <v>111.72504689004919</v>
      </c>
      <c r="E544">
        <v>111.38397295685027</v>
      </c>
      <c r="F544">
        <v>155.37417892266228</v>
      </c>
      <c r="G544">
        <v>94.103122122708626</v>
      </c>
      <c r="J544">
        <v>43881</v>
      </c>
      <c r="K544" s="42">
        <f t="shared" si="55"/>
        <v>1.4571241252675865E-4</v>
      </c>
      <c r="L544" s="42">
        <f t="shared" si="56"/>
        <v>-3.3170400414803437E-2</v>
      </c>
      <c r="M544" s="42">
        <f t="shared" si="57"/>
        <v>4.5382347046209334E-4</v>
      </c>
      <c r="N544" s="42">
        <f t="shared" si="58"/>
        <v>-2.407169173765419E-3</v>
      </c>
      <c r="O544" s="42">
        <f t="shared" si="59"/>
        <v>1.4691894742847326E-2</v>
      </c>
      <c r="P544" s="42">
        <f t="shared" si="60"/>
        <v>-5.588093306771692E-3</v>
      </c>
    </row>
    <row r="545" spans="1:16" x14ac:dyDescent="0.3">
      <c r="A545">
        <v>43882</v>
      </c>
      <c r="B545">
        <v>112.83835616438542</v>
      </c>
      <c r="C545">
        <v>136.70492587278815</v>
      </c>
      <c r="D545">
        <v>111.76560044608912</v>
      </c>
      <c r="E545">
        <v>111.50328097037183</v>
      </c>
      <c r="F545">
        <v>151.14243008683874</v>
      </c>
      <c r="G545">
        <v>94.107307273792586</v>
      </c>
      <c r="J545">
        <v>43882</v>
      </c>
      <c r="K545" s="42">
        <f t="shared" si="55"/>
        <v>1.4569118351290597E-4</v>
      </c>
      <c r="L545" s="42">
        <f t="shared" si="56"/>
        <v>-4.4056220025837131E-2</v>
      </c>
      <c r="M545" s="42">
        <f t="shared" si="57"/>
        <v>3.6291054653435134E-4</v>
      </c>
      <c r="N545" s="42">
        <f t="shared" si="58"/>
        <v>1.0705683955853785E-3</v>
      </c>
      <c r="O545" s="42">
        <f t="shared" si="59"/>
        <v>-2.7613627482286972E-2</v>
      </c>
      <c r="P545" s="42">
        <f t="shared" si="60"/>
        <v>4.4473104897150955E-5</v>
      </c>
    </row>
    <row r="546" spans="1:16" x14ac:dyDescent="0.3">
      <c r="A546">
        <v>43886</v>
      </c>
      <c r="B546">
        <v>112.90410958904296</v>
      </c>
      <c r="C546">
        <v>133.97895743663318</v>
      </c>
      <c r="D546">
        <v>112.76930095807778</v>
      </c>
      <c r="E546">
        <v>112.73115927619804</v>
      </c>
      <c r="F546">
        <v>137.62587579712664</v>
      </c>
      <c r="G546">
        <v>95.149409893697154</v>
      </c>
      <c r="J546">
        <v>43886</v>
      </c>
      <c r="K546" s="42">
        <f t="shared" si="55"/>
        <v>5.8255256756967308E-4</v>
      </c>
      <c r="L546" s="42">
        <f t="shared" si="56"/>
        <v>-2.0142023698686961E-2</v>
      </c>
      <c r="M546" s="42">
        <f t="shared" si="57"/>
        <v>8.940322338589499E-3</v>
      </c>
      <c r="N546" s="42">
        <f t="shared" si="58"/>
        <v>1.0951846446032349E-2</v>
      </c>
      <c r="O546" s="42">
        <f t="shared" si="59"/>
        <v>-9.3683679175421142E-2</v>
      </c>
      <c r="P546" s="42">
        <f t="shared" si="60"/>
        <v>1.101269394940581E-2</v>
      </c>
    </row>
    <row r="547" spans="1:16" x14ac:dyDescent="0.3">
      <c r="A547">
        <v>43887</v>
      </c>
      <c r="B547">
        <v>112.92054794520735</v>
      </c>
      <c r="C547">
        <v>141.33189861310376</v>
      </c>
      <c r="D547">
        <v>112.88082323718761</v>
      </c>
      <c r="E547">
        <v>113.23821833366472</v>
      </c>
      <c r="F547">
        <v>138.29776755944781</v>
      </c>
      <c r="G547">
        <v>95.701849836779104</v>
      </c>
      <c r="J547">
        <v>43887</v>
      </c>
      <c r="K547" s="42">
        <f t="shared" si="55"/>
        <v>1.4558513116253171E-4</v>
      </c>
      <c r="L547" s="42">
        <f t="shared" si="56"/>
        <v>5.3428261625147126E-2</v>
      </c>
      <c r="M547" s="42">
        <f t="shared" si="57"/>
        <v>9.8845315142358507E-4</v>
      </c>
      <c r="N547" s="42">
        <f t="shared" si="58"/>
        <v>4.4878639210569763E-3</v>
      </c>
      <c r="O547" s="42">
        <f t="shared" si="59"/>
        <v>4.8701378552038323E-3</v>
      </c>
      <c r="P547" s="42">
        <f t="shared" si="60"/>
        <v>5.7892359399841116E-3</v>
      </c>
    </row>
    <row r="548" spans="1:16" x14ac:dyDescent="0.3">
      <c r="A548">
        <v>43888</v>
      </c>
      <c r="B548">
        <v>112.93698630137173</v>
      </c>
      <c r="C548">
        <v>144.64371114299379</v>
      </c>
      <c r="D548">
        <v>113.43843463273687</v>
      </c>
      <c r="E548">
        <v>114.16782660568701</v>
      </c>
      <c r="F548">
        <v>137.23208724893598</v>
      </c>
      <c r="G548">
        <v>96.271030384196862</v>
      </c>
      <c r="J548">
        <v>43888</v>
      </c>
      <c r="K548" s="42">
        <f t="shared" si="55"/>
        <v>1.4556393921714438E-4</v>
      </c>
      <c r="L548" s="42">
        <f t="shared" si="56"/>
        <v>2.3162538916482751E-2</v>
      </c>
      <c r="M548" s="42">
        <f t="shared" si="57"/>
        <v>4.927663064268159E-3</v>
      </c>
      <c r="N548" s="42">
        <f t="shared" si="58"/>
        <v>8.1758024547914279E-3</v>
      </c>
      <c r="O548" s="42">
        <f t="shared" si="59"/>
        <v>-7.7355365015464011E-3</v>
      </c>
      <c r="P548" s="42">
        <f t="shared" si="60"/>
        <v>5.9298189889238975E-3</v>
      </c>
    </row>
    <row r="549" spans="1:16" x14ac:dyDescent="0.3">
      <c r="A549">
        <v>43889</v>
      </c>
      <c r="B549">
        <v>112.95342465753612</v>
      </c>
      <c r="C549">
        <v>147.99139167862268</v>
      </c>
      <c r="D549">
        <v>113.24580524154712</v>
      </c>
      <c r="E549">
        <v>114.24736528136806</v>
      </c>
      <c r="F549">
        <v>135.84211244713237</v>
      </c>
      <c r="G549">
        <v>96.789989118607181</v>
      </c>
      <c r="J549">
        <v>43889</v>
      </c>
      <c r="K549" s="42">
        <f t="shared" si="55"/>
        <v>1.455427534405855E-4</v>
      </c>
      <c r="L549" s="42">
        <f t="shared" si="56"/>
        <v>2.2880553632447193E-2</v>
      </c>
      <c r="M549" s="42">
        <f t="shared" si="57"/>
        <v>-1.6995397444749571E-3</v>
      </c>
      <c r="N549" s="42">
        <f t="shared" si="58"/>
        <v>6.9643948144445091E-4</v>
      </c>
      <c r="O549" s="42">
        <f t="shared" si="59"/>
        <v>-1.0180286587854404E-2</v>
      </c>
      <c r="P549" s="42">
        <f t="shared" si="60"/>
        <v>5.3761239393530615E-3</v>
      </c>
    </row>
    <row r="550" spans="1:16" x14ac:dyDescent="0.3">
      <c r="A550">
        <v>43892</v>
      </c>
      <c r="B550">
        <v>113.00273972602928</v>
      </c>
      <c r="C550">
        <v>151.63797226207555</v>
      </c>
      <c r="D550">
        <v>113.50433416130178</v>
      </c>
      <c r="E550">
        <v>115.49015708888446</v>
      </c>
      <c r="F550">
        <v>136.45962335148189</v>
      </c>
      <c r="G550">
        <v>97.087134845567917</v>
      </c>
      <c r="J550">
        <v>43892</v>
      </c>
      <c r="K550" s="42">
        <f t="shared" si="55"/>
        <v>4.3650120730906363E-4</v>
      </c>
      <c r="L550" s="42">
        <f t="shared" si="56"/>
        <v>2.4341810768122651E-2</v>
      </c>
      <c r="M550" s="42">
        <f t="shared" si="57"/>
        <v>2.2802987681469415E-3</v>
      </c>
      <c r="N550" s="42">
        <f t="shared" si="58"/>
        <v>1.081933780694354E-2</v>
      </c>
      <c r="O550" s="42">
        <f t="shared" si="59"/>
        <v>4.5354978079212519E-3</v>
      </c>
      <c r="P550" s="42">
        <f t="shared" si="60"/>
        <v>3.0653019144494735E-3</v>
      </c>
    </row>
    <row r="551" spans="1:16" x14ac:dyDescent="0.3">
      <c r="A551">
        <v>43893</v>
      </c>
      <c r="B551">
        <v>113.01917808219366</v>
      </c>
      <c r="C551">
        <v>159.86370157819226</v>
      </c>
      <c r="D551">
        <v>113.25594363055711</v>
      </c>
      <c r="E551">
        <v>115.45535891827399</v>
      </c>
      <c r="F551">
        <v>137.59028474351416</v>
      </c>
      <c r="G551">
        <v>98.007868084037838</v>
      </c>
      <c r="J551">
        <v>43893</v>
      </c>
      <c r="K551" s="42">
        <f t="shared" si="55"/>
        <v>1.4545807196736092E-4</v>
      </c>
      <c r="L551" s="42">
        <f t="shared" si="56"/>
        <v>5.2825668547236013E-2</v>
      </c>
      <c r="M551" s="42">
        <f t="shared" si="57"/>
        <v>-2.1907772605449468E-3</v>
      </c>
      <c r="N551" s="42">
        <f t="shared" si="58"/>
        <v>-3.0135394248349926E-4</v>
      </c>
      <c r="O551" s="42">
        <f t="shared" si="59"/>
        <v>8.2515467000846398E-3</v>
      </c>
      <c r="P551" s="42">
        <f t="shared" si="60"/>
        <v>9.4388893668484793E-3</v>
      </c>
    </row>
    <row r="552" spans="1:16" x14ac:dyDescent="0.3">
      <c r="A552">
        <v>43894</v>
      </c>
      <c r="B552">
        <v>113.03561643835805</v>
      </c>
      <c r="C552">
        <v>160.68866571018651</v>
      </c>
      <c r="D552">
        <v>113.31170477011204</v>
      </c>
      <c r="E552">
        <v>116.08669715649233</v>
      </c>
      <c r="F552">
        <v>134.15771831253835</v>
      </c>
      <c r="G552">
        <v>98.618900142295118</v>
      </c>
      <c r="J552">
        <v>43894</v>
      </c>
      <c r="K552" s="42">
        <f t="shared" si="55"/>
        <v>1.4543691699365574E-4</v>
      </c>
      <c r="L552" s="42">
        <f t="shared" si="56"/>
        <v>5.1471524624748894E-3</v>
      </c>
      <c r="M552" s="42">
        <f t="shared" si="57"/>
        <v>4.9222509104368951E-4</v>
      </c>
      <c r="N552" s="42">
        <f t="shared" si="58"/>
        <v>5.4533488519114635E-3</v>
      </c>
      <c r="O552" s="42">
        <f t="shared" si="59"/>
        <v>-2.526420778584176E-2</v>
      </c>
      <c r="P552" s="42">
        <f t="shared" si="60"/>
        <v>6.2151662329076613E-3</v>
      </c>
    </row>
    <row r="553" spans="1:16" x14ac:dyDescent="0.3">
      <c r="A553">
        <v>43895</v>
      </c>
      <c r="B553">
        <v>113.05205479452243</v>
      </c>
      <c r="C553">
        <v>161.29842180774747</v>
      </c>
      <c r="D553">
        <v>113.09879860090233</v>
      </c>
      <c r="E553">
        <v>116.23086100616423</v>
      </c>
      <c r="F553">
        <v>138.46320369631684</v>
      </c>
      <c r="G553">
        <v>98.710973466142121</v>
      </c>
      <c r="J553">
        <v>43895</v>
      </c>
      <c r="K553" s="42">
        <f t="shared" si="55"/>
        <v>1.4541576817279643E-4</v>
      </c>
      <c r="L553" s="42">
        <f t="shared" si="56"/>
        <v>3.7874613616763982E-3</v>
      </c>
      <c r="M553" s="42">
        <f t="shared" si="57"/>
        <v>-1.8807098504273767E-3</v>
      </c>
      <c r="N553" s="42">
        <f t="shared" si="58"/>
        <v>1.2410931770877403E-3</v>
      </c>
      <c r="O553" s="42">
        <f t="shared" si="59"/>
        <v>3.1588502886944279E-2</v>
      </c>
      <c r="P553" s="42">
        <f t="shared" si="60"/>
        <v>9.3319200833739198E-4</v>
      </c>
    </row>
    <row r="554" spans="1:16" x14ac:dyDescent="0.3">
      <c r="A554">
        <v>43896</v>
      </c>
      <c r="B554">
        <v>113.06849315068682</v>
      </c>
      <c r="C554">
        <v>160.49736967957915</v>
      </c>
      <c r="D554">
        <v>113.33198154813201</v>
      </c>
      <c r="E554">
        <v>116.65341022071982</v>
      </c>
      <c r="F554">
        <v>136.02081672560971</v>
      </c>
      <c r="G554">
        <v>98.903490416004004</v>
      </c>
      <c r="J554">
        <v>43896</v>
      </c>
      <c r="K554" s="42">
        <f t="shared" si="55"/>
        <v>1.4539462550145323E-4</v>
      </c>
      <c r="L554" s="42">
        <f t="shared" si="56"/>
        <v>-4.9786467318295568E-3</v>
      </c>
      <c r="M554" s="42">
        <f t="shared" si="57"/>
        <v>2.0596407388492285E-3</v>
      </c>
      <c r="N554" s="42">
        <f t="shared" si="58"/>
        <v>3.628838272530739E-3</v>
      </c>
      <c r="O554" s="42">
        <f t="shared" si="59"/>
        <v>-1.7796674864197049E-2</v>
      </c>
      <c r="P554" s="42">
        <f t="shared" si="60"/>
        <v>1.9484101212455687E-3</v>
      </c>
    </row>
    <row r="555" spans="1:16" x14ac:dyDescent="0.3">
      <c r="A555">
        <v>43900</v>
      </c>
      <c r="B555">
        <v>113.13424657534436</v>
      </c>
      <c r="C555">
        <v>162.4940219990435</v>
      </c>
      <c r="D555">
        <v>119.21731636842905</v>
      </c>
      <c r="E555">
        <v>125.84509842911113</v>
      </c>
      <c r="F555">
        <v>122.95857042521266</v>
      </c>
      <c r="G555">
        <v>104.89662676822634</v>
      </c>
      <c r="J555">
        <v>43900</v>
      </c>
      <c r="K555" s="42">
        <f t="shared" si="55"/>
        <v>5.8136719819717715E-4</v>
      </c>
      <c r="L555" s="42">
        <f t="shared" si="56"/>
        <v>1.2363659248359717E-2</v>
      </c>
      <c r="M555" s="42">
        <f t="shared" si="57"/>
        <v>5.0626614273101854E-2</v>
      </c>
      <c r="N555" s="42">
        <f t="shared" si="58"/>
        <v>7.584454042044031E-2</v>
      </c>
      <c r="O555" s="42">
        <f t="shared" si="59"/>
        <v>-0.10096046535924004</v>
      </c>
      <c r="P555" s="42">
        <f t="shared" si="60"/>
        <v>5.8830827860866873E-2</v>
      </c>
    </row>
    <row r="556" spans="1:16" x14ac:dyDescent="0.3">
      <c r="A556">
        <v>43901</v>
      </c>
      <c r="B556">
        <v>113.15068493150875</v>
      </c>
      <c r="C556">
        <v>159.48110951697751</v>
      </c>
      <c r="D556">
        <v>117.6458660718812</v>
      </c>
      <c r="E556">
        <v>123.65778484788227</v>
      </c>
      <c r="F556">
        <v>126.42203060881344</v>
      </c>
      <c r="G556">
        <v>102.83753243492089</v>
      </c>
      <c r="J556">
        <v>43901</v>
      </c>
      <c r="K556" s="42">
        <f t="shared" si="55"/>
        <v>1.4528900429957529E-4</v>
      </c>
      <c r="L556" s="42">
        <f t="shared" si="56"/>
        <v>-1.8715733814303144E-2</v>
      </c>
      <c r="M556" s="42">
        <f t="shared" si="57"/>
        <v>-1.3269038582120921E-2</v>
      </c>
      <c r="N556" s="42">
        <f t="shared" si="58"/>
        <v>-1.7533822377215943E-2</v>
      </c>
      <c r="O556" s="42">
        <f t="shared" si="59"/>
        <v>2.7778286494195011E-2</v>
      </c>
      <c r="P556" s="42">
        <f t="shared" si="60"/>
        <v>-1.9824970348209785E-2</v>
      </c>
    </row>
    <row r="557" spans="1:16" x14ac:dyDescent="0.3">
      <c r="A557">
        <v>43902</v>
      </c>
      <c r="B557">
        <v>113.16712328767314</v>
      </c>
      <c r="C557">
        <v>159.17025346724054</v>
      </c>
      <c r="D557">
        <v>117.30623004004663</v>
      </c>
      <c r="E557">
        <v>122.76794591370052</v>
      </c>
      <c r="F557">
        <v>119.50090418991246</v>
      </c>
      <c r="G557">
        <v>101.92098434753493</v>
      </c>
      <c r="J557">
        <v>43902</v>
      </c>
      <c r="K557" s="42">
        <f t="shared" si="55"/>
        <v>1.4526789847116582E-4</v>
      </c>
      <c r="L557" s="42">
        <f t="shared" si="56"/>
        <v>-1.9510737091268488E-3</v>
      </c>
      <c r="M557" s="42">
        <f t="shared" si="57"/>
        <v>-2.8911107755684473E-3</v>
      </c>
      <c r="N557" s="42">
        <f t="shared" si="58"/>
        <v>-7.2219958447983009E-3</v>
      </c>
      <c r="O557" s="42">
        <f t="shared" si="59"/>
        <v>-5.6301821531056652E-2</v>
      </c>
      <c r="P557" s="42">
        <f t="shared" si="60"/>
        <v>-8.9525380765628146E-3</v>
      </c>
    </row>
    <row r="558" spans="1:16" x14ac:dyDescent="0.3">
      <c r="A558">
        <v>43903</v>
      </c>
      <c r="B558">
        <v>113.18356164383752</v>
      </c>
      <c r="C558">
        <v>158.05834528933522</v>
      </c>
      <c r="D558">
        <v>118.99427181020936</v>
      </c>
      <c r="E558">
        <v>124.40843109962219</v>
      </c>
      <c r="F558">
        <v>117.36545898543925</v>
      </c>
      <c r="G558">
        <v>102.17627856365614</v>
      </c>
      <c r="J558">
        <v>43903</v>
      </c>
      <c r="K558" s="42">
        <f t="shared" si="55"/>
        <v>1.4524679877384812E-4</v>
      </c>
      <c r="L558" s="42">
        <f t="shared" si="56"/>
        <v>-7.0101670262399792E-3</v>
      </c>
      <c r="M558" s="42">
        <f t="shared" si="57"/>
        <v>1.4287489634397552E-2</v>
      </c>
      <c r="N558" s="42">
        <f t="shared" si="58"/>
        <v>1.3273997243005245E-2</v>
      </c>
      <c r="O558" s="42">
        <f t="shared" si="59"/>
        <v>-1.8031290160256341E-2</v>
      </c>
      <c r="P558" s="42">
        <f t="shared" si="60"/>
        <v>2.5016930224898075E-3</v>
      </c>
    </row>
    <row r="559" spans="1:16" x14ac:dyDescent="0.3">
      <c r="A559">
        <v>43906</v>
      </c>
      <c r="B559">
        <v>113.23287671233068</v>
      </c>
      <c r="C559">
        <v>159.93543758967002</v>
      </c>
      <c r="D559">
        <v>118.62928980584985</v>
      </c>
      <c r="E559">
        <v>123.00159077351361</v>
      </c>
      <c r="F559">
        <v>113.68816308295328</v>
      </c>
      <c r="G559">
        <v>100.7575123461957</v>
      </c>
      <c r="J559">
        <v>43906</v>
      </c>
      <c r="K559" s="42">
        <f t="shared" si="55"/>
        <v>4.356138594090448E-4</v>
      </c>
      <c r="L559" s="42">
        <f t="shared" si="56"/>
        <v>1.1805979889909179E-2</v>
      </c>
      <c r="M559" s="42">
        <f t="shared" si="57"/>
        <v>-3.0719368811659691E-3</v>
      </c>
      <c r="N559" s="42">
        <f t="shared" si="58"/>
        <v>-1.1372663714453899E-2</v>
      </c>
      <c r="O559" s="42">
        <f t="shared" si="59"/>
        <v>-3.1833358858772191E-2</v>
      </c>
      <c r="P559" s="42">
        <f t="shared" si="60"/>
        <v>-1.3982780563418541E-2</v>
      </c>
    </row>
    <row r="560" spans="1:16" x14ac:dyDescent="0.3">
      <c r="A560">
        <v>43907</v>
      </c>
      <c r="B560">
        <v>113.24931506849506</v>
      </c>
      <c r="C560">
        <v>159.49306551889049</v>
      </c>
      <c r="D560">
        <v>119.81548132001825</v>
      </c>
      <c r="E560">
        <v>124.6669317955856</v>
      </c>
      <c r="F560">
        <v>115.36554113642126</v>
      </c>
      <c r="G560">
        <v>102.15953795932032</v>
      </c>
      <c r="J560">
        <v>43907</v>
      </c>
      <c r="K560" s="42">
        <f t="shared" si="55"/>
        <v>1.4516246124244206E-4</v>
      </c>
      <c r="L560" s="42">
        <f t="shared" si="56"/>
        <v>-2.7697738259715964E-3</v>
      </c>
      <c r="M560" s="42">
        <f t="shared" si="57"/>
        <v>9.9494846866619423E-3</v>
      </c>
      <c r="N560" s="42">
        <f t="shared" si="58"/>
        <v>1.3448347039936784E-2</v>
      </c>
      <c r="O560" s="42">
        <f t="shared" si="59"/>
        <v>1.4646417045826501E-2</v>
      </c>
      <c r="P560" s="42">
        <f t="shared" si="60"/>
        <v>1.3818926720679223E-2</v>
      </c>
    </row>
    <row r="561" spans="1:16" x14ac:dyDescent="0.3">
      <c r="A561">
        <v>43908</v>
      </c>
      <c r="B561">
        <v>113.26575342465945</v>
      </c>
      <c r="C561">
        <v>161.72883787661408</v>
      </c>
      <c r="D561">
        <v>120.00304151670301</v>
      </c>
      <c r="E561">
        <v>123.51362099821037</v>
      </c>
      <c r="F561">
        <v>111.07548926985164</v>
      </c>
      <c r="G561">
        <v>100.46036661923495</v>
      </c>
      <c r="J561">
        <v>43908</v>
      </c>
      <c r="K561" s="42">
        <f t="shared" si="55"/>
        <v>1.451413921608489E-4</v>
      </c>
      <c r="L561" s="42">
        <f t="shared" si="56"/>
        <v>1.3920647619579153E-2</v>
      </c>
      <c r="M561" s="42">
        <f t="shared" si="57"/>
        <v>1.564184723579563E-3</v>
      </c>
      <c r="N561" s="42">
        <f t="shared" si="58"/>
        <v>-9.2941939768608622E-3</v>
      </c>
      <c r="O561" s="42">
        <f t="shared" si="59"/>
        <v>-3.7895652140004676E-2</v>
      </c>
      <c r="P561" s="42">
        <f t="shared" si="60"/>
        <v>-1.6772401277602263E-2</v>
      </c>
    </row>
    <row r="562" spans="1:16" x14ac:dyDescent="0.3">
      <c r="A562">
        <v>43909</v>
      </c>
      <c r="B562">
        <v>113.28219178082384</v>
      </c>
      <c r="C562">
        <v>162.0755619320899</v>
      </c>
      <c r="D562">
        <v>123.75424545039795</v>
      </c>
      <c r="E562">
        <v>126.47643666732948</v>
      </c>
      <c r="F562">
        <v>115.35893663576779</v>
      </c>
      <c r="G562">
        <v>102.74545911107391</v>
      </c>
      <c r="J562">
        <v>43909</v>
      </c>
      <c r="K562" s="42">
        <f t="shared" si="55"/>
        <v>1.4512032919414299E-4</v>
      </c>
      <c r="L562" s="42">
        <f t="shared" si="56"/>
        <v>2.1415656377479419E-3</v>
      </c>
      <c r="M562" s="42">
        <f t="shared" si="57"/>
        <v>3.0780619096854516E-2</v>
      </c>
      <c r="N562" s="42">
        <f t="shared" si="58"/>
        <v>2.370457794253408E-2</v>
      </c>
      <c r="O562" s="42">
        <f t="shared" si="59"/>
        <v>3.7838402031832079E-2</v>
      </c>
      <c r="P562" s="42">
        <f t="shared" si="60"/>
        <v>2.249137111326335E-2</v>
      </c>
    </row>
    <row r="563" spans="1:16" x14ac:dyDescent="0.3">
      <c r="A563">
        <v>43910</v>
      </c>
      <c r="B563">
        <v>113.29863013698822</v>
      </c>
      <c r="C563">
        <v>161.71688187470107</v>
      </c>
      <c r="D563">
        <v>128.82850914989609</v>
      </c>
      <c r="E563">
        <v>129.62815669119109</v>
      </c>
      <c r="F563">
        <v>117.21501326382614</v>
      </c>
      <c r="G563">
        <v>101.95865070729053</v>
      </c>
      <c r="J563">
        <v>43910</v>
      </c>
      <c r="K563" s="42">
        <f t="shared" si="55"/>
        <v>1.4509927233988254E-4</v>
      </c>
      <c r="L563" s="42">
        <f t="shared" si="56"/>
        <v>-2.2154945920567488E-3</v>
      </c>
      <c r="M563" s="42">
        <f t="shared" si="57"/>
        <v>4.018442597848066E-2</v>
      </c>
      <c r="N563" s="42">
        <f t="shared" si="58"/>
        <v>2.4613999328273902E-2</v>
      </c>
      <c r="O563" s="42">
        <f t="shared" si="59"/>
        <v>1.5961512755222916E-2</v>
      </c>
      <c r="P563" s="42">
        <f t="shared" si="60"/>
        <v>-7.6873129627624591E-3</v>
      </c>
    </row>
    <row r="564" spans="1:16" x14ac:dyDescent="0.3">
      <c r="A564">
        <v>43913</v>
      </c>
      <c r="B564">
        <v>113.34794520548138</v>
      </c>
      <c r="C564">
        <v>160.78431372549016</v>
      </c>
      <c r="D564">
        <v>129.72575657727987</v>
      </c>
      <c r="E564">
        <v>129.36468482799759</v>
      </c>
      <c r="F564">
        <v>113.08923694323805</v>
      </c>
      <c r="G564">
        <v>104.36511258056416</v>
      </c>
      <c r="J564">
        <v>43913</v>
      </c>
      <c r="K564" s="42">
        <f t="shared" si="55"/>
        <v>4.3517153697900026E-4</v>
      </c>
      <c r="L564" s="42">
        <f t="shared" si="56"/>
        <v>-5.7833630464337758E-3</v>
      </c>
      <c r="M564" s="42">
        <f t="shared" si="57"/>
        <v>6.9405238905907128E-3</v>
      </c>
      <c r="N564" s="42">
        <f t="shared" si="58"/>
        <v>-2.0345886977876856E-3</v>
      </c>
      <c r="O564" s="42">
        <f t="shared" si="59"/>
        <v>-3.5832753939817268E-2</v>
      </c>
      <c r="P564" s="42">
        <f t="shared" si="60"/>
        <v>2.3328103045995231E-2</v>
      </c>
    </row>
    <row r="565" spans="1:16" x14ac:dyDescent="0.3">
      <c r="A565">
        <v>43914</v>
      </c>
      <c r="B565">
        <v>113.36438356164577</v>
      </c>
      <c r="C565">
        <v>159.91152558584409</v>
      </c>
      <c r="D565">
        <v>133.80645815379938</v>
      </c>
      <c r="E565">
        <v>132.93398289918471</v>
      </c>
      <c r="F565">
        <v>120.68881669585942</v>
      </c>
      <c r="G565">
        <v>105.99313635222231</v>
      </c>
      <c r="J565">
        <v>43914</v>
      </c>
      <c r="K565" s="42">
        <f t="shared" si="55"/>
        <v>1.450151059942421E-4</v>
      </c>
      <c r="L565" s="42">
        <f t="shared" si="56"/>
        <v>-5.4431033242440694E-3</v>
      </c>
      <c r="M565" s="42">
        <f t="shared" si="57"/>
        <v>3.0971756348241931E-2</v>
      </c>
      <c r="N565" s="42">
        <f t="shared" si="58"/>
        <v>2.7217205767851436E-2</v>
      </c>
      <c r="O565" s="42">
        <f t="shared" si="59"/>
        <v>6.5038255569980108E-2</v>
      </c>
      <c r="P565" s="42">
        <f t="shared" si="60"/>
        <v>1.5478891704654224E-2</v>
      </c>
    </row>
    <row r="566" spans="1:16" x14ac:dyDescent="0.3">
      <c r="A566">
        <v>43915</v>
      </c>
      <c r="B566">
        <v>113.38082191781015</v>
      </c>
      <c r="C566">
        <v>159.00286944045911</v>
      </c>
      <c r="D566">
        <v>131.79905712982207</v>
      </c>
      <c r="E566">
        <v>132.73016504275202</v>
      </c>
      <c r="F566">
        <v>126.58302551919762</v>
      </c>
      <c r="G566">
        <v>106.78412990708964</v>
      </c>
      <c r="J566">
        <v>43915</v>
      </c>
      <c r="K566" s="42">
        <f t="shared" si="55"/>
        <v>1.4499407966247452E-4</v>
      </c>
      <c r="L566" s="42">
        <f t="shared" si="56"/>
        <v>-5.6984483510441036E-3</v>
      </c>
      <c r="M566" s="42">
        <f t="shared" si="57"/>
        <v>-1.5115945499693294E-2</v>
      </c>
      <c r="N566" s="42">
        <f t="shared" si="58"/>
        <v>-1.5344027261530665E-3</v>
      </c>
      <c r="O566" s="42">
        <f t="shared" si="59"/>
        <v>4.7682951003674971E-2</v>
      </c>
      <c r="P566" s="42">
        <f t="shared" si="60"/>
        <v>7.4349784875179905E-3</v>
      </c>
    </row>
    <row r="567" spans="1:16" x14ac:dyDescent="0.3">
      <c r="A567">
        <v>43916</v>
      </c>
      <c r="B567">
        <v>113.39726027397454</v>
      </c>
      <c r="C567">
        <v>161.82448589191773</v>
      </c>
      <c r="D567">
        <v>130.72945708926852</v>
      </c>
      <c r="E567">
        <v>130.99025651222905</v>
      </c>
      <c r="F567">
        <v>130.23117636070893</v>
      </c>
      <c r="G567">
        <v>107.13149744705784</v>
      </c>
      <c r="J567">
        <v>43916</v>
      </c>
      <c r="K567" s="42">
        <f t="shared" si="55"/>
        <v>1.4497305942716985E-4</v>
      </c>
      <c r="L567" s="42">
        <f t="shared" si="56"/>
        <v>1.7590078635238208E-2</v>
      </c>
      <c r="M567" s="42">
        <f t="shared" si="57"/>
        <v>-8.1484935988707895E-3</v>
      </c>
      <c r="N567" s="42">
        <f t="shared" si="58"/>
        <v>-1.3195290418832545E-2</v>
      </c>
      <c r="O567" s="42">
        <f t="shared" si="59"/>
        <v>2.8412729792569261E-2</v>
      </c>
      <c r="P567" s="42">
        <f t="shared" si="60"/>
        <v>3.2477089176654113E-3</v>
      </c>
    </row>
    <row r="568" spans="1:16" x14ac:dyDescent="0.3">
      <c r="A568">
        <v>43917</v>
      </c>
      <c r="B568">
        <v>113.41369863013892</v>
      </c>
      <c r="C568">
        <v>161.29842180774747</v>
      </c>
      <c r="D568">
        <v>131.29213767932276</v>
      </c>
      <c r="E568">
        <v>132.43686617617814</v>
      </c>
      <c r="F568">
        <v>128.47154075262472</v>
      </c>
      <c r="G568">
        <v>107.6002343684607</v>
      </c>
      <c r="J568">
        <v>43917</v>
      </c>
      <c r="K568" s="42">
        <f t="shared" si="55"/>
        <v>1.4495204528566425E-4</v>
      </c>
      <c r="L568" s="42">
        <f t="shared" si="56"/>
        <v>-3.2561266095844522E-3</v>
      </c>
      <c r="M568" s="42">
        <f t="shared" si="57"/>
        <v>4.2949242828808709E-3</v>
      </c>
      <c r="N568" s="42">
        <f t="shared" si="58"/>
        <v>1.0983107517838809E-2</v>
      </c>
      <c r="O568" s="42">
        <f t="shared" si="59"/>
        <v>-1.360374382163229E-2</v>
      </c>
      <c r="P568" s="42">
        <f t="shared" si="60"/>
        <v>4.365797844198026E-3</v>
      </c>
    </row>
    <row r="569" spans="1:16" x14ac:dyDescent="0.3">
      <c r="A569">
        <v>43920</v>
      </c>
      <c r="B569">
        <v>113.46301369863208</v>
      </c>
      <c r="C569">
        <v>162.35054997608799</v>
      </c>
      <c r="D569">
        <v>130.55203528159376</v>
      </c>
      <c r="E569">
        <v>132.8643865579638</v>
      </c>
      <c r="F569">
        <v>132.75000412218407</v>
      </c>
      <c r="G569">
        <v>107.93086130409307</v>
      </c>
      <c r="J569">
        <v>43920</v>
      </c>
      <c r="K569" s="42">
        <f t="shared" si="55"/>
        <v>4.3473011190652602E-4</v>
      </c>
      <c r="L569" s="42">
        <f t="shared" si="56"/>
        <v>6.5016852599776185E-3</v>
      </c>
      <c r="M569" s="42">
        <f t="shared" si="57"/>
        <v>-5.6530138539000177E-3</v>
      </c>
      <c r="N569" s="42">
        <f t="shared" si="58"/>
        <v>3.2229079014063403E-3</v>
      </c>
      <c r="O569" s="42">
        <f t="shared" si="59"/>
        <v>3.2760284109936713E-2</v>
      </c>
      <c r="P569" s="42">
        <f t="shared" si="60"/>
        <v>3.0680231448130327E-3</v>
      </c>
    </row>
    <row r="570" spans="1:16" x14ac:dyDescent="0.3">
      <c r="A570">
        <v>43921</v>
      </c>
      <c r="B570">
        <v>113.47945205479647</v>
      </c>
      <c r="C570">
        <v>159.13438546150167</v>
      </c>
      <c r="D570">
        <v>131.91564860343692</v>
      </c>
      <c r="E570">
        <v>135.35494134022667</v>
      </c>
      <c r="F570">
        <v>132.82467370595859</v>
      </c>
      <c r="G570">
        <v>109.08596300326441</v>
      </c>
      <c r="J570">
        <v>43921</v>
      </c>
      <c r="K570" s="42">
        <f t="shared" si="55"/>
        <v>1.4486804960502387E-4</v>
      </c>
      <c r="L570" s="42">
        <f t="shared" si="56"/>
        <v>-2.0008849309637387E-2</v>
      </c>
      <c r="M570" s="42">
        <f t="shared" si="57"/>
        <v>1.0390807512913221E-2</v>
      </c>
      <c r="N570" s="42">
        <f t="shared" si="58"/>
        <v>1.8571565179088593E-2</v>
      </c>
      <c r="O570" s="42">
        <f t="shared" si="59"/>
        <v>5.6232458872038625E-4</v>
      </c>
      <c r="P570" s="42">
        <f t="shared" si="60"/>
        <v>1.0645373797457974E-2</v>
      </c>
    </row>
    <row r="571" spans="1:16" x14ac:dyDescent="0.3">
      <c r="A571">
        <v>43922</v>
      </c>
      <c r="B571">
        <v>113.49589041096085</v>
      </c>
      <c r="C571">
        <v>158.71592539454807</v>
      </c>
      <c r="D571">
        <v>131.06909312110307</v>
      </c>
      <c r="E571">
        <v>133.30184927420959</v>
      </c>
      <c r="F571">
        <v>128.72303563444066</v>
      </c>
      <c r="G571">
        <v>107.24868167740856</v>
      </c>
      <c r="J571">
        <v>43922</v>
      </c>
      <c r="K571" s="42">
        <f t="shared" si="55"/>
        <v>1.4484706589322344E-4</v>
      </c>
      <c r="L571" s="42">
        <f t="shared" si="56"/>
        <v>-2.6330652790176236E-3</v>
      </c>
      <c r="M571" s="42">
        <f t="shared" si="57"/>
        <v>-6.4380800258204947E-3</v>
      </c>
      <c r="N571" s="42">
        <f t="shared" si="58"/>
        <v>-1.5284423150816386E-2</v>
      </c>
      <c r="O571" s="42">
        <f t="shared" si="59"/>
        <v>-3.136693011860258E-2</v>
      </c>
      <c r="P571" s="42">
        <f t="shared" si="60"/>
        <v>-1.6985957132684717E-2</v>
      </c>
    </row>
    <row r="572" spans="1:16" x14ac:dyDescent="0.3">
      <c r="A572">
        <v>43923</v>
      </c>
      <c r="B572">
        <v>113.51232876712524</v>
      </c>
      <c r="C572">
        <v>160.1745576279292</v>
      </c>
      <c r="D572">
        <v>131.66218887818727</v>
      </c>
      <c r="E572">
        <v>133.52058063233247</v>
      </c>
      <c r="F572">
        <v>125.8491280029004</v>
      </c>
      <c r="G572">
        <v>108.76789152088389</v>
      </c>
      <c r="J572">
        <v>43923</v>
      </c>
      <c r="K572" s="42">
        <f t="shared" si="55"/>
        <v>1.4482608825923957E-4</v>
      </c>
      <c r="L572" s="42">
        <f t="shared" si="56"/>
        <v>9.1482341668462086E-3</v>
      </c>
      <c r="M572" s="42">
        <f t="shared" si="57"/>
        <v>4.5148545695680399E-3</v>
      </c>
      <c r="N572" s="42">
        <f t="shared" si="58"/>
        <v>1.639527885240154E-3</v>
      </c>
      <c r="O572" s="42">
        <f t="shared" si="59"/>
        <v>-2.2579292947624379E-2</v>
      </c>
      <c r="P572" s="42">
        <f t="shared" si="60"/>
        <v>1.4065910488728461E-2</v>
      </c>
    </row>
    <row r="573" spans="1:16" x14ac:dyDescent="0.3">
      <c r="A573">
        <v>43924</v>
      </c>
      <c r="B573">
        <v>113.52876712328963</v>
      </c>
      <c r="C573">
        <v>163.2831181252989</v>
      </c>
      <c r="D573">
        <v>131.25665331778782</v>
      </c>
      <c r="E573">
        <v>133.16762775899778</v>
      </c>
      <c r="F573">
        <v>125.58536045784739</v>
      </c>
      <c r="G573">
        <v>108.3577467146564</v>
      </c>
      <c r="J573">
        <v>43924</v>
      </c>
      <c r="K573" s="42">
        <f t="shared" si="55"/>
        <v>1.4480511670040842E-4</v>
      </c>
      <c r="L573" s="42">
        <f t="shared" si="56"/>
        <v>1.9221409401438766E-2</v>
      </c>
      <c r="M573" s="42">
        <f t="shared" si="57"/>
        <v>-3.0848750026226117E-3</v>
      </c>
      <c r="N573" s="42">
        <f t="shared" si="58"/>
        <v>-2.6469342723251382E-3</v>
      </c>
      <c r="O573" s="42">
        <f t="shared" si="59"/>
        <v>-2.0981023202283722E-3</v>
      </c>
      <c r="P573" s="42">
        <f t="shared" si="60"/>
        <v>-3.7779536068720154E-3</v>
      </c>
    </row>
    <row r="574" spans="1:16" x14ac:dyDescent="0.3">
      <c r="A574">
        <v>43927</v>
      </c>
      <c r="B574">
        <v>113.57808219178278</v>
      </c>
      <c r="C574">
        <v>163.94069823051171</v>
      </c>
      <c r="D574">
        <v>130.38982105743398</v>
      </c>
      <c r="E574">
        <v>130.7516404851859</v>
      </c>
      <c r="F574">
        <v>130.16728081893226</v>
      </c>
      <c r="G574">
        <v>105.5285845819034</v>
      </c>
      <c r="J574">
        <v>43927</v>
      </c>
      <c r="K574" s="42">
        <f t="shared" si="55"/>
        <v>4.3428958146329155E-4</v>
      </c>
      <c r="L574" s="42">
        <f t="shared" si="56"/>
        <v>4.0191511591366105E-3</v>
      </c>
      <c r="M574" s="42">
        <f t="shared" si="57"/>
        <v>-6.6260050617352999E-3</v>
      </c>
      <c r="N574" s="42">
        <f t="shared" si="58"/>
        <v>-1.8309044128030534E-2</v>
      </c>
      <c r="O574" s="42">
        <f t="shared" si="59"/>
        <v>3.5834708423176966E-2</v>
      </c>
      <c r="P574" s="42">
        <f t="shared" si="60"/>
        <v>-2.6456362440552279E-2</v>
      </c>
    </row>
    <row r="575" spans="1:16" x14ac:dyDescent="0.3">
      <c r="A575">
        <v>43928</v>
      </c>
      <c r="B575">
        <v>113.59452054794717</v>
      </c>
      <c r="C575">
        <v>163.53419416547106</v>
      </c>
      <c r="D575">
        <v>130.3188523343641</v>
      </c>
      <c r="E575">
        <v>130.76655398687612</v>
      </c>
      <c r="F575">
        <v>134.79917923768946</v>
      </c>
      <c r="G575">
        <v>105.90106302837533</v>
      </c>
      <c r="J575">
        <v>43928</v>
      </c>
      <c r="K575" s="42">
        <f t="shared" si="55"/>
        <v>1.4472129116644423E-4</v>
      </c>
      <c r="L575" s="42">
        <f t="shared" si="56"/>
        <v>-2.4826591795197145E-3</v>
      </c>
      <c r="M575" s="42">
        <f t="shared" si="57"/>
        <v>-5.4442933485507078E-4</v>
      </c>
      <c r="N575" s="42">
        <f t="shared" si="58"/>
        <v>1.1405326299747565E-4</v>
      </c>
      <c r="O575" s="42">
        <f t="shared" si="59"/>
        <v>3.4965710918770238E-2</v>
      </c>
      <c r="P575" s="42">
        <f t="shared" si="60"/>
        <v>3.5234304746591667E-3</v>
      </c>
    </row>
    <row r="576" spans="1:16" x14ac:dyDescent="0.3">
      <c r="A576">
        <v>43929</v>
      </c>
      <c r="B576">
        <v>113.61095890411156</v>
      </c>
      <c r="C576">
        <v>159.7560975609756</v>
      </c>
      <c r="D576">
        <v>129.36584376742536</v>
      </c>
      <c r="E576">
        <v>130.38377411016106</v>
      </c>
      <c r="F576">
        <v>139.23109127522721</v>
      </c>
      <c r="G576">
        <v>106.57487235289193</v>
      </c>
      <c r="J576">
        <v>43929</v>
      </c>
      <c r="K576" s="42">
        <f t="shared" si="55"/>
        <v>1.4470034994497444E-4</v>
      </c>
      <c r="L576" s="42">
        <f t="shared" si="56"/>
        <v>-2.3373845172618778E-2</v>
      </c>
      <c r="M576" s="42">
        <f t="shared" si="57"/>
        <v>-7.3397690324507395E-3</v>
      </c>
      <c r="N576" s="42">
        <f t="shared" si="58"/>
        <v>-2.9314927813976007E-3</v>
      </c>
      <c r="O576" s="42">
        <f t="shared" si="59"/>
        <v>3.2348970103659426E-2</v>
      </c>
      <c r="P576" s="42">
        <f t="shared" si="60"/>
        <v>6.342474333219974E-3</v>
      </c>
    </row>
    <row r="577" spans="1:16" x14ac:dyDescent="0.3">
      <c r="A577">
        <v>43930</v>
      </c>
      <c r="B577">
        <v>113.62739726027594</v>
      </c>
      <c r="C577">
        <v>159.32568149210903</v>
      </c>
      <c r="D577">
        <v>129.32529021138544</v>
      </c>
      <c r="E577">
        <v>130.55776496321334</v>
      </c>
      <c r="F577">
        <v>136.3109296237694</v>
      </c>
      <c r="G577">
        <v>105.81317485561229</v>
      </c>
      <c r="J577">
        <v>43930</v>
      </c>
      <c r="K577" s="42">
        <f t="shared" si="55"/>
        <v>1.4467941478311881E-4</v>
      </c>
      <c r="L577" s="42">
        <f t="shared" si="56"/>
        <v>-2.6978433629401993E-3</v>
      </c>
      <c r="M577" s="42">
        <f t="shared" si="57"/>
        <v>-3.1352876883251489E-4</v>
      </c>
      <c r="N577" s="42">
        <f t="shared" si="58"/>
        <v>1.3335621415848774E-3</v>
      </c>
      <c r="O577" s="42">
        <f t="shared" si="59"/>
        <v>-2.1196556339178555E-2</v>
      </c>
      <c r="P577" s="42">
        <f t="shared" si="60"/>
        <v>-7.172727212667776E-3</v>
      </c>
    </row>
    <row r="578" spans="1:16" x14ac:dyDescent="0.3">
      <c r="A578">
        <v>43931</v>
      </c>
      <c r="B578">
        <v>113.64383561644033</v>
      </c>
      <c r="C578">
        <v>160.73648971783834</v>
      </c>
      <c r="D578">
        <v>127.54093374562783</v>
      </c>
      <c r="E578">
        <v>129.01173195466296</v>
      </c>
      <c r="F578">
        <v>136.8070435018119</v>
      </c>
      <c r="G578">
        <v>104.97614463882147</v>
      </c>
      <c r="J578">
        <v>43931</v>
      </c>
      <c r="K578" s="42">
        <f t="shared" si="55"/>
        <v>1.4465848567799159E-4</v>
      </c>
      <c r="L578" s="42">
        <f t="shared" si="56"/>
        <v>8.8158957225138151E-3</v>
      </c>
      <c r="M578" s="42">
        <f t="shared" si="57"/>
        <v>-1.3893497875516863E-2</v>
      </c>
      <c r="N578" s="42">
        <f t="shared" si="58"/>
        <v>-1.1912426609955172E-2</v>
      </c>
      <c r="O578" s="42">
        <f t="shared" si="59"/>
        <v>3.6329679663792622E-3</v>
      </c>
      <c r="P578" s="42">
        <f t="shared" si="60"/>
        <v>-7.9419072878694347E-3</v>
      </c>
    </row>
    <row r="579" spans="1:16" x14ac:dyDescent="0.3">
      <c r="A579">
        <v>43934</v>
      </c>
      <c r="B579">
        <v>113.69315068493349</v>
      </c>
      <c r="C579">
        <v>159.12242945958872</v>
      </c>
      <c r="D579">
        <v>125.47270238759062</v>
      </c>
      <c r="E579">
        <v>127.41598727381188</v>
      </c>
      <c r="F579">
        <v>133.98924080311838</v>
      </c>
      <c r="G579">
        <v>104.37766803381602</v>
      </c>
      <c r="J579">
        <v>43934</v>
      </c>
      <c r="K579" s="42">
        <f t="shared" si="55"/>
        <v>4.3384994293294449E-4</v>
      </c>
      <c r="L579" s="42">
        <f t="shared" si="56"/>
        <v>-1.0092411758440009E-2</v>
      </c>
      <c r="M579" s="42">
        <f t="shared" si="57"/>
        <v>-1.6349138001529526E-2</v>
      </c>
      <c r="N579" s="42">
        <f t="shared" si="58"/>
        <v>-1.2446121540943262E-2</v>
      </c>
      <c r="O579" s="42">
        <f t="shared" si="59"/>
        <v>-2.081198723610117E-2</v>
      </c>
      <c r="P579" s="42">
        <f t="shared" si="60"/>
        <v>-5.7173855841401999E-3</v>
      </c>
    </row>
    <row r="580" spans="1:16" x14ac:dyDescent="0.3">
      <c r="A580">
        <v>43935</v>
      </c>
      <c r="B580">
        <v>113.70958904109787</v>
      </c>
      <c r="C580">
        <v>160.1745576279292</v>
      </c>
      <c r="D580">
        <v>124.76808435139657</v>
      </c>
      <c r="E580">
        <v>126.65042752038177</v>
      </c>
      <c r="F580">
        <v>138.45578263921894</v>
      </c>
      <c r="G580">
        <v>103.49878630618564</v>
      </c>
      <c r="J580">
        <v>43935</v>
      </c>
      <c r="K580" s="42">
        <f t="shared" si="55"/>
        <v>1.4457482977393334E-4</v>
      </c>
      <c r="L580" s="42">
        <f t="shared" si="56"/>
        <v>6.5903031904295155E-3</v>
      </c>
      <c r="M580" s="42">
        <f t="shared" si="57"/>
        <v>-5.6315351911606758E-3</v>
      </c>
      <c r="N580" s="42">
        <f t="shared" si="58"/>
        <v>-6.0264720233781125E-3</v>
      </c>
      <c r="O580" s="42">
        <f t="shared" si="59"/>
        <v>3.2791511517553974E-2</v>
      </c>
      <c r="P580" s="42">
        <f t="shared" si="60"/>
        <v>-8.4558587185657435E-3</v>
      </c>
    </row>
    <row r="581" spans="1:16" x14ac:dyDescent="0.3">
      <c r="A581">
        <v>43936</v>
      </c>
      <c r="B581">
        <v>113.72602739726226</v>
      </c>
      <c r="C581">
        <v>159.2419894787183</v>
      </c>
      <c r="D581">
        <v>124.37268718000711</v>
      </c>
      <c r="E581">
        <v>126.59574468085107</v>
      </c>
      <c r="F581">
        <v>129.93983592604135</v>
      </c>
      <c r="G581">
        <v>103.13467816188164</v>
      </c>
      <c r="J581">
        <v>43936</v>
      </c>
      <c r="K581" s="42">
        <f t="shared" si="55"/>
        <v>1.4455393091404559E-4</v>
      </c>
      <c r="L581" s="42">
        <f t="shared" si="56"/>
        <v>-5.8392140759553129E-3</v>
      </c>
      <c r="M581" s="42">
        <f t="shared" si="57"/>
        <v>-3.1740890976828988E-3</v>
      </c>
      <c r="N581" s="42">
        <f t="shared" si="58"/>
        <v>-4.3185521743726966E-4</v>
      </c>
      <c r="O581" s="42">
        <f t="shared" si="59"/>
        <v>-6.3479472969373466E-2</v>
      </c>
      <c r="P581" s="42">
        <f t="shared" si="60"/>
        <v>-3.5241970325774379E-3</v>
      </c>
    </row>
    <row r="582" spans="1:16" x14ac:dyDescent="0.3">
      <c r="A582">
        <v>43937</v>
      </c>
      <c r="B582">
        <v>113.74246575342664</v>
      </c>
      <c r="C582">
        <v>159.92348158775704</v>
      </c>
      <c r="D582">
        <v>124.2256805393623</v>
      </c>
      <c r="E582">
        <v>126.39689799164844</v>
      </c>
      <c r="F582">
        <v>131.48765288978086</v>
      </c>
      <c r="G582">
        <v>102.56549761446387</v>
      </c>
      <c r="J582">
        <v>43937</v>
      </c>
      <c r="K582" s="42">
        <f t="shared" si="55"/>
        <v>1.4453303809512565E-4</v>
      </c>
      <c r="L582" s="42">
        <f t="shared" si="56"/>
        <v>4.2704691234522855E-3</v>
      </c>
      <c r="M582" s="42">
        <f t="shared" si="57"/>
        <v>-1.1826840146118996E-3</v>
      </c>
      <c r="N582" s="42">
        <f t="shared" si="58"/>
        <v>-1.5719566233131491E-3</v>
      </c>
      <c r="O582" s="42">
        <f t="shared" si="59"/>
        <v>1.1841410073743033E-2</v>
      </c>
      <c r="P582" s="42">
        <f t="shared" si="60"/>
        <v>-5.534093472905492E-3</v>
      </c>
    </row>
    <row r="583" spans="1:16" x14ac:dyDescent="0.3">
      <c r="A583">
        <v>43938</v>
      </c>
      <c r="B583">
        <v>113.75890410959103</v>
      </c>
      <c r="C583">
        <v>159.01482544237206</v>
      </c>
      <c r="D583">
        <v>124.63628529426674</v>
      </c>
      <c r="E583">
        <v>126.31238814873733</v>
      </c>
      <c r="F583">
        <v>129.98562222723078</v>
      </c>
      <c r="G583">
        <v>102.36042521135013</v>
      </c>
      <c r="J583">
        <v>43938</v>
      </c>
      <c r="K583" s="42">
        <f t="shared" si="55"/>
        <v>1.4451215131495372E-4</v>
      </c>
      <c r="L583" s="42">
        <f t="shared" si="56"/>
        <v>-5.6980211146376667E-3</v>
      </c>
      <c r="M583" s="42">
        <f t="shared" si="57"/>
        <v>3.299862444803129E-3</v>
      </c>
      <c r="N583" s="42">
        <f t="shared" si="58"/>
        <v>-6.6883055507915617E-4</v>
      </c>
      <c r="O583" s="42">
        <f t="shared" si="59"/>
        <v>-1.1489106748102721E-2</v>
      </c>
      <c r="P583" s="42">
        <f t="shared" si="60"/>
        <v>-2.001430260663648E-3</v>
      </c>
    </row>
    <row r="584" spans="1:16" x14ac:dyDescent="0.3">
      <c r="A584">
        <v>43941</v>
      </c>
      <c r="B584">
        <v>113.80821917808419</v>
      </c>
      <c r="C584">
        <v>159.72022955523673</v>
      </c>
      <c r="D584">
        <v>123.94180564708267</v>
      </c>
      <c r="E584">
        <v>125.0695963412209</v>
      </c>
      <c r="F584">
        <v>135.74542946227061</v>
      </c>
      <c r="G584">
        <v>101.81635557043609</v>
      </c>
      <c r="J584">
        <v>43941</v>
      </c>
      <c r="K584" s="42">
        <f t="shared" si="55"/>
        <v>4.3341119360889088E-4</v>
      </c>
      <c r="L584" s="42">
        <f t="shared" si="56"/>
        <v>4.4262797799670415E-3</v>
      </c>
      <c r="M584" s="42">
        <f t="shared" si="57"/>
        <v>-5.5876320511768418E-3</v>
      </c>
      <c r="N584" s="42">
        <f t="shared" si="58"/>
        <v>-9.8877565584713518E-3</v>
      </c>
      <c r="O584" s="42">
        <f t="shared" si="59"/>
        <v>4.3357443373944524E-2</v>
      </c>
      <c r="P584" s="42">
        <f t="shared" si="60"/>
        <v>-5.3294103921147223E-3</v>
      </c>
    </row>
    <row r="585" spans="1:16" x14ac:dyDescent="0.3">
      <c r="A585">
        <v>43942</v>
      </c>
      <c r="B585">
        <v>113.82465753424857</v>
      </c>
      <c r="C585">
        <v>159.83978957436634</v>
      </c>
      <c r="D585">
        <v>124.2256805393623</v>
      </c>
      <c r="E585">
        <v>126.01908928216345</v>
      </c>
      <c r="F585">
        <v>131.00168742740161</v>
      </c>
      <c r="G585">
        <v>102.86264334142463</v>
      </c>
      <c r="J585">
        <v>43942</v>
      </c>
      <c r="K585" s="42">
        <f t="shared" si="55"/>
        <v>1.4442866452669487E-4</v>
      </c>
      <c r="L585" s="42">
        <f t="shared" si="56"/>
        <v>7.4827899331060175E-4</v>
      </c>
      <c r="M585" s="42">
        <f t="shared" si="57"/>
        <v>2.2877696063739053E-3</v>
      </c>
      <c r="N585" s="42">
        <f t="shared" si="58"/>
        <v>7.5630446228119024E-3</v>
      </c>
      <c r="O585" s="42">
        <f t="shared" si="59"/>
        <v>-3.5571085217624671E-2</v>
      </c>
      <c r="P585" s="42">
        <f t="shared" si="60"/>
        <v>1.0223783487342103E-2</v>
      </c>
    </row>
    <row r="586" spans="1:16" x14ac:dyDescent="0.3">
      <c r="A586">
        <v>43943</v>
      </c>
      <c r="B586">
        <v>113.84109589041296</v>
      </c>
      <c r="C586">
        <v>161.72883787661408</v>
      </c>
      <c r="D586">
        <v>125.83768439195013</v>
      </c>
      <c r="E586">
        <v>127.08789023662756</v>
      </c>
      <c r="F586">
        <v>129.35611754969449</v>
      </c>
      <c r="G586">
        <v>103.07190089562233</v>
      </c>
      <c r="J586">
        <v>43943</v>
      </c>
      <c r="K586" s="42">
        <f t="shared" si="55"/>
        <v>1.444078078998625E-4</v>
      </c>
      <c r="L586" s="42">
        <f t="shared" si="56"/>
        <v>1.1749094106071346E-2</v>
      </c>
      <c r="M586" s="42">
        <f t="shared" si="57"/>
        <v>1.2892941618824373E-2</v>
      </c>
      <c r="N586" s="42">
        <f t="shared" si="58"/>
        <v>8.4454984947704148E-3</v>
      </c>
      <c r="O586" s="42">
        <f t="shared" si="59"/>
        <v>-1.2641002182397785E-2</v>
      </c>
      <c r="P586" s="42">
        <f t="shared" si="60"/>
        <v>2.0322731865581186E-3</v>
      </c>
    </row>
    <row r="587" spans="1:16" x14ac:dyDescent="0.3">
      <c r="A587">
        <v>43944</v>
      </c>
      <c r="B587">
        <v>113.85753424657734</v>
      </c>
      <c r="C587">
        <v>163.12769010043041</v>
      </c>
      <c r="D587">
        <v>126.47133370507427</v>
      </c>
      <c r="E587">
        <v>127.99761383972957</v>
      </c>
      <c r="F587">
        <v>128.6584886487359</v>
      </c>
      <c r="G587">
        <v>103.85452414832174</v>
      </c>
      <c r="J587">
        <v>43944</v>
      </c>
      <c r="K587" s="42">
        <f t="shared" si="55"/>
        <v>1.4438695729579557E-4</v>
      </c>
      <c r="L587" s="42">
        <f t="shared" si="56"/>
        <v>8.6121764493422622E-3</v>
      </c>
      <c r="M587" s="42">
        <f t="shared" si="57"/>
        <v>5.0228140878968855E-3</v>
      </c>
      <c r="N587" s="42">
        <f t="shared" si="58"/>
        <v>7.1327256584068086E-3</v>
      </c>
      <c r="O587" s="42">
        <f t="shared" si="59"/>
        <v>-5.4076830091301003E-3</v>
      </c>
      <c r="P587" s="42">
        <f t="shared" si="60"/>
        <v>7.5643019904403199E-3</v>
      </c>
    </row>
    <row r="588" spans="1:16" x14ac:dyDescent="0.3">
      <c r="A588">
        <v>43945</v>
      </c>
      <c r="B588">
        <v>113.87397260274173</v>
      </c>
      <c r="C588">
        <v>164.55045432807268</v>
      </c>
      <c r="D588">
        <v>125.14320474476607</v>
      </c>
      <c r="E588">
        <v>125.7655597534301</v>
      </c>
      <c r="F588">
        <v>129.22997609028167</v>
      </c>
      <c r="G588">
        <v>102.31438854942664</v>
      </c>
      <c r="J588">
        <v>43945</v>
      </c>
      <c r="K588" s="42">
        <f t="shared" si="55"/>
        <v>1.4436611271205225E-4</v>
      </c>
      <c r="L588" s="42">
        <f t="shared" si="56"/>
        <v>8.6839674409960651E-3</v>
      </c>
      <c r="M588" s="42">
        <f t="shared" si="57"/>
        <v>-1.0556951942290319E-2</v>
      </c>
      <c r="N588" s="42">
        <f t="shared" si="58"/>
        <v>-1.7592084929755239E-2</v>
      </c>
      <c r="O588" s="42">
        <f t="shared" si="59"/>
        <v>4.4320584684383827E-3</v>
      </c>
      <c r="P588" s="42">
        <f t="shared" si="60"/>
        <v>-1.4940800033211556E-2</v>
      </c>
    </row>
    <row r="589" spans="1:16" x14ac:dyDescent="0.3">
      <c r="A589">
        <v>43948</v>
      </c>
      <c r="B589">
        <v>113.92328767123489</v>
      </c>
      <c r="C589">
        <v>161.14299378287899</v>
      </c>
      <c r="D589">
        <v>124.85426065798146</v>
      </c>
      <c r="E589">
        <v>125.36786637502485</v>
      </c>
      <c r="F589">
        <v>134.37411207460852</v>
      </c>
      <c r="G589">
        <v>102.28090734075501</v>
      </c>
      <c r="J589">
        <v>43948</v>
      </c>
      <c r="K589" s="42">
        <f t="shared" si="55"/>
        <v>4.3297333079651493E-4</v>
      </c>
      <c r="L589" s="42">
        <f t="shared" si="56"/>
        <v>-2.0925105473370245E-2</v>
      </c>
      <c r="M589" s="42">
        <f t="shared" si="57"/>
        <v>-2.3115771592390698E-3</v>
      </c>
      <c r="N589" s="42">
        <f t="shared" si="58"/>
        <v>-3.1671905805440879E-3</v>
      </c>
      <c r="O589" s="42">
        <f t="shared" si="59"/>
        <v>3.903421352292466E-2</v>
      </c>
      <c r="P589" s="42">
        <f t="shared" si="60"/>
        <v>-3.272920701800912E-4</v>
      </c>
    </row>
    <row r="590" spans="1:16" x14ac:dyDescent="0.3">
      <c r="A590">
        <v>43949</v>
      </c>
      <c r="B590">
        <v>113.93972602739927</v>
      </c>
      <c r="C590">
        <v>162.03969392635102</v>
      </c>
      <c r="D590">
        <v>124.85426065798146</v>
      </c>
      <c r="E590">
        <v>125.36786637502485</v>
      </c>
      <c r="F590">
        <v>136.34394252049043</v>
      </c>
      <c r="G590">
        <v>102.28090734075501</v>
      </c>
      <c r="J590">
        <v>43949</v>
      </c>
      <c r="K590" s="42">
        <f t="shared" si="55"/>
        <v>1.4428279452703983E-4</v>
      </c>
      <c r="L590" s="42">
        <f t="shared" si="56"/>
        <v>5.5491985098537261E-3</v>
      </c>
      <c r="M590" s="42">
        <f t="shared" si="57"/>
        <v>0</v>
      </c>
      <c r="N590" s="42">
        <f t="shared" si="58"/>
        <v>0</v>
      </c>
      <c r="O590" s="42">
        <f t="shared" si="59"/>
        <v>1.4552891302507254E-2</v>
      </c>
      <c r="P590" s="42">
        <f t="shared" si="60"/>
        <v>0</v>
      </c>
    </row>
    <row r="591" spans="1:16" x14ac:dyDescent="0.3">
      <c r="A591">
        <v>43950</v>
      </c>
      <c r="B591">
        <v>113.95616438356366</v>
      </c>
      <c r="C591">
        <v>158.8833094213295</v>
      </c>
      <c r="D591">
        <v>124.85426065798146</v>
      </c>
      <c r="E591">
        <v>125.36786637502485</v>
      </c>
      <c r="F591">
        <v>142.04556230354564</v>
      </c>
      <c r="G591">
        <v>102.28090734075501</v>
      </c>
      <c r="J591">
        <v>43950</v>
      </c>
      <c r="K591" s="42">
        <f t="shared" si="55"/>
        <v>1.4426198000540213E-4</v>
      </c>
      <c r="L591" s="42">
        <f t="shared" si="56"/>
        <v>-1.9671299684508221E-2</v>
      </c>
      <c r="M591" s="42">
        <f t="shared" si="57"/>
        <v>0</v>
      </c>
      <c r="N591" s="42">
        <f t="shared" si="58"/>
        <v>0</v>
      </c>
      <c r="O591" s="42">
        <f t="shared" si="59"/>
        <v>4.096718508312349E-2</v>
      </c>
      <c r="P591" s="42">
        <f t="shared" si="60"/>
        <v>0</v>
      </c>
    </row>
    <row r="592" spans="1:16" x14ac:dyDescent="0.3">
      <c r="A592">
        <v>43951</v>
      </c>
      <c r="B592">
        <v>113.97260273972805</v>
      </c>
      <c r="C592">
        <v>159.73218555714968</v>
      </c>
      <c r="D592">
        <v>123.49064733613831</v>
      </c>
      <c r="E592">
        <v>124.28415191887055</v>
      </c>
      <c r="F592">
        <v>141.49325012903353</v>
      </c>
      <c r="G592">
        <v>103.11793755754583</v>
      </c>
      <c r="J592">
        <v>43951</v>
      </c>
      <c r="K592" s="42">
        <f t="shared" si="55"/>
        <v>1.4424117148832739E-4</v>
      </c>
      <c r="L592" s="42">
        <f t="shared" si="56"/>
        <v>5.3285427591290516E-3</v>
      </c>
      <c r="M592" s="42">
        <f t="shared" si="57"/>
        <v>-1.0981719230195589E-2</v>
      </c>
      <c r="N592" s="42">
        <f t="shared" si="58"/>
        <v>-8.6818546118479483E-3</v>
      </c>
      <c r="O592" s="42">
        <f t="shared" si="59"/>
        <v>-3.8958537516709641E-3</v>
      </c>
      <c r="P592" s="42">
        <f t="shared" si="60"/>
        <v>8.1503364901526348E-3</v>
      </c>
    </row>
    <row r="593" spans="1:16" x14ac:dyDescent="0.3">
      <c r="A593">
        <v>43955</v>
      </c>
      <c r="B593">
        <v>114.03835616438559</v>
      </c>
      <c r="C593">
        <v>159.06264945002388</v>
      </c>
      <c r="D593">
        <v>122.38556293404979</v>
      </c>
      <c r="E593">
        <v>123.46888049313976</v>
      </c>
      <c r="F593">
        <v>140.91935144434009</v>
      </c>
      <c r="G593">
        <v>102.6994224491504</v>
      </c>
      <c r="J593">
        <v>43955</v>
      </c>
      <c r="K593" s="42">
        <f t="shared" si="55"/>
        <v>5.7675672078496415E-4</v>
      </c>
      <c r="L593" s="42">
        <f t="shared" si="56"/>
        <v>-4.2004262178732266E-3</v>
      </c>
      <c r="M593" s="42">
        <f t="shared" si="57"/>
        <v>-8.9890098922338728E-3</v>
      </c>
      <c r="N593" s="42">
        <f t="shared" si="58"/>
        <v>-6.5813472434437673E-3</v>
      </c>
      <c r="O593" s="42">
        <f t="shared" si="59"/>
        <v>-4.0642625115058341E-3</v>
      </c>
      <c r="P593" s="42">
        <f t="shared" si="60"/>
        <v>-4.0668647699461935E-3</v>
      </c>
    </row>
    <row r="594" spans="1:16" x14ac:dyDescent="0.3">
      <c r="A594">
        <v>43956</v>
      </c>
      <c r="B594">
        <v>114.05479452054998</v>
      </c>
      <c r="C594">
        <v>157.90291726446674</v>
      </c>
      <c r="D594">
        <v>124.41830993055206</v>
      </c>
      <c r="E594">
        <v>126.54106184132034</v>
      </c>
      <c r="F594">
        <v>138.66026698558798</v>
      </c>
      <c r="G594">
        <v>103.63271114087217</v>
      </c>
      <c r="J594">
        <v>43956</v>
      </c>
      <c r="K594" s="42">
        <f t="shared" si="55"/>
        <v>1.4413721888171876E-4</v>
      </c>
      <c r="L594" s="42">
        <f t="shared" si="56"/>
        <v>-7.3177498289592868E-3</v>
      </c>
      <c r="M594" s="42">
        <f t="shared" si="57"/>
        <v>1.64729421748286E-2</v>
      </c>
      <c r="N594" s="42">
        <f t="shared" si="58"/>
        <v>2.4577710529521006E-2</v>
      </c>
      <c r="O594" s="42">
        <f t="shared" si="59"/>
        <v>-1.6160932183785143E-2</v>
      </c>
      <c r="P594" s="42">
        <f t="shared" si="60"/>
        <v>9.0465313422808391E-3</v>
      </c>
    </row>
    <row r="595" spans="1:16" x14ac:dyDescent="0.3">
      <c r="A595">
        <v>43957</v>
      </c>
      <c r="B595">
        <v>114.07123287671436</v>
      </c>
      <c r="C595">
        <v>159.88761358201816</v>
      </c>
      <c r="D595">
        <v>123.708622699853</v>
      </c>
      <c r="E595">
        <v>125.04474050507058</v>
      </c>
      <c r="F595">
        <v>141.61103719532431</v>
      </c>
      <c r="G595">
        <v>103.52389721268936</v>
      </c>
      <c r="J595">
        <v>43957</v>
      </c>
      <c r="K595" s="42">
        <f t="shared" si="55"/>
        <v>1.4411644633785883E-4</v>
      </c>
      <c r="L595" s="42">
        <f t="shared" si="56"/>
        <v>1.2490756828992347E-2</v>
      </c>
      <c r="M595" s="42">
        <f t="shared" si="57"/>
        <v>-5.7203718952398355E-3</v>
      </c>
      <c r="N595" s="42">
        <f t="shared" si="58"/>
        <v>-1.1895257729335643E-2</v>
      </c>
      <c r="O595" s="42">
        <f t="shared" si="59"/>
        <v>2.1057305534730345E-2</v>
      </c>
      <c r="P595" s="42">
        <f t="shared" si="60"/>
        <v>-1.0505475934883992E-3</v>
      </c>
    </row>
    <row r="596" spans="1:16" x14ac:dyDescent="0.3">
      <c r="A596">
        <v>43958</v>
      </c>
      <c r="B596">
        <v>114.08767123287875</v>
      </c>
      <c r="C596">
        <v>159.86370157819226</v>
      </c>
      <c r="D596">
        <v>124.33213362396717</v>
      </c>
      <c r="E596">
        <v>124.99005766553985</v>
      </c>
      <c r="F596">
        <v>144.58559291375502</v>
      </c>
      <c r="G596">
        <v>104.05541140035155</v>
      </c>
      <c r="J596">
        <v>43958</v>
      </c>
      <c r="K596" s="42">
        <f t="shared" si="55"/>
        <v>1.4409567978058147E-4</v>
      </c>
      <c r="L596" s="42">
        <f t="shared" si="56"/>
        <v>-1.4956625813094358E-4</v>
      </c>
      <c r="M596" s="42">
        <f t="shared" si="57"/>
        <v>5.0274982761936765E-3</v>
      </c>
      <c r="N596" s="42">
        <f t="shared" si="58"/>
        <v>-4.3740184008503173E-4</v>
      </c>
      <c r="O596" s="42">
        <f t="shared" si="59"/>
        <v>2.078754617614861E-2</v>
      </c>
      <c r="P596" s="42">
        <f t="shared" si="60"/>
        <v>5.1210821812096106E-3</v>
      </c>
    </row>
    <row r="597" spans="1:16" x14ac:dyDescent="0.3">
      <c r="A597">
        <v>43959</v>
      </c>
      <c r="B597">
        <v>114.10410958904313</v>
      </c>
      <c r="C597">
        <v>160.0908656145385</v>
      </c>
      <c r="D597">
        <v>124.36254879099712</v>
      </c>
      <c r="E597">
        <v>125.0845098429111</v>
      </c>
      <c r="F597">
        <v>148.18114521185746</v>
      </c>
      <c r="G597">
        <v>104.41114924248765</v>
      </c>
      <c r="J597">
        <v>43959</v>
      </c>
      <c r="K597" s="42">
        <f t="shared" ref="K597:K660" si="61">LN(B597/B596)</f>
        <v>1.4407491920700094E-4</v>
      </c>
      <c r="L597" s="42">
        <f t="shared" si="56"/>
        <v>1.4199770705525386E-3</v>
      </c>
      <c r="M597" s="42">
        <f t="shared" si="57"/>
        <v>2.4459845209598815E-4</v>
      </c>
      <c r="N597" s="42">
        <f t="shared" si="58"/>
        <v>7.5539214406043526E-4</v>
      </c>
      <c r="O597" s="42">
        <f t="shared" si="59"/>
        <v>2.4563808784275838E-2</v>
      </c>
      <c r="P597" s="42">
        <f t="shared" si="60"/>
        <v>3.4129040776552885E-3</v>
      </c>
    </row>
    <row r="598" spans="1:16" x14ac:dyDescent="0.3">
      <c r="A598">
        <v>43963</v>
      </c>
      <c r="B598">
        <v>114.16986301370068</v>
      </c>
      <c r="C598">
        <v>160.41367766618842</v>
      </c>
      <c r="D598">
        <v>123.44502458559336</v>
      </c>
      <c r="E598">
        <v>124.5774507854444</v>
      </c>
      <c r="F598">
        <v>147.95352830174502</v>
      </c>
      <c r="G598">
        <v>104.14329957311458</v>
      </c>
      <c r="J598">
        <v>43963</v>
      </c>
      <c r="K598" s="42">
        <f t="shared" si="61"/>
        <v>5.7609219068100912E-4</v>
      </c>
      <c r="L598" s="42">
        <f t="shared" ref="L598:L661" si="62">LN(C598/C597)</f>
        <v>2.0143999052535076E-3</v>
      </c>
      <c r="M598" s="42">
        <f t="shared" ref="M598:M661" si="63">LN(D598/D597)</f>
        <v>-7.4051683386202405E-3</v>
      </c>
      <c r="N598" s="42">
        <f t="shared" ref="N598:N661" si="64">LN(E598/E597)</f>
        <v>-4.0619704610170377E-3</v>
      </c>
      <c r="O598" s="42">
        <f t="shared" ref="O598:O661" si="65">LN(F598/F597)</f>
        <v>-1.5372529818013761E-3</v>
      </c>
      <c r="P598" s="42">
        <f t="shared" ref="P598:P661" si="66">LN(G598/G597)</f>
        <v>-2.5686320111029692E-3</v>
      </c>
    </row>
    <row r="599" spans="1:16" x14ac:dyDescent="0.3">
      <c r="A599">
        <v>43964</v>
      </c>
      <c r="B599">
        <v>114.18630136986506</v>
      </c>
      <c r="C599">
        <v>157.69966523194643</v>
      </c>
      <c r="D599">
        <v>123.64779236579308</v>
      </c>
      <c r="E599">
        <v>124.75641280572677</v>
      </c>
      <c r="F599">
        <v>144.15917693151792</v>
      </c>
      <c r="G599">
        <v>103.87963505482547</v>
      </c>
      <c r="J599">
        <v>43964</v>
      </c>
      <c r="K599" s="42">
        <f t="shared" si="61"/>
        <v>1.4397120600753444E-4</v>
      </c>
      <c r="L599" s="42">
        <f t="shared" si="62"/>
        <v>-1.7063592879111428E-2</v>
      </c>
      <c r="M599" s="42">
        <f t="shared" si="63"/>
        <v>1.6412280066783259E-3</v>
      </c>
      <c r="N599" s="42">
        <f t="shared" si="64"/>
        <v>1.4355214204548839E-3</v>
      </c>
      <c r="O599" s="42">
        <f t="shared" si="65"/>
        <v>-2.5980142061081405E-2</v>
      </c>
      <c r="P599" s="42">
        <f t="shared" si="66"/>
        <v>-2.5349575992978136E-3</v>
      </c>
    </row>
    <row r="600" spans="1:16" x14ac:dyDescent="0.3">
      <c r="A600">
        <v>43965</v>
      </c>
      <c r="B600">
        <v>114.20273972602945</v>
      </c>
      <c r="C600">
        <v>157.28120516499283</v>
      </c>
      <c r="D600">
        <v>124.00770517564759</v>
      </c>
      <c r="E600">
        <v>125.28832769934381</v>
      </c>
      <c r="F600">
        <v>140.83324616768408</v>
      </c>
      <c r="G600">
        <v>104.7543316313719</v>
      </c>
      <c r="J600">
        <v>43965</v>
      </c>
      <c r="K600" s="42">
        <f t="shared" si="61"/>
        <v>1.4395048128308153E-4</v>
      </c>
      <c r="L600" s="42">
        <f t="shared" si="62"/>
        <v>-2.657052236967133E-3</v>
      </c>
      <c r="M600" s="42">
        <f t="shared" si="63"/>
        <v>2.9065622754930439E-3</v>
      </c>
      <c r="N600" s="42">
        <f t="shared" si="64"/>
        <v>4.2545641624428974E-3</v>
      </c>
      <c r="O600" s="42">
        <f t="shared" si="65"/>
        <v>-2.334154523292932E-2</v>
      </c>
      <c r="P600" s="42">
        <f t="shared" si="66"/>
        <v>8.3850363902074291E-3</v>
      </c>
    </row>
    <row r="601" spans="1:16" x14ac:dyDescent="0.3">
      <c r="A601">
        <v>43966</v>
      </c>
      <c r="B601">
        <v>114.21917808219384</v>
      </c>
      <c r="C601">
        <v>156.46819703491153</v>
      </c>
      <c r="D601">
        <v>124.25609570639226</v>
      </c>
      <c r="E601">
        <v>125.25850069596339</v>
      </c>
      <c r="F601">
        <v>141.49572441514198</v>
      </c>
      <c r="G601">
        <v>104.27303925671715</v>
      </c>
      <c r="J601">
        <v>43966</v>
      </c>
      <c r="K601" s="42">
        <f t="shared" si="61"/>
        <v>1.4392976252456703E-4</v>
      </c>
      <c r="L601" s="42">
        <f t="shared" si="62"/>
        <v>-5.1825434189124451E-3</v>
      </c>
      <c r="M601" s="42">
        <f t="shared" si="63"/>
        <v>2.0010215967339057E-3</v>
      </c>
      <c r="N601" s="42">
        <f t="shared" si="64"/>
        <v>-2.3809523922019895E-4</v>
      </c>
      <c r="O601" s="42">
        <f t="shared" si="65"/>
        <v>4.6929612781285521E-3</v>
      </c>
      <c r="P601" s="42">
        <f t="shared" si="66"/>
        <v>-4.6050737103151109E-3</v>
      </c>
    </row>
    <row r="602" spans="1:16" x14ac:dyDescent="0.3">
      <c r="A602">
        <v>43969</v>
      </c>
      <c r="B602">
        <v>114.26849315068699</v>
      </c>
      <c r="C602">
        <v>154.35198469631754</v>
      </c>
      <c r="D602">
        <v>124.00263598114262</v>
      </c>
      <c r="E602">
        <v>125.02485583615032</v>
      </c>
      <c r="F602">
        <v>147.6539541561946</v>
      </c>
      <c r="G602">
        <v>104.17259563070226</v>
      </c>
      <c r="J602">
        <v>43969</v>
      </c>
      <c r="K602" s="42">
        <f t="shared" si="61"/>
        <v>4.3166503464121619E-4</v>
      </c>
      <c r="L602" s="42">
        <f t="shared" si="62"/>
        <v>-1.3617166214792534E-2</v>
      </c>
      <c r="M602" s="42">
        <f t="shared" si="63"/>
        <v>-2.0419004930093592E-3</v>
      </c>
      <c r="N602" s="42">
        <f t="shared" si="64"/>
        <v>-1.8670432658514581E-3</v>
      </c>
      <c r="O602" s="42">
        <f t="shared" si="65"/>
        <v>4.2601887956063789E-2</v>
      </c>
      <c r="P602" s="42">
        <f t="shared" si="66"/>
        <v>-9.6373938310984921E-4</v>
      </c>
    </row>
    <row r="603" spans="1:16" x14ac:dyDescent="0.3">
      <c r="A603">
        <v>43970</v>
      </c>
      <c r="B603">
        <v>114.28493150685138</v>
      </c>
      <c r="C603">
        <v>156.1095169775227</v>
      </c>
      <c r="D603">
        <v>123.51092411415827</v>
      </c>
      <c r="E603">
        <v>124.53271028037382</v>
      </c>
      <c r="F603">
        <v>148.7736421703911</v>
      </c>
      <c r="G603">
        <v>103.60341508328449</v>
      </c>
      <c r="J603">
        <v>43970</v>
      </c>
      <c r="K603" s="42">
        <f t="shared" si="61"/>
        <v>1.438469470966174E-4</v>
      </c>
      <c r="L603" s="42">
        <f t="shared" si="62"/>
        <v>1.1322183567350427E-2</v>
      </c>
      <c r="M603" s="42">
        <f t="shared" si="63"/>
        <v>-3.9732167697019748E-3</v>
      </c>
      <c r="N603" s="42">
        <f t="shared" si="64"/>
        <v>-3.9441496519822313E-3</v>
      </c>
      <c r="O603" s="42">
        <f t="shared" si="65"/>
        <v>7.5545823214605732E-3</v>
      </c>
      <c r="P603" s="42">
        <f t="shared" si="66"/>
        <v>-5.4788035368716305E-3</v>
      </c>
    </row>
    <row r="604" spans="1:16" x14ac:dyDescent="0.3">
      <c r="A604">
        <v>43971</v>
      </c>
      <c r="B604">
        <v>114.30136986301576</v>
      </c>
      <c r="C604">
        <v>156.62362505978001</v>
      </c>
      <c r="D604">
        <v>122.46667004612968</v>
      </c>
      <c r="E604">
        <v>123.59813084112149</v>
      </c>
      <c r="F604">
        <v>148.54764396334792</v>
      </c>
      <c r="G604">
        <v>104.57437013476185</v>
      </c>
      <c r="J604">
        <v>43971</v>
      </c>
      <c r="K604" s="42">
        <f t="shared" si="61"/>
        <v>1.4382625812850422E-4</v>
      </c>
      <c r="L604" s="42">
        <f t="shared" si="62"/>
        <v>3.2878417812044428E-3</v>
      </c>
      <c r="M604" s="42">
        <f t="shared" si="63"/>
        <v>-8.4906948139520308E-3</v>
      </c>
      <c r="N604" s="42">
        <f t="shared" si="64"/>
        <v>-7.5329923075451478E-3</v>
      </c>
      <c r="O604" s="42">
        <f t="shared" si="65"/>
        <v>-1.5202292005882304E-3</v>
      </c>
      <c r="P604" s="42">
        <f t="shared" si="66"/>
        <v>9.3282008079266995E-3</v>
      </c>
    </row>
    <row r="605" spans="1:16" x14ac:dyDescent="0.3">
      <c r="A605">
        <v>43972</v>
      </c>
      <c r="B605">
        <v>114.31780821918015</v>
      </c>
      <c r="C605">
        <v>158.0942132950741</v>
      </c>
      <c r="D605">
        <v>122.10168804177017</v>
      </c>
      <c r="E605">
        <v>123.85166036985484</v>
      </c>
      <c r="F605">
        <v>145.57662135256226</v>
      </c>
      <c r="G605">
        <v>104.50322256633463</v>
      </c>
      <c r="J605">
        <v>43972</v>
      </c>
      <c r="K605" s="42">
        <f t="shared" si="61"/>
        <v>1.4380557511056876E-4</v>
      </c>
      <c r="L605" s="42">
        <f t="shared" si="62"/>
        <v>9.3455073675797057E-3</v>
      </c>
      <c r="M605" s="42">
        <f t="shared" si="63"/>
        <v>-2.9847056108608821E-3</v>
      </c>
      <c r="N605" s="42">
        <f t="shared" si="64"/>
        <v>2.0491398776801705E-3</v>
      </c>
      <c r="O605" s="42">
        <f t="shared" si="65"/>
        <v>-2.0203186319582837E-2</v>
      </c>
      <c r="P605" s="42">
        <f t="shared" si="66"/>
        <v>-6.8058532963130602E-4</v>
      </c>
    </row>
    <row r="606" spans="1:16" x14ac:dyDescent="0.3">
      <c r="A606">
        <v>43973</v>
      </c>
      <c r="B606">
        <v>114.33424657534454</v>
      </c>
      <c r="C606">
        <v>158.68005738880919</v>
      </c>
      <c r="D606">
        <v>120.93070411111675</v>
      </c>
      <c r="E606">
        <v>122.66355140186914</v>
      </c>
      <c r="F606">
        <v>146.70806207567162</v>
      </c>
      <c r="G606">
        <v>103.73733991797103</v>
      </c>
      <c r="J606">
        <v>43973</v>
      </c>
      <c r="K606" s="42">
        <f t="shared" si="61"/>
        <v>1.4378489804059124E-4</v>
      </c>
      <c r="L606" s="42">
        <f t="shared" si="62"/>
        <v>3.6988153134578706E-3</v>
      </c>
      <c r="M606" s="42">
        <f t="shared" si="63"/>
        <v>-9.6365178482740402E-3</v>
      </c>
      <c r="N606" s="42">
        <f t="shared" si="64"/>
        <v>-9.6393091443557656E-3</v>
      </c>
      <c r="O606" s="42">
        <f t="shared" si="65"/>
        <v>7.7420846098907132E-3</v>
      </c>
      <c r="P606" s="42">
        <f t="shared" si="66"/>
        <v>-7.3557821066018427E-3</v>
      </c>
    </row>
    <row r="607" spans="1:16" x14ac:dyDescent="0.3">
      <c r="A607">
        <v>43976</v>
      </c>
      <c r="B607">
        <v>114.38356164383769</v>
      </c>
      <c r="C607">
        <v>156.922525107604</v>
      </c>
      <c r="D607">
        <v>121.58969939676587</v>
      </c>
      <c r="E607">
        <v>122.58898389341817</v>
      </c>
      <c r="F607">
        <v>148.53386037048409</v>
      </c>
      <c r="G607">
        <v>103.59504478111658</v>
      </c>
      <c r="J607">
        <v>43976</v>
      </c>
      <c r="K607" s="42">
        <f t="shared" si="61"/>
        <v>4.3123069114165644E-4</v>
      </c>
      <c r="L607" s="42">
        <f t="shared" si="62"/>
        <v>-1.1137744410456096E-2</v>
      </c>
      <c r="M607" s="42">
        <f t="shared" si="63"/>
        <v>5.4345687871467686E-3</v>
      </c>
      <c r="N607" s="42">
        <f t="shared" si="64"/>
        <v>-6.0808758334694659E-4</v>
      </c>
      <c r="O607" s="42">
        <f t="shared" si="65"/>
        <v>1.2368308367308664E-2</v>
      </c>
      <c r="P607" s="42">
        <f t="shared" si="66"/>
        <v>-1.3726283947641438E-3</v>
      </c>
    </row>
    <row r="608" spans="1:16" x14ac:dyDescent="0.3">
      <c r="A608">
        <v>43977</v>
      </c>
      <c r="B608">
        <v>114.40000000000208</v>
      </c>
      <c r="C608">
        <v>157.87900526064084</v>
      </c>
      <c r="D608">
        <v>121.6353221473108</v>
      </c>
      <c r="E608">
        <v>122.74309007755021</v>
      </c>
      <c r="F608">
        <v>146.54934361658084</v>
      </c>
      <c r="G608">
        <v>103.79174688206244</v>
      </c>
      <c r="J608">
        <v>43977</v>
      </c>
      <c r="K608" s="42">
        <f t="shared" si="61"/>
        <v>1.4370224918742921E-4</v>
      </c>
      <c r="L608" s="42">
        <f t="shared" si="62"/>
        <v>6.0767372714081551E-3</v>
      </c>
      <c r="M608" s="42">
        <f t="shared" si="63"/>
        <v>3.7514850067954796E-4</v>
      </c>
      <c r="N608" s="42">
        <f t="shared" si="64"/>
        <v>1.2563070283192629E-3</v>
      </c>
      <c r="O608" s="42">
        <f t="shared" si="65"/>
        <v>-1.3450759971309366E-2</v>
      </c>
      <c r="P608" s="42">
        <f t="shared" si="66"/>
        <v>1.8969593806206573E-3</v>
      </c>
    </row>
    <row r="609" spans="1:16" x14ac:dyDescent="0.3">
      <c r="A609">
        <v>43978</v>
      </c>
      <c r="B609">
        <v>114.41643835616647</v>
      </c>
      <c r="C609">
        <v>157.18555714968915</v>
      </c>
      <c r="D609">
        <v>121.76205200993563</v>
      </c>
      <c r="E609">
        <v>123.32968781069795</v>
      </c>
      <c r="F609">
        <v>143.28258227389699</v>
      </c>
      <c r="G609">
        <v>104.45718590441113</v>
      </c>
      <c r="J609">
        <v>43978</v>
      </c>
      <c r="K609" s="42">
        <f t="shared" si="61"/>
        <v>1.4368160181817279E-4</v>
      </c>
      <c r="L609" s="42">
        <f t="shared" si="62"/>
        <v>-4.4019500346283462E-3</v>
      </c>
      <c r="M609" s="42">
        <f t="shared" si="63"/>
        <v>1.041341341628617E-3</v>
      </c>
      <c r="N609" s="42">
        <f t="shared" si="64"/>
        <v>4.7676857987767234E-3</v>
      </c>
      <c r="O609" s="42">
        <f t="shared" si="65"/>
        <v>-2.2543408082090023E-2</v>
      </c>
      <c r="P609" s="42">
        <f t="shared" si="66"/>
        <v>6.3908254251386718E-3</v>
      </c>
    </row>
    <row r="610" spans="1:16" x14ac:dyDescent="0.3">
      <c r="A610">
        <v>43979</v>
      </c>
      <c r="B610">
        <v>114.43287671233085</v>
      </c>
      <c r="C610">
        <v>158.62027737924436</v>
      </c>
      <c r="D610">
        <v>122.11689562528514</v>
      </c>
      <c r="E610">
        <v>123.50864983098032</v>
      </c>
      <c r="F610">
        <v>147.10666620545234</v>
      </c>
      <c r="G610">
        <v>105.40303004938478</v>
      </c>
      <c r="J610">
        <v>43979</v>
      </c>
      <c r="K610" s="42">
        <f t="shared" si="61"/>
        <v>1.4366096038111368E-4</v>
      </c>
      <c r="L610" s="42">
        <f t="shared" si="62"/>
        <v>9.0861532203122871E-3</v>
      </c>
      <c r="M610" s="42">
        <f t="shared" si="63"/>
        <v>2.9099999749423689E-3</v>
      </c>
      <c r="N610" s="42">
        <f t="shared" si="64"/>
        <v>1.4500344909896721E-3</v>
      </c>
      <c r="O610" s="42">
        <f t="shared" si="65"/>
        <v>2.6339163928236202E-2</v>
      </c>
      <c r="P610" s="42">
        <f t="shared" si="66"/>
        <v>9.0141006015386493E-3</v>
      </c>
    </row>
    <row r="611" spans="1:16" x14ac:dyDescent="0.3">
      <c r="A611">
        <v>43980</v>
      </c>
      <c r="B611">
        <v>114.44931506849524</v>
      </c>
      <c r="C611">
        <v>157.85509325681491</v>
      </c>
      <c r="D611">
        <v>122.35514776701983</v>
      </c>
      <c r="E611">
        <v>123.80194869755418</v>
      </c>
      <c r="F611">
        <v>144.4428879671124</v>
      </c>
      <c r="G611">
        <v>105.26073491253034</v>
      </c>
      <c r="J611">
        <v>43980</v>
      </c>
      <c r="K611" s="42">
        <f t="shared" si="61"/>
        <v>1.4364032487403205E-4</v>
      </c>
      <c r="L611" s="42">
        <f t="shared" si="62"/>
        <v>-4.8356724377155583E-3</v>
      </c>
      <c r="M611" s="42">
        <f t="shared" si="63"/>
        <v>1.9491162576826522E-3</v>
      </c>
      <c r="N611" s="42">
        <f t="shared" si="64"/>
        <v>2.3719080850230397E-3</v>
      </c>
      <c r="O611" s="42">
        <f t="shared" si="65"/>
        <v>-1.8273753645705614E-2</v>
      </c>
      <c r="P611" s="42">
        <f t="shared" si="66"/>
        <v>-1.3509220109188225E-3</v>
      </c>
    </row>
    <row r="612" spans="1:16" x14ac:dyDescent="0.3">
      <c r="A612">
        <v>43983</v>
      </c>
      <c r="B612">
        <v>114.4986301369884</v>
      </c>
      <c r="C612">
        <v>159.337637494022</v>
      </c>
      <c r="D612">
        <v>122.16758757033509</v>
      </c>
      <c r="E612">
        <v>124.64207595943526</v>
      </c>
      <c r="F612">
        <v>145.65508101909816</v>
      </c>
      <c r="G612">
        <v>106.97664685695152</v>
      </c>
      <c r="J612">
        <v>43983</v>
      </c>
      <c r="K612" s="42">
        <f t="shared" si="61"/>
        <v>4.3079722084061496E-4</v>
      </c>
      <c r="L612" s="42">
        <f t="shared" si="62"/>
        <v>9.3479761005259131E-3</v>
      </c>
      <c r="M612" s="42">
        <f t="shared" si="63"/>
        <v>-1.5340923878531655E-3</v>
      </c>
      <c r="N612" s="42">
        <f t="shared" si="64"/>
        <v>6.7631368097904642E-3</v>
      </c>
      <c r="O612" s="42">
        <f t="shared" si="65"/>
        <v>8.3571774833261728E-3</v>
      </c>
      <c r="P612" s="42">
        <f t="shared" si="66"/>
        <v>1.6170095188002682E-2</v>
      </c>
    </row>
    <row r="613" spans="1:16" x14ac:dyDescent="0.3">
      <c r="A613">
        <v>43984</v>
      </c>
      <c r="B613">
        <v>114.51506849315278</v>
      </c>
      <c r="C613">
        <v>159.97130559540889</v>
      </c>
      <c r="D613">
        <v>121.7012216758757</v>
      </c>
      <c r="E613">
        <v>124.20461324318948</v>
      </c>
      <c r="F613">
        <v>146.92221691202022</v>
      </c>
      <c r="G613">
        <v>106.70042688541056</v>
      </c>
      <c r="J613">
        <v>43984</v>
      </c>
      <c r="K613" s="42">
        <f t="shared" si="61"/>
        <v>1.4355784209375911E-4</v>
      </c>
      <c r="L613" s="42">
        <f t="shared" si="62"/>
        <v>3.9690021024924305E-3</v>
      </c>
      <c r="M613" s="42">
        <f t="shared" si="63"/>
        <v>-3.8247323585433963E-3</v>
      </c>
      <c r="N613" s="42">
        <f t="shared" si="64"/>
        <v>-3.5159251529292665E-3</v>
      </c>
      <c r="O613" s="42">
        <f t="shared" si="65"/>
        <v>8.6619421572317976E-3</v>
      </c>
      <c r="P613" s="42">
        <f t="shared" si="66"/>
        <v>-2.585397867578412E-3</v>
      </c>
    </row>
    <row r="614" spans="1:16" x14ac:dyDescent="0.3">
      <c r="A614">
        <v>43985</v>
      </c>
      <c r="B614">
        <v>114.53150684931717</v>
      </c>
      <c r="C614">
        <v>161.94404591104734</v>
      </c>
      <c r="D614">
        <v>121.56435342424089</v>
      </c>
      <c r="E614">
        <v>123.98091071783655</v>
      </c>
      <c r="F614">
        <v>149.76927364594917</v>
      </c>
      <c r="G614">
        <v>107.57093831087302</v>
      </c>
      <c r="J614">
        <v>43985</v>
      </c>
      <c r="K614" s="42">
        <f t="shared" si="61"/>
        <v>1.4353723619771832E-4</v>
      </c>
      <c r="L614" s="42">
        <f t="shared" si="62"/>
        <v>1.2256420836976022E-2</v>
      </c>
      <c r="M614" s="42">
        <f t="shared" si="63"/>
        <v>-1.1252579903294601E-3</v>
      </c>
      <c r="N614" s="42">
        <f t="shared" si="64"/>
        <v>-1.8027045442778166E-3</v>
      </c>
      <c r="O614" s="42">
        <f t="shared" si="65"/>
        <v>1.9192624112239421E-2</v>
      </c>
      <c r="P614" s="42">
        <f t="shared" si="66"/>
        <v>8.1253620989713542E-3</v>
      </c>
    </row>
    <row r="615" spans="1:16" x14ac:dyDescent="0.3">
      <c r="A615">
        <v>43986</v>
      </c>
      <c r="B615">
        <v>114.54794520548155</v>
      </c>
      <c r="C615">
        <v>161.05930176948829</v>
      </c>
      <c r="D615">
        <v>121.07771075176156</v>
      </c>
      <c r="E615">
        <v>123.37442831576853</v>
      </c>
      <c r="F615">
        <v>150.15604341117262</v>
      </c>
      <c r="G615">
        <v>107.5165313467816</v>
      </c>
      <c r="J615">
        <v>43986</v>
      </c>
      <c r="K615" s="42">
        <f t="shared" si="61"/>
        <v>1.4351663621633837E-4</v>
      </c>
      <c r="L615" s="42">
        <f t="shared" si="62"/>
        <v>-5.4782488206274165E-3</v>
      </c>
      <c r="M615" s="42">
        <f t="shared" si="63"/>
        <v>-4.0112033058112111E-3</v>
      </c>
      <c r="N615" s="42">
        <f t="shared" si="64"/>
        <v>-4.9037438994626939E-3</v>
      </c>
      <c r="O615" s="42">
        <f t="shared" si="65"/>
        <v>2.5791085821722571E-3</v>
      </c>
      <c r="P615" s="42">
        <f t="shared" si="66"/>
        <v>-5.0590548429834E-4</v>
      </c>
    </row>
    <row r="616" spans="1:16" x14ac:dyDescent="0.3">
      <c r="A616">
        <v>43987</v>
      </c>
      <c r="B616">
        <v>114.56438356164594</v>
      </c>
      <c r="C616">
        <v>161.46580583452894</v>
      </c>
      <c r="D616">
        <v>121.54407664622092</v>
      </c>
      <c r="E616">
        <v>124.11016106581825</v>
      </c>
      <c r="F616">
        <v>150.39205103916075</v>
      </c>
      <c r="G616">
        <v>107.58349376412488</v>
      </c>
      <c r="J616">
        <v>43987</v>
      </c>
      <c r="K616" s="42">
        <f t="shared" si="61"/>
        <v>1.4349604214717747E-4</v>
      </c>
      <c r="L616" s="42">
        <f t="shared" si="62"/>
        <v>2.5207605281480435E-3</v>
      </c>
      <c r="M616" s="42">
        <f t="shared" si="63"/>
        <v>3.8443906777084254E-3</v>
      </c>
      <c r="N616" s="42">
        <f t="shared" si="64"/>
        <v>5.9457028764315079E-3</v>
      </c>
      <c r="O616" s="42">
        <f t="shared" si="65"/>
        <v>1.5705152077541095E-3</v>
      </c>
      <c r="P616" s="42">
        <f t="shared" si="66"/>
        <v>6.226165661480592E-4</v>
      </c>
    </row>
    <row r="617" spans="1:16" x14ac:dyDescent="0.3">
      <c r="A617">
        <v>43990</v>
      </c>
      <c r="B617">
        <v>114.6136986301391</v>
      </c>
      <c r="C617">
        <v>163.23529411764704</v>
      </c>
      <c r="D617">
        <v>120.69752116388706</v>
      </c>
      <c r="E617">
        <v>123.64784251342213</v>
      </c>
      <c r="F617">
        <v>149.63047706267051</v>
      </c>
      <c r="G617">
        <v>108.42470913199966</v>
      </c>
      <c r="J617">
        <v>43990</v>
      </c>
      <c r="K617" s="42">
        <f t="shared" si="61"/>
        <v>4.3036462110757718E-4</v>
      </c>
      <c r="L617" s="42">
        <f t="shared" si="62"/>
        <v>1.0899290458035638E-2</v>
      </c>
      <c r="M617" s="42">
        <f t="shared" si="63"/>
        <v>-6.9893770208622457E-3</v>
      </c>
      <c r="N617" s="42">
        <f t="shared" si="64"/>
        <v>-3.7320214266679699E-3</v>
      </c>
      <c r="O617" s="42">
        <f t="shared" si="65"/>
        <v>-5.0767895132981695E-3</v>
      </c>
      <c r="P617" s="42">
        <f t="shared" si="66"/>
        <v>7.7887747713921915E-3</v>
      </c>
    </row>
    <row r="618" spans="1:16" x14ac:dyDescent="0.3">
      <c r="A618">
        <v>43991</v>
      </c>
      <c r="B618">
        <v>114.63013698630348</v>
      </c>
      <c r="C618">
        <v>164.19177427068388</v>
      </c>
      <c r="D618">
        <v>120.30212399249761</v>
      </c>
      <c r="E618">
        <v>122.5392722211175</v>
      </c>
      <c r="F618">
        <v>151.43088495512987</v>
      </c>
      <c r="G618">
        <v>107.96852766384866</v>
      </c>
      <c r="J618">
        <v>43991</v>
      </c>
      <c r="K618" s="42">
        <f t="shared" si="61"/>
        <v>1.4341372493922671E-4</v>
      </c>
      <c r="L618" s="42">
        <f t="shared" si="62"/>
        <v>5.84241784553038E-3</v>
      </c>
      <c r="M618" s="42">
        <f t="shared" si="63"/>
        <v>-3.281312102374478E-3</v>
      </c>
      <c r="N618" s="42">
        <f t="shared" si="64"/>
        <v>-9.0059773134922652E-3</v>
      </c>
      <c r="O618" s="42">
        <f t="shared" si="65"/>
        <v>1.1960547467188302E-2</v>
      </c>
      <c r="P618" s="42">
        <f t="shared" si="66"/>
        <v>-4.2162329163879146E-3</v>
      </c>
    </row>
    <row r="619" spans="1:16" x14ac:dyDescent="0.3">
      <c r="A619">
        <v>43992</v>
      </c>
      <c r="B619">
        <v>114.64657534246787</v>
      </c>
      <c r="C619">
        <v>166.57101865136298</v>
      </c>
      <c r="D619">
        <v>120.57079130126223</v>
      </c>
      <c r="E619">
        <v>123.91628554384569</v>
      </c>
      <c r="F619">
        <v>149.60165201977298</v>
      </c>
      <c r="G619">
        <v>107.3365698501716</v>
      </c>
      <c r="J619">
        <v>43992</v>
      </c>
      <c r="K619" s="42">
        <f t="shared" si="61"/>
        <v>1.4339316039187032E-4</v>
      </c>
      <c r="L619" s="42">
        <f t="shared" si="62"/>
        <v>1.4386656955609917E-2</v>
      </c>
      <c r="M619" s="42">
        <f t="shared" si="63"/>
        <v>2.2307814878479528E-3</v>
      </c>
      <c r="N619" s="42">
        <f t="shared" si="64"/>
        <v>1.1174652862255028E-2</v>
      </c>
      <c r="O619" s="42">
        <f t="shared" si="65"/>
        <v>-1.2153207547341161E-2</v>
      </c>
      <c r="P619" s="42">
        <f t="shared" si="66"/>
        <v>-5.8703638307379419E-3</v>
      </c>
    </row>
    <row r="620" spans="1:16" x14ac:dyDescent="0.3">
      <c r="A620">
        <v>43993</v>
      </c>
      <c r="B620">
        <v>114.66301369863226</v>
      </c>
      <c r="C620">
        <v>164.92109038737445</v>
      </c>
      <c r="D620">
        <v>120.24636285294268</v>
      </c>
      <c r="E620">
        <v>124.56253728375421</v>
      </c>
      <c r="F620">
        <v>147.72496754844829</v>
      </c>
      <c r="G620">
        <v>108.07734159203146</v>
      </c>
      <c r="J620">
        <v>43993</v>
      </c>
      <c r="K620" s="42">
        <f t="shared" si="61"/>
        <v>1.4337260174141631E-4</v>
      </c>
      <c r="L620" s="42">
        <f t="shared" si="62"/>
        <v>-9.9546374946552635E-3</v>
      </c>
      <c r="M620" s="42">
        <f t="shared" si="63"/>
        <v>-2.6943981273450115E-3</v>
      </c>
      <c r="N620" s="42">
        <f t="shared" si="64"/>
        <v>5.2016762612870811E-3</v>
      </c>
      <c r="O620" s="42">
        <f t="shared" si="65"/>
        <v>-1.262389083603317E-2</v>
      </c>
      <c r="P620" s="42">
        <f t="shared" si="66"/>
        <v>6.8776863753318151E-3</v>
      </c>
    </row>
    <row r="621" spans="1:16" x14ac:dyDescent="0.3">
      <c r="A621">
        <v>43997</v>
      </c>
      <c r="B621">
        <v>114.7287671232898</v>
      </c>
      <c r="C621">
        <v>165.96126255380202</v>
      </c>
      <c r="D621">
        <v>120.55051452324226</v>
      </c>
      <c r="E621">
        <v>124.86080731755814</v>
      </c>
      <c r="F621">
        <v>151.95282513256865</v>
      </c>
      <c r="G621">
        <v>107.42864317401857</v>
      </c>
      <c r="J621">
        <v>43997</v>
      </c>
      <c r="K621" s="42">
        <f t="shared" si="61"/>
        <v>5.7328493830770938E-4</v>
      </c>
      <c r="L621" s="42">
        <f t="shared" si="62"/>
        <v>6.2872835838728115E-3</v>
      </c>
      <c r="M621" s="42">
        <f t="shared" si="63"/>
        <v>2.5262107662286865E-3</v>
      </c>
      <c r="N621" s="42">
        <f t="shared" si="64"/>
        <v>2.3916781042219466E-3</v>
      </c>
      <c r="O621" s="42">
        <f t="shared" si="65"/>
        <v>2.8217894148107974E-2</v>
      </c>
      <c r="P621" s="42">
        <f t="shared" si="66"/>
        <v>-6.0202539430359971E-3</v>
      </c>
    </row>
    <row r="622" spans="1:16" x14ac:dyDescent="0.3">
      <c r="A622">
        <v>43998</v>
      </c>
      <c r="B622">
        <v>114.74520547945419</v>
      </c>
      <c r="C622">
        <v>166.79818268770921</v>
      </c>
      <c r="D622">
        <v>120.98646525067167</v>
      </c>
      <c r="E622">
        <v>124.62716245774507</v>
      </c>
      <c r="F622">
        <v>153.27910192720603</v>
      </c>
      <c r="G622">
        <v>106.65857537457103</v>
      </c>
      <c r="J622">
        <v>43998</v>
      </c>
      <c r="K622" s="42">
        <f t="shared" si="61"/>
        <v>1.4326989685189113E-4</v>
      </c>
      <c r="L622" s="42">
        <f t="shared" si="62"/>
        <v>5.0301916929985698E-3</v>
      </c>
      <c r="M622" s="42">
        <f t="shared" si="63"/>
        <v>3.6098091582782536E-3</v>
      </c>
      <c r="N622" s="42">
        <f t="shared" si="64"/>
        <v>-1.8729955462611296E-3</v>
      </c>
      <c r="O622" s="42">
        <f t="shared" si="65"/>
        <v>8.6903434665787614E-3</v>
      </c>
      <c r="P622" s="42">
        <f t="shared" si="66"/>
        <v>-7.1939943524971317E-3</v>
      </c>
    </row>
    <row r="623" spans="1:16" x14ac:dyDescent="0.3">
      <c r="A623">
        <v>43999</v>
      </c>
      <c r="B623">
        <v>114.76164383561857</v>
      </c>
      <c r="C623">
        <v>168.75896700143471</v>
      </c>
      <c r="D623">
        <v>120.45926902215238</v>
      </c>
      <c r="E623">
        <v>124.70670113342611</v>
      </c>
      <c r="F623">
        <v>156.888864108669</v>
      </c>
      <c r="G623">
        <v>107.18171926006528</v>
      </c>
      <c r="J623">
        <v>43999</v>
      </c>
      <c r="K623" s="42">
        <f t="shared" si="61"/>
        <v>1.4324937352890984E-4</v>
      </c>
      <c r="L623" s="42">
        <f t="shared" si="62"/>
        <v>1.1686871419481706E-2</v>
      </c>
      <c r="M623" s="42">
        <f t="shared" si="63"/>
        <v>-4.367002531154492E-3</v>
      </c>
      <c r="N623" s="42">
        <f t="shared" si="64"/>
        <v>6.3800943228078423E-4</v>
      </c>
      <c r="O623" s="42">
        <f t="shared" si="65"/>
        <v>2.3277227598399473E-2</v>
      </c>
      <c r="P623" s="42">
        <f t="shared" si="66"/>
        <v>4.8928564194286603E-3</v>
      </c>
    </row>
    <row r="624" spans="1:16" x14ac:dyDescent="0.3">
      <c r="A624">
        <v>44000</v>
      </c>
      <c r="B624">
        <v>114.77808219178296</v>
      </c>
      <c r="C624">
        <v>169.52415112386416</v>
      </c>
      <c r="D624">
        <v>120.70765955289706</v>
      </c>
      <c r="E624">
        <v>124.66196062835552</v>
      </c>
      <c r="F624">
        <v>159.69841088134109</v>
      </c>
      <c r="G624">
        <v>106.33213359002261</v>
      </c>
      <c r="J624">
        <v>44000</v>
      </c>
      <c r="K624" s="42">
        <f t="shared" si="61"/>
        <v>1.432288560850724E-4</v>
      </c>
      <c r="L624" s="42">
        <f t="shared" si="62"/>
        <v>4.5239350499681622E-3</v>
      </c>
      <c r="M624" s="42">
        <f t="shared" si="63"/>
        <v>2.0599061408914728E-3</v>
      </c>
      <c r="N624" s="42">
        <f t="shared" si="64"/>
        <v>-3.5883021735423864E-4</v>
      </c>
      <c r="O624" s="42">
        <f t="shared" si="65"/>
        <v>1.7749421752995067E-2</v>
      </c>
      <c r="P624" s="42">
        <f t="shared" si="66"/>
        <v>-7.9581736038620947E-3</v>
      </c>
    </row>
    <row r="625" spans="1:16" x14ac:dyDescent="0.3">
      <c r="A625">
        <v>44001</v>
      </c>
      <c r="B625">
        <v>114.79452054794734</v>
      </c>
      <c r="C625">
        <v>168.67527498804401</v>
      </c>
      <c r="D625">
        <v>120.73300552542202</v>
      </c>
      <c r="E625">
        <v>124.74647047126663</v>
      </c>
      <c r="F625">
        <v>162.34546322177613</v>
      </c>
      <c r="G625">
        <v>106.750648698418</v>
      </c>
      <c r="J625">
        <v>44001</v>
      </c>
      <c r="K625" s="42">
        <f t="shared" si="61"/>
        <v>1.4320834451771506E-4</v>
      </c>
      <c r="L625" s="42">
        <f t="shared" si="62"/>
        <v>-5.0199843816150693E-3</v>
      </c>
      <c r="M625" s="42">
        <f t="shared" si="63"/>
        <v>2.0995611994232077E-4</v>
      </c>
      <c r="N625" s="42">
        <f t="shared" si="64"/>
        <v>6.7768235237933511E-4</v>
      </c>
      <c r="O625" s="42">
        <f t="shared" si="65"/>
        <v>1.6439449205946234E-2</v>
      </c>
      <c r="P625" s="42">
        <f t="shared" si="66"/>
        <v>3.9281976898079309E-3</v>
      </c>
    </row>
    <row r="626" spans="1:16" x14ac:dyDescent="0.3">
      <c r="A626">
        <v>44004</v>
      </c>
      <c r="B626">
        <v>114.8438356164405</v>
      </c>
      <c r="C626">
        <v>168.08943089430895</v>
      </c>
      <c r="D626">
        <v>120.42885385512244</v>
      </c>
      <c r="E626">
        <v>124.15987273811889</v>
      </c>
      <c r="F626">
        <v>167.12756899971376</v>
      </c>
      <c r="G626">
        <v>105.50765882648362</v>
      </c>
      <c r="J626">
        <v>44004</v>
      </c>
      <c r="K626" s="42">
        <f t="shared" si="61"/>
        <v>4.2950202287602275E-4</v>
      </c>
      <c r="L626" s="42">
        <f t="shared" si="62"/>
        <v>-3.4792522760352775E-3</v>
      </c>
      <c r="M626" s="42">
        <f t="shared" si="63"/>
        <v>-2.5223875147007374E-3</v>
      </c>
      <c r="N626" s="42">
        <f t="shared" si="64"/>
        <v>-4.7134099644317255E-3</v>
      </c>
      <c r="O626" s="42">
        <f t="shared" si="65"/>
        <v>2.9030853301679801E-2</v>
      </c>
      <c r="P626" s="42">
        <f t="shared" si="66"/>
        <v>-1.1712183097551282E-2</v>
      </c>
    </row>
    <row r="627" spans="1:16" x14ac:dyDescent="0.3">
      <c r="A627">
        <v>44005</v>
      </c>
      <c r="B627">
        <v>114.86027397260489</v>
      </c>
      <c r="C627">
        <v>167.22859875657579</v>
      </c>
      <c r="D627">
        <v>120.38323110457749</v>
      </c>
      <c r="E627">
        <v>124.20461324318948</v>
      </c>
      <c r="F627">
        <v>172.41871306306359</v>
      </c>
      <c r="G627">
        <v>105.58717669707876</v>
      </c>
      <c r="J627">
        <v>44005</v>
      </c>
      <c r="K627" s="42">
        <f t="shared" si="61"/>
        <v>1.4312635696291893E-4</v>
      </c>
      <c r="L627" s="42">
        <f t="shared" si="62"/>
        <v>-5.1344333006035124E-3</v>
      </c>
      <c r="M627" s="42">
        <f t="shared" si="63"/>
        <v>-3.7890748795620978E-4</v>
      </c>
      <c r="N627" s="42">
        <f t="shared" si="64"/>
        <v>3.6028102309215867E-4</v>
      </c>
      <c r="O627" s="42">
        <f t="shared" si="65"/>
        <v>3.1168489758395649E-2</v>
      </c>
      <c r="P627" s="42">
        <f t="shared" si="66"/>
        <v>7.5338531290021374E-4</v>
      </c>
    </row>
    <row r="628" spans="1:16" x14ac:dyDescent="0.3">
      <c r="A628">
        <v>44007</v>
      </c>
      <c r="B628">
        <v>114.89315068493366</v>
      </c>
      <c r="C628">
        <v>167.02534672405545</v>
      </c>
      <c r="D628">
        <v>120.27170882546763</v>
      </c>
      <c r="E628">
        <v>124.85583615032809</v>
      </c>
      <c r="F628">
        <v>180.70828361163785</v>
      </c>
      <c r="G628">
        <v>106.63764961915125</v>
      </c>
      <c r="J628">
        <v>44007</v>
      </c>
      <c r="K628" s="42">
        <f t="shared" si="61"/>
        <v>2.8619127311953999E-4</v>
      </c>
      <c r="L628" s="42">
        <f t="shared" si="62"/>
        <v>-1.2161535282964886E-3</v>
      </c>
      <c r="M628" s="42">
        <f t="shared" si="63"/>
        <v>-9.2682316951758564E-4</v>
      </c>
      <c r="N628" s="42">
        <f t="shared" si="64"/>
        <v>5.2294484556947443E-3</v>
      </c>
      <c r="O628" s="42">
        <f t="shared" si="65"/>
        <v>4.6958141550107906E-2</v>
      </c>
      <c r="P628" s="42">
        <f t="shared" si="66"/>
        <v>9.899704191234102E-3</v>
      </c>
    </row>
    <row r="629" spans="1:16" x14ac:dyDescent="0.3">
      <c r="A629">
        <v>44008</v>
      </c>
      <c r="B629">
        <v>114.90958904109804</v>
      </c>
      <c r="C629">
        <v>166.45145863223337</v>
      </c>
      <c r="D629">
        <v>120.78369747047194</v>
      </c>
      <c r="E629">
        <v>124.88069198647842</v>
      </c>
      <c r="F629">
        <v>176.82552319484492</v>
      </c>
      <c r="G629">
        <v>106.89294383527245</v>
      </c>
      <c r="J629">
        <v>44008</v>
      </c>
      <c r="K629" s="42">
        <f t="shared" si="61"/>
        <v>1.4306492787699636E-4</v>
      </c>
      <c r="L629" s="42">
        <f t="shared" si="62"/>
        <v>-3.4418505223956903E-3</v>
      </c>
      <c r="M629" s="42">
        <f t="shared" si="63"/>
        <v>4.2478982136002789E-3</v>
      </c>
      <c r="N629" s="42">
        <f t="shared" si="64"/>
        <v>1.9905647297854988E-4</v>
      </c>
      <c r="O629" s="42">
        <f t="shared" si="65"/>
        <v>-2.1720536592352718E-2</v>
      </c>
      <c r="P629" s="42">
        <f t="shared" si="66"/>
        <v>2.3911734017373876E-3</v>
      </c>
    </row>
    <row r="630" spans="1:16" x14ac:dyDescent="0.3">
      <c r="A630">
        <v>44011</v>
      </c>
      <c r="B630">
        <v>114.9589041095912</v>
      </c>
      <c r="C630">
        <v>166.28407460545193</v>
      </c>
      <c r="D630">
        <v>120.84452780453188</v>
      </c>
      <c r="E630">
        <v>125.01491350169019</v>
      </c>
      <c r="F630">
        <v>179.46674105936174</v>
      </c>
      <c r="G630">
        <v>106.93061019502804</v>
      </c>
      <c r="J630">
        <v>44011</v>
      </c>
      <c r="K630" s="42">
        <f t="shared" si="61"/>
        <v>4.2907201916904516E-4</v>
      </c>
      <c r="L630" s="42">
        <f t="shared" si="62"/>
        <v>-1.0061086008596827E-3</v>
      </c>
      <c r="M630" s="42">
        <f t="shared" si="63"/>
        <v>5.0350355614151542E-4</v>
      </c>
      <c r="N630" s="42">
        <f t="shared" si="64"/>
        <v>1.0742207959731054E-3</v>
      </c>
      <c r="O630" s="42">
        <f t="shared" si="65"/>
        <v>1.4826402437132869E-2</v>
      </c>
      <c r="P630" s="42">
        <f t="shared" si="66"/>
        <v>3.5231254401328827E-4</v>
      </c>
    </row>
    <row r="631" spans="1:16" x14ac:dyDescent="0.3">
      <c r="A631">
        <v>44012</v>
      </c>
      <c r="B631">
        <v>114.97534246575559</v>
      </c>
      <c r="C631">
        <v>166.94165471066475</v>
      </c>
      <c r="D631">
        <v>121.7012216758757</v>
      </c>
      <c r="E631">
        <v>126.22290713859613</v>
      </c>
      <c r="F631">
        <v>182.5774482585594</v>
      </c>
      <c r="G631">
        <v>107.90156524650538</v>
      </c>
      <c r="J631">
        <v>44012</v>
      </c>
      <c r="K631" s="42">
        <f t="shared" si="61"/>
        <v>1.4298310440680599E-4</v>
      </c>
      <c r="L631" s="42">
        <f t="shared" si="62"/>
        <v>3.9467598144427799E-3</v>
      </c>
      <c r="M631" s="42">
        <f t="shared" si="63"/>
        <v>7.0642131294127494E-3</v>
      </c>
      <c r="N631" s="42">
        <f t="shared" si="64"/>
        <v>9.6164100050565512E-3</v>
      </c>
      <c r="O631" s="42">
        <f t="shared" si="65"/>
        <v>1.7184552837579914E-2</v>
      </c>
      <c r="P631" s="42">
        <f t="shared" si="66"/>
        <v>9.0392573711995106E-3</v>
      </c>
    </row>
    <row r="632" spans="1:16" x14ac:dyDescent="0.3">
      <c r="A632">
        <v>44014</v>
      </c>
      <c r="B632">
        <v>115.00821917808436</v>
      </c>
      <c r="C632">
        <v>167.3481587757054</v>
      </c>
      <c r="D632">
        <v>122.89248238454911</v>
      </c>
      <c r="E632">
        <v>127.12765957446808</v>
      </c>
      <c r="F632">
        <v>181.94893065366625</v>
      </c>
      <c r="G632">
        <v>108.6214112329455</v>
      </c>
      <c r="J632">
        <v>44014</v>
      </c>
      <c r="K632" s="42">
        <f t="shared" si="61"/>
        <v>2.8590489092125151E-4</v>
      </c>
      <c r="L632" s="42">
        <f t="shared" si="62"/>
        <v>2.4320469784512434E-3</v>
      </c>
      <c r="M632" s="42">
        <f t="shared" si="63"/>
        <v>9.7408077813544575E-3</v>
      </c>
      <c r="N632" s="42">
        <f t="shared" si="64"/>
        <v>7.1423268854085781E-3</v>
      </c>
      <c r="O632" s="42">
        <f t="shared" si="65"/>
        <v>-3.4484101238710049E-3</v>
      </c>
      <c r="P632" s="42">
        <f t="shared" si="66"/>
        <v>6.6491662941257253E-3</v>
      </c>
    </row>
    <row r="633" spans="1:16" x14ac:dyDescent="0.3">
      <c r="A633">
        <v>44015</v>
      </c>
      <c r="B633">
        <v>115.02465753424875</v>
      </c>
      <c r="C633">
        <v>169.7274031563845</v>
      </c>
      <c r="D633">
        <v>122.74547574390431</v>
      </c>
      <c r="E633">
        <v>127.56512229071384</v>
      </c>
      <c r="F633">
        <v>183.06581025406214</v>
      </c>
      <c r="G633">
        <v>109.48355235624005</v>
      </c>
      <c r="J633">
        <v>44015</v>
      </c>
      <c r="K633" s="42">
        <f t="shared" si="61"/>
        <v>1.4292179819953851E-4</v>
      </c>
      <c r="L633" s="42">
        <f t="shared" si="62"/>
        <v>1.4117213845741187E-2</v>
      </c>
      <c r="M633" s="42">
        <f t="shared" si="63"/>
        <v>-1.1969376338717835E-3</v>
      </c>
      <c r="N633" s="42">
        <f t="shared" si="64"/>
        <v>3.4352221781950923E-3</v>
      </c>
      <c r="O633" s="42">
        <f t="shared" si="65"/>
        <v>6.1196601717164465E-3</v>
      </c>
      <c r="P633" s="42">
        <f t="shared" si="66"/>
        <v>7.9057862739592335E-3</v>
      </c>
    </row>
    <row r="634" spans="1:16" x14ac:dyDescent="0.3">
      <c r="A634">
        <v>44018</v>
      </c>
      <c r="B634">
        <v>115.0739726027419</v>
      </c>
      <c r="C634">
        <v>172.62075561932087</v>
      </c>
      <c r="D634">
        <v>122.74547574390431</v>
      </c>
      <c r="E634">
        <v>127.56512229071384</v>
      </c>
      <c r="F634">
        <v>187.67649411610665</v>
      </c>
      <c r="G634">
        <v>109.48355235624005</v>
      </c>
      <c r="J634">
        <v>44018</v>
      </c>
      <c r="K634" s="42">
        <f t="shared" si="61"/>
        <v>4.2864287561270557E-4</v>
      </c>
      <c r="L634" s="42">
        <f t="shared" si="62"/>
        <v>1.6903384932719243E-2</v>
      </c>
      <c r="M634" s="42">
        <f t="shared" si="63"/>
        <v>0</v>
      </c>
      <c r="N634" s="42">
        <f t="shared" si="64"/>
        <v>0</v>
      </c>
      <c r="O634" s="42">
        <f t="shared" si="65"/>
        <v>2.4873997547460096E-2</v>
      </c>
      <c r="P634" s="42">
        <f t="shared" si="66"/>
        <v>0</v>
      </c>
    </row>
    <row r="635" spans="1:16" x14ac:dyDescent="0.3">
      <c r="A635">
        <v>44019</v>
      </c>
      <c r="B635">
        <v>115.09041095890629</v>
      </c>
      <c r="C635">
        <v>173.97178383548541</v>
      </c>
      <c r="D635">
        <v>123.34364069549348</v>
      </c>
      <c r="E635">
        <v>128.40524955259494</v>
      </c>
      <c r="F635">
        <v>183.75579024265031</v>
      </c>
      <c r="G635">
        <v>109.63421779526242</v>
      </c>
      <c r="J635">
        <v>44019</v>
      </c>
      <c r="K635" s="42">
        <f t="shared" si="61"/>
        <v>1.4284013832159981E-4</v>
      </c>
      <c r="L635" s="42">
        <f t="shared" si="62"/>
        <v>7.79610006117251E-3</v>
      </c>
      <c r="M635" s="42">
        <f t="shared" si="63"/>
        <v>4.8613781729101892E-3</v>
      </c>
      <c r="N635" s="42">
        <f t="shared" si="64"/>
        <v>6.5642775182742164E-3</v>
      </c>
      <c r="O635" s="42">
        <f t="shared" si="65"/>
        <v>-2.1112055495072647E-2</v>
      </c>
      <c r="P635" s="42">
        <f t="shared" si="66"/>
        <v>1.3752007668093814E-3</v>
      </c>
    </row>
    <row r="636" spans="1:16" x14ac:dyDescent="0.3">
      <c r="A636">
        <v>44020</v>
      </c>
      <c r="B636">
        <v>115.10684931507068</v>
      </c>
      <c r="C636">
        <v>178.1922525107604</v>
      </c>
      <c r="D636">
        <v>123.89111370203275</v>
      </c>
      <c r="E636">
        <v>128.65380791409822</v>
      </c>
      <c r="F636">
        <v>182.16195612040312</v>
      </c>
      <c r="G636">
        <v>110.25362015568761</v>
      </c>
      <c r="J636">
        <v>44020</v>
      </c>
      <c r="K636" s="42">
        <f t="shared" si="61"/>
        <v>1.4281973793054903E-4</v>
      </c>
      <c r="L636" s="42">
        <f t="shared" si="62"/>
        <v>2.396991352114574E-2</v>
      </c>
      <c r="M636" s="42">
        <f t="shared" si="63"/>
        <v>4.4287778449358653E-3</v>
      </c>
      <c r="N636" s="42">
        <f t="shared" si="64"/>
        <v>1.9338625249507497E-3</v>
      </c>
      <c r="O636" s="42">
        <f t="shared" si="65"/>
        <v>-8.7114889493824319E-3</v>
      </c>
      <c r="P636" s="42">
        <f t="shared" si="66"/>
        <v>5.6338177182558439E-3</v>
      </c>
    </row>
    <row r="637" spans="1:16" x14ac:dyDescent="0.3">
      <c r="A637">
        <v>44021</v>
      </c>
      <c r="B637">
        <v>115.12328767123506</v>
      </c>
      <c r="C637">
        <v>178.96939263510282</v>
      </c>
      <c r="D637">
        <v>123.68327672732805</v>
      </c>
      <c r="E637">
        <v>128.81288526546032</v>
      </c>
      <c r="F637">
        <v>187.29790132310137</v>
      </c>
      <c r="G637">
        <v>110.2912865154432</v>
      </c>
      <c r="J637">
        <v>44021</v>
      </c>
      <c r="K637" s="42">
        <f t="shared" si="61"/>
        <v>1.4279934336558858E-4</v>
      </c>
      <c r="L637" s="42">
        <f t="shared" si="62"/>
        <v>4.3517626338115028E-3</v>
      </c>
      <c r="M637" s="42">
        <f t="shared" si="63"/>
        <v>-1.6789864506466096E-3</v>
      </c>
      <c r="N637" s="42">
        <f t="shared" si="64"/>
        <v>1.2357122363282882E-3</v>
      </c>
      <c r="O637" s="42">
        <f t="shared" si="65"/>
        <v>2.7804244320206298E-2</v>
      </c>
      <c r="P637" s="42">
        <f t="shared" si="66"/>
        <v>3.4157542507196872E-4</v>
      </c>
    </row>
    <row r="638" spans="1:16" x14ac:dyDescent="0.3">
      <c r="A638">
        <v>44022</v>
      </c>
      <c r="B638">
        <v>115.13972602739945</v>
      </c>
      <c r="C638">
        <v>181.64753706360594</v>
      </c>
      <c r="D638">
        <v>123.34364069549348</v>
      </c>
      <c r="E638">
        <v>128.94213561344202</v>
      </c>
      <c r="F638">
        <v>187.14892360186079</v>
      </c>
      <c r="G638">
        <v>110.9567255377919</v>
      </c>
      <c r="J638">
        <v>44022</v>
      </c>
      <c r="K638" s="42">
        <f t="shared" si="61"/>
        <v>1.4277895462472072E-4</v>
      </c>
      <c r="L638" s="42">
        <f t="shared" si="62"/>
        <v>1.4853399528530707E-2</v>
      </c>
      <c r="M638" s="42">
        <f t="shared" si="63"/>
        <v>-2.749791394289144E-3</v>
      </c>
      <c r="N638" s="42">
        <f t="shared" si="64"/>
        <v>1.0028930445213809E-3</v>
      </c>
      <c r="O638" s="42">
        <f t="shared" si="65"/>
        <v>-7.9572168428002456E-4</v>
      </c>
      <c r="P638" s="42">
        <f t="shared" si="66"/>
        <v>6.0153401850719405E-3</v>
      </c>
    </row>
    <row r="639" spans="1:16" x14ac:dyDescent="0.3">
      <c r="A639">
        <v>44025</v>
      </c>
      <c r="B639">
        <v>115.18904109589261</v>
      </c>
      <c r="C639">
        <v>182.99856527977045</v>
      </c>
      <c r="D639">
        <v>123.18142647133372</v>
      </c>
      <c r="E639">
        <v>128.27599920461324</v>
      </c>
      <c r="F639">
        <v>188.35736259563419</v>
      </c>
      <c r="G639">
        <v>110.42102619904577</v>
      </c>
      <c r="J639">
        <v>44025</v>
      </c>
      <c r="K639" s="42">
        <f t="shared" si="61"/>
        <v>4.2821458962905771E-4</v>
      </c>
      <c r="L639" s="42">
        <f t="shared" si="62"/>
        <v>7.410112926099984E-3</v>
      </c>
      <c r="M639" s="42">
        <f t="shared" si="63"/>
        <v>-1.3160061119558842E-3</v>
      </c>
      <c r="N639" s="42">
        <f t="shared" si="64"/>
        <v>-5.1795562435543382E-3</v>
      </c>
      <c r="O639" s="42">
        <f t="shared" si="65"/>
        <v>6.4363405352741735E-3</v>
      </c>
      <c r="P639" s="42">
        <f t="shared" si="66"/>
        <v>-4.8396948669639671E-3</v>
      </c>
    </row>
    <row r="640" spans="1:16" x14ac:dyDescent="0.3">
      <c r="A640">
        <v>44026</v>
      </c>
      <c r="B640">
        <v>115.20547945205699</v>
      </c>
      <c r="C640">
        <v>185.01912960306072</v>
      </c>
      <c r="D640">
        <v>122.59846910325949</v>
      </c>
      <c r="E640">
        <v>127.6595744680851</v>
      </c>
      <c r="F640">
        <v>193.47702139992552</v>
      </c>
      <c r="G640">
        <v>110.23269440026785</v>
      </c>
      <c r="J640">
        <v>44026</v>
      </c>
      <c r="K640" s="42">
        <f t="shared" si="61"/>
        <v>1.4269745784912131E-4</v>
      </c>
      <c r="L640" s="42">
        <f t="shared" si="62"/>
        <v>1.0980910182930369E-2</v>
      </c>
      <c r="M640" s="42">
        <f t="shared" si="63"/>
        <v>-4.7437440715563887E-3</v>
      </c>
      <c r="N640" s="42">
        <f t="shared" si="64"/>
        <v>-4.8170398482348465E-3</v>
      </c>
      <c r="O640" s="42">
        <f t="shared" si="65"/>
        <v>2.6817729620126216E-2</v>
      </c>
      <c r="P640" s="42">
        <f t="shared" si="66"/>
        <v>-1.7070352949332169E-3</v>
      </c>
    </row>
    <row r="641" spans="1:16" x14ac:dyDescent="0.3">
      <c r="A641">
        <v>44027</v>
      </c>
      <c r="B641">
        <v>115.22191780822138</v>
      </c>
      <c r="C641">
        <v>185.61692969870876</v>
      </c>
      <c r="D641">
        <v>122.64409185380444</v>
      </c>
      <c r="E641">
        <v>127.95784450188903</v>
      </c>
      <c r="F641">
        <v>198.22777321162448</v>
      </c>
      <c r="G641">
        <v>110.5926173934879</v>
      </c>
      <c r="J641">
        <v>44027</v>
      </c>
      <c r="K641" s="42">
        <f t="shared" si="61"/>
        <v>1.426770981898695E-4</v>
      </c>
      <c r="L641" s="42">
        <f t="shared" si="62"/>
        <v>3.2258092488827899E-3</v>
      </c>
      <c r="M641" s="42">
        <f t="shared" si="63"/>
        <v>3.7206226271006712E-4</v>
      </c>
      <c r="N641" s="42">
        <f t="shared" si="64"/>
        <v>2.3337233462200966E-3</v>
      </c>
      <c r="O641" s="42">
        <f t="shared" si="65"/>
        <v>2.4257986318896974E-2</v>
      </c>
      <c r="P641" s="42">
        <f t="shared" si="66"/>
        <v>3.2598012339914951E-3</v>
      </c>
    </row>
    <row r="642" spans="1:16" x14ac:dyDescent="0.3">
      <c r="A642">
        <v>44028</v>
      </c>
      <c r="B642">
        <v>115.23835616438576</v>
      </c>
      <c r="C642">
        <v>184.93543758967002</v>
      </c>
      <c r="D642">
        <v>121.74177523191567</v>
      </c>
      <c r="E642">
        <v>127.01332272817658</v>
      </c>
      <c r="F642">
        <v>194.69205738923802</v>
      </c>
      <c r="G642">
        <v>110.81024524985351</v>
      </c>
      <c r="J642">
        <v>44028</v>
      </c>
      <c r="K642" s="42">
        <f t="shared" si="61"/>
        <v>1.4265674433961556E-4</v>
      </c>
      <c r="L642" s="42">
        <f t="shared" si="62"/>
        <v>-3.6782540744918595E-3</v>
      </c>
      <c r="M642" s="42">
        <f t="shared" si="63"/>
        <v>-7.3843936465503033E-3</v>
      </c>
      <c r="N642" s="42">
        <f t="shared" si="64"/>
        <v>-7.4088855182670053E-3</v>
      </c>
      <c r="O642" s="42">
        <f t="shared" si="65"/>
        <v>-1.7997621833275725E-2</v>
      </c>
      <c r="P642" s="42">
        <f t="shared" si="66"/>
        <v>1.9658998430040734E-3</v>
      </c>
    </row>
    <row r="643" spans="1:16" x14ac:dyDescent="0.3">
      <c r="A643">
        <v>44029</v>
      </c>
      <c r="B643">
        <v>115.25479452055015</v>
      </c>
      <c r="C643">
        <v>190.56671449067429</v>
      </c>
      <c r="D643">
        <v>121.6353221473108</v>
      </c>
      <c r="E643">
        <v>126.1135414595347</v>
      </c>
      <c r="F643">
        <v>199.67229218268861</v>
      </c>
      <c r="G643">
        <v>110.36243408387043</v>
      </c>
      <c r="J643">
        <v>44029</v>
      </c>
      <c r="K643" s="42">
        <f t="shared" si="61"/>
        <v>1.4263639629547364E-4</v>
      </c>
      <c r="L643" s="42">
        <f t="shared" si="62"/>
        <v>2.9995562391864974E-2</v>
      </c>
      <c r="M643" s="42">
        <f t="shared" si="63"/>
        <v>-8.7479958089738759E-4</v>
      </c>
      <c r="N643" s="42">
        <f t="shared" si="64"/>
        <v>-7.1093604491983386E-3</v>
      </c>
      <c r="O643" s="42">
        <f t="shared" si="65"/>
        <v>2.5258366139455833E-2</v>
      </c>
      <c r="P643" s="42">
        <f t="shared" si="66"/>
        <v>-4.0494312341100933E-3</v>
      </c>
    </row>
    <row r="644" spans="1:16" x14ac:dyDescent="0.3">
      <c r="A644">
        <v>44032</v>
      </c>
      <c r="B644">
        <v>115.30410958904331</v>
      </c>
      <c r="C644">
        <v>192.00143472022955</v>
      </c>
      <c r="D644">
        <v>121.6302529528058</v>
      </c>
      <c r="E644">
        <v>126.55597534301052</v>
      </c>
      <c r="F644">
        <v>202.29897564269913</v>
      </c>
      <c r="G644">
        <v>110.90231857370051</v>
      </c>
      <c r="J644">
        <v>44032</v>
      </c>
      <c r="K644" s="42">
        <f t="shared" si="61"/>
        <v>4.2778715864969267E-4</v>
      </c>
      <c r="L644" s="42">
        <f t="shared" si="62"/>
        <v>7.5005039424382415E-3</v>
      </c>
      <c r="M644" s="42">
        <f t="shared" si="63"/>
        <v>-4.167621747258751E-5</v>
      </c>
      <c r="N644" s="42">
        <f t="shared" si="64"/>
        <v>3.5020792477274279E-3</v>
      </c>
      <c r="O644" s="42">
        <f t="shared" si="65"/>
        <v>1.3069197017147861E-2</v>
      </c>
      <c r="P644" s="42">
        <f t="shared" si="66"/>
        <v>4.8799960659095124E-3</v>
      </c>
    </row>
    <row r="645" spans="1:16" x14ac:dyDescent="0.3">
      <c r="A645">
        <v>44033</v>
      </c>
      <c r="B645">
        <v>115.32054794520769</v>
      </c>
      <c r="C645">
        <v>193.9980870396939</v>
      </c>
      <c r="D645">
        <v>121.60997617478583</v>
      </c>
      <c r="E645">
        <v>126.95366872141577</v>
      </c>
      <c r="F645">
        <v>198.50572422203538</v>
      </c>
      <c r="G645">
        <v>111.51753578304177</v>
      </c>
      <c r="J645">
        <v>44033</v>
      </c>
      <c r="K645" s="42">
        <f t="shared" si="61"/>
        <v>1.4255506213407679E-4</v>
      </c>
      <c r="L645" s="42">
        <f t="shared" si="62"/>
        <v>1.0345453893519221E-2</v>
      </c>
      <c r="M645" s="42">
        <f t="shared" si="63"/>
        <v>-1.6672224113315222E-4</v>
      </c>
      <c r="N645" s="42">
        <f t="shared" si="64"/>
        <v>3.1375035542465703E-3</v>
      </c>
      <c r="O645" s="42">
        <f t="shared" si="65"/>
        <v>-1.8928743503203147E-2</v>
      </c>
      <c r="P645" s="42">
        <f t="shared" si="66"/>
        <v>5.5320491069154043E-3</v>
      </c>
    </row>
    <row r="646" spans="1:16" x14ac:dyDescent="0.3">
      <c r="A646">
        <v>44034</v>
      </c>
      <c r="B646">
        <v>115.33698630137208</v>
      </c>
      <c r="C646">
        <v>192.21664275466284</v>
      </c>
      <c r="D646">
        <v>121.0472955847316</v>
      </c>
      <c r="E646">
        <v>126.56591767747065</v>
      </c>
      <c r="F646">
        <v>202.68723172077415</v>
      </c>
      <c r="G646">
        <v>111.57194274713318</v>
      </c>
      <c r="J646">
        <v>44034</v>
      </c>
      <c r="K646" s="42">
        <f t="shared" si="61"/>
        <v>1.425347430849783E-4</v>
      </c>
      <c r="L646" s="42">
        <f t="shared" si="62"/>
        <v>-9.2252147920502559E-3</v>
      </c>
      <c r="M646" s="42">
        <f t="shared" si="63"/>
        <v>-4.6376652509290822E-3</v>
      </c>
      <c r="N646" s="42">
        <f t="shared" si="64"/>
        <v>-3.0589458732288664E-3</v>
      </c>
      <c r="O646" s="42">
        <f t="shared" si="65"/>
        <v>2.0846123354480373E-2</v>
      </c>
      <c r="P646" s="42">
        <f t="shared" si="66"/>
        <v>4.877591317039515E-4</v>
      </c>
    </row>
    <row r="647" spans="1:16" x14ac:dyDescent="0.3">
      <c r="A647">
        <v>44035</v>
      </c>
      <c r="B647">
        <v>115.35342465753646</v>
      </c>
      <c r="C647">
        <v>188.58201817312289</v>
      </c>
      <c r="D647">
        <v>120.92056572210677</v>
      </c>
      <c r="E647">
        <v>126.98349572479616</v>
      </c>
      <c r="F647">
        <v>202.3112879329401</v>
      </c>
      <c r="G647">
        <v>112.39223235958818</v>
      </c>
      <c r="J647">
        <v>44035</v>
      </c>
      <c r="K647" s="42">
        <f t="shared" si="61"/>
        <v>1.4251442982711913E-4</v>
      </c>
      <c r="L647" s="42">
        <f t="shared" si="62"/>
        <v>-1.909006167548595E-2</v>
      </c>
      <c r="M647" s="42">
        <f t="shared" si="63"/>
        <v>-1.047493444196712E-3</v>
      </c>
      <c r="N647" s="42">
        <f t="shared" si="64"/>
        <v>3.2938622832204951E-3</v>
      </c>
      <c r="O647" s="42">
        <f t="shared" si="65"/>
        <v>-1.8565198516521963E-3</v>
      </c>
      <c r="P647" s="42">
        <f t="shared" si="66"/>
        <v>7.3252186876984838E-3</v>
      </c>
    </row>
    <row r="648" spans="1:16" x14ac:dyDescent="0.3">
      <c r="A648">
        <v>44036</v>
      </c>
      <c r="B648">
        <v>115.36986301370085</v>
      </c>
      <c r="C648">
        <v>182.53228120516496</v>
      </c>
      <c r="D648">
        <v>120.93577330562174</v>
      </c>
      <c r="E648">
        <v>127.94790216742889</v>
      </c>
      <c r="F648">
        <v>202.68333446497945</v>
      </c>
      <c r="G648">
        <v>112.89863564074662</v>
      </c>
      <c r="J648">
        <v>44036</v>
      </c>
      <c r="K648" s="42">
        <f t="shared" si="61"/>
        <v>1.4249412235850146E-4</v>
      </c>
      <c r="L648" s="42">
        <f t="shared" si="62"/>
        <v>-3.2605981230531766E-2</v>
      </c>
      <c r="M648" s="42">
        <f t="shared" si="63"/>
        <v>1.2575716308397847E-4</v>
      </c>
      <c r="N648" s="42">
        <f t="shared" si="64"/>
        <v>7.5660436589923708E-3</v>
      </c>
      <c r="O648" s="42">
        <f t="shared" si="65"/>
        <v>1.8372917373295722E-3</v>
      </c>
      <c r="P648" s="42">
        <f t="shared" si="66"/>
        <v>4.4955584620220961E-3</v>
      </c>
    </row>
    <row r="649" spans="1:16" x14ac:dyDescent="0.3">
      <c r="A649">
        <v>44039</v>
      </c>
      <c r="B649">
        <v>115.41917808219401</v>
      </c>
      <c r="C649">
        <v>182.66379722620755</v>
      </c>
      <c r="D649">
        <v>121.14361028032647</v>
      </c>
      <c r="E649">
        <v>128.49473056273612</v>
      </c>
      <c r="F649">
        <v>206.6969696667218</v>
      </c>
      <c r="G649">
        <v>112.86933958315893</v>
      </c>
      <c r="J649">
        <v>44039</v>
      </c>
      <c r="K649" s="42">
        <f t="shared" si="61"/>
        <v>4.2736058011729226E-4</v>
      </c>
      <c r="L649" s="42">
        <f t="shared" si="62"/>
        <v>7.2024884436282667E-4</v>
      </c>
      <c r="M649" s="42">
        <f t="shared" si="63"/>
        <v>1.7170981080007989E-3</v>
      </c>
      <c r="N649" s="42">
        <f t="shared" si="64"/>
        <v>4.2647294507241343E-3</v>
      </c>
      <c r="O649" s="42">
        <f t="shared" si="65"/>
        <v>1.9608973699679948E-2</v>
      </c>
      <c r="P649" s="42">
        <f t="shared" si="66"/>
        <v>-2.5952359029722945E-4</v>
      </c>
    </row>
    <row r="650" spans="1:16" x14ac:dyDescent="0.3">
      <c r="A650">
        <v>44040</v>
      </c>
      <c r="B650">
        <v>115.43561643835839</v>
      </c>
      <c r="C650">
        <v>183.96700143472023</v>
      </c>
      <c r="D650">
        <v>121.09798752978152</v>
      </c>
      <c r="E650">
        <v>129.05647245973353</v>
      </c>
      <c r="F650">
        <v>206.21642229651499</v>
      </c>
      <c r="G650">
        <v>114.0411818866661</v>
      </c>
      <c r="J650">
        <v>44040</v>
      </c>
      <c r="K650" s="42">
        <f t="shared" si="61"/>
        <v>1.4241295032494611E-4</v>
      </c>
      <c r="L650" s="42">
        <f t="shared" si="62"/>
        <v>7.1091119560731664E-3</v>
      </c>
      <c r="M650" s="42">
        <f t="shared" si="63"/>
        <v>-3.7667148414477052E-4</v>
      </c>
      <c r="N650" s="42">
        <f t="shared" si="64"/>
        <v>4.362183373017788E-3</v>
      </c>
      <c r="O650" s="42">
        <f t="shared" si="65"/>
        <v>-2.3275950672225197E-3</v>
      </c>
      <c r="P650" s="42">
        <f t="shared" si="66"/>
        <v>1.0328764959038448E-2</v>
      </c>
    </row>
    <row r="651" spans="1:16" x14ac:dyDescent="0.3">
      <c r="A651">
        <v>44041</v>
      </c>
      <c r="B651">
        <v>115.45205479452278</v>
      </c>
      <c r="C651">
        <v>184.25394548063127</v>
      </c>
      <c r="D651">
        <v>122.18279515385005</v>
      </c>
      <c r="E651">
        <v>130.35394710678065</v>
      </c>
      <c r="F651">
        <v>210.64959639408676</v>
      </c>
      <c r="G651">
        <v>115.02050724031136</v>
      </c>
      <c r="J651">
        <v>44041</v>
      </c>
      <c r="K651" s="42">
        <f t="shared" si="61"/>
        <v>1.4239267176435516E-4</v>
      </c>
      <c r="L651" s="42">
        <f t="shared" si="62"/>
        <v>1.5585430779993335E-3</v>
      </c>
      <c r="M651" s="42">
        <f t="shared" si="63"/>
        <v>8.9182121338350732E-3</v>
      </c>
      <c r="N651" s="42">
        <f t="shared" si="64"/>
        <v>1.0003341181995192E-2</v>
      </c>
      <c r="O651" s="42">
        <f t="shared" si="65"/>
        <v>2.1269861446076163E-2</v>
      </c>
      <c r="P651" s="42">
        <f t="shared" si="66"/>
        <v>8.5508085129950302E-3</v>
      </c>
    </row>
    <row r="652" spans="1:16" x14ac:dyDescent="0.3">
      <c r="A652">
        <v>44042</v>
      </c>
      <c r="B652">
        <v>115.46849315068717</v>
      </c>
      <c r="C652">
        <v>190.20803443328552</v>
      </c>
      <c r="D652">
        <v>122.57312313073454</v>
      </c>
      <c r="E652">
        <v>131.24875720819247</v>
      </c>
      <c r="F652">
        <v>210.50231032562715</v>
      </c>
      <c r="G652">
        <v>115.6106135431489</v>
      </c>
      <c r="J652">
        <v>44042</v>
      </c>
      <c r="K652" s="42">
        <f t="shared" si="61"/>
        <v>1.4237239897813296E-4</v>
      </c>
      <c r="L652" s="42">
        <f t="shared" si="62"/>
        <v>3.1803446669862137E-2</v>
      </c>
      <c r="M652" s="42">
        <f t="shared" si="63"/>
        <v>3.1895311093942521E-3</v>
      </c>
      <c r="N652" s="42">
        <f t="shared" si="64"/>
        <v>6.8410117813578319E-3</v>
      </c>
      <c r="O652" s="42">
        <f t="shared" si="65"/>
        <v>-6.9944393989056133E-4</v>
      </c>
      <c r="P652" s="42">
        <f t="shared" si="66"/>
        <v>5.1173283865098996E-3</v>
      </c>
    </row>
    <row r="653" spans="1:16" x14ac:dyDescent="0.3">
      <c r="A653">
        <v>44043</v>
      </c>
      <c r="B653">
        <v>115.48493150685155</v>
      </c>
      <c r="C653">
        <v>189.20373027259683</v>
      </c>
      <c r="D653">
        <v>123.61737719876312</v>
      </c>
      <c r="E653">
        <v>132.62079936369059</v>
      </c>
      <c r="F653">
        <v>212.30930170441971</v>
      </c>
      <c r="G653">
        <v>116.48531011969531</v>
      </c>
      <c r="J653">
        <v>44043</v>
      </c>
      <c r="K653" s="42">
        <f t="shared" si="61"/>
        <v>1.4235213196361573E-4</v>
      </c>
      <c r="L653" s="42">
        <f t="shared" si="62"/>
        <v>-5.294018792862825E-3</v>
      </c>
      <c r="M653" s="42">
        <f t="shared" si="63"/>
        <v>8.483351951426266E-3</v>
      </c>
      <c r="N653" s="42">
        <f t="shared" si="64"/>
        <v>1.0399490860284525E-2</v>
      </c>
      <c r="O653" s="42">
        <f t="shared" si="65"/>
        <v>8.547553231896125E-3</v>
      </c>
      <c r="P653" s="42">
        <f t="shared" si="66"/>
        <v>7.5374069813911836E-3</v>
      </c>
    </row>
    <row r="654" spans="1:16" x14ac:dyDescent="0.3">
      <c r="A654">
        <v>44046</v>
      </c>
      <c r="B654">
        <v>115.53424657534471</v>
      </c>
      <c r="C654">
        <v>184.2180774748924</v>
      </c>
      <c r="D654">
        <v>123.56161605920821</v>
      </c>
      <c r="E654">
        <v>133.49572479618215</v>
      </c>
      <c r="F654">
        <v>213.43467799490634</v>
      </c>
      <c r="G654">
        <v>117.53578304176779</v>
      </c>
      <c r="J654">
        <v>44046</v>
      </c>
      <c r="K654" s="42">
        <f t="shared" si="61"/>
        <v>4.2693485148385371E-4</v>
      </c>
      <c r="L654" s="42">
        <f t="shared" si="62"/>
        <v>-2.670411297447001E-2</v>
      </c>
      <c r="M654" s="42">
        <f t="shared" si="63"/>
        <v>-4.5118025416208236E-4</v>
      </c>
      <c r="N654" s="42">
        <f t="shared" si="64"/>
        <v>6.5755299316639588E-3</v>
      </c>
      <c r="O654" s="42">
        <f t="shared" si="65"/>
        <v>5.2866462719708754E-3</v>
      </c>
      <c r="P654" s="42">
        <f t="shared" si="66"/>
        <v>8.9776520859198086E-3</v>
      </c>
    </row>
    <row r="655" spans="1:16" x14ac:dyDescent="0.3">
      <c r="A655">
        <v>44047</v>
      </c>
      <c r="B655">
        <v>115.5506849315091</v>
      </c>
      <c r="C655">
        <v>187.35054997608799</v>
      </c>
      <c r="D655">
        <v>124.0685355097075</v>
      </c>
      <c r="E655">
        <v>132.56114535692979</v>
      </c>
      <c r="F655">
        <v>213.57013390167259</v>
      </c>
      <c r="G655">
        <v>116.7154934293128</v>
      </c>
      <c r="J655">
        <v>44047</v>
      </c>
      <c r="K655" s="42">
        <f t="shared" si="61"/>
        <v>1.4227112157353861E-4</v>
      </c>
      <c r="L655" s="42">
        <f t="shared" si="62"/>
        <v>1.686120131215978E-2</v>
      </c>
      <c r="M655" s="42">
        <f t="shared" si="63"/>
        <v>4.0941715326631468E-3</v>
      </c>
      <c r="N655" s="42">
        <f t="shared" si="64"/>
        <v>-7.0254399572498493E-3</v>
      </c>
      <c r="O655" s="42">
        <f t="shared" si="65"/>
        <v>6.3444676751196044E-4</v>
      </c>
      <c r="P655" s="42">
        <f t="shared" si="66"/>
        <v>-7.0035303773371207E-3</v>
      </c>
    </row>
    <row r="656" spans="1:16" x14ac:dyDescent="0.3">
      <c r="A656">
        <v>44048</v>
      </c>
      <c r="B656">
        <v>115.56712328767348</v>
      </c>
      <c r="C656">
        <v>191.30798660927783</v>
      </c>
      <c r="D656">
        <v>123.65793075480308</v>
      </c>
      <c r="E656">
        <v>132.59097236031019</v>
      </c>
      <c r="F656">
        <v>216.40661622964623</v>
      </c>
      <c r="G656">
        <v>116.87452917050305</v>
      </c>
      <c r="J656">
        <v>44048</v>
      </c>
      <c r="K656" s="42">
        <f t="shared" si="61"/>
        <v>1.422508833806973E-4</v>
      </c>
      <c r="L656" s="42">
        <f t="shared" si="62"/>
        <v>2.0903163918808084E-2</v>
      </c>
      <c r="M656" s="42">
        <f t="shared" si="63"/>
        <v>-3.3149879955273942E-3</v>
      </c>
      <c r="N656" s="42">
        <f t="shared" si="64"/>
        <v>2.2498031517156393E-4</v>
      </c>
      <c r="O656" s="42">
        <f t="shared" si="65"/>
        <v>1.3193845826857644E-2</v>
      </c>
      <c r="P656" s="42">
        <f t="shared" si="66"/>
        <v>1.3616657423379159E-3</v>
      </c>
    </row>
    <row r="657" spans="1:16" x14ac:dyDescent="0.3">
      <c r="A657">
        <v>44049</v>
      </c>
      <c r="B657">
        <v>115.58356164383787</v>
      </c>
      <c r="C657">
        <v>192.64705882352939</v>
      </c>
      <c r="D657">
        <v>123.52613169767324</v>
      </c>
      <c r="E657">
        <v>133.27699343805924</v>
      </c>
      <c r="F657">
        <v>220.54014923604726</v>
      </c>
      <c r="G657">
        <v>117.54833849501966</v>
      </c>
      <c r="J657">
        <v>44049</v>
      </c>
      <c r="K657" s="42">
        <f t="shared" si="61"/>
        <v>1.422306509449102E-4</v>
      </c>
      <c r="L657" s="42">
        <f t="shared" si="62"/>
        <v>6.9751793046943502E-3</v>
      </c>
      <c r="M657" s="42">
        <f t="shared" si="63"/>
        <v>-1.0664042682406781E-3</v>
      </c>
      <c r="N657" s="42">
        <f t="shared" si="64"/>
        <v>5.1606262394295853E-3</v>
      </c>
      <c r="O657" s="42">
        <f t="shared" si="65"/>
        <v>1.8920640435919577E-2</v>
      </c>
      <c r="P657" s="42">
        <f t="shared" si="66"/>
        <v>5.748681319867186E-3</v>
      </c>
    </row>
    <row r="658" spans="1:16" x14ac:dyDescent="0.3">
      <c r="A658">
        <v>44050</v>
      </c>
      <c r="B658">
        <v>115.60000000000225</v>
      </c>
      <c r="C658">
        <v>195.30129124820658</v>
      </c>
      <c r="D658">
        <v>123.5666852537132</v>
      </c>
      <c r="E658">
        <v>133.50566713064225</v>
      </c>
      <c r="F658">
        <v>218.15302092148946</v>
      </c>
      <c r="G658">
        <v>117.35582154515778</v>
      </c>
      <c r="J658">
        <v>44050</v>
      </c>
      <c r="K658" s="42">
        <f t="shared" si="61"/>
        <v>1.4221042426373553E-4</v>
      </c>
      <c r="L658" s="42">
        <f t="shared" si="62"/>
        <v>1.368364546160143E-2</v>
      </c>
      <c r="M658" s="42">
        <f t="shared" si="63"/>
        <v>3.2824553060206572E-4</v>
      </c>
      <c r="N658" s="42">
        <f t="shared" si="64"/>
        <v>1.7143074298658597E-3</v>
      </c>
      <c r="O658" s="42">
        <f t="shared" si="65"/>
        <v>-1.0883013631635427E-2</v>
      </c>
      <c r="P658" s="42">
        <f t="shared" si="66"/>
        <v>-1.6391109713140544E-3</v>
      </c>
    </row>
    <row r="659" spans="1:16" x14ac:dyDescent="0.3">
      <c r="A659">
        <v>44053</v>
      </c>
      <c r="B659">
        <v>115.64931506849541</v>
      </c>
      <c r="C659">
        <v>198.32615973218554</v>
      </c>
      <c r="D659">
        <v>124.10401987124246</v>
      </c>
      <c r="E659">
        <v>133.16762775899778</v>
      </c>
      <c r="F659">
        <v>209.86107785615775</v>
      </c>
      <c r="G659">
        <v>117.41859881141708</v>
      </c>
      <c r="J659">
        <v>44053</v>
      </c>
      <c r="K659" s="42">
        <f t="shared" si="61"/>
        <v>4.2650997021224333E-4</v>
      </c>
      <c r="L659" s="42">
        <f t="shared" si="62"/>
        <v>1.5369497331101342E-2</v>
      </c>
      <c r="M659" s="42">
        <f t="shared" si="63"/>
        <v>4.339111969912544E-3</v>
      </c>
      <c r="N659" s="42">
        <f t="shared" si="64"/>
        <v>-2.5352336299301306E-3</v>
      </c>
      <c r="O659" s="42">
        <f t="shared" si="65"/>
        <v>-3.8750969594390158E-2</v>
      </c>
      <c r="P659" s="42">
        <f t="shared" si="66"/>
        <v>5.347879693209126E-4</v>
      </c>
    </row>
    <row r="660" spans="1:16" x14ac:dyDescent="0.3">
      <c r="A660">
        <v>44054</v>
      </c>
      <c r="B660">
        <v>115.6657534246598</v>
      </c>
      <c r="C660">
        <v>200.21520803443329</v>
      </c>
      <c r="D660">
        <v>124.84919146347646</v>
      </c>
      <c r="E660">
        <v>133.62000397693376</v>
      </c>
      <c r="F660">
        <v>209.65052847675682</v>
      </c>
      <c r="G660">
        <v>117.85803967523228</v>
      </c>
      <c r="J660">
        <v>44054</v>
      </c>
      <c r="K660" s="42">
        <f t="shared" si="61"/>
        <v>1.4212957503499299E-4</v>
      </c>
      <c r="L660" s="42">
        <f t="shared" si="62"/>
        <v>9.4798813981052301E-3</v>
      </c>
      <c r="M660" s="42">
        <f t="shared" si="63"/>
        <v>5.9864567616677534E-3</v>
      </c>
      <c r="N660" s="42">
        <f t="shared" si="64"/>
        <v>3.391286534166928E-3</v>
      </c>
      <c r="O660" s="42">
        <f t="shared" si="65"/>
        <v>-1.0037834181524051E-3</v>
      </c>
      <c r="P660" s="42">
        <f t="shared" si="66"/>
        <v>3.7355291850876696E-3</v>
      </c>
    </row>
    <row r="661" spans="1:16" x14ac:dyDescent="0.3">
      <c r="A661">
        <v>44055</v>
      </c>
      <c r="B661">
        <v>115.68219178082418</v>
      </c>
      <c r="C661">
        <v>199.74892395982781</v>
      </c>
      <c r="D661">
        <v>124.55517818218686</v>
      </c>
      <c r="E661">
        <v>133.72936965599521</v>
      </c>
      <c r="F661">
        <v>216.18704360132972</v>
      </c>
      <c r="G661">
        <v>117.92081694149158</v>
      </c>
      <c r="J661">
        <v>44055</v>
      </c>
      <c r="K661" s="42">
        <f t="shared" ref="K661:K724" si="67">LN(B661/B660)</f>
        <v>1.4210937708958744E-4</v>
      </c>
      <c r="L661" s="42">
        <f t="shared" si="62"/>
        <v>-2.3316305065989892E-3</v>
      </c>
      <c r="M661" s="42">
        <f t="shared" si="63"/>
        <v>-2.3577246694246722E-3</v>
      </c>
      <c r="N661" s="42">
        <f t="shared" si="64"/>
        <v>8.1814805604955691E-4</v>
      </c>
      <c r="O661" s="42">
        <f t="shared" si="65"/>
        <v>3.0701981200083755E-2</v>
      </c>
      <c r="P661" s="42">
        <f t="shared" si="66"/>
        <v>5.3250973088579115E-4</v>
      </c>
    </row>
    <row r="662" spans="1:16" x14ac:dyDescent="0.3">
      <c r="A662">
        <v>44056</v>
      </c>
      <c r="B662">
        <v>115.69863013698857</v>
      </c>
      <c r="C662">
        <v>201.6857962697274</v>
      </c>
      <c r="D662">
        <v>124.61600851624677</v>
      </c>
      <c r="E662">
        <v>133.66971564923443</v>
      </c>
      <c r="F662">
        <v>220.03917024265976</v>
      </c>
      <c r="G662">
        <v>117.9835942077509</v>
      </c>
      <c r="J662">
        <v>44056</v>
      </c>
      <c r="K662" s="42">
        <f t="shared" si="67"/>
        <v>1.4208918488392151E-4</v>
      </c>
      <c r="L662" s="42">
        <f t="shared" ref="L662:L725" si="68">LN(C662/C661)</f>
        <v>9.6498247025331978E-3</v>
      </c>
      <c r="M662" s="42">
        <f t="shared" ref="M662:M725" si="69">LN(D662/D661)</f>
        <v>4.8826139229348348E-4</v>
      </c>
      <c r="N662" s="42">
        <f t="shared" ref="N662:N725" si="70">LN(E662/E661)</f>
        <v>-4.4617959468586143E-4</v>
      </c>
      <c r="O662" s="42">
        <f t="shared" ref="O662:O725" si="71">LN(F662/F661)</f>
        <v>1.7661601490573317E-2</v>
      </c>
      <c r="P662" s="42">
        <f t="shared" ref="P662:P725" si="72">LN(G662/G661)</f>
        <v>5.322263151872306E-4</v>
      </c>
    </row>
    <row r="663" spans="1:16" x14ac:dyDescent="0.3">
      <c r="A663">
        <v>44057</v>
      </c>
      <c r="B663">
        <v>115.71506849315296</v>
      </c>
      <c r="C663">
        <v>200.26303204208511</v>
      </c>
      <c r="D663">
        <v>124.7478075733766</v>
      </c>
      <c r="E663">
        <v>134.41041956651421</v>
      </c>
      <c r="F663">
        <v>220.63557106148875</v>
      </c>
      <c r="G663">
        <v>118.66577383443541</v>
      </c>
      <c r="J663">
        <v>44057</v>
      </c>
      <c r="K663" s="42">
        <f t="shared" si="67"/>
        <v>1.4206899841577543E-4</v>
      </c>
      <c r="L663" s="42">
        <f t="shared" si="68"/>
        <v>-7.0793597070989657E-3</v>
      </c>
      <c r="M663" s="42">
        <f t="shared" si="69"/>
        <v>1.0570825508654839E-3</v>
      </c>
      <c r="N663" s="42">
        <f t="shared" si="70"/>
        <v>5.5260028988793177E-3</v>
      </c>
      <c r="O663" s="42">
        <f t="shared" si="71"/>
        <v>2.7067636379381793E-3</v>
      </c>
      <c r="P663" s="42">
        <f t="shared" si="72"/>
        <v>5.765335626402128E-3</v>
      </c>
    </row>
    <row r="664" spans="1:16" x14ac:dyDescent="0.3">
      <c r="A664">
        <v>44060</v>
      </c>
      <c r="B664">
        <v>115.76438356164611</v>
      </c>
      <c r="C664">
        <v>196.65231946437109</v>
      </c>
      <c r="D664">
        <v>124.5196938206519</v>
      </c>
      <c r="E664">
        <v>133.92324517796777</v>
      </c>
      <c r="F664">
        <v>226.85333977552332</v>
      </c>
      <c r="G664">
        <v>117.89152088390389</v>
      </c>
      <c r="J664">
        <v>44060</v>
      </c>
      <c r="K664" s="42">
        <f t="shared" si="67"/>
        <v>4.2608593377508664E-4</v>
      </c>
      <c r="L664" s="42">
        <f t="shared" si="68"/>
        <v>-1.8194368998320911E-2</v>
      </c>
      <c r="M664" s="42">
        <f t="shared" si="69"/>
        <v>-1.8302732215699073E-3</v>
      </c>
      <c r="N664" s="42">
        <f t="shared" si="70"/>
        <v>-3.6311129599957055E-3</v>
      </c>
      <c r="O664" s="42">
        <f t="shared" si="71"/>
        <v>2.7791387698121811E-2</v>
      </c>
      <c r="P664" s="42">
        <f t="shared" si="72"/>
        <v>-6.5460311947979268E-3</v>
      </c>
    </row>
    <row r="665" spans="1:16" x14ac:dyDescent="0.3">
      <c r="A665">
        <v>44061</v>
      </c>
      <c r="B665">
        <v>115.7808219178105</v>
      </c>
      <c r="C665">
        <v>196.19799139167861</v>
      </c>
      <c r="D665">
        <v>124.61600851624677</v>
      </c>
      <c r="E665">
        <v>134.73851660369854</v>
      </c>
      <c r="F665">
        <v>227.43039901398404</v>
      </c>
      <c r="G665">
        <v>118.45651628023771</v>
      </c>
      <c r="J665">
        <v>44061</v>
      </c>
      <c r="K665" s="42">
        <f t="shared" si="67"/>
        <v>1.4198830986777758E-4</v>
      </c>
      <c r="L665" s="42">
        <f t="shared" si="68"/>
        <v>-2.3129841707549541E-3</v>
      </c>
      <c r="M665" s="42">
        <f t="shared" si="69"/>
        <v>7.7319067070434741E-4</v>
      </c>
      <c r="N665" s="42">
        <f t="shared" si="70"/>
        <v>6.0691474874260904E-3</v>
      </c>
      <c r="O665" s="42">
        <f t="shared" si="71"/>
        <v>2.5405247846768488E-3</v>
      </c>
      <c r="P665" s="42">
        <f t="shared" si="72"/>
        <v>4.7810549167874982E-3</v>
      </c>
    </row>
    <row r="666" spans="1:16" x14ac:dyDescent="0.3">
      <c r="A666">
        <v>44062</v>
      </c>
      <c r="B666">
        <v>115.79726027397489</v>
      </c>
      <c r="C666">
        <v>195.43280726924917</v>
      </c>
      <c r="D666">
        <v>125.09251279971612</v>
      </c>
      <c r="E666">
        <v>135.4096241797574</v>
      </c>
      <c r="F666">
        <v>233.0137177805158</v>
      </c>
      <c r="G666">
        <v>118.98803046789989</v>
      </c>
      <c r="J666">
        <v>44062</v>
      </c>
      <c r="K666" s="42">
        <f t="shared" si="67"/>
        <v>1.4196815204971575E-4</v>
      </c>
      <c r="L666" s="42">
        <f t="shared" si="68"/>
        <v>-3.9076860080614756E-3</v>
      </c>
      <c r="M666" s="42">
        <f t="shared" si="69"/>
        <v>3.8164885950896228E-3</v>
      </c>
      <c r="N666" s="42">
        <f t="shared" si="70"/>
        <v>4.968451418282639E-3</v>
      </c>
      <c r="O666" s="42">
        <f t="shared" si="71"/>
        <v>2.4253073244912764E-2</v>
      </c>
      <c r="P666" s="42">
        <f t="shared" si="72"/>
        <v>4.4769617387381251E-3</v>
      </c>
    </row>
    <row r="667" spans="1:16" x14ac:dyDescent="0.3">
      <c r="A667">
        <v>44063</v>
      </c>
      <c r="B667">
        <v>115.81369863013927</v>
      </c>
      <c r="C667">
        <v>194.57197513151601</v>
      </c>
      <c r="D667">
        <v>125.18375830080601</v>
      </c>
      <c r="E667">
        <v>135.95645257506462</v>
      </c>
      <c r="F667">
        <v>237.8387257942893</v>
      </c>
      <c r="G667">
        <v>119.64091403699672</v>
      </c>
      <c r="J667">
        <v>44063</v>
      </c>
      <c r="K667" s="42">
        <f t="shared" si="67"/>
        <v>1.4194799995452298E-4</v>
      </c>
      <c r="L667" s="42">
        <f t="shared" si="68"/>
        <v>-4.4144768194725485E-3</v>
      </c>
      <c r="M667" s="42">
        <f t="shared" si="69"/>
        <v>7.2915825964148077E-4</v>
      </c>
      <c r="N667" s="42">
        <f t="shared" si="70"/>
        <v>4.0301952403203438E-3</v>
      </c>
      <c r="O667" s="42">
        <f t="shared" si="71"/>
        <v>2.0495494841217793E-2</v>
      </c>
      <c r="P667" s="42">
        <f t="shared" si="72"/>
        <v>5.4719698779931722E-3</v>
      </c>
    </row>
    <row r="668" spans="1:16" x14ac:dyDescent="0.3">
      <c r="A668">
        <v>44064</v>
      </c>
      <c r="B668">
        <v>115.83013698630366</v>
      </c>
      <c r="C668">
        <v>195.16977522716405</v>
      </c>
      <c r="D668">
        <v>125.9998986161099</v>
      </c>
      <c r="E668">
        <v>135.48419168820837</v>
      </c>
      <c r="F668">
        <v>241.64695892427633</v>
      </c>
      <c r="G668">
        <v>119.13451075583828</v>
      </c>
      <c r="J668">
        <v>44064</v>
      </c>
      <c r="K668" s="42">
        <f t="shared" si="67"/>
        <v>1.4192785357953548E-4</v>
      </c>
      <c r="L668" s="42">
        <f t="shared" si="68"/>
        <v>3.0676752690938945E-3</v>
      </c>
      <c r="M668" s="42">
        <f t="shared" si="69"/>
        <v>6.4983780981581283E-3</v>
      </c>
      <c r="N668" s="42">
        <f t="shared" si="70"/>
        <v>-3.4796658006179156E-3</v>
      </c>
      <c r="O668" s="42">
        <f t="shared" si="71"/>
        <v>1.5884992314019363E-2</v>
      </c>
      <c r="P668" s="42">
        <f t="shared" si="72"/>
        <v>-4.2416763857272347E-3</v>
      </c>
    </row>
    <row r="669" spans="1:16" x14ac:dyDescent="0.3">
      <c r="A669">
        <v>44067</v>
      </c>
      <c r="B669">
        <v>115.87945205479681</v>
      </c>
      <c r="C669">
        <v>195.55236728837878</v>
      </c>
      <c r="D669">
        <v>127.82480863790744</v>
      </c>
      <c r="E669">
        <v>137.67647643666731</v>
      </c>
      <c r="F669">
        <v>250.79115275802482</v>
      </c>
      <c r="G669">
        <v>120.38168577885661</v>
      </c>
      <c r="J669">
        <v>44067</v>
      </c>
      <c r="K669" s="42">
        <f t="shared" si="67"/>
        <v>4.2566273965476869E-4</v>
      </c>
      <c r="L669" s="42">
        <f t="shared" si="68"/>
        <v>1.958384958836656E-3</v>
      </c>
      <c r="M669" s="42">
        <f t="shared" si="69"/>
        <v>1.4379541584722441E-2</v>
      </c>
      <c r="N669" s="42">
        <f t="shared" si="70"/>
        <v>1.6051592157438312E-2</v>
      </c>
      <c r="O669" s="42">
        <f t="shared" si="71"/>
        <v>3.7142718469733986E-2</v>
      </c>
      <c r="P669" s="42">
        <f t="shared" si="72"/>
        <v>1.041421259181392E-2</v>
      </c>
    </row>
    <row r="670" spans="1:16" x14ac:dyDescent="0.3">
      <c r="A670">
        <v>44068</v>
      </c>
      <c r="B670">
        <v>115.8958904109612</v>
      </c>
      <c r="C670">
        <v>194.27307508369202</v>
      </c>
      <c r="D670">
        <v>129.53819638059514</v>
      </c>
      <c r="E670">
        <v>139.6748856631537</v>
      </c>
      <c r="F670">
        <v>260.65924939714978</v>
      </c>
      <c r="G670">
        <v>122.18130074495689</v>
      </c>
      <c r="J670">
        <v>44068</v>
      </c>
      <c r="K670" s="42">
        <f t="shared" si="67"/>
        <v>1.4184732523369009E-4</v>
      </c>
      <c r="L670" s="42">
        <f t="shared" si="68"/>
        <v>-6.5634340817566925E-3</v>
      </c>
      <c r="M670" s="42">
        <f t="shared" si="69"/>
        <v>1.331514649366298E-2</v>
      </c>
      <c r="N670" s="42">
        <f t="shared" si="70"/>
        <v>1.4410917589374969E-2</v>
      </c>
      <c r="O670" s="42">
        <f t="shared" si="71"/>
        <v>3.8593464422084195E-2</v>
      </c>
      <c r="P670" s="42">
        <f t="shared" si="72"/>
        <v>1.483860346813861E-2</v>
      </c>
    </row>
    <row r="671" spans="1:16" x14ac:dyDescent="0.3">
      <c r="A671">
        <v>44069</v>
      </c>
      <c r="B671">
        <v>115.91232876712559</v>
      </c>
      <c r="C671">
        <v>193.67527498804401</v>
      </c>
      <c r="D671">
        <v>131.94099457596187</v>
      </c>
      <c r="E671">
        <v>142.30960429508846</v>
      </c>
      <c r="F671">
        <v>260.83666339636306</v>
      </c>
      <c r="G671">
        <v>124.41617142378838</v>
      </c>
      <c r="J671">
        <v>44069</v>
      </c>
      <c r="K671" s="42">
        <f t="shared" si="67"/>
        <v>1.4182720742376794E-4</v>
      </c>
      <c r="L671" s="42">
        <f t="shared" si="68"/>
        <v>-3.0818564826383598E-3</v>
      </c>
      <c r="M671" s="42">
        <f t="shared" si="69"/>
        <v>1.8379021463606079E-2</v>
      </c>
      <c r="N671" s="42">
        <f t="shared" si="70"/>
        <v>1.8687519354870032E-2</v>
      </c>
      <c r="O671" s="42">
        <f t="shared" si="71"/>
        <v>6.8040420530782295E-4</v>
      </c>
      <c r="P671" s="42">
        <f t="shared" si="72"/>
        <v>1.8126153923041601E-2</v>
      </c>
    </row>
    <row r="672" spans="1:16" x14ac:dyDescent="0.3">
      <c r="A672">
        <v>44070</v>
      </c>
      <c r="B672">
        <v>115.92876712328997</v>
      </c>
      <c r="C672">
        <v>195.49258727881394</v>
      </c>
      <c r="D672">
        <v>134.24747807573377</v>
      </c>
      <c r="E672">
        <v>144.78524557566115</v>
      </c>
      <c r="F672">
        <v>254.87106292300655</v>
      </c>
      <c r="G672">
        <v>126.49619151251359</v>
      </c>
      <c r="J672">
        <v>44070</v>
      </c>
      <c r="K672" s="42">
        <f t="shared" si="67"/>
        <v>1.4180709531940022E-4</v>
      </c>
      <c r="L672" s="42">
        <f t="shared" si="68"/>
        <v>9.3395456144482695E-3</v>
      </c>
      <c r="M672" s="42">
        <f t="shared" si="69"/>
        <v>1.7330136070256359E-2</v>
      </c>
      <c r="N672" s="42">
        <f t="shared" si="70"/>
        <v>1.7246583456552302E-2</v>
      </c>
      <c r="O672" s="42">
        <f t="shared" si="71"/>
        <v>-2.3136618993923885E-2</v>
      </c>
      <c r="P672" s="42">
        <f t="shared" si="72"/>
        <v>1.6580033869428388E-2</v>
      </c>
    </row>
    <row r="673" spans="1:16" x14ac:dyDescent="0.3">
      <c r="A673">
        <v>44071</v>
      </c>
      <c r="B673">
        <v>115.94520547945436</v>
      </c>
      <c r="C673">
        <v>194.71544715447155</v>
      </c>
      <c r="D673">
        <v>134.90140416687788</v>
      </c>
      <c r="E673">
        <v>145.60051700139192</v>
      </c>
      <c r="F673">
        <v>257.53947842141895</v>
      </c>
      <c r="G673">
        <v>127.71825562902819</v>
      </c>
      <c r="J673">
        <v>44071</v>
      </c>
      <c r="K673" s="42">
        <f t="shared" si="67"/>
        <v>1.4178698891814518E-4</v>
      </c>
      <c r="L673" s="42">
        <f t="shared" si="68"/>
        <v>-3.9832145075096468E-3</v>
      </c>
      <c r="M673" s="42">
        <f t="shared" si="69"/>
        <v>4.8592241766470846E-3</v>
      </c>
      <c r="N673" s="42">
        <f t="shared" si="70"/>
        <v>5.6151070257795584E-3</v>
      </c>
      <c r="O673" s="42">
        <f t="shared" si="71"/>
        <v>1.0415240924711145E-2</v>
      </c>
      <c r="P673" s="42">
        <f t="shared" si="72"/>
        <v>9.6145088847982337E-3</v>
      </c>
    </row>
    <row r="674" spans="1:16" x14ac:dyDescent="0.3">
      <c r="A674">
        <v>44074</v>
      </c>
      <c r="B674">
        <v>115.99452054794752</v>
      </c>
      <c r="C674">
        <v>191.67862266857961</v>
      </c>
      <c r="D674">
        <v>134.99771886247277</v>
      </c>
      <c r="E674">
        <v>146.41578842712266</v>
      </c>
      <c r="F674">
        <v>272.73849653030675</v>
      </c>
      <c r="G674">
        <v>128.96961580313049</v>
      </c>
      <c r="J674">
        <v>44074</v>
      </c>
      <c r="K674" s="42">
        <f t="shared" si="67"/>
        <v>4.2524038534454351E-4</v>
      </c>
      <c r="L674" s="42">
        <f t="shared" si="68"/>
        <v>-1.5719118142485371E-2</v>
      </c>
      <c r="M674" s="42">
        <f t="shared" si="69"/>
        <v>7.1370887465106367E-4</v>
      </c>
      <c r="N674" s="42">
        <f t="shared" si="70"/>
        <v>5.5837535699589103E-3</v>
      </c>
      <c r="O674" s="42">
        <f t="shared" si="71"/>
        <v>5.7340425339235092E-2</v>
      </c>
      <c r="P674" s="42">
        <f t="shared" si="72"/>
        <v>9.7501302300606035E-3</v>
      </c>
    </row>
    <row r="675" spans="1:16" x14ac:dyDescent="0.3">
      <c r="A675">
        <v>44075</v>
      </c>
      <c r="B675">
        <v>116.0109589041119</v>
      </c>
      <c r="C675">
        <v>192.79053084648493</v>
      </c>
      <c r="D675">
        <v>134.57697571855832</v>
      </c>
      <c r="E675">
        <v>145.8938158679658</v>
      </c>
      <c r="F675">
        <v>271.73313872671815</v>
      </c>
      <c r="G675">
        <v>128.58039675232274</v>
      </c>
      <c r="J675">
        <v>44075</v>
      </c>
      <c r="K675" s="42">
        <f t="shared" si="67"/>
        <v>1.4170662029807979E-4</v>
      </c>
      <c r="L675" s="42">
        <f t="shared" si="68"/>
        <v>5.7841377793819418E-3</v>
      </c>
      <c r="M675" s="42">
        <f t="shared" si="69"/>
        <v>-3.1215354706136357E-3</v>
      </c>
      <c r="N675" s="42">
        <f t="shared" si="70"/>
        <v>-3.5713716298550881E-3</v>
      </c>
      <c r="O675" s="42">
        <f t="shared" si="71"/>
        <v>-3.6929708770071703E-3</v>
      </c>
      <c r="P675" s="42">
        <f t="shared" si="72"/>
        <v>-3.0224758543049126E-3</v>
      </c>
    </row>
    <row r="676" spans="1:16" x14ac:dyDescent="0.3">
      <c r="A676">
        <v>44076</v>
      </c>
      <c r="B676">
        <v>116.02739726027629</v>
      </c>
      <c r="C676">
        <v>191.73840267814444</v>
      </c>
      <c r="D676">
        <v>133.79125057028438</v>
      </c>
      <c r="E676">
        <v>145.24756412805726</v>
      </c>
      <c r="F676">
        <v>272.91648962414553</v>
      </c>
      <c r="G676">
        <v>127.95262408972964</v>
      </c>
      <c r="J676">
        <v>44076</v>
      </c>
      <c r="K676" s="42">
        <f t="shared" si="67"/>
        <v>1.4168654237709311E-4</v>
      </c>
      <c r="L676" s="42">
        <f t="shared" si="68"/>
        <v>-5.4723101551642644E-3</v>
      </c>
      <c r="M676" s="42">
        <f t="shared" si="69"/>
        <v>-5.8555918054376179E-3</v>
      </c>
      <c r="N676" s="42">
        <f t="shared" si="70"/>
        <v>-4.4394431414254993E-3</v>
      </c>
      <c r="O676" s="42">
        <f t="shared" si="71"/>
        <v>4.3453725031938756E-3</v>
      </c>
      <c r="P676" s="42">
        <f t="shared" si="72"/>
        <v>-4.8942932467438442E-3</v>
      </c>
    </row>
    <row r="677" spans="1:16" x14ac:dyDescent="0.3">
      <c r="A677">
        <v>44077</v>
      </c>
      <c r="B677">
        <v>116.04383561644067</v>
      </c>
      <c r="C677">
        <v>189.50263032042085</v>
      </c>
      <c r="D677">
        <v>134.12581740761394</v>
      </c>
      <c r="E677">
        <v>144.44720620401668</v>
      </c>
      <c r="F677">
        <v>263.9559120161332</v>
      </c>
      <c r="G677">
        <v>127.60525654976144</v>
      </c>
      <c r="J677">
        <v>44077</v>
      </c>
      <c r="K677" s="42">
        <f t="shared" si="67"/>
        <v>1.416664701445683E-4</v>
      </c>
      <c r="L677" s="42">
        <f t="shared" si="68"/>
        <v>-1.1729052203382183E-2</v>
      </c>
      <c r="M677" s="42">
        <f t="shared" si="69"/>
        <v>2.4975415994635758E-3</v>
      </c>
      <c r="N677" s="42">
        <f t="shared" si="70"/>
        <v>-5.525539584107386E-3</v>
      </c>
      <c r="O677" s="42">
        <f t="shared" si="71"/>
        <v>-3.3383760314336326E-2</v>
      </c>
      <c r="P677" s="42">
        <f t="shared" si="72"/>
        <v>-2.7185055145029658E-3</v>
      </c>
    </row>
    <row r="678" spans="1:16" x14ac:dyDescent="0.3">
      <c r="A678">
        <v>44078</v>
      </c>
      <c r="B678">
        <v>116.06027397260506</v>
      </c>
      <c r="C678">
        <v>188.03204208512673</v>
      </c>
      <c r="D678">
        <v>134.08526385157398</v>
      </c>
      <c r="E678">
        <v>144.29310001988466</v>
      </c>
      <c r="F678">
        <v>257.27531340550843</v>
      </c>
      <c r="G678">
        <v>126.61756089394827</v>
      </c>
      <c r="J678">
        <v>44078</v>
      </c>
      <c r="K678" s="42">
        <f t="shared" si="67"/>
        <v>1.4164640359850758E-4</v>
      </c>
      <c r="L678" s="42">
        <f t="shared" si="68"/>
        <v>-7.7905198147012128E-3</v>
      </c>
      <c r="M678" s="42">
        <f t="shared" si="69"/>
        <v>-3.0240030470481344E-4</v>
      </c>
      <c r="N678" s="42">
        <f t="shared" si="70"/>
        <v>-1.0674380780437596E-3</v>
      </c>
      <c r="O678" s="42">
        <f t="shared" si="71"/>
        <v>-2.5635319366777123E-2</v>
      </c>
      <c r="P678" s="42">
        <f t="shared" si="72"/>
        <v>-7.770353860155837E-3</v>
      </c>
    </row>
    <row r="679" spans="1:16" x14ac:dyDescent="0.3">
      <c r="A679">
        <v>44081</v>
      </c>
      <c r="B679">
        <v>116.10958904109822</v>
      </c>
      <c r="C679">
        <v>185.27020564323291</v>
      </c>
      <c r="D679">
        <v>133.53272165052974</v>
      </c>
      <c r="E679">
        <v>143.83078146748855</v>
      </c>
      <c r="F679">
        <v>262.08996436143894</v>
      </c>
      <c r="G679">
        <v>126.09860215953795</v>
      </c>
      <c r="J679">
        <v>44081</v>
      </c>
      <c r="K679" s="42">
        <f t="shared" si="67"/>
        <v>4.2481886834653691E-4</v>
      </c>
      <c r="L679" s="42">
        <f t="shared" si="68"/>
        <v>-1.4797054403893582E-2</v>
      </c>
      <c r="M679" s="42">
        <f t="shared" si="69"/>
        <v>-4.129341196144872E-3</v>
      </c>
      <c r="N679" s="42">
        <f t="shared" si="70"/>
        <v>-3.2091678536677287E-3</v>
      </c>
      <c r="O679" s="42">
        <f t="shared" si="71"/>
        <v>1.8541050351979688E-2</v>
      </c>
      <c r="P679" s="42">
        <f t="shared" si="72"/>
        <v>-4.1070539977977397E-3</v>
      </c>
    </row>
    <row r="680" spans="1:16" x14ac:dyDescent="0.3">
      <c r="A680">
        <v>44082</v>
      </c>
      <c r="B680">
        <v>116.1260273972626</v>
      </c>
      <c r="C680">
        <v>186.83644189383071</v>
      </c>
      <c r="D680">
        <v>133.64931312414458</v>
      </c>
      <c r="E680">
        <v>143.43805925631338</v>
      </c>
      <c r="F680">
        <v>244.2170637286205</v>
      </c>
      <c r="G680">
        <v>125.94375156943165</v>
      </c>
      <c r="J680">
        <v>44082</v>
      </c>
      <c r="K680" s="42">
        <f t="shared" si="67"/>
        <v>1.4156619422940335E-4</v>
      </c>
      <c r="L680" s="42">
        <f t="shared" si="68"/>
        <v>8.4182613264693583E-3</v>
      </c>
      <c r="M680" s="42">
        <f t="shared" si="69"/>
        <v>8.7274940557846212E-4</v>
      </c>
      <c r="N680" s="42">
        <f t="shared" si="70"/>
        <v>-2.7341806709227446E-3</v>
      </c>
      <c r="O680" s="42">
        <f t="shared" si="71"/>
        <v>-7.0630384972622334E-2</v>
      </c>
      <c r="P680" s="42">
        <f t="shared" si="72"/>
        <v>-1.2287665727520169E-3</v>
      </c>
    </row>
    <row r="681" spans="1:16" x14ac:dyDescent="0.3">
      <c r="A681">
        <v>44083</v>
      </c>
      <c r="B681">
        <v>116.14246575342699</v>
      </c>
      <c r="C681">
        <v>186.87230989956959</v>
      </c>
      <c r="D681">
        <v>133.60369037359965</v>
      </c>
      <c r="E681">
        <v>142.5084509842911</v>
      </c>
      <c r="F681">
        <v>246.76329326310236</v>
      </c>
      <c r="G681">
        <v>125.30342345358667</v>
      </c>
      <c r="J681">
        <v>44083</v>
      </c>
      <c r="K681" s="42">
        <f t="shared" si="67"/>
        <v>1.4154615607859193E-4</v>
      </c>
      <c r="L681" s="42">
        <f t="shared" si="68"/>
        <v>1.9195700222106692E-4</v>
      </c>
      <c r="M681" s="42">
        <f t="shared" si="69"/>
        <v>-3.4141993085965089E-4</v>
      </c>
      <c r="N681" s="42">
        <f t="shared" si="70"/>
        <v>-6.5019960988094367E-3</v>
      </c>
      <c r="O681" s="42">
        <f t="shared" si="71"/>
        <v>1.0372114995202969E-2</v>
      </c>
      <c r="P681" s="42">
        <f t="shared" si="72"/>
        <v>-5.0972075779755176E-3</v>
      </c>
    </row>
    <row r="682" spans="1:16" x14ac:dyDescent="0.3">
      <c r="A682">
        <v>44084</v>
      </c>
      <c r="B682">
        <v>116.15890410959138</v>
      </c>
      <c r="C682">
        <v>191.04495456719272</v>
      </c>
      <c r="D682">
        <v>133.46682212196481</v>
      </c>
      <c r="E682">
        <v>142.56810499105188</v>
      </c>
      <c r="F682">
        <v>238.89206409430719</v>
      </c>
      <c r="G682">
        <v>125.02720348204569</v>
      </c>
      <c r="J682">
        <v>44084</v>
      </c>
      <c r="K682" s="42">
        <f t="shared" si="67"/>
        <v>1.4152612359981582E-4</v>
      </c>
      <c r="L682" s="42">
        <f t="shared" si="68"/>
        <v>2.2083215723866109E-2</v>
      </c>
      <c r="M682" s="42">
        <f t="shared" si="69"/>
        <v>-1.0249597556695556E-3</v>
      </c>
      <c r="N682" s="42">
        <f t="shared" si="70"/>
        <v>4.1851219527606778E-4</v>
      </c>
      <c r="O682" s="42">
        <f t="shared" si="71"/>
        <v>-3.2417715014445507E-2</v>
      </c>
      <c r="P682" s="42">
        <f t="shared" si="72"/>
        <v>-2.2068421033817477E-3</v>
      </c>
    </row>
    <row r="683" spans="1:16" x14ac:dyDescent="0.3">
      <c r="A683">
        <v>44085</v>
      </c>
      <c r="B683">
        <v>116.17534246575576</v>
      </c>
      <c r="C683">
        <v>189.94500239120038</v>
      </c>
      <c r="D683">
        <v>132.59998986161099</v>
      </c>
      <c r="E683">
        <v>142.99065420560746</v>
      </c>
      <c r="F683">
        <v>242.32573047484638</v>
      </c>
      <c r="G683">
        <v>125.18623922323596</v>
      </c>
      <c r="J683">
        <v>44085</v>
      </c>
      <c r="K683" s="42">
        <f t="shared" si="67"/>
        <v>1.4150609679041115E-4</v>
      </c>
      <c r="L683" s="42">
        <f t="shared" si="68"/>
        <v>-5.7741954193649423E-3</v>
      </c>
      <c r="M683" s="42">
        <f t="shared" si="69"/>
        <v>-6.5159222289433221E-3</v>
      </c>
      <c r="N683" s="42">
        <f t="shared" si="70"/>
        <v>2.9594576202002774E-3</v>
      </c>
      <c r="O683" s="42">
        <f t="shared" si="71"/>
        <v>1.4270979562184902E-2</v>
      </c>
      <c r="P683" s="42">
        <f t="shared" si="72"/>
        <v>1.2712007867120769E-3</v>
      </c>
    </row>
    <row r="684" spans="1:16" x14ac:dyDescent="0.3">
      <c r="A684">
        <v>44088</v>
      </c>
      <c r="B684">
        <v>116.22465753424892</v>
      </c>
      <c r="C684">
        <v>189.58632233381155</v>
      </c>
      <c r="D684">
        <v>131.75850357378215</v>
      </c>
      <c r="E684">
        <v>142.30463312785841</v>
      </c>
      <c r="F684">
        <v>246.4211843321161</v>
      </c>
      <c r="G684">
        <v>124.59194776931446</v>
      </c>
      <c r="J684">
        <v>44088</v>
      </c>
      <c r="K684" s="42">
        <f t="shared" si="67"/>
        <v>4.24398186173522E-4</v>
      </c>
      <c r="L684" s="42">
        <f t="shared" si="68"/>
        <v>-1.8901215304560819E-3</v>
      </c>
      <c r="M684" s="42">
        <f t="shared" si="69"/>
        <v>-6.3662727001613127E-3</v>
      </c>
      <c r="N684" s="42">
        <f t="shared" si="70"/>
        <v>-4.8092094782225458E-3</v>
      </c>
      <c r="O684" s="42">
        <f t="shared" si="71"/>
        <v>1.6759388520634865E-2</v>
      </c>
      <c r="P684" s="42">
        <f t="shared" si="72"/>
        <v>-4.7585626471277056E-3</v>
      </c>
    </row>
    <row r="685" spans="1:16" x14ac:dyDescent="0.3">
      <c r="A685">
        <v>44089</v>
      </c>
      <c r="B685">
        <v>116.24109589041331</v>
      </c>
      <c r="C685">
        <v>191.63079866092778</v>
      </c>
      <c r="D685">
        <v>131.49490545952247</v>
      </c>
      <c r="E685">
        <v>141.87711274607278</v>
      </c>
      <c r="F685">
        <v>243.68943167243674</v>
      </c>
      <c r="G685">
        <v>123.65865907759269</v>
      </c>
      <c r="J685">
        <v>44089</v>
      </c>
      <c r="K685" s="42">
        <f t="shared" si="67"/>
        <v>1.41426046199225E-4</v>
      </c>
      <c r="L685" s="42">
        <f t="shared" si="68"/>
        <v>1.0726149566467842E-2</v>
      </c>
      <c r="M685" s="42">
        <f t="shared" si="69"/>
        <v>-2.0026194785016703E-3</v>
      </c>
      <c r="N685" s="42">
        <f t="shared" si="70"/>
        <v>-3.0087837133344971E-3</v>
      </c>
      <c r="O685" s="42">
        <f t="shared" si="71"/>
        <v>-1.1147609783622397E-2</v>
      </c>
      <c r="P685" s="42">
        <f t="shared" si="72"/>
        <v>-7.5189591720100585E-3</v>
      </c>
    </row>
    <row r="686" spans="1:16" x14ac:dyDescent="0.3">
      <c r="A686">
        <v>44090</v>
      </c>
      <c r="B686">
        <v>116.25753424657769</v>
      </c>
      <c r="C686">
        <v>191.22429459588713</v>
      </c>
      <c r="D686">
        <v>131.29213767932276</v>
      </c>
      <c r="E686">
        <v>141.9566514217538</v>
      </c>
      <c r="F686">
        <v>239.68989077529355</v>
      </c>
      <c r="G686">
        <v>123.85117602745457</v>
      </c>
      <c r="J686">
        <v>44090</v>
      </c>
      <c r="K686" s="42">
        <f t="shared" si="67"/>
        <v>1.4140604770093858E-4</v>
      </c>
      <c r="L686" s="42">
        <f t="shared" si="68"/>
        <v>-2.1235408641999431E-3</v>
      </c>
      <c r="M686" s="42">
        <f t="shared" si="69"/>
        <v>-1.5432101828056291E-3</v>
      </c>
      <c r="N686" s="42">
        <f t="shared" si="70"/>
        <v>5.6045959152362633E-4</v>
      </c>
      <c r="O686" s="42">
        <f t="shared" si="71"/>
        <v>-1.6548627490669401E-2</v>
      </c>
      <c r="P686" s="42">
        <f t="shared" si="72"/>
        <v>1.5556310205146519E-3</v>
      </c>
    </row>
    <row r="687" spans="1:16" x14ac:dyDescent="0.3">
      <c r="A687">
        <v>44091</v>
      </c>
      <c r="B687">
        <v>116.27397260274208</v>
      </c>
      <c r="C687">
        <v>192.79053084648493</v>
      </c>
      <c r="D687">
        <v>130.68890353322857</v>
      </c>
      <c r="E687">
        <v>141.45953469874726</v>
      </c>
      <c r="F687">
        <v>237.40162793285887</v>
      </c>
      <c r="G687">
        <v>123.07692307692307</v>
      </c>
      <c r="J687">
        <v>44091</v>
      </c>
      <c r="K687" s="42">
        <f t="shared" si="67"/>
        <v>1.413860548575948E-4</v>
      </c>
      <c r="L687" s="42">
        <f t="shared" si="68"/>
        <v>8.1572107721380408E-3</v>
      </c>
      <c r="M687" s="42">
        <f t="shared" si="69"/>
        <v>-4.6051821872505764E-3</v>
      </c>
      <c r="N687" s="42">
        <f t="shared" si="70"/>
        <v>-3.5080369940598904E-3</v>
      </c>
      <c r="O687" s="42">
        <f t="shared" si="71"/>
        <v>-9.5926265697496588E-3</v>
      </c>
      <c r="P687" s="42">
        <f t="shared" si="72"/>
        <v>-6.2711007029130393E-3</v>
      </c>
    </row>
    <row r="688" spans="1:16" x14ac:dyDescent="0.3">
      <c r="A688">
        <v>44092</v>
      </c>
      <c r="B688">
        <v>116.29041095890646</v>
      </c>
      <c r="C688">
        <v>190.18412242945956</v>
      </c>
      <c r="D688">
        <v>130.55710447609874</v>
      </c>
      <c r="E688">
        <v>140.63929210578641</v>
      </c>
      <c r="F688">
        <v>237.98120888975095</v>
      </c>
      <c r="G688">
        <v>122.2440780112162</v>
      </c>
      <c r="J688">
        <v>44092</v>
      </c>
      <c r="K688" s="42">
        <f t="shared" si="67"/>
        <v>1.4136606766697389E-4</v>
      </c>
      <c r="L688" s="42">
        <f t="shared" si="68"/>
        <v>-1.3611598765612841E-2</v>
      </c>
      <c r="M688" s="42">
        <f t="shared" si="69"/>
        <v>-1.0090035006930201E-3</v>
      </c>
      <c r="N688" s="42">
        <f t="shared" si="70"/>
        <v>-5.8153017778418683E-3</v>
      </c>
      <c r="O688" s="42">
        <f t="shared" si="71"/>
        <v>2.4383768161799061E-3</v>
      </c>
      <c r="P688" s="42">
        <f t="shared" si="72"/>
        <v>-6.7898652107311348E-3</v>
      </c>
    </row>
    <row r="689" spans="1:16" x14ac:dyDescent="0.3">
      <c r="A689">
        <v>44095</v>
      </c>
      <c r="B689">
        <v>116.33972602739962</v>
      </c>
      <c r="C689">
        <v>189.96891439502627</v>
      </c>
      <c r="D689">
        <v>130.06539260911441</v>
      </c>
      <c r="E689">
        <v>140.46033008550407</v>
      </c>
      <c r="F689">
        <v>232.46851475054802</v>
      </c>
      <c r="G689">
        <v>122.26500376663599</v>
      </c>
      <c r="J689">
        <v>44095</v>
      </c>
      <c r="K689" s="42">
        <f t="shared" si="67"/>
        <v>4.2397833634758752E-4</v>
      </c>
      <c r="L689" s="42">
        <f t="shared" si="68"/>
        <v>-1.1322180099935472E-3</v>
      </c>
      <c r="M689" s="42">
        <f t="shared" si="69"/>
        <v>-3.7733691903999826E-3</v>
      </c>
      <c r="N689" s="42">
        <f t="shared" si="70"/>
        <v>-1.2732997865056075E-3</v>
      </c>
      <c r="O689" s="42">
        <f t="shared" si="71"/>
        <v>-2.3436920880193734E-2</v>
      </c>
      <c r="P689" s="42">
        <f t="shared" si="72"/>
        <v>1.7116546607360333E-4</v>
      </c>
    </row>
    <row r="690" spans="1:16" x14ac:dyDescent="0.3">
      <c r="A690">
        <v>44096</v>
      </c>
      <c r="B690">
        <v>116.35616438356401</v>
      </c>
      <c r="C690">
        <v>189.5145863223338</v>
      </c>
      <c r="D690">
        <v>130.95250164748822</v>
      </c>
      <c r="E690">
        <v>140.33605090475243</v>
      </c>
      <c r="F690">
        <v>249.90860084081444</v>
      </c>
      <c r="G690">
        <v>122.4072989034904</v>
      </c>
      <c r="J690">
        <v>44096</v>
      </c>
      <c r="K690" s="42">
        <f t="shared" si="67"/>
        <v>1.4128617538288249E-4</v>
      </c>
      <c r="L690" s="42">
        <f t="shared" si="68"/>
        <v>-2.394456090474277E-3</v>
      </c>
      <c r="M690" s="42">
        <f t="shared" si="69"/>
        <v>6.7973305549893209E-3</v>
      </c>
      <c r="N690" s="42">
        <f t="shared" si="70"/>
        <v>-8.8519081640868274E-4</v>
      </c>
      <c r="O690" s="42">
        <f t="shared" si="71"/>
        <v>7.2340458949274128E-2</v>
      </c>
      <c r="P690" s="42">
        <f t="shared" si="72"/>
        <v>1.1631488431203777E-3</v>
      </c>
    </row>
    <row r="691" spans="1:16" x14ac:dyDescent="0.3">
      <c r="A691">
        <v>44097</v>
      </c>
      <c r="B691">
        <v>116.37260273972839</v>
      </c>
      <c r="C691">
        <v>189.65805834528933</v>
      </c>
      <c r="D691">
        <v>131.31748365184774</v>
      </c>
      <c r="E691">
        <v>140.51004175780471</v>
      </c>
      <c r="F691">
        <v>255.42483739400421</v>
      </c>
      <c r="G691">
        <v>122.2984849753076</v>
      </c>
      <c r="J691">
        <v>44097</v>
      </c>
      <c r="K691" s="42">
        <f t="shared" si="67"/>
        <v>1.4126621641924868E-4</v>
      </c>
      <c r="L691" s="42">
        <f t="shared" si="68"/>
        <v>7.5676361056255226E-4</v>
      </c>
      <c r="M691" s="42">
        <f t="shared" si="69"/>
        <v>2.783255884613835E-3</v>
      </c>
      <c r="N691" s="42">
        <f t="shared" si="70"/>
        <v>1.2390478618561772E-3</v>
      </c>
      <c r="O691" s="42">
        <f t="shared" si="71"/>
        <v>2.1832933488968361E-2</v>
      </c>
      <c r="P691" s="42">
        <f t="shared" si="72"/>
        <v>-8.8934502184671491E-4</v>
      </c>
    </row>
    <row r="692" spans="1:16" x14ac:dyDescent="0.3">
      <c r="A692">
        <v>44098</v>
      </c>
      <c r="B692">
        <v>116.38904109589278</v>
      </c>
      <c r="C692">
        <v>189.80153036824484</v>
      </c>
      <c r="D692">
        <v>131.33269123536272</v>
      </c>
      <c r="E692">
        <v>140.11234837939946</v>
      </c>
      <c r="F692">
        <v>243.23235129387007</v>
      </c>
      <c r="G692">
        <v>121.52841717586004</v>
      </c>
      <c r="J692">
        <v>44098</v>
      </c>
      <c r="K692" s="42">
        <f t="shared" si="67"/>
        <v>1.4124626309413091E-4</v>
      </c>
      <c r="L692" s="42">
        <f t="shared" si="68"/>
        <v>7.5619135243713679E-4</v>
      </c>
      <c r="M692" s="42">
        <f t="shared" si="69"/>
        <v>1.1580105391903639E-4</v>
      </c>
      <c r="N692" s="42">
        <f t="shared" si="70"/>
        <v>-2.8343685937158494E-3</v>
      </c>
      <c r="O692" s="42">
        <f t="shared" si="71"/>
        <v>-4.8911023210251897E-2</v>
      </c>
      <c r="P692" s="42">
        <f t="shared" si="72"/>
        <v>-6.3165331883967427E-3</v>
      </c>
    </row>
    <row r="693" spans="1:16" x14ac:dyDescent="0.3">
      <c r="A693">
        <v>44099</v>
      </c>
      <c r="B693">
        <v>116.40547945205716</v>
      </c>
      <c r="C693">
        <v>187.4701099952176</v>
      </c>
      <c r="D693">
        <v>132.01196329903181</v>
      </c>
      <c r="E693">
        <v>139.8339630145158</v>
      </c>
      <c r="F693">
        <v>250.16885719315641</v>
      </c>
      <c r="G693">
        <v>119.92131915962166</v>
      </c>
      <c r="J693">
        <v>44099</v>
      </c>
      <c r="K693" s="42">
        <f t="shared" si="67"/>
        <v>1.4122631540486533E-4</v>
      </c>
      <c r="L693" s="42">
        <f t="shared" si="68"/>
        <v>-1.2359529856493502E-2</v>
      </c>
      <c r="M693" s="42">
        <f t="shared" si="69"/>
        <v>5.1588179858660698E-3</v>
      </c>
      <c r="N693" s="42">
        <f t="shared" si="70"/>
        <v>-1.9888488993532469E-3</v>
      </c>
      <c r="O693" s="42">
        <f t="shared" si="71"/>
        <v>2.8118953978040689E-2</v>
      </c>
      <c r="P693" s="42">
        <f t="shared" si="72"/>
        <v>-1.3312267590315455E-2</v>
      </c>
    </row>
    <row r="694" spans="1:16" x14ac:dyDescent="0.3">
      <c r="A694">
        <v>44102</v>
      </c>
      <c r="B694">
        <v>116.45479452055032</v>
      </c>
      <c r="C694">
        <v>187.31468197034908</v>
      </c>
      <c r="D694">
        <v>131.75850357378215</v>
      </c>
      <c r="E694">
        <v>139.2722211175184</v>
      </c>
      <c r="F694">
        <v>257.83075941558059</v>
      </c>
      <c r="G694">
        <v>119.08847409391478</v>
      </c>
      <c r="J694">
        <v>44102</v>
      </c>
      <c r="K694" s="42">
        <f t="shared" si="67"/>
        <v>4.235593164012476E-4</v>
      </c>
      <c r="L694" s="42">
        <f t="shared" si="68"/>
        <v>-8.2942551091186594E-4</v>
      </c>
      <c r="M694" s="42">
        <f t="shared" si="69"/>
        <v>-1.9218209397373761E-3</v>
      </c>
      <c r="N694" s="42">
        <f t="shared" si="70"/>
        <v>-4.0252970906888598E-3</v>
      </c>
      <c r="O694" s="42">
        <f t="shared" si="71"/>
        <v>3.0167279785380682E-2</v>
      </c>
      <c r="P694" s="42">
        <f t="shared" si="72"/>
        <v>-6.9691574160933968E-3</v>
      </c>
    </row>
    <row r="695" spans="1:16" x14ac:dyDescent="0.3">
      <c r="A695">
        <v>44103</v>
      </c>
      <c r="B695">
        <v>116.47123287671471</v>
      </c>
      <c r="C695">
        <v>188.72549019607843</v>
      </c>
      <c r="D695">
        <v>133.13732447914026</v>
      </c>
      <c r="E695">
        <v>140.82322529329886</v>
      </c>
      <c r="F695">
        <v>255.16589593770146</v>
      </c>
      <c r="G695">
        <v>120.98434753494601</v>
      </c>
      <c r="J695">
        <v>44103</v>
      </c>
      <c r="K695" s="42">
        <f t="shared" si="67"/>
        <v>1.4114658095837698E-4</v>
      </c>
      <c r="L695" s="42">
        <f t="shared" si="68"/>
        <v>7.5035325986050243E-3</v>
      </c>
      <c r="M695" s="42">
        <f t="shared" si="69"/>
        <v>1.0410381832492268E-2</v>
      </c>
      <c r="N695" s="42">
        <f t="shared" si="70"/>
        <v>1.1074939266106554E-2</v>
      </c>
      <c r="O695" s="42">
        <f t="shared" si="71"/>
        <v>-1.0389492488183572E-2</v>
      </c>
      <c r="P695" s="42">
        <f t="shared" si="72"/>
        <v>1.5794481365647504E-2</v>
      </c>
    </row>
    <row r="696" spans="1:16" x14ac:dyDescent="0.3">
      <c r="A696">
        <v>44104</v>
      </c>
      <c r="B696">
        <v>116.48767123287909</v>
      </c>
      <c r="C696">
        <v>188.74940219990435</v>
      </c>
      <c r="D696">
        <v>133.84194251533432</v>
      </c>
      <c r="E696">
        <v>142.25492145555776</v>
      </c>
      <c r="F696">
        <v>251.8719958012187</v>
      </c>
      <c r="G696">
        <v>122.42403950782622</v>
      </c>
      <c r="J696">
        <v>44104</v>
      </c>
      <c r="K696" s="42">
        <f t="shared" si="67"/>
        <v>1.4112666141263337E-4</v>
      </c>
      <c r="L696" s="42">
        <f t="shared" si="68"/>
        <v>1.2669453963486224E-4</v>
      </c>
      <c r="M696" s="42">
        <f t="shared" si="69"/>
        <v>5.2784598604928984E-3</v>
      </c>
      <c r="N696" s="42">
        <f t="shared" si="70"/>
        <v>1.0115287147114019E-2</v>
      </c>
      <c r="O696" s="42">
        <f t="shared" si="71"/>
        <v>-1.2992900642973317E-2</v>
      </c>
      <c r="P696" s="42">
        <f t="shared" si="72"/>
        <v>1.1829573987970085E-2</v>
      </c>
    </row>
    <row r="697" spans="1:16" x14ac:dyDescent="0.3">
      <c r="A697">
        <v>44105</v>
      </c>
      <c r="B697">
        <v>116.50410958904348</v>
      </c>
      <c r="C697">
        <v>187.80487804878049</v>
      </c>
      <c r="D697">
        <v>132.99538703300047</v>
      </c>
      <c r="E697">
        <v>141.25571684231457</v>
      </c>
      <c r="F697">
        <v>246.67956800831814</v>
      </c>
      <c r="G697">
        <v>121.96367288859128</v>
      </c>
      <c r="J697">
        <v>44105</v>
      </c>
      <c r="K697" s="42">
        <f t="shared" si="67"/>
        <v>1.4110674748853513E-4</v>
      </c>
      <c r="L697" s="42">
        <f t="shared" si="68"/>
        <v>-5.016679833826569E-3</v>
      </c>
      <c r="M697" s="42">
        <f t="shared" si="69"/>
        <v>-6.3451266282953016E-3</v>
      </c>
      <c r="N697" s="42">
        <f t="shared" si="70"/>
        <v>-7.0488272076317917E-3</v>
      </c>
      <c r="O697" s="42">
        <f t="shared" si="71"/>
        <v>-2.0830806390951237E-2</v>
      </c>
      <c r="P697" s="42">
        <f t="shared" si="72"/>
        <v>-3.7675148170418786E-3</v>
      </c>
    </row>
    <row r="698" spans="1:16" x14ac:dyDescent="0.3">
      <c r="A698">
        <v>44106</v>
      </c>
      <c r="B698">
        <v>116.52054794520787</v>
      </c>
      <c r="C698">
        <v>187.60162601626016</v>
      </c>
      <c r="D698">
        <v>131.89537182541696</v>
      </c>
      <c r="E698">
        <v>141.0220719825015</v>
      </c>
      <c r="F698">
        <v>247.84235729398387</v>
      </c>
      <c r="G698">
        <v>121.85485896040846</v>
      </c>
      <c r="J698">
        <v>44106</v>
      </c>
      <c r="K698" s="42">
        <f t="shared" si="67"/>
        <v>1.4108683918341846E-4</v>
      </c>
      <c r="L698" s="42">
        <f t="shared" si="68"/>
        <v>-1.0828371388320486E-3</v>
      </c>
      <c r="M698" s="42">
        <f t="shared" si="69"/>
        <v>-8.3054730610606347E-3</v>
      </c>
      <c r="N698" s="42">
        <f t="shared" si="70"/>
        <v>-1.6554254172325845E-3</v>
      </c>
      <c r="O698" s="42">
        <f t="shared" si="71"/>
        <v>4.7026890785700284E-3</v>
      </c>
      <c r="P698" s="42">
        <f t="shared" si="72"/>
        <v>-8.9258133565132828E-4</v>
      </c>
    </row>
    <row r="699" spans="1:16" x14ac:dyDescent="0.3">
      <c r="A699">
        <v>44109</v>
      </c>
      <c r="B699">
        <v>116.56986301370102</v>
      </c>
      <c r="C699">
        <v>186.53754184600669</v>
      </c>
      <c r="D699">
        <v>132.55943630557107</v>
      </c>
      <c r="E699">
        <v>141.2060051700139</v>
      </c>
      <c r="F699">
        <v>250.25866939590648</v>
      </c>
      <c r="G699">
        <v>122.63329706202394</v>
      </c>
      <c r="J699">
        <v>44109</v>
      </c>
      <c r="K699" s="42">
        <f t="shared" si="67"/>
        <v>4.2314112387633208E-4</v>
      </c>
      <c r="L699" s="42">
        <f t="shared" si="68"/>
        <v>-5.6881884108097337E-3</v>
      </c>
      <c r="M699" s="42">
        <f t="shared" si="69"/>
        <v>5.0221501405036308E-3</v>
      </c>
      <c r="N699" s="42">
        <f t="shared" si="70"/>
        <v>1.3034366772379203E-3</v>
      </c>
      <c r="O699" s="42">
        <f t="shared" si="71"/>
        <v>9.7021725586022688E-3</v>
      </c>
      <c r="P699" s="42">
        <f t="shared" si="72"/>
        <v>6.3679218231098011E-3</v>
      </c>
    </row>
    <row r="700" spans="1:16" x14ac:dyDescent="0.3">
      <c r="A700">
        <v>44110</v>
      </c>
      <c r="B700">
        <v>116.58630136986541</v>
      </c>
      <c r="C700">
        <v>185.67670970827356</v>
      </c>
      <c r="D700">
        <v>132.75206569676078</v>
      </c>
      <c r="E700">
        <v>142.1057864386558</v>
      </c>
      <c r="F700">
        <v>244.78293344195134</v>
      </c>
      <c r="G700">
        <v>123.1648112496861</v>
      </c>
      <c r="J700">
        <v>44110</v>
      </c>
      <c r="K700" s="42">
        <f t="shared" si="67"/>
        <v>1.4100726210770526E-4</v>
      </c>
      <c r="L700" s="42">
        <f t="shared" si="68"/>
        <v>-4.6254740055255697E-3</v>
      </c>
      <c r="M700" s="42">
        <f t="shared" si="69"/>
        <v>1.4521000679128552E-3</v>
      </c>
      <c r="N700" s="42">
        <f t="shared" si="70"/>
        <v>6.3519014778335263E-3</v>
      </c>
      <c r="O700" s="42">
        <f t="shared" si="71"/>
        <v>-2.2123228659985943E-2</v>
      </c>
      <c r="P700" s="42">
        <f t="shared" si="72"/>
        <v>4.3248096559014015E-3</v>
      </c>
    </row>
    <row r="701" spans="1:16" x14ac:dyDescent="0.3">
      <c r="A701">
        <v>44111</v>
      </c>
      <c r="B701">
        <v>116.6027397260298</v>
      </c>
      <c r="C701">
        <v>186.38211382113818</v>
      </c>
      <c r="D701">
        <v>132.93962589344554</v>
      </c>
      <c r="E701">
        <v>142.49353748260091</v>
      </c>
      <c r="F701">
        <v>239.82644332937284</v>
      </c>
      <c r="G701">
        <v>123.04762701933539</v>
      </c>
      <c r="J701">
        <v>44111</v>
      </c>
      <c r="K701" s="42">
        <f t="shared" si="67"/>
        <v>1.4098738186286733E-4</v>
      </c>
      <c r="L701" s="42">
        <f t="shared" si="68"/>
        <v>3.7919001699479762E-3</v>
      </c>
      <c r="M701" s="42">
        <f t="shared" si="69"/>
        <v>1.4118637035159217E-3</v>
      </c>
      <c r="N701" s="42">
        <f t="shared" si="70"/>
        <v>2.7248925157292939E-3</v>
      </c>
      <c r="O701" s="42">
        <f t="shared" si="71"/>
        <v>-2.0456322929372928E-2</v>
      </c>
      <c r="P701" s="42">
        <f t="shared" si="72"/>
        <v>-9.5189536339425676E-4</v>
      </c>
    </row>
    <row r="702" spans="1:16" x14ac:dyDescent="0.3">
      <c r="A702">
        <v>44112</v>
      </c>
      <c r="B702">
        <v>116.61917808219418</v>
      </c>
      <c r="C702">
        <v>189.50263032042085</v>
      </c>
      <c r="D702">
        <v>132.83824200334567</v>
      </c>
      <c r="E702">
        <v>141.92185325114338</v>
      </c>
      <c r="F702">
        <v>237.40988475949408</v>
      </c>
      <c r="G702">
        <v>122.70862978153511</v>
      </c>
      <c r="J702">
        <v>44112</v>
      </c>
      <c r="K702" s="42">
        <f t="shared" si="67"/>
        <v>1.4096750722302609E-4</v>
      </c>
      <c r="L702" s="42">
        <f t="shared" si="68"/>
        <v>1.6603962992746007E-2</v>
      </c>
      <c r="M702" s="42">
        <f t="shared" si="69"/>
        <v>-7.6292202823131049E-4</v>
      </c>
      <c r="N702" s="42">
        <f t="shared" si="70"/>
        <v>-4.0200707837698213E-3</v>
      </c>
      <c r="O702" s="42">
        <f t="shared" si="71"/>
        <v>-1.0127390066271363E-2</v>
      </c>
      <c r="P702" s="42">
        <f t="shared" si="72"/>
        <v>-2.7588103531777722E-3</v>
      </c>
    </row>
    <row r="703" spans="1:16" x14ac:dyDescent="0.3">
      <c r="A703">
        <v>44113</v>
      </c>
      <c r="B703">
        <v>116.63561643835857</v>
      </c>
      <c r="C703">
        <v>189.47871831659492</v>
      </c>
      <c r="D703">
        <v>132.4580524154712</v>
      </c>
      <c r="E703">
        <v>141.53907337442831</v>
      </c>
      <c r="F703">
        <v>235.66398080888212</v>
      </c>
      <c r="G703">
        <v>123.06018247258724</v>
      </c>
      <c r="J703">
        <v>44113</v>
      </c>
      <c r="K703" s="42">
        <f t="shared" si="67"/>
        <v>1.409476381859618E-4</v>
      </c>
      <c r="L703" s="42">
        <f t="shared" si="68"/>
        <v>-1.2619092703988952E-4</v>
      </c>
      <c r="M703" s="42">
        <f t="shared" si="69"/>
        <v>-2.866152721608283E-3</v>
      </c>
      <c r="N703" s="42">
        <f t="shared" si="70"/>
        <v>-2.7007610109913605E-3</v>
      </c>
      <c r="O703" s="42">
        <f t="shared" si="71"/>
        <v>-7.3811385673846191E-3</v>
      </c>
      <c r="P703" s="42">
        <f t="shared" si="72"/>
        <v>2.860842493390334E-3</v>
      </c>
    </row>
    <row r="704" spans="1:16" x14ac:dyDescent="0.3">
      <c r="A704">
        <v>44116</v>
      </c>
      <c r="B704">
        <v>116.68493150685173</v>
      </c>
      <c r="C704">
        <v>190.00478240076515</v>
      </c>
      <c r="D704">
        <v>130.68383433872359</v>
      </c>
      <c r="E704">
        <v>140.30125273414197</v>
      </c>
      <c r="F704">
        <v>239.09299101646062</v>
      </c>
      <c r="G704">
        <v>121.81719260065287</v>
      </c>
      <c r="J704">
        <v>44116</v>
      </c>
      <c r="K704" s="42">
        <f t="shared" si="67"/>
        <v>4.2272375632420862E-4</v>
      </c>
      <c r="L704" s="42">
        <f t="shared" si="68"/>
        <v>2.7725285561025965E-3</v>
      </c>
      <c r="M704" s="42">
        <f t="shared" si="69"/>
        <v>-1.3485082021479902E-2</v>
      </c>
      <c r="N704" s="42">
        <f t="shared" si="70"/>
        <v>-8.7838998502000453E-3</v>
      </c>
      <c r="O704" s="42">
        <f t="shared" si="71"/>
        <v>1.4445579695989978E-2</v>
      </c>
      <c r="P704" s="42">
        <f t="shared" si="72"/>
        <v>-1.01520244336866E-2</v>
      </c>
    </row>
    <row r="705" spans="1:16" x14ac:dyDescent="0.3">
      <c r="A705">
        <v>44117</v>
      </c>
      <c r="B705">
        <v>116.70136986301611</v>
      </c>
      <c r="C705">
        <v>193.98613103778095</v>
      </c>
      <c r="D705">
        <v>130.27829877832411</v>
      </c>
      <c r="E705">
        <v>140.16206005170014</v>
      </c>
      <c r="F705">
        <v>242.21877238799073</v>
      </c>
      <c r="G705">
        <v>122.11015317652966</v>
      </c>
      <c r="J705">
        <v>44117</v>
      </c>
      <c r="K705" s="42">
        <f t="shared" si="67"/>
        <v>1.4086821801530554E-4</v>
      </c>
      <c r="L705" s="42">
        <f t="shared" si="68"/>
        <v>2.073742463780124E-2</v>
      </c>
      <c r="M705" s="42">
        <f t="shared" si="69"/>
        <v>-3.1080056098673069E-3</v>
      </c>
      <c r="N705" s="42">
        <f t="shared" si="70"/>
        <v>-9.9259109854598921E-4</v>
      </c>
      <c r="O705" s="42">
        <f t="shared" si="71"/>
        <v>1.2988775901652674E-2</v>
      </c>
      <c r="P705" s="42">
        <f t="shared" si="72"/>
        <v>2.4020325872258475E-3</v>
      </c>
    </row>
    <row r="706" spans="1:16" x14ac:dyDescent="0.3">
      <c r="A706">
        <v>44118</v>
      </c>
      <c r="B706">
        <v>116.7178082191805</v>
      </c>
      <c r="C706">
        <v>191.86991869918697</v>
      </c>
      <c r="D706">
        <v>130.31378313985908</v>
      </c>
      <c r="E706">
        <v>140.24656989461124</v>
      </c>
      <c r="F706">
        <v>238.52394273708802</v>
      </c>
      <c r="G706">
        <v>122.48263162300158</v>
      </c>
      <c r="J706">
        <v>44118</v>
      </c>
      <c r="K706" s="42">
        <f t="shared" si="67"/>
        <v>1.4084837695527668E-4</v>
      </c>
      <c r="L706" s="42">
        <f t="shared" si="68"/>
        <v>-1.0969031370574046E-2</v>
      </c>
      <c r="M706" s="42">
        <f t="shared" si="69"/>
        <v>2.7233645391737637E-4</v>
      </c>
      <c r="N706" s="42">
        <f t="shared" si="70"/>
        <v>6.0276208678727535E-4</v>
      </c>
      <c r="O706" s="42">
        <f t="shared" si="71"/>
        <v>-1.5371641786065518E-2</v>
      </c>
      <c r="P706" s="42">
        <f t="shared" si="72"/>
        <v>3.0457050048545314E-3</v>
      </c>
    </row>
    <row r="707" spans="1:16" x14ac:dyDescent="0.3">
      <c r="A707">
        <v>44119</v>
      </c>
      <c r="B707">
        <v>116.73424657534488</v>
      </c>
      <c r="C707">
        <v>192.69488283118122</v>
      </c>
      <c r="D707">
        <v>130.364475084909</v>
      </c>
      <c r="E707">
        <v>139.70471266653408</v>
      </c>
      <c r="F707">
        <v>237.65849617636559</v>
      </c>
      <c r="G707">
        <v>121.94693228425547</v>
      </c>
      <c r="J707">
        <v>44119</v>
      </c>
      <c r="K707" s="42">
        <f t="shared" si="67"/>
        <v>1.408285414838179E-4</v>
      </c>
      <c r="L707" s="42">
        <f t="shared" si="68"/>
        <v>4.2903843210012676E-3</v>
      </c>
      <c r="M707" s="42">
        <f t="shared" si="69"/>
        <v>3.8892346476534806E-4</v>
      </c>
      <c r="N707" s="42">
        <f t="shared" si="70"/>
        <v>-3.8710871390068881E-3</v>
      </c>
      <c r="O707" s="42">
        <f t="shared" si="71"/>
        <v>-3.634940908829033E-3</v>
      </c>
      <c r="P707" s="42">
        <f t="shared" si="72"/>
        <v>-4.3832684384305064E-3</v>
      </c>
    </row>
    <row r="708" spans="1:16" x14ac:dyDescent="0.3">
      <c r="A708">
        <v>44120</v>
      </c>
      <c r="B708">
        <v>116.75068493150927</v>
      </c>
      <c r="C708">
        <v>193.04160688665709</v>
      </c>
      <c r="D708">
        <v>130.58245044862372</v>
      </c>
      <c r="E708">
        <v>140.02286736925828</v>
      </c>
      <c r="F708">
        <v>224.73469101703023</v>
      </c>
      <c r="G708">
        <v>121.59956474428726</v>
      </c>
      <c r="J708">
        <v>44120</v>
      </c>
      <c r="K708" s="42">
        <f t="shared" si="67"/>
        <v>1.4080871159826536E-4</v>
      </c>
      <c r="L708" s="42">
        <f t="shared" si="68"/>
        <v>1.7977254322428904E-3</v>
      </c>
      <c r="M708" s="42">
        <f t="shared" si="69"/>
        <v>1.670649416295889E-3</v>
      </c>
      <c r="N708" s="42">
        <f t="shared" si="70"/>
        <v>2.2747477375941838E-3</v>
      </c>
      <c r="O708" s="42">
        <f t="shared" si="71"/>
        <v>-5.5914197792258702E-2</v>
      </c>
      <c r="P708" s="42">
        <f t="shared" si="72"/>
        <v>-2.8525787047352915E-3</v>
      </c>
    </row>
    <row r="709" spans="1:16" x14ac:dyDescent="0.3">
      <c r="A709">
        <v>44123</v>
      </c>
      <c r="B709">
        <v>116.80000000000243</v>
      </c>
      <c r="C709">
        <v>193.90243902439025</v>
      </c>
      <c r="D709">
        <v>130.42530541896895</v>
      </c>
      <c r="E709">
        <v>139.79916484390532</v>
      </c>
      <c r="F709">
        <v>220.61807423823478</v>
      </c>
      <c r="G709">
        <v>121.59537959320332</v>
      </c>
      <c r="J709">
        <v>44123</v>
      </c>
      <c r="K709" s="42">
        <f t="shared" si="67"/>
        <v>4.2230721130644833E-4</v>
      </c>
      <c r="L709" s="42">
        <f t="shared" si="68"/>
        <v>4.449395549541867E-3</v>
      </c>
      <c r="M709" s="42">
        <f t="shared" si="69"/>
        <v>-1.2041408357401841E-3</v>
      </c>
      <c r="N709" s="42">
        <f t="shared" si="70"/>
        <v>-1.5988917758961258E-3</v>
      </c>
      <c r="O709" s="42">
        <f t="shared" si="71"/>
        <v>-1.8487519783344088E-2</v>
      </c>
      <c r="P709" s="42">
        <f t="shared" si="72"/>
        <v>-3.4418076377034486E-5</v>
      </c>
    </row>
    <row r="710" spans="1:16" x14ac:dyDescent="0.3">
      <c r="A710">
        <v>44124</v>
      </c>
      <c r="B710">
        <v>116.81643835616681</v>
      </c>
      <c r="C710">
        <v>184.27785748445717</v>
      </c>
      <c r="D710">
        <v>130.3188523343641</v>
      </c>
      <c r="E710">
        <v>140.13720421554979</v>
      </c>
      <c r="F710">
        <v>214.96998183154403</v>
      </c>
      <c r="G710">
        <v>122.17293044278898</v>
      </c>
      <c r="J710">
        <v>44124</v>
      </c>
      <c r="K710" s="42">
        <f t="shared" si="67"/>
        <v>1.4072944786916756E-4</v>
      </c>
      <c r="L710" s="42">
        <f t="shared" si="68"/>
        <v>-5.0910427357782922E-2</v>
      </c>
      <c r="M710" s="42">
        <f t="shared" si="69"/>
        <v>-8.1653289137275807E-4</v>
      </c>
      <c r="N710" s="42">
        <f t="shared" si="70"/>
        <v>2.4151169573971027E-3</v>
      </c>
      <c r="O710" s="42">
        <f t="shared" si="71"/>
        <v>-2.593463664829147E-2</v>
      </c>
      <c r="P710" s="42">
        <f t="shared" si="72"/>
        <v>4.7385316834546677E-3</v>
      </c>
    </row>
    <row r="711" spans="1:16" x14ac:dyDescent="0.3">
      <c r="A711">
        <v>44125</v>
      </c>
      <c r="B711">
        <v>116.8328767123312</v>
      </c>
      <c r="C711">
        <v>184.27785748445717</v>
      </c>
      <c r="D711">
        <v>129.91838596846961</v>
      </c>
      <c r="E711">
        <v>140.31616623583216</v>
      </c>
      <c r="F711">
        <v>218.04995738858733</v>
      </c>
      <c r="G711">
        <v>121.82556290282078</v>
      </c>
      <c r="J711">
        <v>44125</v>
      </c>
      <c r="K711" s="42">
        <f t="shared" si="67"/>
        <v>1.4070964587829514E-4</v>
      </c>
      <c r="L711" s="42">
        <f t="shared" si="68"/>
        <v>0</v>
      </c>
      <c r="M711" s="42">
        <f t="shared" si="69"/>
        <v>-3.0777046714487153E-3</v>
      </c>
      <c r="N711" s="42">
        <f t="shared" si="70"/>
        <v>1.2762338657940002E-3</v>
      </c>
      <c r="O711" s="42">
        <f t="shared" si="71"/>
        <v>1.4225799876580481E-2</v>
      </c>
      <c r="P711" s="42">
        <f t="shared" si="72"/>
        <v>-2.8472944228745342E-3</v>
      </c>
    </row>
    <row r="712" spans="1:16" x14ac:dyDescent="0.3">
      <c r="A712">
        <v>44126</v>
      </c>
      <c r="B712">
        <v>116.84931506849559</v>
      </c>
      <c r="C712">
        <v>184.39741750358678</v>
      </c>
      <c r="D712">
        <v>129.09210726415574</v>
      </c>
      <c r="E712">
        <v>139.94829986080731</v>
      </c>
      <c r="F712">
        <v>221.02060504385867</v>
      </c>
      <c r="G712">
        <v>121.85067380932452</v>
      </c>
      <c r="J712">
        <v>44126</v>
      </c>
      <c r="K712" s="42">
        <f t="shared" si="67"/>
        <v>1.4068984945956613E-4</v>
      </c>
      <c r="L712" s="42">
        <f t="shared" si="68"/>
        <v>6.4859257689448241E-4</v>
      </c>
      <c r="M712" s="42">
        <f t="shared" si="69"/>
        <v>-6.3802936863473396E-3</v>
      </c>
      <c r="N712" s="42">
        <f t="shared" si="70"/>
        <v>-2.6251389725310877E-3</v>
      </c>
      <c r="O712" s="42">
        <f t="shared" si="71"/>
        <v>1.3531733795785667E-2</v>
      </c>
      <c r="P712" s="42">
        <f t="shared" si="72"/>
        <v>2.0610057781124234E-4</v>
      </c>
    </row>
    <row r="713" spans="1:16" x14ac:dyDescent="0.3">
      <c r="A713">
        <v>44127</v>
      </c>
      <c r="B713">
        <v>116.86575342465997</v>
      </c>
      <c r="C713">
        <v>185.31802965088474</v>
      </c>
      <c r="D713">
        <v>129.06169209712576</v>
      </c>
      <c r="E713">
        <v>139.55060648240206</v>
      </c>
      <c r="F713">
        <v>224.28192067554915</v>
      </c>
      <c r="G713">
        <v>121.37356658575375</v>
      </c>
      <c r="J713">
        <v>44127</v>
      </c>
      <c r="K713" s="42">
        <f t="shared" si="67"/>
        <v>1.4067005861009469E-4</v>
      </c>
      <c r="L713" s="42">
        <f t="shared" si="68"/>
        <v>4.9801221837237151E-3</v>
      </c>
      <c r="M713" s="42">
        <f t="shared" si="69"/>
        <v>-2.3563602198361255E-4</v>
      </c>
      <c r="N713" s="42">
        <f t="shared" si="70"/>
        <v>-2.8457617383700379E-3</v>
      </c>
      <c r="O713" s="42">
        <f t="shared" si="71"/>
        <v>1.4647902294376723E-2</v>
      </c>
      <c r="P713" s="42">
        <f t="shared" si="72"/>
        <v>-3.9231931385051684E-3</v>
      </c>
    </row>
    <row r="714" spans="1:16" x14ac:dyDescent="0.3">
      <c r="A714">
        <v>44130</v>
      </c>
      <c r="B714">
        <v>116.91506849315313</v>
      </c>
      <c r="C714">
        <v>186.34624581539933</v>
      </c>
      <c r="D714">
        <v>128.75247123232117</v>
      </c>
      <c r="E714">
        <v>139.60031815470271</v>
      </c>
      <c r="F714">
        <v>224.53328076551082</v>
      </c>
      <c r="G714">
        <v>121.52004687369214</v>
      </c>
      <c r="J714">
        <v>44130</v>
      </c>
      <c r="K714" s="42">
        <f t="shared" si="67"/>
        <v>4.2189148639371635E-4</v>
      </c>
      <c r="L714" s="42">
        <f t="shared" si="68"/>
        <v>5.5330514961683605E-3</v>
      </c>
      <c r="M714" s="42">
        <f t="shared" si="69"/>
        <v>-2.3987899585316791E-3</v>
      </c>
      <c r="N714" s="42">
        <f t="shared" si="70"/>
        <v>3.5616341153648935E-4</v>
      </c>
      <c r="O714" s="42">
        <f t="shared" si="71"/>
        <v>1.1201051810859921E-3</v>
      </c>
      <c r="P714" s="42">
        <f t="shared" si="72"/>
        <v>1.2061272720161218E-3</v>
      </c>
    </row>
    <row r="715" spans="1:16" x14ac:dyDescent="0.3">
      <c r="A715">
        <v>44131</v>
      </c>
      <c r="B715">
        <v>116.93150684931751</v>
      </c>
      <c r="C715">
        <v>185.23433763749404</v>
      </c>
      <c r="D715">
        <v>128.76767881583618</v>
      </c>
      <c r="E715">
        <v>139.21256711075759</v>
      </c>
      <c r="F715">
        <v>229.45563431564349</v>
      </c>
      <c r="G715">
        <v>121.32752992383024</v>
      </c>
      <c r="J715">
        <v>44131</v>
      </c>
      <c r="K715" s="42">
        <f t="shared" si="67"/>
        <v>1.405909508608326E-4</v>
      </c>
      <c r="L715" s="42">
        <f t="shared" si="68"/>
        <v>-5.9847664072142882E-3</v>
      </c>
      <c r="M715" s="42">
        <f t="shared" si="69"/>
        <v>1.181079113991458E-4</v>
      </c>
      <c r="N715" s="42">
        <f t="shared" si="70"/>
        <v>-2.7814445774993258E-3</v>
      </c>
      <c r="O715" s="42">
        <f t="shared" si="71"/>
        <v>2.1685756144521087E-2</v>
      </c>
      <c r="P715" s="42">
        <f t="shared" si="72"/>
        <v>-1.5854964890301088E-3</v>
      </c>
    </row>
    <row r="716" spans="1:16" x14ac:dyDescent="0.3">
      <c r="A716">
        <v>44132</v>
      </c>
      <c r="B716">
        <v>116.9479452054819</v>
      </c>
      <c r="C716">
        <v>184.20612147297942</v>
      </c>
      <c r="D716">
        <v>129.43681249049527</v>
      </c>
      <c r="E716">
        <v>139.59534698747265</v>
      </c>
      <c r="F716">
        <v>229.90150895803322</v>
      </c>
      <c r="G716">
        <v>122.13107893194945</v>
      </c>
      <c r="J716">
        <v>44132</v>
      </c>
      <c r="K716" s="42">
        <f t="shared" si="67"/>
        <v>1.4057118782368589E-4</v>
      </c>
      <c r="L716" s="42">
        <f t="shared" si="68"/>
        <v>-5.5663574145170553E-3</v>
      </c>
      <c r="M716" s="42">
        <f t="shared" si="69"/>
        <v>5.182986316031396E-3</v>
      </c>
      <c r="N716" s="42">
        <f t="shared" si="70"/>
        <v>2.745833944160551E-3</v>
      </c>
      <c r="O716" s="42">
        <f t="shared" si="71"/>
        <v>1.9412990042589231E-3</v>
      </c>
      <c r="P716" s="42">
        <f t="shared" si="72"/>
        <v>6.6011379082666008E-3</v>
      </c>
    </row>
    <row r="717" spans="1:16" x14ac:dyDescent="0.3">
      <c r="A717">
        <v>44133</v>
      </c>
      <c r="B717">
        <v>116.96438356164629</v>
      </c>
      <c r="C717">
        <v>182.52032520325201</v>
      </c>
      <c r="D717">
        <v>131.74836518477215</v>
      </c>
      <c r="E717">
        <v>141.6832372241002</v>
      </c>
      <c r="F717">
        <v>232.23852652449639</v>
      </c>
      <c r="G717">
        <v>123.71725119276806</v>
      </c>
      <c r="J717">
        <v>44133</v>
      </c>
      <c r="K717" s="42">
        <f t="shared" si="67"/>
        <v>1.4055143034225593E-4</v>
      </c>
      <c r="L717" s="42">
        <f t="shared" si="68"/>
        <v>-9.1938182233592663E-3</v>
      </c>
      <c r="M717" s="42">
        <f t="shared" si="69"/>
        <v>1.7700951255239857E-2</v>
      </c>
      <c r="N717" s="42">
        <f t="shared" si="70"/>
        <v>1.4845983319231685E-2</v>
      </c>
      <c r="O717" s="42">
        <f t="shared" si="71"/>
        <v>1.0113979783725701E-2</v>
      </c>
      <c r="P717" s="42">
        <f t="shared" si="72"/>
        <v>1.2903844165289117E-2</v>
      </c>
    </row>
    <row r="718" spans="1:16" x14ac:dyDescent="0.3">
      <c r="A718">
        <v>44134</v>
      </c>
      <c r="B718">
        <v>116.98082191781067</v>
      </c>
      <c r="C718">
        <v>183.16594930655188</v>
      </c>
      <c r="D718">
        <v>133.13732447914026</v>
      </c>
      <c r="E718">
        <v>143.19447206204015</v>
      </c>
      <c r="F718">
        <v>227.79930540616726</v>
      </c>
      <c r="G718">
        <v>124.01021176864484</v>
      </c>
      <c r="J718">
        <v>44134</v>
      </c>
      <c r="K718" s="42">
        <f t="shared" si="67"/>
        <v>1.4053167841365688E-4</v>
      </c>
      <c r="L718" s="42">
        <f t="shared" si="68"/>
        <v>3.5310309361665992E-3</v>
      </c>
      <c r="M718" s="42">
        <f t="shared" si="69"/>
        <v>1.0487331545892485E-2</v>
      </c>
      <c r="N718" s="42">
        <f t="shared" si="70"/>
        <v>1.0609808806002905E-2</v>
      </c>
      <c r="O718" s="42">
        <f t="shared" si="71"/>
        <v>-1.9299973202564689E-2</v>
      </c>
      <c r="P718" s="42">
        <f t="shared" si="72"/>
        <v>2.3651855869801031E-3</v>
      </c>
    </row>
    <row r="719" spans="1:16" x14ac:dyDescent="0.3">
      <c r="A719">
        <v>44137</v>
      </c>
      <c r="B719">
        <v>117.03013698630383</v>
      </c>
      <c r="C719">
        <v>182.79531324725011</v>
      </c>
      <c r="D719">
        <v>133.58341359557969</v>
      </c>
      <c r="E719">
        <v>143.01551004175781</v>
      </c>
      <c r="F719">
        <v>229.31797130484057</v>
      </c>
      <c r="G719">
        <v>124.07298903490415</v>
      </c>
      <c r="J719">
        <v>44137</v>
      </c>
      <c r="K719" s="42">
        <f t="shared" si="67"/>
        <v>4.2147657916665946E-4</v>
      </c>
      <c r="L719" s="42">
        <f t="shared" si="68"/>
        <v>-2.0255487339686405E-3</v>
      </c>
      <c r="M719" s="42">
        <f t="shared" si="69"/>
        <v>3.3449932359932207E-3</v>
      </c>
      <c r="N719" s="42">
        <f t="shared" si="70"/>
        <v>-1.2505646538969297E-3</v>
      </c>
      <c r="O719" s="42">
        <f t="shared" si="71"/>
        <v>6.6445595626698391E-3</v>
      </c>
      <c r="P719" s="42">
        <f t="shared" si="72"/>
        <v>5.060984975680399E-4</v>
      </c>
    </row>
    <row r="720" spans="1:16" x14ac:dyDescent="0.3">
      <c r="A720">
        <v>44138</v>
      </c>
      <c r="B720">
        <v>117.04657534246822</v>
      </c>
      <c r="C720">
        <v>178.55093256814922</v>
      </c>
      <c r="D720">
        <v>134.73412074821312</v>
      </c>
      <c r="E720">
        <v>143.90037780870946</v>
      </c>
      <c r="F720">
        <v>227.32677439873089</v>
      </c>
      <c r="G720">
        <v>124.96024106470242</v>
      </c>
      <c r="J720">
        <v>44138</v>
      </c>
      <c r="K720" s="42">
        <f t="shared" si="67"/>
        <v>1.4045272618428339E-4</v>
      </c>
      <c r="L720" s="42">
        <f t="shared" si="68"/>
        <v>-2.3493122964966574E-2</v>
      </c>
      <c r="M720" s="42">
        <f t="shared" si="69"/>
        <v>8.5772568696940166E-3</v>
      </c>
      <c r="N720" s="42">
        <f t="shared" si="70"/>
        <v>6.1681531759068976E-3</v>
      </c>
      <c r="O720" s="42">
        <f t="shared" si="71"/>
        <v>-8.7210442915905111E-3</v>
      </c>
      <c r="P720" s="42">
        <f t="shared" si="72"/>
        <v>7.1256015397303356E-3</v>
      </c>
    </row>
    <row r="721" spans="1:16" x14ac:dyDescent="0.3">
      <c r="A721">
        <v>44140</v>
      </c>
      <c r="B721">
        <v>117.07945205479699</v>
      </c>
      <c r="C721">
        <v>177.96508847441413</v>
      </c>
      <c r="D721">
        <v>133.97881076696913</v>
      </c>
      <c r="E721">
        <v>143.45297275800357</v>
      </c>
      <c r="F721">
        <v>243.36947813930169</v>
      </c>
      <c r="G721">
        <v>124.65053988448983</v>
      </c>
      <c r="J721">
        <v>44140</v>
      </c>
      <c r="K721" s="42">
        <f t="shared" si="67"/>
        <v>2.8084628531348851E-4</v>
      </c>
      <c r="L721" s="42">
        <f t="shared" si="68"/>
        <v>-3.2864981457704323E-3</v>
      </c>
      <c r="M721" s="42">
        <f t="shared" si="69"/>
        <v>-5.6217016887807492E-3</v>
      </c>
      <c r="N721" s="42">
        <f t="shared" si="70"/>
        <v>-3.1139738677681706E-3</v>
      </c>
      <c r="O721" s="42">
        <f t="shared" si="71"/>
        <v>6.8192257601158698E-2</v>
      </c>
      <c r="P721" s="42">
        <f t="shared" si="72"/>
        <v>-2.4814740609824856E-3</v>
      </c>
    </row>
    <row r="722" spans="1:16" x14ac:dyDescent="0.3">
      <c r="A722">
        <v>44141</v>
      </c>
      <c r="B722">
        <v>117.09589041096137</v>
      </c>
      <c r="C722">
        <v>179.07699665231945</v>
      </c>
      <c r="D722">
        <v>132.57464388908602</v>
      </c>
      <c r="E722">
        <v>143.21435673096042</v>
      </c>
      <c r="F722">
        <v>247.29205679032987</v>
      </c>
      <c r="G722">
        <v>125.35783041767806</v>
      </c>
      <c r="J722">
        <v>44141</v>
      </c>
      <c r="K722" s="42">
        <f t="shared" si="67"/>
        <v>1.4039357020515444E-4</v>
      </c>
      <c r="L722" s="42">
        <f t="shared" si="68"/>
        <v>6.2284633594357009E-3</v>
      </c>
      <c r="M722" s="42">
        <f t="shared" si="69"/>
        <v>-1.0535821932071711E-2</v>
      </c>
      <c r="N722" s="42">
        <f t="shared" si="70"/>
        <v>-1.6647595146428577E-3</v>
      </c>
      <c r="O722" s="42">
        <f t="shared" si="71"/>
        <v>1.598927953792775E-2</v>
      </c>
      <c r="P722" s="42">
        <f t="shared" si="72"/>
        <v>5.6581499195770962E-3</v>
      </c>
    </row>
    <row r="723" spans="1:16" x14ac:dyDescent="0.3">
      <c r="A723">
        <v>44144</v>
      </c>
      <c r="B723">
        <v>117.14520547945453</v>
      </c>
      <c r="C723">
        <v>179.4237207077953</v>
      </c>
      <c r="D723">
        <v>130.68383433872359</v>
      </c>
      <c r="E723">
        <v>142.12567110757604</v>
      </c>
      <c r="F723">
        <v>249.67694948141644</v>
      </c>
      <c r="G723">
        <v>124.19017326525487</v>
      </c>
      <c r="J723">
        <v>44144</v>
      </c>
      <c r="K723" s="42">
        <f t="shared" si="67"/>
        <v>4.2106248721479649E-4</v>
      </c>
      <c r="L723" s="42">
        <f t="shared" si="68"/>
        <v>1.9343010866772613E-3</v>
      </c>
      <c r="M723" s="42">
        <f t="shared" si="69"/>
        <v>-1.4364909173084705E-2</v>
      </c>
      <c r="N723" s="42">
        <f t="shared" si="70"/>
        <v>-7.6308319897250166E-3</v>
      </c>
      <c r="O723" s="42">
        <f t="shared" si="71"/>
        <v>9.5978258951431254E-3</v>
      </c>
      <c r="P723" s="42">
        <f t="shared" si="72"/>
        <v>-9.3582449613911385E-3</v>
      </c>
    </row>
    <row r="724" spans="1:16" x14ac:dyDescent="0.3">
      <c r="A724">
        <v>44145</v>
      </c>
      <c r="B724">
        <v>117.16164383561892</v>
      </c>
      <c r="C724">
        <v>176.2314681970349</v>
      </c>
      <c r="D724">
        <v>130.63314239367364</v>
      </c>
      <c r="E724">
        <v>142.29966196062833</v>
      </c>
      <c r="F724">
        <v>235.72608412934511</v>
      </c>
      <c r="G724">
        <v>125.00627772662592</v>
      </c>
      <c r="J724">
        <v>44145</v>
      </c>
      <c r="K724" s="42">
        <f t="shared" si="67"/>
        <v>1.4031477303727631E-4</v>
      </c>
      <c r="L724" s="42">
        <f t="shared" si="68"/>
        <v>-1.7951872152661957E-2</v>
      </c>
      <c r="M724" s="42">
        <f t="shared" si="69"/>
        <v>-3.8797284676771524E-4</v>
      </c>
      <c r="N724" s="42">
        <f t="shared" si="70"/>
        <v>1.2234555401831185E-3</v>
      </c>
      <c r="O724" s="42">
        <f t="shared" si="71"/>
        <v>-5.7497409706150839E-2</v>
      </c>
      <c r="P724" s="42">
        <f t="shared" si="72"/>
        <v>6.5499117325743409E-3</v>
      </c>
    </row>
    <row r="725" spans="1:16" x14ac:dyDescent="0.3">
      <c r="A725">
        <v>44146</v>
      </c>
      <c r="B725">
        <v>117.1780821917833</v>
      </c>
      <c r="C725">
        <v>178.86178861788616</v>
      </c>
      <c r="D725">
        <v>129.61423429817003</v>
      </c>
      <c r="E725">
        <v>138.75024855836151</v>
      </c>
      <c r="F725">
        <v>237.53345736835729</v>
      </c>
      <c r="G725">
        <v>123.80932451661504</v>
      </c>
      <c r="J725">
        <v>44146</v>
      </c>
      <c r="K725" s="42">
        <f t="shared" ref="K725:K788" si="73">LN(B725/B724)</f>
        <v>1.4029508756373065E-4</v>
      </c>
      <c r="L725" s="42">
        <f t="shared" si="68"/>
        <v>1.4815085785140682E-2</v>
      </c>
      <c r="M725" s="42">
        <f t="shared" si="69"/>
        <v>-7.8303444560032763E-3</v>
      </c>
      <c r="N725" s="42">
        <f t="shared" si="70"/>
        <v>-2.5259585516222788E-2</v>
      </c>
      <c r="O725" s="42">
        <f t="shared" si="71"/>
        <v>7.638016214204419E-3</v>
      </c>
      <c r="P725" s="42">
        <f t="shared" si="72"/>
        <v>-9.6212812428745371E-3</v>
      </c>
    </row>
    <row r="726" spans="1:16" x14ac:dyDescent="0.3">
      <c r="A726">
        <v>44147</v>
      </c>
      <c r="B726">
        <v>117.19452054794769</v>
      </c>
      <c r="C726">
        <v>182.35294117647061</v>
      </c>
      <c r="D726">
        <v>129.52298879708016</v>
      </c>
      <c r="E726">
        <v>138.44700735732749</v>
      </c>
      <c r="F726">
        <v>237.60721523083706</v>
      </c>
      <c r="G726">
        <v>123.78002845902735</v>
      </c>
      <c r="J726">
        <v>44147</v>
      </c>
      <c r="K726" s="42">
        <f t="shared" si="73"/>
        <v>1.4027540761327035E-4</v>
      </c>
      <c r="L726" s="42">
        <f t="shared" ref="L726:L789" si="74">LN(C726/C725)</f>
        <v>1.9330669448986353E-2</v>
      </c>
      <c r="M726" s="42">
        <f t="shared" ref="M726:M789" si="75">LN(D726/D725)</f>
        <v>-7.0422538121675971E-4</v>
      </c>
      <c r="N726" s="42">
        <f t="shared" ref="N726:N789" si="76">LN(E726/E725)</f>
        <v>-2.1879099848877135E-3</v>
      </c>
      <c r="O726" s="42">
        <f t="shared" ref="O726:O789" si="77">LN(F726/F725)</f>
        <v>3.1046747763656076E-4</v>
      </c>
      <c r="P726" s="42">
        <f t="shared" ref="P726:P789" si="78">LN(G726/G725)</f>
        <v>-2.3665038397101235E-4</v>
      </c>
    </row>
    <row r="727" spans="1:16" x14ac:dyDescent="0.3">
      <c r="A727">
        <v>44148</v>
      </c>
      <c r="B727">
        <v>117.21095890411208</v>
      </c>
      <c r="C727">
        <v>182.40076518412243</v>
      </c>
      <c r="D727">
        <v>130.17691488822427</v>
      </c>
      <c r="E727">
        <v>139.66991449592365</v>
      </c>
      <c r="F727">
        <v>240.01037717154949</v>
      </c>
      <c r="G727">
        <v>124.74679835942078</v>
      </c>
      <c r="J727">
        <v>44148</v>
      </c>
      <c r="K727" s="42">
        <f t="shared" si="73"/>
        <v>1.4025573318300955E-4</v>
      </c>
      <c r="L727" s="42">
        <f t="shared" si="74"/>
        <v>2.6222630280061797E-4</v>
      </c>
      <c r="M727" s="42">
        <f t="shared" si="75"/>
        <v>5.0360239947068054E-3</v>
      </c>
      <c r="N727" s="42">
        <f t="shared" si="76"/>
        <v>8.7942510794132879E-3</v>
      </c>
      <c r="O727" s="42">
        <f t="shared" si="77"/>
        <v>1.0063206461465741E-2</v>
      </c>
      <c r="P727" s="42">
        <f t="shared" si="78"/>
        <v>7.7800436213596117E-3</v>
      </c>
    </row>
    <row r="728" spans="1:16" x14ac:dyDescent="0.3">
      <c r="A728">
        <v>44151</v>
      </c>
      <c r="B728">
        <v>117.26027397260523</v>
      </c>
      <c r="C728">
        <v>181.68340506934481</v>
      </c>
      <c r="D728">
        <v>130.11608455416436</v>
      </c>
      <c r="E728">
        <v>139.65002982700338</v>
      </c>
      <c r="F728">
        <v>236.08037956485538</v>
      </c>
      <c r="G728">
        <v>124.08972963923996</v>
      </c>
      <c r="J728">
        <v>44151</v>
      </c>
      <c r="K728" s="42">
        <f t="shared" si="73"/>
        <v>4.2064920813762816E-4</v>
      </c>
      <c r="L728" s="42">
        <f t="shared" si="74"/>
        <v>-3.9406329727387649E-3</v>
      </c>
      <c r="M728" s="42">
        <f t="shared" si="75"/>
        <v>-4.6739893349154421E-4</v>
      </c>
      <c r="N728" s="42">
        <f t="shared" si="76"/>
        <v>-1.4237915593223448E-4</v>
      </c>
      <c r="O728" s="42">
        <f t="shared" si="77"/>
        <v>-1.6509822207996735E-2</v>
      </c>
      <c r="P728" s="42">
        <f t="shared" si="78"/>
        <v>-5.2811398119557923E-3</v>
      </c>
    </row>
    <row r="729" spans="1:16" x14ac:dyDescent="0.3">
      <c r="A729">
        <v>44152</v>
      </c>
      <c r="B729">
        <v>117.27671232876962</v>
      </c>
      <c r="C729">
        <v>180.88235294117646</v>
      </c>
      <c r="D729">
        <v>129.84234805089471</v>
      </c>
      <c r="E729">
        <v>139.73951083714454</v>
      </c>
      <c r="F729">
        <v>233.84111161010946</v>
      </c>
      <c r="G729">
        <v>123.7758433079434</v>
      </c>
      <c r="J729">
        <v>44152</v>
      </c>
      <c r="K729" s="42">
        <f t="shared" si="73"/>
        <v>1.4017709062045315E-4</v>
      </c>
      <c r="L729" s="42">
        <f t="shared" si="74"/>
        <v>-4.4188035626812313E-3</v>
      </c>
      <c r="M729" s="42">
        <f t="shared" si="75"/>
        <v>-2.1060028843890299E-3</v>
      </c>
      <c r="N729" s="42">
        <f t="shared" si="76"/>
        <v>6.4054662166620222E-4</v>
      </c>
      <c r="O729" s="42">
        <f t="shared" si="77"/>
        <v>-9.5304639013871328E-3</v>
      </c>
      <c r="P729" s="42">
        <f t="shared" si="78"/>
        <v>-2.5327155792839403E-3</v>
      </c>
    </row>
    <row r="730" spans="1:16" x14ac:dyDescent="0.3">
      <c r="A730">
        <v>44153</v>
      </c>
      <c r="B730">
        <v>117.29315068493401</v>
      </c>
      <c r="C730">
        <v>183.27355332376851</v>
      </c>
      <c r="D730">
        <v>129.56354235312008</v>
      </c>
      <c r="E730">
        <v>139.52575064625174</v>
      </c>
      <c r="F730">
        <v>235.84425905994701</v>
      </c>
      <c r="G730">
        <v>124.26550598476604</v>
      </c>
      <c r="J730">
        <v>44153</v>
      </c>
      <c r="K730" s="42">
        <f t="shared" si="73"/>
        <v>1.4015744375767069E-4</v>
      </c>
      <c r="L730" s="42">
        <f t="shared" si="74"/>
        <v>1.3133027421272295E-2</v>
      </c>
      <c r="M730" s="42">
        <f t="shared" si="75"/>
        <v>-2.149571890568149E-3</v>
      </c>
      <c r="N730" s="42">
        <f t="shared" si="76"/>
        <v>-1.5308759242332829E-3</v>
      </c>
      <c r="O730" s="42">
        <f t="shared" si="77"/>
        <v>8.5297934329006397E-3</v>
      </c>
      <c r="P730" s="42">
        <f t="shared" si="78"/>
        <v>3.9482393908500755E-3</v>
      </c>
    </row>
    <row r="731" spans="1:16" x14ac:dyDescent="0.3">
      <c r="A731">
        <v>44154</v>
      </c>
      <c r="B731">
        <v>117.30958904109839</v>
      </c>
      <c r="C731">
        <v>182.1736011477762</v>
      </c>
      <c r="D731">
        <v>129.40639732346531</v>
      </c>
      <c r="E731">
        <v>139.4859813084112</v>
      </c>
      <c r="F731">
        <v>239.26122415935643</v>
      </c>
      <c r="G731">
        <v>124.37431991294885</v>
      </c>
      <c r="J731">
        <v>44154</v>
      </c>
      <c r="K731" s="42">
        <f t="shared" si="73"/>
        <v>1.4013780240154682E-4</v>
      </c>
      <c r="L731" s="42">
        <f t="shared" si="74"/>
        <v>-6.0197786967525124E-3</v>
      </c>
      <c r="M731" s="42">
        <f t="shared" si="75"/>
        <v>-1.2136161373694418E-3</v>
      </c>
      <c r="N731" s="42">
        <f t="shared" si="76"/>
        <v>-2.8507287368356949E-4</v>
      </c>
      <c r="O731" s="42">
        <f t="shared" si="77"/>
        <v>1.4384275223790184E-2</v>
      </c>
      <c r="P731" s="42">
        <f t="shared" si="78"/>
        <v>8.7527357885517471E-4</v>
      </c>
    </row>
    <row r="732" spans="1:16" x14ac:dyDescent="0.3">
      <c r="A732">
        <v>44155</v>
      </c>
      <c r="B732">
        <v>117.32602739726278</v>
      </c>
      <c r="C732">
        <v>179.61501673840266</v>
      </c>
      <c r="D732">
        <v>129.58888832564506</v>
      </c>
      <c r="E732">
        <v>139.08828793000595</v>
      </c>
      <c r="F732">
        <v>238.7144933883057</v>
      </c>
      <c r="G732">
        <v>123.73817694818781</v>
      </c>
      <c r="J732">
        <v>44155</v>
      </c>
      <c r="K732" s="42">
        <f t="shared" si="73"/>
        <v>1.4011816654941776E-4</v>
      </c>
      <c r="L732" s="42">
        <f t="shared" si="74"/>
        <v>-1.4144320406931164E-2</v>
      </c>
      <c r="M732" s="42">
        <f t="shared" si="75"/>
        <v>1.4092228120929401E-3</v>
      </c>
      <c r="N732" s="42">
        <f t="shared" si="76"/>
        <v>-2.8552073360238344E-3</v>
      </c>
      <c r="O732" s="42">
        <f t="shared" si="77"/>
        <v>-2.2876936606766808E-3</v>
      </c>
      <c r="P732" s="42">
        <f t="shared" si="78"/>
        <v>-5.1278703552575765E-3</v>
      </c>
    </row>
    <row r="733" spans="1:16" x14ac:dyDescent="0.3">
      <c r="A733">
        <v>44158</v>
      </c>
      <c r="B733">
        <v>117.37534246575593</v>
      </c>
      <c r="C733">
        <v>178.56288857006217</v>
      </c>
      <c r="D733">
        <v>129.37598215643536</v>
      </c>
      <c r="E733">
        <v>139.26724995028832</v>
      </c>
      <c r="F733">
        <v>236.12766238585201</v>
      </c>
      <c r="G733">
        <v>123.88047208504226</v>
      </c>
      <c r="J733">
        <v>44158</v>
      </c>
      <c r="K733" s="42">
        <f t="shared" si="73"/>
        <v>4.2023673954419297E-4</v>
      </c>
      <c r="L733" s="42">
        <f t="shared" si="74"/>
        <v>-5.8749084122134317E-3</v>
      </c>
      <c r="M733" s="42">
        <f t="shared" si="75"/>
        <v>-1.6442864762506787E-3</v>
      </c>
      <c r="N733" s="42">
        <f t="shared" si="76"/>
        <v>1.2858522327481739E-3</v>
      </c>
      <c r="O733" s="42">
        <f t="shared" si="77"/>
        <v>-1.0895648426675427E-2</v>
      </c>
      <c r="P733" s="42">
        <f t="shared" si="78"/>
        <v>1.1493088511165524E-3</v>
      </c>
    </row>
    <row r="734" spans="1:16" x14ac:dyDescent="0.3">
      <c r="A734">
        <v>44159</v>
      </c>
      <c r="B734">
        <v>117.39178082192032</v>
      </c>
      <c r="C734">
        <v>176.93687230989957</v>
      </c>
      <c r="D734">
        <v>129.3354286003954</v>
      </c>
      <c r="E734">
        <v>139.2722211175184</v>
      </c>
      <c r="F734">
        <v>249.36366409230487</v>
      </c>
      <c r="G734">
        <v>124.22783962501046</v>
      </c>
      <c r="J734">
        <v>44159</v>
      </c>
      <c r="K734" s="42">
        <f t="shared" si="73"/>
        <v>1.4003967813756328E-4</v>
      </c>
      <c r="L734" s="42">
        <f t="shared" si="74"/>
        <v>-9.147840748362215E-3</v>
      </c>
      <c r="M734" s="42">
        <f t="shared" si="75"/>
        <v>-3.1350419568640099E-4</v>
      </c>
      <c r="N734" s="42">
        <f t="shared" si="76"/>
        <v>3.5694526248411683E-5</v>
      </c>
      <c r="O734" s="42">
        <f t="shared" si="77"/>
        <v>5.4539728254958134E-2</v>
      </c>
      <c r="P734" s="42">
        <f t="shared" si="78"/>
        <v>2.8001300282272817E-3</v>
      </c>
    </row>
    <row r="735" spans="1:16" x14ac:dyDescent="0.3">
      <c r="A735">
        <v>44160</v>
      </c>
      <c r="B735">
        <v>117.40821917808471</v>
      </c>
      <c r="C735">
        <v>179.36394069823052</v>
      </c>
      <c r="D735">
        <v>129.50778121356518</v>
      </c>
      <c r="E735">
        <v>139.38655796380991</v>
      </c>
      <c r="F735">
        <v>250.07943225430824</v>
      </c>
      <c r="G735">
        <v>124.62542897798609</v>
      </c>
      <c r="J735">
        <v>44160</v>
      </c>
      <c r="K735" s="42">
        <f t="shared" si="73"/>
        <v>1.40020069772111E-4</v>
      </c>
      <c r="L735" s="42">
        <f t="shared" si="74"/>
        <v>1.3623914627733675E-2</v>
      </c>
      <c r="M735" s="42">
        <f t="shared" si="75"/>
        <v>1.3317145832444503E-3</v>
      </c>
      <c r="N735" s="42">
        <f t="shared" si="76"/>
        <v>8.2062264885291196E-4</v>
      </c>
      <c r="O735" s="42">
        <f t="shared" si="77"/>
        <v>2.8662670773552425E-3</v>
      </c>
      <c r="P735" s="42">
        <f t="shared" si="78"/>
        <v>3.1953744751168278E-3</v>
      </c>
    </row>
    <row r="736" spans="1:16" x14ac:dyDescent="0.3">
      <c r="A736">
        <v>44161</v>
      </c>
      <c r="B736">
        <v>117.42465753424909</v>
      </c>
      <c r="C736">
        <v>180.65518890483023</v>
      </c>
      <c r="D736">
        <v>129.77137932782483</v>
      </c>
      <c r="E736">
        <v>139.49592364287133</v>
      </c>
      <c r="F736">
        <v>253.62538685393508</v>
      </c>
      <c r="G736">
        <v>125.66334644680673</v>
      </c>
      <c r="J736">
        <v>44161</v>
      </c>
      <c r="K736" s="42">
        <f t="shared" si="73"/>
        <v>1.400004668968906E-4</v>
      </c>
      <c r="L736" s="42">
        <f t="shared" si="74"/>
        <v>7.1732507372036028E-3</v>
      </c>
      <c r="M736" s="42">
        <f t="shared" si="75"/>
        <v>2.0333157861740113E-3</v>
      </c>
      <c r="N736" s="42">
        <f t="shared" si="76"/>
        <v>7.8431376569573752E-4</v>
      </c>
      <c r="O736" s="42">
        <f t="shared" si="77"/>
        <v>1.4079727029417288E-2</v>
      </c>
      <c r="P736" s="42">
        <f t="shared" si="78"/>
        <v>8.2938071567545246E-3</v>
      </c>
    </row>
    <row r="737" spans="1:16" x14ac:dyDescent="0.3">
      <c r="A737">
        <v>44162</v>
      </c>
      <c r="B737">
        <v>117.44109589041348</v>
      </c>
      <c r="C737">
        <v>180.67910090865615</v>
      </c>
      <c r="D737">
        <v>130.12622294317435</v>
      </c>
      <c r="E737">
        <v>140.38576257705307</v>
      </c>
      <c r="F737">
        <v>260.85862276062676</v>
      </c>
      <c r="G737">
        <v>125.72612371306604</v>
      </c>
      <c r="J737">
        <v>44162</v>
      </c>
      <c r="K737" s="42">
        <f t="shared" si="73"/>
        <v>1.399808695096823E-4</v>
      </c>
      <c r="L737" s="42">
        <f t="shared" si="74"/>
        <v>1.3235391456017882E-4</v>
      </c>
      <c r="M737" s="42">
        <f t="shared" si="75"/>
        <v>2.7306433975322056E-3</v>
      </c>
      <c r="N737" s="42">
        <f t="shared" si="76"/>
        <v>6.3587006669964625E-3</v>
      </c>
      <c r="O737" s="42">
        <f t="shared" si="77"/>
        <v>2.8120261873294861E-2</v>
      </c>
      <c r="P737" s="42">
        <f t="shared" si="78"/>
        <v>4.994422998253012E-4</v>
      </c>
    </row>
    <row r="738" spans="1:16" x14ac:dyDescent="0.3">
      <c r="A738">
        <v>44165</v>
      </c>
      <c r="B738">
        <v>117.49041095890664</v>
      </c>
      <c r="C738">
        <v>181.04973696795793</v>
      </c>
      <c r="D738">
        <v>130.87139453540834</v>
      </c>
      <c r="E738">
        <v>141.53907337442831</v>
      </c>
      <c r="F738">
        <v>269.80521143584599</v>
      </c>
      <c r="G738">
        <v>126.73474512429898</v>
      </c>
      <c r="J738">
        <v>44165</v>
      </c>
      <c r="K738" s="42">
        <f t="shared" si="73"/>
        <v>4.1982507905262369E-4</v>
      </c>
      <c r="L738" s="42">
        <f t="shared" si="74"/>
        <v>2.0492487753100831E-3</v>
      </c>
      <c r="M738" s="42">
        <f t="shared" si="75"/>
        <v>5.7101947842078862E-3</v>
      </c>
      <c r="N738" s="42">
        <f t="shared" si="76"/>
        <v>8.1817355828503347E-3</v>
      </c>
      <c r="O738" s="42">
        <f t="shared" si="77"/>
        <v>3.3721674192423931E-2</v>
      </c>
      <c r="P738" s="42">
        <f t="shared" si="78"/>
        <v>7.9903612962418484E-3</v>
      </c>
    </row>
    <row r="739" spans="1:16" x14ac:dyDescent="0.3">
      <c r="A739">
        <v>44166</v>
      </c>
      <c r="B739">
        <v>117.50684931507102</v>
      </c>
      <c r="C739">
        <v>181.93448110951695</v>
      </c>
      <c r="D739">
        <v>131.15526942768795</v>
      </c>
      <c r="E739">
        <v>142.37422946907932</v>
      </c>
      <c r="F739">
        <v>270.8716053326329</v>
      </c>
      <c r="G739">
        <v>127.81451410395914</v>
      </c>
      <c r="J739">
        <v>44166</v>
      </c>
      <c r="K739" s="42">
        <f t="shared" si="73"/>
        <v>1.3990253479568559E-4</v>
      </c>
      <c r="L739" s="42">
        <f t="shared" si="74"/>
        <v>4.8748449634587699E-3</v>
      </c>
      <c r="M739" s="42">
        <f t="shared" si="75"/>
        <v>2.1667642448976072E-3</v>
      </c>
      <c r="N739" s="42">
        <f t="shared" si="76"/>
        <v>5.8831938845531574E-3</v>
      </c>
      <c r="O739" s="42">
        <f t="shared" si="77"/>
        <v>3.9446680401562881E-3</v>
      </c>
      <c r="P739" s="42">
        <f t="shared" si="78"/>
        <v>8.4838232043059156E-3</v>
      </c>
    </row>
    <row r="740" spans="1:16" x14ac:dyDescent="0.3">
      <c r="A740">
        <v>44167</v>
      </c>
      <c r="B740">
        <v>117.52328767123541</v>
      </c>
      <c r="C740">
        <v>184.7560975609756</v>
      </c>
      <c r="D740">
        <v>131.31748365184774</v>
      </c>
      <c r="E740">
        <v>142.08590176973553</v>
      </c>
      <c r="F740">
        <v>264.94508188841559</v>
      </c>
      <c r="G740">
        <v>127.25788900979326</v>
      </c>
      <c r="J740">
        <v>44167</v>
      </c>
      <c r="K740" s="42">
        <f t="shared" si="73"/>
        <v>1.3988296481435246E-4</v>
      </c>
      <c r="L740" s="42">
        <f t="shared" si="74"/>
        <v>1.5389935313580532E-2</v>
      </c>
      <c r="M740" s="42">
        <f t="shared" si="75"/>
        <v>1.2360463545970383E-3</v>
      </c>
      <c r="N740" s="42">
        <f t="shared" si="76"/>
        <v>-2.0271930328418179E-3</v>
      </c>
      <c r="O740" s="42">
        <f t="shared" si="77"/>
        <v>-2.2122361197091076E-2</v>
      </c>
      <c r="P740" s="42">
        <f t="shared" si="78"/>
        <v>-4.3644547269075119E-3</v>
      </c>
    </row>
    <row r="741" spans="1:16" x14ac:dyDescent="0.3">
      <c r="A741">
        <v>44168</v>
      </c>
      <c r="B741">
        <v>117.53972602739979</v>
      </c>
      <c r="C741">
        <v>185.43758967001435</v>
      </c>
      <c r="D741">
        <v>131.19582298372788</v>
      </c>
      <c r="E741">
        <v>142.85146152316563</v>
      </c>
      <c r="F741">
        <v>265.56097018703633</v>
      </c>
      <c r="G741">
        <v>127.37925839122792</v>
      </c>
      <c r="J741">
        <v>44168</v>
      </c>
      <c r="K741" s="42">
        <f t="shared" si="73"/>
        <v>1.3986340030726848E-4</v>
      </c>
      <c r="L741" s="42">
        <f t="shared" si="74"/>
        <v>3.6818179368896956E-3</v>
      </c>
      <c r="M741" s="42">
        <f t="shared" si="75"/>
        <v>-9.2689150420040875E-4</v>
      </c>
      <c r="N741" s="42">
        <f t="shared" si="76"/>
        <v>5.3735430601859384E-3</v>
      </c>
      <c r="O741" s="42">
        <f t="shared" si="77"/>
        <v>2.321890854621375E-3</v>
      </c>
      <c r="P741" s="42">
        <f t="shared" si="78"/>
        <v>9.5327325069744482E-4</v>
      </c>
    </row>
    <row r="742" spans="1:16" x14ac:dyDescent="0.3">
      <c r="A742">
        <v>44169</v>
      </c>
      <c r="B742">
        <v>117.55616438356418</v>
      </c>
      <c r="C742">
        <v>186.35820181731228</v>
      </c>
      <c r="D742">
        <v>131.09950828813302</v>
      </c>
      <c r="E742">
        <v>143.80095446410817</v>
      </c>
      <c r="F742">
        <v>261.32966535377943</v>
      </c>
      <c r="G742">
        <v>127.43366535531932</v>
      </c>
      <c r="J742">
        <v>44169</v>
      </c>
      <c r="K742" s="42">
        <f t="shared" si="73"/>
        <v>1.3984384127199186E-4</v>
      </c>
      <c r="L742" s="42">
        <f t="shared" si="74"/>
        <v>4.9522563184663153E-3</v>
      </c>
      <c r="M742" s="42">
        <f t="shared" si="75"/>
        <v>-7.3439888889139803E-4</v>
      </c>
      <c r="N742" s="42">
        <f t="shared" si="76"/>
        <v>6.6247229083988739E-3</v>
      </c>
      <c r="O742" s="42">
        <f t="shared" si="77"/>
        <v>-1.6061761259377499E-2</v>
      </c>
      <c r="P742" s="42">
        <f t="shared" si="78"/>
        <v>4.2703457986552757E-4</v>
      </c>
    </row>
    <row r="743" spans="1:16" x14ac:dyDescent="0.3">
      <c r="A743">
        <v>44172</v>
      </c>
      <c r="B743">
        <v>117.60547945205734</v>
      </c>
      <c r="C743">
        <v>185.24629363940699</v>
      </c>
      <c r="D743">
        <v>130.26309119480916</v>
      </c>
      <c r="E743">
        <v>143.28395307218133</v>
      </c>
      <c r="F743">
        <v>259.90384162263331</v>
      </c>
      <c r="G743">
        <v>127.42110990206746</v>
      </c>
      <c r="J743">
        <v>44172</v>
      </c>
      <c r="K743" s="42">
        <f t="shared" si="73"/>
        <v>4.1941422429014712E-4</v>
      </c>
      <c r="L743" s="42">
        <f t="shared" si="74"/>
        <v>-5.9843812972031141E-3</v>
      </c>
      <c r="M743" s="42">
        <f t="shared" si="75"/>
        <v>-6.4004563036492669E-3</v>
      </c>
      <c r="N743" s="42">
        <f t="shared" si="76"/>
        <v>-3.601735495352362E-3</v>
      </c>
      <c r="O743" s="42">
        <f t="shared" si="77"/>
        <v>-5.4709732528183466E-3</v>
      </c>
      <c r="P743" s="42">
        <f t="shared" si="78"/>
        <v>-9.8530257079512524E-5</v>
      </c>
    </row>
    <row r="744" spans="1:16" x14ac:dyDescent="0.3">
      <c r="A744">
        <v>44173</v>
      </c>
      <c r="B744">
        <v>117.62191780822172</v>
      </c>
      <c r="C744">
        <v>185.1745576279292</v>
      </c>
      <c r="D744">
        <v>130.14649972119432</v>
      </c>
      <c r="E744">
        <v>142.85146152316563</v>
      </c>
      <c r="F744">
        <v>262.82127621573039</v>
      </c>
      <c r="G744">
        <v>126.50037666359755</v>
      </c>
      <c r="J744">
        <v>44173</v>
      </c>
      <c r="K744" s="42">
        <f t="shared" si="73"/>
        <v>1.3976565980500656E-4</v>
      </c>
      <c r="L744" s="42">
        <f t="shared" si="74"/>
        <v>-3.8732167548964934E-4</v>
      </c>
      <c r="M744" s="42">
        <f t="shared" si="75"/>
        <v>-8.9544690727579089E-4</v>
      </c>
      <c r="N744" s="42">
        <f t="shared" si="76"/>
        <v>-3.0229874130465505E-3</v>
      </c>
      <c r="O744" s="42">
        <f t="shared" si="77"/>
        <v>1.1162520363464119E-2</v>
      </c>
      <c r="P744" s="42">
        <f t="shared" si="78"/>
        <v>-7.2521414891334327E-3</v>
      </c>
    </row>
    <row r="745" spans="1:16" x14ac:dyDescent="0.3">
      <c r="A745">
        <v>44174</v>
      </c>
      <c r="B745">
        <v>117.63835616438611</v>
      </c>
      <c r="C745">
        <v>186.11908177905306</v>
      </c>
      <c r="D745">
        <v>129.62944188168501</v>
      </c>
      <c r="E745">
        <v>142.94094253330681</v>
      </c>
      <c r="F745">
        <v>265.64464620827022</v>
      </c>
      <c r="G745">
        <v>127.39181384447977</v>
      </c>
      <c r="J745">
        <v>44174</v>
      </c>
      <c r="K745" s="42">
        <f t="shared" si="73"/>
        <v>1.3974612809524744E-4</v>
      </c>
      <c r="L745" s="42">
        <f t="shared" si="74"/>
        <v>5.087758519491014E-3</v>
      </c>
      <c r="M745" s="42">
        <f t="shared" si="75"/>
        <v>-3.9808037582544581E-3</v>
      </c>
      <c r="N745" s="42">
        <f t="shared" si="76"/>
        <v>6.2619588061175113E-4</v>
      </c>
      <c r="O745" s="42">
        <f t="shared" si="77"/>
        <v>1.0685256081058464E-2</v>
      </c>
      <c r="P745" s="42">
        <f t="shared" si="78"/>
        <v>7.0221997947638466E-3</v>
      </c>
    </row>
    <row r="746" spans="1:16" x14ac:dyDescent="0.3">
      <c r="A746">
        <v>44175</v>
      </c>
      <c r="B746">
        <v>117.6547945205505</v>
      </c>
      <c r="C746">
        <v>187.4701099952176</v>
      </c>
      <c r="D746">
        <v>129.17321437623562</v>
      </c>
      <c r="E746">
        <v>142.60290316166234</v>
      </c>
      <c r="F746">
        <v>269.82226605776066</v>
      </c>
      <c r="G746">
        <v>126.07767640411819</v>
      </c>
      <c r="J746">
        <v>44175</v>
      </c>
      <c r="K746" s="42">
        <f t="shared" si="73"/>
        <v>1.3972660184353273E-4</v>
      </c>
      <c r="L746" s="42">
        <f t="shared" si="74"/>
        <v>7.2327258685497284E-3</v>
      </c>
      <c r="M746" s="42">
        <f t="shared" si="75"/>
        <v>-3.5256823452913233E-3</v>
      </c>
      <c r="N746" s="42">
        <f t="shared" si="76"/>
        <v>-2.3676891283795323E-3</v>
      </c>
      <c r="O746" s="42">
        <f t="shared" si="77"/>
        <v>1.5603969241408871E-2</v>
      </c>
      <c r="P746" s="42">
        <f t="shared" si="78"/>
        <v>-1.0369289131873623E-2</v>
      </c>
    </row>
    <row r="747" spans="1:16" x14ac:dyDescent="0.3">
      <c r="A747">
        <v>44176</v>
      </c>
      <c r="B747">
        <v>117.67123287671488</v>
      </c>
      <c r="C747">
        <v>191.45145863223337</v>
      </c>
      <c r="D747">
        <v>129.14279920920566</v>
      </c>
      <c r="E747">
        <v>142.48359514814078</v>
      </c>
      <c r="F747">
        <v>265.98619495751927</v>
      </c>
      <c r="G747">
        <v>125.80145643257721</v>
      </c>
      <c r="J747">
        <v>44176</v>
      </c>
      <c r="K747" s="42">
        <f t="shared" si="73"/>
        <v>1.3970708104786466E-4</v>
      </c>
      <c r="L747" s="42">
        <f t="shared" si="74"/>
        <v>2.1014877418077896E-2</v>
      </c>
      <c r="M747" s="42">
        <f t="shared" si="75"/>
        <v>-2.3548805006977353E-4</v>
      </c>
      <c r="N747" s="42">
        <f t="shared" si="76"/>
        <v>-8.3699523614142791E-4</v>
      </c>
      <c r="O747" s="42">
        <f t="shared" si="77"/>
        <v>-1.4319059601887851E-2</v>
      </c>
      <c r="P747" s="42">
        <f t="shared" si="78"/>
        <v>-2.1932748390767836E-3</v>
      </c>
    </row>
    <row r="748" spans="1:16" x14ac:dyDescent="0.3">
      <c r="A748">
        <v>44179</v>
      </c>
      <c r="B748">
        <v>117.72054794520804</v>
      </c>
      <c r="C748">
        <v>193.20899091343853</v>
      </c>
      <c r="D748">
        <v>128.42297358949662</v>
      </c>
      <c r="E748">
        <v>141.95168025452375</v>
      </c>
      <c r="F748">
        <v>262.04941422844951</v>
      </c>
      <c r="G748">
        <v>125.1904243743199</v>
      </c>
      <c r="J748">
        <v>44179</v>
      </c>
      <c r="K748" s="42">
        <f t="shared" si="73"/>
        <v>4.1900417289397204E-4</v>
      </c>
      <c r="L748" s="42">
        <f t="shared" si="74"/>
        <v>9.138160752609566E-3</v>
      </c>
      <c r="M748" s="42">
        <f t="shared" si="75"/>
        <v>-5.5894654476786832E-3</v>
      </c>
      <c r="N748" s="42">
        <f t="shared" si="76"/>
        <v>-3.740151519053565E-3</v>
      </c>
      <c r="O748" s="42">
        <f t="shared" si="77"/>
        <v>-1.4911318875982342E-2</v>
      </c>
      <c r="P748" s="42">
        <f t="shared" si="78"/>
        <v>-4.8689484569767556E-3</v>
      </c>
    </row>
    <row r="749" spans="1:16" x14ac:dyDescent="0.3">
      <c r="A749">
        <v>44180</v>
      </c>
      <c r="B749">
        <v>117.73698630137243</v>
      </c>
      <c r="C749">
        <v>193.01769488283117</v>
      </c>
      <c r="D749">
        <v>128.18472144776197</v>
      </c>
      <c r="E749">
        <v>141.93676675283356</v>
      </c>
      <c r="F749">
        <v>262.81949900464542</v>
      </c>
      <c r="G749">
        <v>125.53360676320413</v>
      </c>
      <c r="J749">
        <v>44180</v>
      </c>
      <c r="K749" s="42">
        <f t="shared" si="73"/>
        <v>1.3962905237837611E-4</v>
      </c>
      <c r="L749" s="42">
        <f t="shared" si="74"/>
        <v>-9.9058948169617931E-4</v>
      </c>
      <c r="M749" s="42">
        <f t="shared" si="75"/>
        <v>-1.8569373779857544E-3</v>
      </c>
      <c r="N749" s="42">
        <f t="shared" si="76"/>
        <v>-1.0506592896698772E-4</v>
      </c>
      <c r="O749" s="42">
        <f t="shared" si="77"/>
        <v>2.9343910807361046E-3</v>
      </c>
      <c r="P749" s="42">
        <f t="shared" si="78"/>
        <v>2.7375325902907828E-3</v>
      </c>
    </row>
    <row r="750" spans="1:16" x14ac:dyDescent="0.3">
      <c r="A750">
        <v>44181</v>
      </c>
      <c r="B750">
        <v>117.75342465753681</v>
      </c>
      <c r="C750">
        <v>183.16594930655188</v>
      </c>
      <c r="D750">
        <v>128.25062097632687</v>
      </c>
      <c r="E750">
        <v>141.97653609067407</v>
      </c>
      <c r="F750">
        <v>268.77421285928847</v>
      </c>
      <c r="G750">
        <v>126.09023185737004</v>
      </c>
      <c r="J750">
        <v>44181</v>
      </c>
      <c r="K750" s="42">
        <f t="shared" si="73"/>
        <v>1.3960955882786781E-4</v>
      </c>
      <c r="L750" s="42">
        <f t="shared" si="74"/>
        <v>-5.2389299298807916E-2</v>
      </c>
      <c r="M750" s="42">
        <f t="shared" si="75"/>
        <v>5.1396605001974727E-4</v>
      </c>
      <c r="N750" s="42">
        <f t="shared" si="76"/>
        <v>2.8015128352427792E-4</v>
      </c>
      <c r="O750" s="42">
        <f t="shared" si="77"/>
        <v>2.2404188760034003E-2</v>
      </c>
      <c r="P750" s="42">
        <f t="shared" si="78"/>
        <v>4.4242708097403409E-3</v>
      </c>
    </row>
    <row r="751" spans="1:16" x14ac:dyDescent="0.3">
      <c r="A751">
        <v>44182</v>
      </c>
      <c r="B751">
        <v>117.7698630137012</v>
      </c>
      <c r="C751">
        <v>184.636537541846</v>
      </c>
      <c r="D751">
        <v>127.99209205657222</v>
      </c>
      <c r="E751">
        <v>142.13064227480612</v>
      </c>
      <c r="F751">
        <v>265.70686090463056</v>
      </c>
      <c r="G751">
        <v>126.81844814597805</v>
      </c>
      <c r="J751">
        <v>44182</v>
      </c>
      <c r="K751" s="42">
        <f t="shared" si="73"/>
        <v>1.3959007071964321E-4</v>
      </c>
      <c r="L751" s="42">
        <f t="shared" si="74"/>
        <v>7.9966619284186722E-3</v>
      </c>
      <c r="M751" s="42">
        <f t="shared" si="75"/>
        <v>-2.0178447567593149E-3</v>
      </c>
      <c r="N751" s="42">
        <f t="shared" si="76"/>
        <v>1.084845515924427E-3</v>
      </c>
      <c r="O751" s="42">
        <f t="shared" si="77"/>
        <v>-1.1477995314272732E-2</v>
      </c>
      <c r="P751" s="42">
        <f t="shared" si="78"/>
        <v>5.7587450228471539E-3</v>
      </c>
    </row>
    <row r="752" spans="1:16" x14ac:dyDescent="0.3">
      <c r="A752">
        <v>44183</v>
      </c>
      <c r="B752">
        <v>117.78630136986558</v>
      </c>
      <c r="C752">
        <v>182.97465327594452</v>
      </c>
      <c r="D752">
        <v>127.28240482587317</v>
      </c>
      <c r="E752">
        <v>141.44959236428713</v>
      </c>
      <c r="F752">
        <v>262.6541223082823</v>
      </c>
      <c r="G752">
        <v>126.41667364191846</v>
      </c>
      <c r="J752">
        <v>44183</v>
      </c>
      <c r="K752" s="42">
        <f t="shared" si="73"/>
        <v>1.3957058805148247E-4</v>
      </c>
      <c r="L752" s="42">
        <f t="shared" si="74"/>
        <v>-9.041594102912125E-3</v>
      </c>
      <c r="M752" s="42">
        <f t="shared" si="75"/>
        <v>-5.5602033712564758E-3</v>
      </c>
      <c r="N752" s="42">
        <f t="shared" si="76"/>
        <v>-4.8032347583327915E-3</v>
      </c>
      <c r="O752" s="42">
        <f t="shared" si="77"/>
        <v>-1.1555632089741398E-2</v>
      </c>
      <c r="P752" s="42">
        <f t="shared" si="78"/>
        <v>-3.1731367934937586E-3</v>
      </c>
    </row>
    <row r="753" spans="1:16" x14ac:dyDescent="0.3">
      <c r="A753">
        <v>44186</v>
      </c>
      <c r="B753">
        <v>117.83561643835874</v>
      </c>
      <c r="C753">
        <v>181.94643711142993</v>
      </c>
      <c r="D753">
        <v>127.07456785116847</v>
      </c>
      <c r="E753">
        <v>140.80831179160865</v>
      </c>
      <c r="F753">
        <v>256.63036380298939</v>
      </c>
      <c r="G753">
        <v>126.94818782958065</v>
      </c>
      <c r="J753">
        <v>44186</v>
      </c>
      <c r="K753" s="42">
        <f t="shared" si="73"/>
        <v>4.185949225095136E-4</v>
      </c>
      <c r="L753" s="42">
        <f t="shared" si="74"/>
        <v>-5.6352943836207531E-3</v>
      </c>
      <c r="M753" s="42">
        <f t="shared" si="75"/>
        <v>-1.6342152430296371E-3</v>
      </c>
      <c r="N753" s="42">
        <f t="shared" si="76"/>
        <v>-4.5439413149053571E-3</v>
      </c>
      <c r="O753" s="42">
        <f t="shared" si="77"/>
        <v>-2.3201265892283177E-2</v>
      </c>
      <c r="P753" s="42">
        <f t="shared" si="78"/>
        <v>4.1956486332218792E-3</v>
      </c>
    </row>
    <row r="754" spans="1:16" x14ac:dyDescent="0.3">
      <c r="A754">
        <v>44187</v>
      </c>
      <c r="B754">
        <v>117.85205479452313</v>
      </c>
      <c r="C754">
        <v>182.13773314203729</v>
      </c>
      <c r="D754">
        <v>128.35200486642674</v>
      </c>
      <c r="E754">
        <v>141.67329488964006</v>
      </c>
      <c r="F754">
        <v>259.38449821476968</v>
      </c>
      <c r="G754">
        <v>126.63848664936803</v>
      </c>
      <c r="J754">
        <v>44187</v>
      </c>
      <c r="K754" s="42">
        <f t="shared" si="73"/>
        <v>1.394927117319738E-4</v>
      </c>
      <c r="L754" s="42">
        <f t="shared" si="74"/>
        <v>1.0508341962652574E-3</v>
      </c>
      <c r="M754" s="42">
        <f t="shared" si="75"/>
        <v>1.0002464913546437E-2</v>
      </c>
      <c r="N754" s="42">
        <f t="shared" si="76"/>
        <v>6.1241920256481777E-3</v>
      </c>
      <c r="O754" s="42">
        <f t="shared" si="77"/>
        <v>1.067473349022381E-2</v>
      </c>
      <c r="P754" s="42">
        <f t="shared" si="78"/>
        <v>-2.4425678898594531E-3</v>
      </c>
    </row>
    <row r="755" spans="1:16" x14ac:dyDescent="0.3">
      <c r="A755">
        <v>44188</v>
      </c>
      <c r="B755">
        <v>117.86849315068751</v>
      </c>
      <c r="C755">
        <v>179.74653275944524</v>
      </c>
      <c r="D755">
        <v>130.06539260911441</v>
      </c>
      <c r="E755">
        <v>143.81586796579833</v>
      </c>
      <c r="F755">
        <v>261.66991811987759</v>
      </c>
      <c r="G755">
        <v>129.68109148740268</v>
      </c>
      <c r="J755">
        <v>44188</v>
      </c>
      <c r="K755" s="42">
        <f t="shared" si="73"/>
        <v>1.3947325622928108E-4</v>
      </c>
      <c r="L755" s="42">
        <f t="shared" si="74"/>
        <v>-1.3215469195319187E-2</v>
      </c>
      <c r="M755" s="42">
        <f t="shared" si="75"/>
        <v>1.3260816551173003E-2</v>
      </c>
      <c r="N755" s="42">
        <f t="shared" si="76"/>
        <v>1.5010120048325509E-2</v>
      </c>
      <c r="O755" s="42">
        <f t="shared" si="77"/>
        <v>8.7723450352461905E-3</v>
      </c>
      <c r="P755" s="42">
        <f t="shared" si="78"/>
        <v>2.3741828686587647E-2</v>
      </c>
    </row>
    <row r="756" spans="1:16" x14ac:dyDescent="0.3">
      <c r="A756">
        <v>44189</v>
      </c>
      <c r="B756">
        <v>117.8849315068519</v>
      </c>
      <c r="C756">
        <v>180.04543280726924</v>
      </c>
      <c r="D756">
        <v>130.97784762001319</v>
      </c>
      <c r="E756">
        <v>144.45217737124676</v>
      </c>
      <c r="F756">
        <v>258.55615573871847</v>
      </c>
      <c r="G756">
        <v>130.38419686950698</v>
      </c>
      <c r="J756">
        <v>44189</v>
      </c>
      <c r="K756" s="42">
        <f t="shared" si="73"/>
        <v>1.3945380615288931E-4</v>
      </c>
      <c r="L756" s="42">
        <f t="shared" si="74"/>
        <v>1.6615163494052522E-3</v>
      </c>
      <c r="M756" s="42">
        <f t="shared" si="75"/>
        <v>6.9908627109611108E-3</v>
      </c>
      <c r="N756" s="42">
        <f t="shared" si="76"/>
        <v>4.4147136611036707E-3</v>
      </c>
      <c r="O756" s="42">
        <f t="shared" si="77"/>
        <v>-1.1970947716705416E-2</v>
      </c>
      <c r="P756" s="42">
        <f t="shared" si="78"/>
        <v>5.4071583303140899E-3</v>
      </c>
    </row>
    <row r="757" spans="1:16" x14ac:dyDescent="0.3">
      <c r="A757">
        <v>44190</v>
      </c>
      <c r="B757">
        <v>117.90136986301628</v>
      </c>
      <c r="C757">
        <v>180.72692491630798</v>
      </c>
      <c r="D757">
        <v>131.24651492877783</v>
      </c>
      <c r="E757">
        <v>144.80513024458142</v>
      </c>
      <c r="F757">
        <v>261.35817848412341</v>
      </c>
      <c r="G757">
        <v>130.94082196367287</v>
      </c>
      <c r="J757">
        <v>44190</v>
      </c>
      <c r="K757" s="42">
        <f t="shared" si="73"/>
        <v>1.3943436150035663E-4</v>
      </c>
      <c r="L757" s="42">
        <f t="shared" si="74"/>
        <v>3.7779663825601023E-3</v>
      </c>
      <c r="M757" s="42">
        <f t="shared" si="75"/>
        <v>2.0491414311313741E-3</v>
      </c>
      <c r="N757" s="42">
        <f t="shared" si="76"/>
        <v>2.4404088623667382E-3</v>
      </c>
      <c r="O757" s="42">
        <f t="shared" si="77"/>
        <v>1.077889063719677E-2</v>
      </c>
      <c r="P757" s="42">
        <f t="shared" si="78"/>
        <v>4.2600279027712705E-3</v>
      </c>
    </row>
    <row r="758" spans="1:16" x14ac:dyDescent="0.3">
      <c r="A758">
        <v>44193</v>
      </c>
      <c r="B758">
        <v>117.95068493150944</v>
      </c>
      <c r="C758">
        <v>181.01386896221902</v>
      </c>
      <c r="D758">
        <v>131.24651492877783</v>
      </c>
      <c r="E758">
        <v>144.80513024458142</v>
      </c>
      <c r="F758">
        <v>260.66327003702486</v>
      </c>
      <c r="G758">
        <v>130.94082196367287</v>
      </c>
      <c r="J758">
        <v>44193</v>
      </c>
      <c r="K758" s="42">
        <f t="shared" si="73"/>
        <v>4.1818647079261293E-4</v>
      </c>
      <c r="L758" s="42">
        <f t="shared" si="74"/>
        <v>1.5864625220600888E-3</v>
      </c>
      <c r="M758" s="42">
        <f t="shared" si="75"/>
        <v>0</v>
      </c>
      <c r="N758" s="42">
        <f t="shared" si="76"/>
        <v>0</v>
      </c>
      <c r="O758" s="42">
        <f t="shared" si="77"/>
        <v>-2.6623766496217381E-3</v>
      </c>
      <c r="P758" s="42">
        <f t="shared" si="78"/>
        <v>0</v>
      </c>
    </row>
    <row r="759" spans="1:16" x14ac:dyDescent="0.3">
      <c r="A759">
        <v>44194</v>
      </c>
      <c r="B759">
        <v>117.96712328767383</v>
      </c>
      <c r="C759">
        <v>182.14968914395024</v>
      </c>
      <c r="D759">
        <v>130.46078978050389</v>
      </c>
      <c r="E759">
        <v>143.93020481208987</v>
      </c>
      <c r="F759">
        <v>263.09512463041716</v>
      </c>
      <c r="G759">
        <v>130.71900895622332</v>
      </c>
      <c r="J759">
        <v>44194</v>
      </c>
      <c r="K759" s="42">
        <f t="shared" si="73"/>
        <v>1.3935663708530865E-4</v>
      </c>
      <c r="L759" s="42">
        <f t="shared" si="74"/>
        <v>6.255164428369508E-3</v>
      </c>
      <c r="M759" s="42">
        <f t="shared" si="75"/>
        <v>-6.0046280325156054E-3</v>
      </c>
      <c r="N759" s="42">
        <f t="shared" si="76"/>
        <v>-6.0604159184052177E-3</v>
      </c>
      <c r="O759" s="42">
        <f t="shared" si="77"/>
        <v>9.286236149629843E-3</v>
      </c>
      <c r="P759" s="42">
        <f t="shared" si="78"/>
        <v>-1.6954307415313649E-3</v>
      </c>
    </row>
    <row r="760" spans="1:16" x14ac:dyDescent="0.3">
      <c r="A760">
        <v>44195</v>
      </c>
      <c r="B760">
        <v>117.98356164383821</v>
      </c>
      <c r="C760">
        <v>181.51602104256335</v>
      </c>
      <c r="D760">
        <v>130.3188523343641</v>
      </c>
      <c r="E760">
        <v>144.33286935772517</v>
      </c>
      <c r="F760">
        <v>270.80099601573738</v>
      </c>
      <c r="G760">
        <v>130.82782288440612</v>
      </c>
      <c r="J760">
        <v>44195</v>
      </c>
      <c r="K760" s="42">
        <f t="shared" si="73"/>
        <v>1.393372195189962E-4</v>
      </c>
      <c r="L760" s="42">
        <f t="shared" si="74"/>
        <v>-3.4848968430958695E-3</v>
      </c>
      <c r="M760" s="42">
        <f t="shared" si="75"/>
        <v>-1.0885624276853556E-3</v>
      </c>
      <c r="N760" s="42">
        <f t="shared" si="76"/>
        <v>2.7937314461276897E-3</v>
      </c>
      <c r="O760" s="42">
        <f t="shared" si="77"/>
        <v>2.8868561687172681E-2</v>
      </c>
      <c r="P760" s="42">
        <f t="shared" si="78"/>
        <v>8.3207992767640499E-4</v>
      </c>
    </row>
    <row r="761" spans="1:16" x14ac:dyDescent="0.3">
      <c r="A761">
        <v>44200</v>
      </c>
      <c r="B761">
        <v>118.06575342466014</v>
      </c>
      <c r="C761">
        <v>182.35294117647061</v>
      </c>
      <c r="D761">
        <v>130.72945708926852</v>
      </c>
      <c r="E761">
        <v>144.89461125472258</v>
      </c>
      <c r="F761">
        <v>271.40461315214401</v>
      </c>
      <c r="G761">
        <v>131.98292458357747</v>
      </c>
      <c r="J761">
        <v>44200</v>
      </c>
      <c r="K761" s="42">
        <f t="shared" si="73"/>
        <v>6.9639502338546798E-4</v>
      </c>
      <c r="L761" s="42">
        <f t="shared" si="74"/>
        <v>4.6001264007410544E-3</v>
      </c>
      <c r="M761" s="42">
        <f t="shared" si="75"/>
        <v>3.1458169135713168E-3</v>
      </c>
      <c r="N761" s="42">
        <f t="shared" si="76"/>
        <v>3.8844345090821774E-3</v>
      </c>
      <c r="O761" s="42">
        <f t="shared" si="77"/>
        <v>2.226525788614226E-3</v>
      </c>
      <c r="P761" s="42">
        <f t="shared" si="78"/>
        <v>8.7904254170339483E-3</v>
      </c>
    </row>
    <row r="762" spans="1:16" x14ac:dyDescent="0.3">
      <c r="A762">
        <v>44201</v>
      </c>
      <c r="B762">
        <v>118.08219178082453</v>
      </c>
      <c r="C762">
        <v>183.65614538498326</v>
      </c>
      <c r="D762">
        <v>130.75987225629848</v>
      </c>
      <c r="E762">
        <v>145.74965201829389</v>
      </c>
      <c r="F762">
        <v>281.17942662322093</v>
      </c>
      <c r="G762">
        <v>132.08755336067631</v>
      </c>
      <c r="J762">
        <v>44201</v>
      </c>
      <c r="K762" s="42">
        <f t="shared" si="73"/>
        <v>1.3922082766077532E-4</v>
      </c>
      <c r="L762" s="42">
        <f t="shared" si="74"/>
        <v>7.1211877716911261E-3</v>
      </c>
      <c r="M762" s="42">
        <f t="shared" si="75"/>
        <v>2.3263027400186341E-4</v>
      </c>
      <c r="N762" s="42">
        <f t="shared" si="76"/>
        <v>5.8837784764897991E-3</v>
      </c>
      <c r="O762" s="42">
        <f t="shared" si="77"/>
        <v>3.5382249599938687E-2</v>
      </c>
      <c r="P762" s="42">
        <f t="shared" si="78"/>
        <v>7.9243074340190991E-4</v>
      </c>
    </row>
    <row r="763" spans="1:16" x14ac:dyDescent="0.3">
      <c r="A763">
        <v>44202</v>
      </c>
      <c r="B763">
        <v>118.09863013698892</v>
      </c>
      <c r="C763">
        <v>183.23768531802963</v>
      </c>
      <c r="D763">
        <v>130.8916713134283</v>
      </c>
      <c r="E763">
        <v>145.82919069397494</v>
      </c>
      <c r="F763">
        <v>269.72380315997287</v>
      </c>
      <c r="G763">
        <v>131.62718674144136</v>
      </c>
      <c r="J763">
        <v>44202</v>
      </c>
      <c r="K763" s="42">
        <f t="shared" si="73"/>
        <v>1.3920144791985177E-4</v>
      </c>
      <c r="L763" s="42">
        <f t="shared" si="74"/>
        <v>-2.2810972187959949E-3</v>
      </c>
      <c r="M763" s="42">
        <f t="shared" si="75"/>
        <v>1.0074396388339217E-3</v>
      </c>
      <c r="N763" s="42">
        <f t="shared" si="76"/>
        <v>5.4557235301480947E-4</v>
      </c>
      <c r="O763" s="42">
        <f t="shared" si="77"/>
        <v>-4.1594510301874381E-2</v>
      </c>
      <c r="P763" s="42">
        <f t="shared" si="78"/>
        <v>-3.491402010430294E-3</v>
      </c>
    </row>
    <row r="764" spans="1:16" x14ac:dyDescent="0.3">
      <c r="A764">
        <v>44204</v>
      </c>
      <c r="B764">
        <v>118.13150684931769</v>
      </c>
      <c r="C764">
        <v>185.47345767575322</v>
      </c>
      <c r="D764">
        <v>130.05018502559943</v>
      </c>
      <c r="E764">
        <v>145.4464108172599</v>
      </c>
      <c r="F764">
        <v>274.87426265347085</v>
      </c>
      <c r="G764">
        <v>131.84899974889092</v>
      </c>
      <c r="J764">
        <v>44204</v>
      </c>
      <c r="K764" s="42">
        <f t="shared" si="73"/>
        <v>2.7834477819336888E-4</v>
      </c>
      <c r="L764" s="42">
        <f t="shared" si="74"/>
        <v>1.2127649533981615E-2</v>
      </c>
      <c r="M764" s="42">
        <f t="shared" si="75"/>
        <v>-6.4496299415190113E-3</v>
      </c>
      <c r="N764" s="42">
        <f t="shared" si="76"/>
        <v>-2.6283018219286818E-3</v>
      </c>
      <c r="O764" s="42">
        <f t="shared" si="77"/>
        <v>1.8915282224626396E-2</v>
      </c>
      <c r="P764" s="42">
        <f t="shared" si="78"/>
        <v>1.6837427534335269E-3</v>
      </c>
    </row>
    <row r="765" spans="1:16" x14ac:dyDescent="0.3">
      <c r="A765">
        <v>44207</v>
      </c>
      <c r="B765">
        <v>118.18082191781085</v>
      </c>
      <c r="C765">
        <v>187.02773792443807</v>
      </c>
      <c r="D765">
        <v>130.05018502559943</v>
      </c>
      <c r="E765">
        <v>145.4464108172599</v>
      </c>
      <c r="F765">
        <v>272.7816566418727</v>
      </c>
      <c r="G765">
        <v>131.84899974889092</v>
      </c>
      <c r="J765">
        <v>44207</v>
      </c>
      <c r="K765" s="42">
        <f t="shared" si="73"/>
        <v>4.1737195402654774E-4</v>
      </c>
      <c r="L765" s="42">
        <f t="shared" si="74"/>
        <v>8.3451504974390803E-3</v>
      </c>
      <c r="M765" s="42">
        <f t="shared" si="75"/>
        <v>0</v>
      </c>
      <c r="N765" s="42">
        <f t="shared" si="76"/>
        <v>0</v>
      </c>
      <c r="O765" s="42">
        <f t="shared" si="77"/>
        <v>-7.6420837322399926E-3</v>
      </c>
      <c r="P765" s="42">
        <f t="shared" si="78"/>
        <v>0</v>
      </c>
    </row>
    <row r="766" spans="1:16" x14ac:dyDescent="0.3">
      <c r="A766">
        <v>44208</v>
      </c>
      <c r="B766">
        <v>118.19726027397523</v>
      </c>
      <c r="C766">
        <v>187.06360593017695</v>
      </c>
      <c r="D766">
        <v>130.71931870025853</v>
      </c>
      <c r="E766">
        <v>144.11413799960229</v>
      </c>
      <c r="F766">
        <v>266.34864545031371</v>
      </c>
      <c r="G766">
        <v>130.36327111408721</v>
      </c>
      <c r="J766">
        <v>44208</v>
      </c>
      <c r="K766" s="42">
        <f t="shared" si="73"/>
        <v>1.3908528268320996E-4</v>
      </c>
      <c r="L766" s="42">
        <f t="shared" si="74"/>
        <v>1.9176068325570234E-4</v>
      </c>
      <c r="M766" s="42">
        <f t="shared" si="75"/>
        <v>5.1320045764959889E-3</v>
      </c>
      <c r="N766" s="42">
        <f t="shared" si="76"/>
        <v>-9.2020976223304053E-3</v>
      </c>
      <c r="O766" s="42">
        <f t="shared" si="77"/>
        <v>-2.386553491007036E-2</v>
      </c>
      <c r="P766" s="42">
        <f t="shared" si="78"/>
        <v>-1.1332379907343018E-2</v>
      </c>
    </row>
    <row r="767" spans="1:16" x14ac:dyDescent="0.3">
      <c r="A767">
        <v>44209</v>
      </c>
      <c r="B767">
        <v>118.21369863013962</v>
      </c>
      <c r="C767">
        <v>186.6810138689622</v>
      </c>
      <c r="D767">
        <v>130.77507983981346</v>
      </c>
      <c r="E767">
        <v>144.07933982899183</v>
      </c>
      <c r="F767">
        <v>264.9651361544453</v>
      </c>
      <c r="G767">
        <v>130.32141960324768</v>
      </c>
      <c r="J767">
        <v>44209</v>
      </c>
      <c r="K767" s="42">
        <f t="shared" si="73"/>
        <v>1.3906594065757184E-4</v>
      </c>
      <c r="L767" s="42">
        <f t="shared" si="74"/>
        <v>-2.0473455647897956E-3</v>
      </c>
      <c r="M767" s="42">
        <f t="shared" si="75"/>
        <v>4.2648057252020038E-4</v>
      </c>
      <c r="N767" s="42">
        <f t="shared" si="76"/>
        <v>-2.4149173008191567E-4</v>
      </c>
      <c r="O767" s="42">
        <f t="shared" si="77"/>
        <v>-5.2078920997156277E-3</v>
      </c>
      <c r="P767" s="42">
        <f t="shared" si="78"/>
        <v>-3.2108913710224301E-4</v>
      </c>
    </row>
    <row r="768" spans="1:16" x14ac:dyDescent="0.3">
      <c r="A768">
        <v>44210</v>
      </c>
      <c r="B768">
        <v>118.230136986304</v>
      </c>
      <c r="C768">
        <v>186.21472979435677</v>
      </c>
      <c r="D768">
        <v>130.25802200030415</v>
      </c>
      <c r="E768">
        <v>143.95506064824019</v>
      </c>
      <c r="F768">
        <v>266.12794945647693</v>
      </c>
      <c r="G768">
        <v>129.84849753076085</v>
      </c>
      <c r="J768">
        <v>44210</v>
      </c>
      <c r="K768" s="42">
        <f t="shared" si="73"/>
        <v>1.3904660401073036E-4</v>
      </c>
      <c r="L768" s="42">
        <f t="shared" si="74"/>
        <v>-2.5008830245822158E-3</v>
      </c>
      <c r="M768" s="42">
        <f t="shared" si="75"/>
        <v>-3.9616317785932031E-3</v>
      </c>
      <c r="N768" s="42">
        <f t="shared" si="76"/>
        <v>-8.6294684425229336E-4</v>
      </c>
      <c r="O768" s="42">
        <f t="shared" si="77"/>
        <v>4.3789504764207279E-3</v>
      </c>
      <c r="P768" s="42">
        <f t="shared" si="78"/>
        <v>-3.6354902101848317E-3</v>
      </c>
    </row>
    <row r="769" spans="1:16" x14ac:dyDescent="0.3">
      <c r="A769">
        <v>44211</v>
      </c>
      <c r="B769">
        <v>118.24657534246839</v>
      </c>
      <c r="C769">
        <v>183.58440937350551</v>
      </c>
      <c r="D769">
        <v>130.38475186292897</v>
      </c>
      <c r="E769">
        <v>144.11413799960229</v>
      </c>
      <c r="F769">
        <v>261.94375422617679</v>
      </c>
      <c r="G769">
        <v>129.5429815016322</v>
      </c>
      <c r="J769">
        <v>44211</v>
      </c>
      <c r="K769" s="42">
        <f t="shared" si="73"/>
        <v>1.3902727274046567E-4</v>
      </c>
      <c r="L769" s="42">
        <f t="shared" si="74"/>
        <v>-1.4225910780731156E-2</v>
      </c>
      <c r="M769" s="42">
        <f t="shared" si="75"/>
        <v>9.7244109808362997E-4</v>
      </c>
      <c r="N769" s="42">
        <f t="shared" si="76"/>
        <v>1.1044385743340982E-3</v>
      </c>
      <c r="O769" s="42">
        <f t="shared" si="77"/>
        <v>-1.5847403937986643E-2</v>
      </c>
      <c r="P769" s="42">
        <f t="shared" si="78"/>
        <v>-2.3556376758769376E-3</v>
      </c>
    </row>
    <row r="770" spans="1:16" x14ac:dyDescent="0.3">
      <c r="A770">
        <v>44214</v>
      </c>
      <c r="B770">
        <v>118.29589041096155</v>
      </c>
      <c r="C770">
        <v>182.71162123385938</v>
      </c>
      <c r="D770">
        <v>128.899477872966</v>
      </c>
      <c r="E770">
        <v>141.88705508053289</v>
      </c>
      <c r="F770">
        <v>262.20631014556443</v>
      </c>
      <c r="G770">
        <v>126.82681844814599</v>
      </c>
      <c r="J770">
        <v>44214</v>
      </c>
      <c r="K770" s="42">
        <f t="shared" si="73"/>
        <v>4.1696588433342722E-4</v>
      </c>
      <c r="L770" s="42">
        <f t="shared" si="74"/>
        <v>-4.7654886674108818E-3</v>
      </c>
      <c r="M770" s="42">
        <f t="shared" si="75"/>
        <v>-1.1456849788272407E-2</v>
      </c>
      <c r="N770" s="42">
        <f t="shared" si="76"/>
        <v>-1.5574256255364726E-2</v>
      </c>
      <c r="O770" s="42">
        <f t="shared" si="77"/>
        <v>1.0018350056385699E-3</v>
      </c>
      <c r="P770" s="42">
        <f t="shared" si="78"/>
        <v>-2.1190207962594545E-2</v>
      </c>
    </row>
    <row r="771" spans="1:16" x14ac:dyDescent="0.3">
      <c r="A771">
        <v>44215</v>
      </c>
      <c r="B771">
        <v>118.31232876712593</v>
      </c>
      <c r="C771">
        <v>182.10186513629841</v>
      </c>
      <c r="D771">
        <v>129.46722765752523</v>
      </c>
      <c r="E771">
        <v>142.39908530522965</v>
      </c>
      <c r="F771">
        <v>259.59266967373082</v>
      </c>
      <c r="G771">
        <v>126.81426299489411</v>
      </c>
      <c r="J771">
        <v>44215</v>
      </c>
      <c r="K771" s="42">
        <f t="shared" si="73"/>
        <v>1.3895000138144426E-4</v>
      </c>
      <c r="L771" s="42">
        <f t="shared" si="74"/>
        <v>-3.3428405920079367E-3</v>
      </c>
      <c r="M771" s="42">
        <f t="shared" si="75"/>
        <v>4.3949215302308848E-3</v>
      </c>
      <c r="N771" s="42">
        <f t="shared" si="76"/>
        <v>3.6022211823416024E-3</v>
      </c>
      <c r="O771" s="42">
        <f t="shared" si="77"/>
        <v>-1.0017889766814704E-2</v>
      </c>
      <c r="P771" s="42">
        <f t="shared" si="78"/>
        <v>-9.9001732611270175E-5</v>
      </c>
    </row>
    <row r="772" spans="1:16" x14ac:dyDescent="0.3">
      <c r="A772">
        <v>44216</v>
      </c>
      <c r="B772">
        <v>118.32876712329032</v>
      </c>
      <c r="C772">
        <v>184.52893352462937</v>
      </c>
      <c r="D772">
        <v>129.31008262787043</v>
      </c>
      <c r="E772">
        <v>142.7967786836349</v>
      </c>
      <c r="F772">
        <v>268.44389176115038</v>
      </c>
      <c r="G772">
        <v>127.91495772997405</v>
      </c>
      <c r="J772">
        <v>44216</v>
      </c>
      <c r="K772" s="42">
        <f t="shared" si="73"/>
        <v>1.3893069696098814E-4</v>
      </c>
      <c r="L772" s="42">
        <f t="shared" si="74"/>
        <v>1.3240043402044478E-2</v>
      </c>
      <c r="M772" s="42">
        <f t="shared" si="75"/>
        <v>-1.2145195326281227E-3</v>
      </c>
      <c r="N772" s="42">
        <f t="shared" si="76"/>
        <v>2.78891587427823E-3</v>
      </c>
      <c r="O772" s="42">
        <f t="shared" si="77"/>
        <v>3.3528175452447871E-2</v>
      </c>
      <c r="P772" s="42">
        <f t="shared" si="78"/>
        <v>8.6421305142637544E-3</v>
      </c>
    </row>
    <row r="773" spans="1:16" x14ac:dyDescent="0.3">
      <c r="A773">
        <v>44217</v>
      </c>
      <c r="B773">
        <v>118.34520547945471</v>
      </c>
      <c r="C773">
        <v>182.69966523194643</v>
      </c>
      <c r="D773">
        <v>128.71191767628125</v>
      </c>
      <c r="E773">
        <v>142.04116126466494</v>
      </c>
      <c r="F773">
        <v>263.3822384848711</v>
      </c>
      <c r="G773">
        <v>127.11140872185484</v>
      </c>
      <c r="J773">
        <v>44217</v>
      </c>
      <c r="K773" s="42">
        <f t="shared" si="73"/>
        <v>1.3891139790356781E-4</v>
      </c>
      <c r="L773" s="42">
        <f t="shared" si="74"/>
        <v>-9.9626414122911903E-3</v>
      </c>
      <c r="M773" s="42">
        <f t="shared" si="75"/>
        <v>-4.6365505458938628E-3</v>
      </c>
      <c r="N773" s="42">
        <f t="shared" si="76"/>
        <v>-5.3056077545404982E-3</v>
      </c>
      <c r="O773" s="42">
        <f t="shared" si="77"/>
        <v>-1.9035567564339655E-2</v>
      </c>
      <c r="P773" s="42">
        <f t="shared" si="78"/>
        <v>-6.3017144343330365E-3</v>
      </c>
    </row>
    <row r="774" spans="1:16" x14ac:dyDescent="0.3">
      <c r="A774">
        <v>44218</v>
      </c>
      <c r="B774">
        <v>118.36164383561909</v>
      </c>
      <c r="C774">
        <v>182.28120516499283</v>
      </c>
      <c r="D774">
        <v>128.61560298068636</v>
      </c>
      <c r="E774">
        <v>142.15549811095644</v>
      </c>
      <c r="F774">
        <v>260.4598925449244</v>
      </c>
      <c r="G774">
        <v>127.68058926927262</v>
      </c>
      <c r="J774">
        <v>44218</v>
      </c>
      <c r="K774" s="42">
        <f t="shared" si="73"/>
        <v>1.3889210420718547E-4</v>
      </c>
      <c r="L774" s="42">
        <f t="shared" si="74"/>
        <v>-2.2930530570381027E-3</v>
      </c>
      <c r="M774" s="42">
        <f t="shared" si="75"/>
        <v>-7.4857675422058023E-4</v>
      </c>
      <c r="N774" s="42">
        <f t="shared" si="76"/>
        <v>8.0463192432655875E-4</v>
      </c>
      <c r="O774" s="42">
        <f t="shared" si="77"/>
        <v>-1.1157469334621313E-2</v>
      </c>
      <c r="P774" s="42">
        <f t="shared" si="78"/>
        <v>4.467812951004969E-3</v>
      </c>
    </row>
    <row r="775" spans="1:16" x14ac:dyDescent="0.3">
      <c r="A775">
        <v>44221</v>
      </c>
      <c r="B775">
        <v>118.41095890411225</v>
      </c>
      <c r="C775">
        <v>180.89430894308944</v>
      </c>
      <c r="D775">
        <v>129.13773001470065</v>
      </c>
      <c r="E775">
        <v>143.09504871743883</v>
      </c>
      <c r="F775">
        <v>252.08263704321965</v>
      </c>
      <c r="G775">
        <v>128.62224826316231</v>
      </c>
      <c r="J775">
        <v>44221</v>
      </c>
      <c r="K775" s="42">
        <f t="shared" si="73"/>
        <v>4.1656060401950874E-4</v>
      </c>
      <c r="L775" s="42">
        <f t="shared" si="74"/>
        <v>-7.6376457658174539E-3</v>
      </c>
      <c r="M775" s="42">
        <f t="shared" si="75"/>
        <v>4.0513753371377069E-3</v>
      </c>
      <c r="N775" s="42">
        <f t="shared" si="76"/>
        <v>6.5875702231673154E-3</v>
      </c>
      <c r="O775" s="42">
        <f t="shared" si="77"/>
        <v>-3.2691927450104505E-2</v>
      </c>
      <c r="P775" s="42">
        <f t="shared" si="78"/>
        <v>7.348051546643402E-3</v>
      </c>
    </row>
    <row r="776" spans="1:16" x14ac:dyDescent="0.3">
      <c r="A776">
        <v>44222</v>
      </c>
      <c r="B776">
        <v>118.42739726027663</v>
      </c>
      <c r="C776">
        <v>180.2725968436155</v>
      </c>
      <c r="D776">
        <v>129.59395752015007</v>
      </c>
      <c r="E776">
        <v>143.26406840326106</v>
      </c>
      <c r="F776">
        <v>250.88288266760102</v>
      </c>
      <c r="G776">
        <v>129.13702184648864</v>
      </c>
      <c r="J776">
        <v>44222</v>
      </c>
      <c r="K776" s="42">
        <f t="shared" si="73"/>
        <v>1.3881498298675158E-4</v>
      </c>
      <c r="L776" s="42">
        <f t="shared" si="74"/>
        <v>-3.4428000107544175E-3</v>
      </c>
      <c r="M776" s="42">
        <f t="shared" si="75"/>
        <v>3.5266494231743707E-3</v>
      </c>
      <c r="N776" s="42">
        <f t="shared" si="76"/>
        <v>1.1804737153079618E-3</v>
      </c>
      <c r="O776" s="42">
        <f t="shared" si="77"/>
        <v>-4.7707312096833768E-3</v>
      </c>
      <c r="P776" s="42">
        <f t="shared" si="78"/>
        <v>3.994225057290887E-3</v>
      </c>
    </row>
    <row r="777" spans="1:16" x14ac:dyDescent="0.3">
      <c r="A777">
        <v>44223</v>
      </c>
      <c r="B777">
        <v>118.44383561644102</v>
      </c>
      <c r="C777">
        <v>180.83452893352461</v>
      </c>
      <c r="D777">
        <v>130.69397272773355</v>
      </c>
      <c r="E777">
        <v>144.11910916683235</v>
      </c>
      <c r="F777">
        <v>247.39473876321699</v>
      </c>
      <c r="G777">
        <v>129.83175692642504</v>
      </c>
      <c r="J777">
        <v>44223</v>
      </c>
      <c r="K777" s="42">
        <f t="shared" si="73"/>
        <v>1.3879571606181782E-4</v>
      </c>
      <c r="L777" s="42">
        <f t="shared" si="74"/>
        <v>3.1122761273947859E-3</v>
      </c>
      <c r="M777" s="42">
        <f t="shared" si="75"/>
        <v>8.4523454889501495E-3</v>
      </c>
      <c r="N777" s="42">
        <f t="shared" si="76"/>
        <v>5.9505451488849085E-3</v>
      </c>
      <c r="O777" s="42">
        <f t="shared" si="77"/>
        <v>-1.4001033703308338E-2</v>
      </c>
      <c r="P777" s="42">
        <f t="shared" si="78"/>
        <v>5.3654092966324745E-3</v>
      </c>
    </row>
    <row r="778" spans="1:16" x14ac:dyDescent="0.3">
      <c r="A778">
        <v>44224</v>
      </c>
      <c r="B778">
        <v>118.46027397260541</v>
      </c>
      <c r="C778">
        <v>178.10856049736967</v>
      </c>
      <c r="D778">
        <v>130.87646372991333</v>
      </c>
      <c r="E778">
        <v>144.59634122091867</v>
      </c>
      <c r="F778">
        <v>251.7761792067609</v>
      </c>
      <c r="G778">
        <v>129.75642420691386</v>
      </c>
      <c r="J778">
        <v>44224</v>
      </c>
      <c r="K778" s="42">
        <f t="shared" si="73"/>
        <v>1.3877645448438108E-4</v>
      </c>
      <c r="L778" s="42">
        <f t="shared" si="74"/>
        <v>-1.5189153519449175E-2</v>
      </c>
      <c r="M778" s="42">
        <f t="shared" si="75"/>
        <v>1.3953490636046681E-3</v>
      </c>
      <c r="N778" s="42">
        <f t="shared" si="76"/>
        <v>3.3059019743066163E-3</v>
      </c>
      <c r="O778" s="42">
        <f t="shared" si="77"/>
        <v>1.7555321479375535E-2</v>
      </c>
      <c r="P778" s="42">
        <f t="shared" si="78"/>
        <v>-5.8040178329415743E-4</v>
      </c>
    </row>
    <row r="779" spans="1:16" x14ac:dyDescent="0.3">
      <c r="A779">
        <v>44225</v>
      </c>
      <c r="B779">
        <v>118.47671232876979</v>
      </c>
      <c r="C779">
        <v>177.60640841702536</v>
      </c>
      <c r="D779">
        <v>132.95483347696052</v>
      </c>
      <c r="E779">
        <v>146.50526943726385</v>
      </c>
      <c r="F779">
        <v>245.54293164462652</v>
      </c>
      <c r="G779">
        <v>130.97011802126056</v>
      </c>
      <c r="J779">
        <v>44225</v>
      </c>
      <c r="K779" s="42">
        <f t="shared" si="73"/>
        <v>1.3875719825222154E-4</v>
      </c>
      <c r="L779" s="42">
        <f t="shared" si="74"/>
        <v>-2.8233414828847565E-3</v>
      </c>
      <c r="M779" s="42">
        <f t="shared" si="75"/>
        <v>1.5755619316855374E-2</v>
      </c>
      <c r="N779" s="42">
        <f t="shared" si="76"/>
        <v>1.3115390020656113E-2</v>
      </c>
      <c r="O779" s="42">
        <f t="shared" si="77"/>
        <v>-2.5068708834868874E-2</v>
      </c>
      <c r="P779" s="42">
        <f t="shared" si="78"/>
        <v>9.3101574606004843E-3</v>
      </c>
    </row>
    <row r="780" spans="1:16" x14ac:dyDescent="0.3">
      <c r="A780">
        <v>44228</v>
      </c>
      <c r="B780">
        <v>118.52602739726295</v>
      </c>
      <c r="C780">
        <v>176.70970827355333</v>
      </c>
      <c r="D780">
        <v>133.12718609013027</v>
      </c>
      <c r="E780">
        <v>146.76377013322727</v>
      </c>
      <c r="F780">
        <v>250.71841649171429</v>
      </c>
      <c r="G780">
        <v>131.45559554699923</v>
      </c>
      <c r="J780">
        <v>44228</v>
      </c>
      <c r="K780" s="42">
        <f t="shared" si="73"/>
        <v>4.1615611078499537E-4</v>
      </c>
      <c r="L780" s="42">
        <f t="shared" si="74"/>
        <v>-5.0615933945153324E-3</v>
      </c>
      <c r="M780" s="42">
        <f t="shared" si="75"/>
        <v>1.295485035440127E-3</v>
      </c>
      <c r="N780" s="42">
        <f t="shared" si="76"/>
        <v>1.7628915980294685E-3</v>
      </c>
      <c r="O780" s="42">
        <f t="shared" si="77"/>
        <v>2.0858656482210018E-2</v>
      </c>
      <c r="P780" s="42">
        <f t="shared" si="78"/>
        <v>3.6999276706895633E-3</v>
      </c>
    </row>
    <row r="781" spans="1:16" x14ac:dyDescent="0.3">
      <c r="A781">
        <v>44229</v>
      </c>
      <c r="B781">
        <v>118.54246575342734</v>
      </c>
      <c r="C781">
        <v>179.51936872309901</v>
      </c>
      <c r="D781">
        <v>132.78755005829575</v>
      </c>
      <c r="E781">
        <v>145.55577649632133</v>
      </c>
      <c r="F781">
        <v>260.21870818924231</v>
      </c>
      <c r="G781">
        <v>130.564158366117</v>
      </c>
      <c r="J781">
        <v>44229</v>
      </c>
      <c r="K781" s="42">
        <f t="shared" si="73"/>
        <v>1.3868022673329072E-4</v>
      </c>
      <c r="L781" s="42">
        <f t="shared" si="74"/>
        <v>1.5774785915237951E-2</v>
      </c>
      <c r="M781" s="42">
        <f t="shared" si="75"/>
        <v>-2.5544745766300759E-3</v>
      </c>
      <c r="N781" s="42">
        <f t="shared" si="76"/>
        <v>-8.2649314918473299E-3</v>
      </c>
      <c r="O781" s="42">
        <f t="shared" si="77"/>
        <v>3.7192000016404894E-2</v>
      </c>
      <c r="P781" s="42">
        <f t="shared" si="78"/>
        <v>-6.8043772043498091E-3</v>
      </c>
    </row>
    <row r="782" spans="1:16" x14ac:dyDescent="0.3">
      <c r="A782">
        <v>44230</v>
      </c>
      <c r="B782">
        <v>118.55890410959172</v>
      </c>
      <c r="C782">
        <v>180.88235294117646</v>
      </c>
      <c r="D782">
        <v>133.28433111978509</v>
      </c>
      <c r="E782">
        <v>145.59554583416184</v>
      </c>
      <c r="F782">
        <v>255.89336517343079</v>
      </c>
      <c r="G782">
        <v>130.43023353143047</v>
      </c>
      <c r="J782">
        <v>44230</v>
      </c>
      <c r="K782" s="42">
        <f t="shared" si="73"/>
        <v>1.3866099719466371E-4</v>
      </c>
      <c r="L782" s="42">
        <f t="shared" si="74"/>
        <v>7.5637303274041726E-3</v>
      </c>
      <c r="M782" s="42">
        <f t="shared" si="75"/>
        <v>3.7341912009402523E-3</v>
      </c>
      <c r="N782" s="42">
        <f t="shared" si="76"/>
        <v>2.7318672482419494E-4</v>
      </c>
      <c r="O782" s="42">
        <f t="shared" si="77"/>
        <v>-1.6761647350219334E-2</v>
      </c>
      <c r="P782" s="42">
        <f t="shared" si="78"/>
        <v>-1.0262660853913893E-3</v>
      </c>
    </row>
    <row r="783" spans="1:16" x14ac:dyDescent="0.3">
      <c r="A783">
        <v>44231</v>
      </c>
      <c r="B783">
        <v>118.57534246575611</v>
      </c>
      <c r="C783">
        <v>180.87039693926351</v>
      </c>
      <c r="D783">
        <v>133.84701170983931</v>
      </c>
      <c r="E783">
        <v>146.0528932193279</v>
      </c>
      <c r="F783">
        <v>261.24690795854565</v>
      </c>
      <c r="G783">
        <v>131.16682012220642</v>
      </c>
      <c r="J783">
        <v>44231</v>
      </c>
      <c r="K783" s="42">
        <f t="shared" si="73"/>
        <v>1.3864177298821692E-4</v>
      </c>
      <c r="L783" s="42">
        <f t="shared" si="74"/>
        <v>-6.6100406541538166E-5</v>
      </c>
      <c r="M783" s="42">
        <f t="shared" si="75"/>
        <v>4.2127697654008684E-3</v>
      </c>
      <c r="N783" s="42">
        <f t="shared" si="76"/>
        <v>3.1362949277964208E-3</v>
      </c>
      <c r="O783" s="42">
        <f t="shared" si="77"/>
        <v>2.0705152233166619E-2</v>
      </c>
      <c r="P783" s="42">
        <f t="shared" si="78"/>
        <v>5.6314742626668605E-3</v>
      </c>
    </row>
    <row r="784" spans="1:16" x14ac:dyDescent="0.3">
      <c r="A784">
        <v>44232</v>
      </c>
      <c r="B784">
        <v>118.59178082192049</v>
      </c>
      <c r="C784">
        <v>179.24438067910089</v>
      </c>
      <c r="D784">
        <v>133.6442439296396</v>
      </c>
      <c r="E784">
        <v>145.26744879697753</v>
      </c>
      <c r="F784">
        <v>260.14983855785982</v>
      </c>
      <c r="G784">
        <v>130.58926927262073</v>
      </c>
      <c r="J784">
        <v>44232</v>
      </c>
      <c r="K784" s="42">
        <f t="shared" si="73"/>
        <v>1.386225541115085E-4</v>
      </c>
      <c r="L784" s="42">
        <f t="shared" si="74"/>
        <v>-9.0306058600901056E-3</v>
      </c>
      <c r="M784" s="42">
        <f t="shared" si="75"/>
        <v>-1.516070636050762E-3</v>
      </c>
      <c r="N784" s="42">
        <f t="shared" si="76"/>
        <v>-5.3923204958385559E-3</v>
      </c>
      <c r="O784" s="42">
        <f t="shared" si="77"/>
        <v>-4.2082004807697439E-3</v>
      </c>
      <c r="P784" s="42">
        <f t="shared" si="78"/>
        <v>-4.4129004843749811E-3</v>
      </c>
    </row>
    <row r="785" spans="1:16" x14ac:dyDescent="0.3">
      <c r="A785">
        <v>44235</v>
      </c>
      <c r="B785">
        <v>118.64109589041365</v>
      </c>
      <c r="C785">
        <v>176.79340028694403</v>
      </c>
      <c r="D785">
        <v>133.22856998023016</v>
      </c>
      <c r="E785">
        <v>144.68582223105983</v>
      </c>
      <c r="F785">
        <v>266.02686847458915</v>
      </c>
      <c r="G785">
        <v>130.31723445216372</v>
      </c>
      <c r="J785">
        <v>44235</v>
      </c>
      <c r="K785" s="42">
        <f t="shared" si="73"/>
        <v>4.1575240233918478E-4</v>
      </c>
      <c r="L785" s="42">
        <f t="shared" si="74"/>
        <v>-1.376830910471585E-2</v>
      </c>
      <c r="M785" s="42">
        <f t="shared" si="75"/>
        <v>-3.1151489690272004E-3</v>
      </c>
      <c r="N785" s="42">
        <f t="shared" si="76"/>
        <v>-4.0118695261940037E-3</v>
      </c>
      <c r="O785" s="42">
        <f t="shared" si="77"/>
        <v>2.2339545820735055E-2</v>
      </c>
      <c r="P785" s="42">
        <f t="shared" si="78"/>
        <v>-2.08530577162292E-3</v>
      </c>
    </row>
    <row r="786" spans="1:16" x14ac:dyDescent="0.3">
      <c r="A786">
        <v>44236</v>
      </c>
      <c r="B786">
        <v>118.65753424657804</v>
      </c>
      <c r="C786">
        <v>174.72501195600188</v>
      </c>
      <c r="D786">
        <v>132.55943630557107</v>
      </c>
      <c r="E786">
        <v>144.27818651819445</v>
      </c>
      <c r="F786">
        <v>271.9265818490174</v>
      </c>
      <c r="G786">
        <v>130.33816020758348</v>
      </c>
      <c r="J786">
        <v>44236</v>
      </c>
      <c r="K786" s="42">
        <f t="shared" si="73"/>
        <v>1.3854573185855009E-4</v>
      </c>
      <c r="L786" s="42">
        <f t="shared" si="74"/>
        <v>-1.1768443022324488E-2</v>
      </c>
      <c r="M786" s="42">
        <f t="shared" si="75"/>
        <v>-5.0351037105143739E-3</v>
      </c>
      <c r="N786" s="42">
        <f t="shared" si="76"/>
        <v>-2.8213616292968886E-3</v>
      </c>
      <c r="O786" s="42">
        <f t="shared" si="77"/>
        <v>2.1934797204826162E-2</v>
      </c>
      <c r="P786" s="42">
        <f t="shared" si="78"/>
        <v>1.605626117352253E-4</v>
      </c>
    </row>
    <row r="787" spans="1:16" x14ac:dyDescent="0.3">
      <c r="A787">
        <v>44237</v>
      </c>
      <c r="B787">
        <v>118.67397260274242</v>
      </c>
      <c r="C787">
        <v>174.30655188904828</v>
      </c>
      <c r="D787">
        <v>131.7838495463071</v>
      </c>
      <c r="E787">
        <v>144.62119705706897</v>
      </c>
      <c r="F787">
        <v>279.57529428322749</v>
      </c>
      <c r="G787">
        <v>130.21679082614884</v>
      </c>
      <c r="J787">
        <v>44237</v>
      </c>
      <c r="K787" s="42">
        <f t="shared" si="73"/>
        <v>1.3852653959768016E-4</v>
      </c>
      <c r="L787" s="42">
        <f t="shared" si="74"/>
        <v>-2.397836246341197E-3</v>
      </c>
      <c r="M787" s="42">
        <f t="shared" si="75"/>
        <v>-5.8680437621514165E-3</v>
      </c>
      <c r="N787" s="42">
        <f t="shared" si="76"/>
        <v>2.3746031978921331E-3</v>
      </c>
      <c r="O787" s="42">
        <f t="shared" si="77"/>
        <v>2.7739535334539468E-2</v>
      </c>
      <c r="P787" s="42">
        <f t="shared" si="78"/>
        <v>-9.3162221428814301E-4</v>
      </c>
    </row>
    <row r="788" spans="1:16" x14ac:dyDescent="0.3">
      <c r="A788">
        <v>44238</v>
      </c>
      <c r="B788">
        <v>118.69041095890681</v>
      </c>
      <c r="C788">
        <v>173.08703969392636</v>
      </c>
      <c r="D788">
        <v>130.69904192223856</v>
      </c>
      <c r="E788">
        <v>143.75621395903755</v>
      </c>
      <c r="F788">
        <v>280.96773496541147</v>
      </c>
      <c r="G788">
        <v>129.91127479702016</v>
      </c>
      <c r="J788">
        <v>44238</v>
      </c>
      <c r="K788" s="42">
        <f t="shared" si="73"/>
        <v>1.3850735265345161E-4</v>
      </c>
      <c r="L788" s="42">
        <f t="shared" si="74"/>
        <v>-7.0209539507781662E-3</v>
      </c>
      <c r="M788" s="42">
        <f t="shared" si="75"/>
        <v>-8.2657867296080535E-3</v>
      </c>
      <c r="N788" s="42">
        <f t="shared" si="76"/>
        <v>-5.9989836863596968E-3</v>
      </c>
      <c r="O788" s="42">
        <f t="shared" si="77"/>
        <v>4.9681950310906916E-3</v>
      </c>
      <c r="P788" s="42">
        <f t="shared" si="78"/>
        <v>-2.3489673740067852E-3</v>
      </c>
    </row>
    <row r="789" spans="1:16" x14ac:dyDescent="0.3">
      <c r="A789">
        <v>44239</v>
      </c>
      <c r="B789">
        <v>118.7068493150712</v>
      </c>
      <c r="C789">
        <v>171.4371114299378</v>
      </c>
      <c r="D789">
        <v>130.5216201145638</v>
      </c>
      <c r="E789">
        <v>143.80095446410817</v>
      </c>
      <c r="F789">
        <v>285.63443429933938</v>
      </c>
      <c r="G789">
        <v>129.55135180380012</v>
      </c>
      <c r="J789">
        <v>44239</v>
      </c>
      <c r="K789" s="42">
        <f t="shared" ref="K789:K852" si="79">LN(B789/B788)</f>
        <v>1.3848817102342262E-4</v>
      </c>
      <c r="L789" s="42">
        <f t="shared" si="74"/>
        <v>-9.5780854390045168E-3</v>
      </c>
      <c r="M789" s="42">
        <f t="shared" si="75"/>
        <v>-1.3584058288031076E-3</v>
      </c>
      <c r="N789" s="42">
        <f t="shared" si="76"/>
        <v>3.111764222534814E-4</v>
      </c>
      <c r="O789" s="42">
        <f t="shared" si="77"/>
        <v>1.647295091863081E-2</v>
      </c>
      <c r="P789" s="42">
        <f t="shared" si="78"/>
        <v>-2.7743743197276866E-3</v>
      </c>
    </row>
    <row r="790" spans="1:16" x14ac:dyDescent="0.3">
      <c r="A790">
        <v>44242</v>
      </c>
      <c r="B790">
        <v>118.75616438356435</v>
      </c>
      <c r="C790">
        <v>170.19368723098995</v>
      </c>
      <c r="D790">
        <v>131.22116895625285</v>
      </c>
      <c r="E790">
        <v>144.18373434082321</v>
      </c>
      <c r="F790">
        <v>287.49510225617018</v>
      </c>
      <c r="G790">
        <v>130.0912362936302</v>
      </c>
      <c r="J790">
        <v>44242</v>
      </c>
      <c r="K790" s="42">
        <f t="shared" si="79"/>
        <v>4.1534947640069095E-4</v>
      </c>
      <c r="L790" s="42">
        <f t="shared" ref="L790:L853" si="80">LN(C790/C789)</f>
        <v>-7.279377002901136E-3</v>
      </c>
      <c r="M790" s="42">
        <f t="shared" ref="M790:M853" si="81">LN(D790/D789)</f>
        <v>5.3453278298770364E-3</v>
      </c>
      <c r="N790" s="42">
        <f t="shared" ref="N790:N853" si="82">LN(E790/E789)</f>
        <v>2.6583364811581219E-3</v>
      </c>
      <c r="O790" s="42">
        <f t="shared" ref="O790:O853" si="83">LN(F790/F789)</f>
        <v>6.4930329889278044E-3</v>
      </c>
      <c r="P790" s="42">
        <f t="shared" ref="P790:P853" si="84">LN(G790/G789)</f>
        <v>4.1586803758003749E-3</v>
      </c>
    </row>
    <row r="791" spans="1:16" x14ac:dyDescent="0.3">
      <c r="A791">
        <v>44243</v>
      </c>
      <c r="B791">
        <v>118.77260273972874</v>
      </c>
      <c r="C791">
        <v>170.74366331898614</v>
      </c>
      <c r="D791">
        <v>130.8105642013484</v>
      </c>
      <c r="E791">
        <v>144.02465698946114</v>
      </c>
      <c r="F791">
        <v>282.56695595855535</v>
      </c>
      <c r="G791">
        <v>130.46789989118605</v>
      </c>
      <c r="J791">
        <v>44243</v>
      </c>
      <c r="K791" s="42">
        <f t="shared" si="79"/>
        <v>1.384114976026817E-4</v>
      </c>
      <c r="L791" s="42">
        <f t="shared" si="80"/>
        <v>3.2262617407952674E-3</v>
      </c>
      <c r="M791" s="42">
        <f t="shared" si="81"/>
        <v>-3.1340104195559516E-3</v>
      </c>
      <c r="N791" s="42">
        <f t="shared" si="82"/>
        <v>-1.1039051762664048E-3</v>
      </c>
      <c r="O791" s="42">
        <f t="shared" si="83"/>
        <v>-1.7290289715379582E-2</v>
      </c>
      <c r="P791" s="42">
        <f t="shared" si="84"/>
        <v>2.8911967198631773E-3</v>
      </c>
    </row>
    <row r="792" spans="1:16" x14ac:dyDescent="0.3">
      <c r="A792">
        <v>44244</v>
      </c>
      <c r="B792">
        <v>118.78904109589313</v>
      </c>
      <c r="C792">
        <v>171.36537541846008</v>
      </c>
      <c r="D792">
        <v>130.78014903431844</v>
      </c>
      <c r="E792">
        <v>144.37760986279577</v>
      </c>
      <c r="F792">
        <v>274.09928814515473</v>
      </c>
      <c r="G792">
        <v>130.74411986272705</v>
      </c>
      <c r="J792">
        <v>44244</v>
      </c>
      <c r="K792" s="42">
        <f t="shared" si="79"/>
        <v>1.3839234251124106E-4</v>
      </c>
      <c r="L792" s="42">
        <f t="shared" si="80"/>
        <v>3.6345884702824694E-3</v>
      </c>
      <c r="M792" s="42">
        <f t="shared" si="81"/>
        <v>-2.3254011421734784E-4</v>
      </c>
      <c r="N792" s="42">
        <f t="shared" si="82"/>
        <v>2.4476440729643638E-3</v>
      </c>
      <c r="O792" s="42">
        <f t="shared" si="83"/>
        <v>-3.0425128503388528E-2</v>
      </c>
      <c r="P792" s="42">
        <f t="shared" si="84"/>
        <v>2.1149109046262552E-3</v>
      </c>
    </row>
    <row r="793" spans="1:16" x14ac:dyDescent="0.3">
      <c r="A793">
        <v>44245</v>
      </c>
      <c r="B793">
        <v>118.80547945205751</v>
      </c>
      <c r="C793">
        <v>173.08703969392636</v>
      </c>
      <c r="D793">
        <v>131.30227606833273</v>
      </c>
      <c r="E793">
        <v>143.89540664147941</v>
      </c>
      <c r="F793">
        <v>264.20127221745577</v>
      </c>
      <c r="G793">
        <v>130.24190173265254</v>
      </c>
      <c r="J793">
        <v>44245</v>
      </c>
      <c r="K793" s="42">
        <f t="shared" si="79"/>
        <v>1.38373192720903E-4</v>
      </c>
      <c r="L793" s="42">
        <f t="shared" si="80"/>
        <v>9.9966122308278709E-3</v>
      </c>
      <c r="M793" s="42">
        <f t="shared" si="81"/>
        <v>3.9844543149223696E-3</v>
      </c>
      <c r="N793" s="42">
        <f t="shared" si="82"/>
        <v>-3.3454651906312943E-3</v>
      </c>
      <c r="O793" s="42">
        <f t="shared" si="83"/>
        <v>-3.6779198808669263E-2</v>
      </c>
      <c r="P793" s="42">
        <f t="shared" si="84"/>
        <v>-3.8486256612944494E-3</v>
      </c>
    </row>
    <row r="794" spans="1:16" x14ac:dyDescent="0.3">
      <c r="A794">
        <v>44246</v>
      </c>
      <c r="B794">
        <v>118.8219178082219</v>
      </c>
      <c r="C794">
        <v>169.84696317551411</v>
      </c>
      <c r="D794">
        <v>131.37324479140267</v>
      </c>
      <c r="E794">
        <v>143.6667329488964</v>
      </c>
      <c r="F794">
        <v>264.09862566870845</v>
      </c>
      <c r="G794">
        <v>130.46789989118605</v>
      </c>
      <c r="J794">
        <v>44246</v>
      </c>
      <c r="K794" s="42">
        <f t="shared" si="79"/>
        <v>1.3835404822966967E-4</v>
      </c>
      <c r="L794" s="42">
        <f t="shared" si="80"/>
        <v>-1.8896772596288292E-2</v>
      </c>
      <c r="M794" s="42">
        <f t="shared" si="81"/>
        <v>5.4035278631554872E-4</v>
      </c>
      <c r="N794" s="42">
        <f t="shared" si="82"/>
        <v>-1.5904300970263504E-3</v>
      </c>
      <c r="O794" s="42">
        <f t="shared" si="83"/>
        <v>-3.885919738000884E-4</v>
      </c>
      <c r="P794" s="42">
        <f t="shared" si="84"/>
        <v>1.7337147566683381E-3</v>
      </c>
    </row>
    <row r="795" spans="1:16" x14ac:dyDescent="0.3">
      <c r="A795">
        <v>44247</v>
      </c>
      <c r="B795">
        <v>118.83835616438628</v>
      </c>
      <c r="C795">
        <v>172.29794356767098</v>
      </c>
      <c r="D795">
        <v>131.37831398590765</v>
      </c>
      <c r="E795">
        <v>144.08928216345197</v>
      </c>
      <c r="F795">
        <v>266.51256765551028</v>
      </c>
      <c r="G795">
        <v>131.02452498535197</v>
      </c>
      <c r="J795">
        <v>44247</v>
      </c>
      <c r="K795" s="42">
        <f t="shared" si="79"/>
        <v>1.3833490903487726E-4</v>
      </c>
      <c r="L795" s="42">
        <f t="shared" si="80"/>
        <v>1.4327393280606456E-2</v>
      </c>
      <c r="M795" s="42">
        <f t="shared" si="81"/>
        <v>3.8585457145827131E-5</v>
      </c>
      <c r="N795" s="42">
        <f t="shared" si="82"/>
        <v>2.9368596733097057E-3</v>
      </c>
      <c r="O795" s="42">
        <f t="shared" si="83"/>
        <v>9.0987852156672079E-3</v>
      </c>
      <c r="P795" s="42">
        <f t="shared" si="84"/>
        <v>4.2573006475897434E-3</v>
      </c>
    </row>
    <row r="796" spans="1:16" x14ac:dyDescent="0.3">
      <c r="A796">
        <v>44249</v>
      </c>
      <c r="B796">
        <v>118.87123287671506</v>
      </c>
      <c r="C796">
        <v>172.584887613582</v>
      </c>
      <c r="D796">
        <v>131.37831398590765</v>
      </c>
      <c r="E796">
        <v>144.08928216345197</v>
      </c>
      <c r="F796">
        <v>258.82875350114523</v>
      </c>
      <c r="G796">
        <v>131.02452498535197</v>
      </c>
      <c r="J796">
        <v>44249</v>
      </c>
      <c r="K796" s="42">
        <f t="shared" si="79"/>
        <v>2.7661242166138444E-4</v>
      </c>
      <c r="L796" s="42">
        <f t="shared" si="80"/>
        <v>1.664009258673757E-3</v>
      </c>
      <c r="M796" s="42">
        <f t="shared" si="81"/>
        <v>0</v>
      </c>
      <c r="N796" s="42">
        <f t="shared" si="82"/>
        <v>0</v>
      </c>
      <c r="O796" s="42">
        <f t="shared" si="83"/>
        <v>-2.9254741047874327E-2</v>
      </c>
      <c r="P796" s="42">
        <f t="shared" si="84"/>
        <v>0</v>
      </c>
    </row>
    <row r="797" spans="1:16" x14ac:dyDescent="0.3">
      <c r="A797">
        <v>44251</v>
      </c>
      <c r="B797">
        <v>118.90410958904383</v>
      </c>
      <c r="C797">
        <v>173.39789574366333</v>
      </c>
      <c r="D797">
        <v>131.82947229685203</v>
      </c>
      <c r="E797">
        <v>143.69158878504672</v>
      </c>
      <c r="F797">
        <v>259.30638918717756</v>
      </c>
      <c r="G797">
        <v>131.10822800703104</v>
      </c>
      <c r="J797">
        <v>44251</v>
      </c>
      <c r="K797" s="42">
        <f t="shared" si="79"/>
        <v>2.7653592838802873E-4</v>
      </c>
      <c r="L797" s="42">
        <f t="shared" si="80"/>
        <v>4.6997114632148325E-3</v>
      </c>
      <c r="M797" s="42">
        <f t="shared" si="81"/>
        <v>3.4281565842712446E-3</v>
      </c>
      <c r="N797" s="42">
        <f t="shared" si="82"/>
        <v>-2.7638642572568317E-3</v>
      </c>
      <c r="O797" s="42">
        <f t="shared" si="83"/>
        <v>1.8436727485788838E-3</v>
      </c>
      <c r="P797" s="42">
        <f t="shared" si="84"/>
        <v>6.3863079732241171E-4</v>
      </c>
    </row>
    <row r="798" spans="1:16" x14ac:dyDescent="0.3">
      <c r="A798">
        <v>44252</v>
      </c>
      <c r="B798">
        <v>118.92054794520821</v>
      </c>
      <c r="C798">
        <v>173.32615973218554</v>
      </c>
      <c r="D798">
        <v>131.98154813200185</v>
      </c>
      <c r="E798">
        <v>142.72221117518393</v>
      </c>
      <c r="F798">
        <v>257.44762933062634</v>
      </c>
      <c r="G798">
        <v>131.43885494266343</v>
      </c>
      <c r="J798">
        <v>44252</v>
      </c>
      <c r="K798" s="42">
        <f t="shared" si="79"/>
        <v>1.3823929243494054E-4</v>
      </c>
      <c r="L798" s="42">
        <f t="shared" si="80"/>
        <v>-4.1379310935273143E-4</v>
      </c>
      <c r="M798" s="42">
        <f t="shared" si="81"/>
        <v>1.1529150810128755E-3</v>
      </c>
      <c r="N798" s="42">
        <f t="shared" si="82"/>
        <v>-6.7690964014668177E-3</v>
      </c>
      <c r="O798" s="42">
        <f t="shared" si="83"/>
        <v>-7.1940141979833826E-3</v>
      </c>
      <c r="P798" s="42">
        <f t="shared" si="84"/>
        <v>2.5186119509907953E-3</v>
      </c>
    </row>
    <row r="799" spans="1:16" x14ac:dyDescent="0.3">
      <c r="A799">
        <v>44253</v>
      </c>
      <c r="B799">
        <v>118.9369863013726</v>
      </c>
      <c r="C799">
        <v>173.42180774748925</v>
      </c>
      <c r="D799">
        <v>131.90044101992194</v>
      </c>
      <c r="E799">
        <v>142.72221117518393</v>
      </c>
      <c r="F799">
        <v>255.83467698021482</v>
      </c>
      <c r="G799">
        <v>132.43073574956054</v>
      </c>
      <c r="J799">
        <v>44253</v>
      </c>
      <c r="K799" s="42">
        <f t="shared" si="79"/>
        <v>1.3822018497439703E-4</v>
      </c>
      <c r="L799" s="42">
        <f t="shared" si="80"/>
        <v>5.5168610460711151E-4</v>
      </c>
      <c r="M799" s="42">
        <f t="shared" si="81"/>
        <v>-6.1472262578181054E-4</v>
      </c>
      <c r="N799" s="42">
        <f t="shared" si="82"/>
        <v>0</v>
      </c>
      <c r="O799" s="42">
        <f t="shared" si="83"/>
        <v>-6.2848753593574211E-3</v>
      </c>
      <c r="P799" s="42">
        <f t="shared" si="84"/>
        <v>7.5179976296100457E-3</v>
      </c>
    </row>
    <row r="800" spans="1:16" x14ac:dyDescent="0.3">
      <c r="A800">
        <v>44256</v>
      </c>
      <c r="B800">
        <v>118.98630136986576</v>
      </c>
      <c r="C800">
        <v>173.46963175514108</v>
      </c>
      <c r="D800">
        <v>132.0880012166067</v>
      </c>
      <c r="E800">
        <v>143.24418373434082</v>
      </c>
      <c r="F800">
        <v>263.13100448083094</v>
      </c>
      <c r="G800">
        <v>130.80271197790239</v>
      </c>
      <c r="J800">
        <v>44256</v>
      </c>
      <c r="K800" s="42">
        <f t="shared" si="79"/>
        <v>4.1454596296203124E-4</v>
      </c>
      <c r="L800" s="42">
        <f t="shared" si="80"/>
        <v>2.7572896018069205E-4</v>
      </c>
      <c r="M800" s="42">
        <f t="shared" si="81"/>
        <v>1.4209730293895139E-3</v>
      </c>
      <c r="N800" s="42">
        <f t="shared" si="82"/>
        <v>3.6505907556571879E-3</v>
      </c>
      <c r="O800" s="42">
        <f t="shared" si="83"/>
        <v>2.8120581236540623E-2</v>
      </c>
      <c r="P800" s="42">
        <f t="shared" si="84"/>
        <v>-1.2369587101262592E-2</v>
      </c>
    </row>
    <row r="801" spans="1:16" x14ac:dyDescent="0.3">
      <c r="A801">
        <v>44257</v>
      </c>
      <c r="B801">
        <v>119.00273972603014</v>
      </c>
      <c r="C801">
        <v>174.85652797704446</v>
      </c>
      <c r="D801">
        <v>131.89537182541696</v>
      </c>
      <c r="E801">
        <v>141.88208391330284</v>
      </c>
      <c r="F801">
        <v>265.19913361259813</v>
      </c>
      <c r="G801">
        <v>128.75198794676487</v>
      </c>
      <c r="J801">
        <v>44257</v>
      </c>
      <c r="K801" s="42">
        <f t="shared" si="79"/>
        <v>1.3814380792348538E-4</v>
      </c>
      <c r="L801" s="42">
        <f t="shared" si="80"/>
        <v>7.963246584371985E-3</v>
      </c>
      <c r="M801" s="42">
        <f t="shared" si="81"/>
        <v>-1.4594057433202005E-3</v>
      </c>
      <c r="N801" s="42">
        <f t="shared" si="82"/>
        <v>-9.5544349113781402E-3</v>
      </c>
      <c r="O801" s="42">
        <f t="shared" si="83"/>
        <v>7.828967329630683E-3</v>
      </c>
      <c r="P801" s="42">
        <f t="shared" si="84"/>
        <v>-1.5802192796302118E-2</v>
      </c>
    </row>
    <row r="802" spans="1:16" x14ac:dyDescent="0.3">
      <c r="A802">
        <v>44258</v>
      </c>
      <c r="B802">
        <v>119.01917808219453</v>
      </c>
      <c r="C802">
        <v>175.11956001912961</v>
      </c>
      <c r="D802">
        <v>132.98524864399047</v>
      </c>
      <c r="E802">
        <v>141.98647842513421</v>
      </c>
      <c r="F802">
        <v>258.09236098462378</v>
      </c>
      <c r="G802">
        <v>129.94894115677576</v>
      </c>
      <c r="J802">
        <v>44258</v>
      </c>
      <c r="K802" s="42">
        <f t="shared" si="79"/>
        <v>1.3812472684769585E-4</v>
      </c>
      <c r="L802" s="42">
        <f t="shared" si="80"/>
        <v>1.5031432182500272E-3</v>
      </c>
      <c r="M802" s="42">
        <f t="shared" si="81"/>
        <v>8.229239022525486E-3</v>
      </c>
      <c r="N802" s="42">
        <f t="shared" si="82"/>
        <v>7.3551305348970749E-4</v>
      </c>
      <c r="O802" s="42">
        <f t="shared" si="83"/>
        <v>-2.7163482213964137E-2</v>
      </c>
      <c r="P802" s="42">
        <f t="shared" si="84"/>
        <v>9.2536331846805389E-3</v>
      </c>
    </row>
    <row r="803" spans="1:16" x14ac:dyDescent="0.3">
      <c r="A803">
        <v>44259</v>
      </c>
      <c r="B803">
        <v>119.03561643835891</v>
      </c>
      <c r="C803">
        <v>174.67718794835005</v>
      </c>
      <c r="D803">
        <v>132.16910832868658</v>
      </c>
      <c r="E803">
        <v>141.59872738118909</v>
      </c>
      <c r="F803">
        <v>251.08261777759105</v>
      </c>
      <c r="G803">
        <v>130.47208504227004</v>
      </c>
      <c r="J803">
        <v>44259</v>
      </c>
      <c r="K803" s="42">
        <f t="shared" si="79"/>
        <v>1.3810565104237525E-4</v>
      </c>
      <c r="L803" s="42">
        <f t="shared" si="80"/>
        <v>-2.5293105735621343E-3</v>
      </c>
      <c r="M803" s="42">
        <f t="shared" si="81"/>
        <v>-6.1559832695211826E-3</v>
      </c>
      <c r="N803" s="42">
        <f t="shared" si="82"/>
        <v>-2.7346369108631045E-3</v>
      </c>
      <c r="O803" s="42">
        <f t="shared" si="83"/>
        <v>-2.75354697068626E-2</v>
      </c>
      <c r="P803" s="42">
        <f t="shared" si="84"/>
        <v>4.0176831866123941E-3</v>
      </c>
    </row>
    <row r="804" spans="1:16" x14ac:dyDescent="0.3">
      <c r="A804">
        <v>44260</v>
      </c>
      <c r="B804">
        <v>119.0520547945233</v>
      </c>
      <c r="C804">
        <v>174.42611190817789</v>
      </c>
      <c r="D804">
        <v>132.20459269022155</v>
      </c>
      <c r="E804">
        <v>140.45535891827402</v>
      </c>
      <c r="F804">
        <v>250.51926077655435</v>
      </c>
      <c r="G804">
        <v>129.14120699757262</v>
      </c>
      <c r="J804">
        <v>44260</v>
      </c>
      <c r="K804" s="42">
        <f t="shared" si="79"/>
        <v>1.3808658050530368E-4</v>
      </c>
      <c r="L804" s="42">
        <f t="shared" si="80"/>
        <v>-1.438405672849641E-3</v>
      </c>
      <c r="M804" s="42">
        <f t="shared" si="81"/>
        <v>2.6844093501949764E-4</v>
      </c>
      <c r="N804" s="42">
        <f t="shared" si="82"/>
        <v>-8.107485630405746E-3</v>
      </c>
      <c r="O804" s="42">
        <f t="shared" si="83"/>
        <v>-2.2462325680738665E-3</v>
      </c>
      <c r="P804" s="42">
        <f t="shared" si="84"/>
        <v>-1.0252862577594854E-2</v>
      </c>
    </row>
    <row r="805" spans="1:16" x14ac:dyDescent="0.3">
      <c r="A805">
        <v>44264</v>
      </c>
      <c r="B805">
        <v>119.11780821918084</v>
      </c>
      <c r="C805">
        <v>173.80439980870398</v>
      </c>
      <c r="D805">
        <v>132.33132255284636</v>
      </c>
      <c r="E805">
        <v>139.64008749254324</v>
      </c>
      <c r="F805">
        <v>247.9605607440204</v>
      </c>
      <c r="G805">
        <v>128.04051226249268</v>
      </c>
      <c r="J805">
        <v>44264</v>
      </c>
      <c r="K805" s="42">
        <f t="shared" si="79"/>
        <v>5.5215572193802361E-4</v>
      </c>
      <c r="L805" s="42">
        <f t="shared" si="80"/>
        <v>-3.5706966455704798E-3</v>
      </c>
      <c r="M805" s="42">
        <f t="shared" si="81"/>
        <v>9.5812980406340977E-4</v>
      </c>
      <c r="N805" s="42">
        <f t="shared" si="82"/>
        <v>-5.8213993733203353E-3</v>
      </c>
      <c r="O805" s="42">
        <f t="shared" si="83"/>
        <v>-1.0266102636142282E-2</v>
      </c>
      <c r="P805" s="42">
        <f t="shared" si="84"/>
        <v>-8.5597176874316269E-3</v>
      </c>
    </row>
    <row r="806" spans="1:16" x14ac:dyDescent="0.3">
      <c r="A806">
        <v>44265</v>
      </c>
      <c r="B806">
        <v>119.13424657534523</v>
      </c>
      <c r="C806">
        <v>171.15016738402679</v>
      </c>
      <c r="D806">
        <v>132.22993866274649</v>
      </c>
      <c r="E806">
        <v>138.95406641479417</v>
      </c>
      <c r="F806">
        <v>247.6670813517548</v>
      </c>
      <c r="G806">
        <v>128.06562316899638</v>
      </c>
      <c r="J806">
        <v>44265</v>
      </c>
      <c r="K806" s="42">
        <f t="shared" si="79"/>
        <v>1.3799130676665346E-4</v>
      </c>
      <c r="L806" s="42">
        <f t="shared" si="80"/>
        <v>-1.5389184894109422E-2</v>
      </c>
      <c r="M806" s="42">
        <f t="shared" si="81"/>
        <v>-7.6643038815973126E-4</v>
      </c>
      <c r="N806" s="42">
        <f t="shared" si="82"/>
        <v>-4.9248877244517106E-3</v>
      </c>
      <c r="O806" s="42">
        <f t="shared" si="83"/>
        <v>-1.1842738444737095E-3</v>
      </c>
      <c r="P806" s="42">
        <f t="shared" si="84"/>
        <v>1.9609765726122478E-4</v>
      </c>
    </row>
    <row r="807" spans="1:16" x14ac:dyDescent="0.3">
      <c r="A807">
        <v>44266</v>
      </c>
      <c r="B807">
        <v>119.15068493150962</v>
      </c>
      <c r="C807">
        <v>169.93065518890481</v>
      </c>
      <c r="D807">
        <v>132.04237846606176</v>
      </c>
      <c r="E807">
        <v>139.31199045535891</v>
      </c>
      <c r="F807">
        <v>258.34281895983719</v>
      </c>
      <c r="G807">
        <v>128.00284590273708</v>
      </c>
      <c r="J807">
        <v>44266</v>
      </c>
      <c r="K807" s="42">
        <f t="shared" si="79"/>
        <v>1.3797226779312569E-4</v>
      </c>
      <c r="L807" s="42">
        <f t="shared" si="80"/>
        <v>-7.1508997932037783E-3</v>
      </c>
      <c r="M807" s="42">
        <f t="shared" si="81"/>
        <v>-1.4194466542261431E-3</v>
      </c>
      <c r="N807" s="42">
        <f t="shared" si="82"/>
        <v>2.5725325034849705E-3</v>
      </c>
      <c r="O807" s="42">
        <f t="shared" si="83"/>
        <v>4.2202028149303315E-2</v>
      </c>
      <c r="P807" s="42">
        <f t="shared" si="84"/>
        <v>-4.9031626380678585E-4</v>
      </c>
    </row>
    <row r="808" spans="1:16" x14ac:dyDescent="0.3">
      <c r="A808">
        <v>44267</v>
      </c>
      <c r="B808">
        <v>119.167123287674</v>
      </c>
      <c r="C808">
        <v>173.45767575322813</v>
      </c>
      <c r="D808">
        <v>131.45435190348255</v>
      </c>
      <c r="E808">
        <v>139.3567309604295</v>
      </c>
      <c r="F808">
        <v>262.68337424208568</v>
      </c>
      <c r="G808">
        <v>128.40043525571272</v>
      </c>
      <c r="J808">
        <v>44267</v>
      </c>
      <c r="K808" s="42">
        <f t="shared" si="79"/>
        <v>1.3795323407253012E-4</v>
      </c>
      <c r="L808" s="42">
        <f t="shared" si="80"/>
        <v>2.0543182663781381E-2</v>
      </c>
      <c r="M808" s="42">
        <f t="shared" si="81"/>
        <v>-4.4632625073806843E-3</v>
      </c>
      <c r="N808" s="42">
        <f t="shared" si="82"/>
        <v>3.2110173849224843E-4</v>
      </c>
      <c r="O808" s="42">
        <f t="shared" si="83"/>
        <v>1.6661948122191378E-2</v>
      </c>
      <c r="P808" s="42">
        <f t="shared" si="84"/>
        <v>3.10128380452731E-3</v>
      </c>
    </row>
    <row r="809" spans="1:16" x14ac:dyDescent="0.3">
      <c r="A809">
        <v>44270</v>
      </c>
      <c r="B809">
        <v>119.21643835616716</v>
      </c>
      <c r="C809">
        <v>175.0836920133907</v>
      </c>
      <c r="D809">
        <v>131.45942109798756</v>
      </c>
      <c r="E809">
        <v>138.45694969178763</v>
      </c>
      <c r="F809">
        <v>266.68688594514452</v>
      </c>
      <c r="G809">
        <v>127.40436929773165</v>
      </c>
      <c r="J809">
        <v>44270</v>
      </c>
      <c r="K809" s="42">
        <f t="shared" si="79"/>
        <v>4.137455523911636E-4</v>
      </c>
      <c r="L809" s="42">
        <f t="shared" si="80"/>
        <v>9.3304738373337082E-3</v>
      </c>
      <c r="M809" s="42">
        <f t="shared" si="81"/>
        <v>3.8561650443612287E-5</v>
      </c>
      <c r="N809" s="42">
        <f t="shared" si="82"/>
        <v>-6.4776105533775764E-3</v>
      </c>
      <c r="O809" s="42">
        <f t="shared" si="83"/>
        <v>1.5125851732217085E-2</v>
      </c>
      <c r="P809" s="42">
        <f t="shared" si="84"/>
        <v>-7.7877426415802536E-3</v>
      </c>
    </row>
    <row r="810" spans="1:16" x14ac:dyDescent="0.3">
      <c r="A810">
        <v>44271</v>
      </c>
      <c r="B810">
        <v>119.23287671233155</v>
      </c>
      <c r="C810">
        <v>176.1716881874701</v>
      </c>
      <c r="D810">
        <v>131.49490545952247</v>
      </c>
      <c r="E810">
        <v>138.74527739113142</v>
      </c>
      <c r="F810">
        <v>274.68913069483483</v>
      </c>
      <c r="G810">
        <v>127.19511174353394</v>
      </c>
      <c r="J810">
        <v>44271</v>
      </c>
      <c r="K810" s="42">
        <f t="shared" si="79"/>
        <v>1.3787715167640509E-4</v>
      </c>
      <c r="L810" s="42">
        <f t="shared" si="80"/>
        <v>6.1949209316682179E-3</v>
      </c>
      <c r="M810" s="42">
        <f t="shared" si="81"/>
        <v>2.6988992510485713E-4</v>
      </c>
      <c r="N810" s="42">
        <f t="shared" si="82"/>
        <v>2.0802704679305137E-3</v>
      </c>
      <c r="O810" s="42">
        <f t="shared" si="83"/>
        <v>2.9564765987603894E-2</v>
      </c>
      <c r="P810" s="42">
        <f t="shared" si="84"/>
        <v>-1.6438179721505889E-3</v>
      </c>
    </row>
    <row r="811" spans="1:16" x14ac:dyDescent="0.3">
      <c r="A811">
        <v>44272</v>
      </c>
      <c r="B811">
        <v>119.24931506849593</v>
      </c>
      <c r="C811">
        <v>176.63797226207558</v>
      </c>
      <c r="D811">
        <v>131.38338318041264</v>
      </c>
      <c r="E811">
        <v>138.88944124080331</v>
      </c>
      <c r="F811">
        <v>268.73758790111918</v>
      </c>
      <c r="G811">
        <v>127.58014564325771</v>
      </c>
      <c r="J811">
        <v>44272</v>
      </c>
      <c r="K811" s="42">
        <f t="shared" si="79"/>
        <v>1.3785814418828298E-4</v>
      </c>
      <c r="L811" s="42">
        <f t="shared" si="80"/>
        <v>2.6432629168880841E-3</v>
      </c>
      <c r="M811" s="42">
        <f t="shared" si="81"/>
        <v>-8.4847087507499569E-4</v>
      </c>
      <c r="N811" s="42">
        <f t="shared" si="82"/>
        <v>1.0385146593994922E-3</v>
      </c>
      <c r="O811" s="42">
        <f t="shared" si="83"/>
        <v>-2.1904630585990601E-2</v>
      </c>
      <c r="P811" s="42">
        <f t="shared" si="84"/>
        <v>3.0225399185465659E-3</v>
      </c>
    </row>
    <row r="812" spans="1:16" x14ac:dyDescent="0.3">
      <c r="A812">
        <v>44273</v>
      </c>
      <c r="B812">
        <v>119.26575342466032</v>
      </c>
      <c r="C812">
        <v>178.01291248206599</v>
      </c>
      <c r="D812">
        <v>131.6520504891773</v>
      </c>
      <c r="E812">
        <v>139.37661562934977</v>
      </c>
      <c r="F812">
        <v>259.12012305565656</v>
      </c>
      <c r="G812">
        <v>127.71407047794425</v>
      </c>
      <c r="J812">
        <v>44273</v>
      </c>
      <c r="K812" s="42">
        <f t="shared" si="79"/>
        <v>1.3783914193977404E-4</v>
      </c>
      <c r="L812" s="42">
        <f t="shared" si="80"/>
        <v>7.7538061668672113E-3</v>
      </c>
      <c r="M812" s="42">
        <f t="shared" si="81"/>
        <v>2.042822888523857E-3</v>
      </c>
      <c r="N812" s="42">
        <f t="shared" si="82"/>
        <v>3.5015042206538475E-3</v>
      </c>
      <c r="O812" s="42">
        <f t="shared" si="83"/>
        <v>-3.6443644060061946E-2</v>
      </c>
      <c r="P812" s="42">
        <f t="shared" si="84"/>
        <v>1.0491804241119583E-3</v>
      </c>
    </row>
    <row r="813" spans="1:16" x14ac:dyDescent="0.3">
      <c r="A813">
        <v>44274</v>
      </c>
      <c r="B813">
        <v>119.2821917808247</v>
      </c>
      <c r="C813">
        <v>178.43137254901961</v>
      </c>
      <c r="D813">
        <v>131.80919551883207</v>
      </c>
      <c r="E813">
        <v>139.70968383376416</v>
      </c>
      <c r="F813">
        <v>258.63812960001121</v>
      </c>
      <c r="G813">
        <v>128.04051226249268</v>
      </c>
      <c r="J813">
        <v>44274</v>
      </c>
      <c r="K813" s="42">
        <f t="shared" si="79"/>
        <v>1.3782014492932443E-4</v>
      </c>
      <c r="L813" s="42">
        <f t="shared" si="80"/>
        <v>2.3479700854979646E-3</v>
      </c>
      <c r="M813" s="42">
        <f t="shared" si="81"/>
        <v>1.1929272382303782E-3</v>
      </c>
      <c r="N813" s="42">
        <f t="shared" si="82"/>
        <v>2.3868485352416847E-3</v>
      </c>
      <c r="O813" s="42">
        <f t="shared" si="83"/>
        <v>-1.8618480435922112E-3</v>
      </c>
      <c r="P813" s="42">
        <f t="shared" si="84"/>
        <v>2.5527750730909935E-3</v>
      </c>
    </row>
    <row r="814" spans="1:16" x14ac:dyDescent="0.3">
      <c r="A814">
        <v>44277</v>
      </c>
      <c r="B814">
        <v>119.33150684931786</v>
      </c>
      <c r="C814">
        <v>177.45098039215685</v>
      </c>
      <c r="D814">
        <v>131.6520504891773</v>
      </c>
      <c r="E814">
        <v>138.91429707695366</v>
      </c>
      <c r="F814">
        <v>257.43714018277041</v>
      </c>
      <c r="G814">
        <v>127.21185234786975</v>
      </c>
      <c r="J814">
        <v>44277</v>
      </c>
      <c r="K814" s="42">
        <f t="shared" si="79"/>
        <v>4.1334650507012763E-4</v>
      </c>
      <c r="L814" s="42">
        <f t="shared" si="80"/>
        <v>-5.5096558109696955E-3</v>
      </c>
      <c r="M814" s="42">
        <f t="shared" si="81"/>
        <v>-1.1929272382304637E-3</v>
      </c>
      <c r="N814" s="42">
        <f t="shared" si="82"/>
        <v>-5.70940745899505E-3</v>
      </c>
      <c r="O814" s="42">
        <f t="shared" si="83"/>
        <v>-4.6543272100902332E-3</v>
      </c>
      <c r="P814" s="42">
        <f t="shared" si="84"/>
        <v>-6.4928904935353214E-3</v>
      </c>
    </row>
    <row r="815" spans="1:16" x14ac:dyDescent="0.3">
      <c r="A815">
        <v>44278</v>
      </c>
      <c r="B815">
        <v>119.34794520548225</v>
      </c>
      <c r="C815">
        <v>176.93687230989957</v>
      </c>
      <c r="D815">
        <v>131.97140974299185</v>
      </c>
      <c r="E815">
        <v>139.62020282362298</v>
      </c>
      <c r="F815">
        <v>257.09260439799851</v>
      </c>
      <c r="G815">
        <v>127.57596049217375</v>
      </c>
      <c r="J815">
        <v>44278</v>
      </c>
      <c r="K815" s="42">
        <f t="shared" si="79"/>
        <v>1.3774420922172469E-4</v>
      </c>
      <c r="L815" s="42">
        <f t="shared" si="80"/>
        <v>-2.9013886282308475E-3</v>
      </c>
      <c r="M815" s="42">
        <f t="shared" si="81"/>
        <v>2.4228451425222335E-3</v>
      </c>
      <c r="N815" s="42">
        <f t="shared" si="82"/>
        <v>5.0687240414577254E-3</v>
      </c>
      <c r="O815" s="42">
        <f t="shared" si="83"/>
        <v>-1.3392261181989576E-3</v>
      </c>
      <c r="P815" s="42">
        <f t="shared" si="84"/>
        <v>2.8581303643155378E-3</v>
      </c>
    </row>
    <row r="816" spans="1:16" x14ac:dyDescent="0.3">
      <c r="A816">
        <v>44279</v>
      </c>
      <c r="B816">
        <v>119.36438356164663</v>
      </c>
      <c r="C816">
        <v>175.3586800573888</v>
      </c>
      <c r="D816">
        <v>132.58478227809601</v>
      </c>
      <c r="E816">
        <v>139.97812686418769</v>
      </c>
      <c r="F816">
        <v>252.43992581854883</v>
      </c>
      <c r="G816">
        <v>127.83962501046288</v>
      </c>
      <c r="J816">
        <v>44279</v>
      </c>
      <c r="K816" s="42">
        <f t="shared" si="79"/>
        <v>1.3772523836760823E-4</v>
      </c>
      <c r="L816" s="42">
        <f t="shared" si="80"/>
        <v>-8.9595386550927747E-3</v>
      </c>
      <c r="M816" s="42">
        <f t="shared" si="81"/>
        <v>4.6370007783057502E-3</v>
      </c>
      <c r="N816" s="42">
        <f t="shared" si="82"/>
        <v>2.5602744943470086E-3</v>
      </c>
      <c r="O816" s="42">
        <f t="shared" si="83"/>
        <v>-1.8263045531172192E-2</v>
      </c>
      <c r="P816" s="42">
        <f t="shared" si="84"/>
        <v>2.0645929764000733E-3</v>
      </c>
    </row>
    <row r="817" spans="1:16" x14ac:dyDescent="0.3">
      <c r="A817">
        <v>44280</v>
      </c>
      <c r="B817">
        <v>119.38082191781102</v>
      </c>
      <c r="C817">
        <v>175.20325203252031</v>
      </c>
      <c r="D817">
        <v>133.17787803518021</v>
      </c>
      <c r="E817">
        <v>139.69477033207394</v>
      </c>
      <c r="F817">
        <v>245.59945236080989</v>
      </c>
      <c r="G817">
        <v>127.74336653553192</v>
      </c>
      <c r="J817">
        <v>44280</v>
      </c>
      <c r="K817" s="42">
        <f t="shared" si="79"/>
        <v>1.3770627273823206E-4</v>
      </c>
      <c r="L817" s="42">
        <f t="shared" si="80"/>
        <v>-8.8673652684611865E-4</v>
      </c>
      <c r="M817" s="42">
        <f t="shared" si="81"/>
        <v>4.4633564474432447E-3</v>
      </c>
      <c r="N817" s="42">
        <f t="shared" si="82"/>
        <v>-2.0263431452323616E-3</v>
      </c>
      <c r="O817" s="42">
        <f t="shared" si="83"/>
        <v>-2.7471336389003818E-2</v>
      </c>
      <c r="P817" s="42">
        <f t="shared" si="84"/>
        <v>-7.5324636353904333E-4</v>
      </c>
    </row>
    <row r="818" spans="1:16" x14ac:dyDescent="0.3">
      <c r="A818">
        <v>44281</v>
      </c>
      <c r="B818">
        <v>119.39726027397541</v>
      </c>
      <c r="C818">
        <v>175.51410808225731</v>
      </c>
      <c r="D818">
        <v>133.21336239671516</v>
      </c>
      <c r="E818">
        <v>139.57546231855238</v>
      </c>
      <c r="F818">
        <v>247.97216875432804</v>
      </c>
      <c r="G818">
        <v>127.53410898133421</v>
      </c>
      <c r="J818">
        <v>44281</v>
      </c>
      <c r="K818" s="42">
        <f t="shared" si="79"/>
        <v>1.3768731233182037E-4</v>
      </c>
      <c r="L818" s="42">
        <f t="shared" si="80"/>
        <v>1.7726874485976128E-3</v>
      </c>
      <c r="M818" s="42">
        <f t="shared" si="81"/>
        <v>2.6640787202520462E-4</v>
      </c>
      <c r="N818" s="42">
        <f t="shared" si="82"/>
        <v>-8.5442705187399083E-4</v>
      </c>
      <c r="O818" s="42">
        <f t="shared" si="83"/>
        <v>9.6145506334915781E-3</v>
      </c>
      <c r="P818" s="42">
        <f t="shared" si="84"/>
        <v>-1.6394521345392708E-3</v>
      </c>
    </row>
    <row r="819" spans="1:16" x14ac:dyDescent="0.3">
      <c r="A819">
        <v>44284</v>
      </c>
      <c r="B819">
        <v>119.44657534246856</v>
      </c>
      <c r="C819">
        <v>176.30320420851268</v>
      </c>
      <c r="D819">
        <v>133.12718609013027</v>
      </c>
      <c r="E819">
        <v>138.8794989063432</v>
      </c>
      <c r="F819">
        <v>251.21043798098822</v>
      </c>
      <c r="G819">
        <v>127.27881476521301</v>
      </c>
      <c r="J819">
        <v>44284</v>
      </c>
      <c r="K819" s="42">
        <f t="shared" si="79"/>
        <v>4.129482267497571E-4</v>
      </c>
      <c r="L819" s="42">
        <f t="shared" si="80"/>
        <v>4.485836381089188E-3</v>
      </c>
      <c r="M819" s="42">
        <f t="shared" si="81"/>
        <v>-6.471137052297645E-4</v>
      </c>
      <c r="N819" s="42">
        <f t="shared" si="82"/>
        <v>-4.9987607213189001E-3</v>
      </c>
      <c r="O819" s="42">
        <f t="shared" si="83"/>
        <v>1.2974469100120133E-2</v>
      </c>
      <c r="P819" s="42">
        <f t="shared" si="84"/>
        <v>-2.0037782839855021E-3</v>
      </c>
    </row>
    <row r="820" spans="1:16" x14ac:dyDescent="0.3">
      <c r="A820">
        <v>44285</v>
      </c>
      <c r="B820">
        <v>119.46301369863295</v>
      </c>
      <c r="C820">
        <v>178.46724055475849</v>
      </c>
      <c r="D820">
        <v>132.95483347696052</v>
      </c>
      <c r="E820">
        <v>138.91429707695366</v>
      </c>
      <c r="F820">
        <v>248.5804117430333</v>
      </c>
      <c r="G820">
        <v>126.29111910939983</v>
      </c>
      <c r="J820">
        <v>44285</v>
      </c>
      <c r="K820" s="42">
        <f t="shared" si="79"/>
        <v>1.3761152288875754E-4</v>
      </c>
      <c r="L820" s="42">
        <f t="shared" si="80"/>
        <v>1.2199794083643668E-2</v>
      </c>
      <c r="M820" s="42">
        <f t="shared" si="81"/>
        <v>-1.2954850354401808E-3</v>
      </c>
      <c r="N820" s="42">
        <f t="shared" si="82"/>
        <v>2.5053238262072106E-4</v>
      </c>
      <c r="O820" s="42">
        <f t="shared" si="83"/>
        <v>-1.0524604506483098E-2</v>
      </c>
      <c r="P820" s="42">
        <f t="shared" si="84"/>
        <v>-7.7903609151433011E-3</v>
      </c>
    </row>
    <row r="821" spans="1:16" x14ac:dyDescent="0.3">
      <c r="A821">
        <v>44286</v>
      </c>
      <c r="B821">
        <v>119.47945205479733</v>
      </c>
      <c r="C821">
        <v>175.52606408417026</v>
      </c>
      <c r="D821">
        <v>133.02580220003043</v>
      </c>
      <c r="E821">
        <v>138.44203619009741</v>
      </c>
      <c r="F821">
        <v>252.64580611619238</v>
      </c>
      <c r="G821">
        <v>125.68845735331045</v>
      </c>
      <c r="J821">
        <v>44286</v>
      </c>
      <c r="K821" s="42">
        <f t="shared" si="79"/>
        <v>1.3759258856298261E-4</v>
      </c>
      <c r="L821" s="42">
        <f t="shared" si="80"/>
        <v>-1.6617512893779281E-2</v>
      </c>
      <c r="M821" s="42">
        <f t="shared" si="81"/>
        <v>5.336382821511486E-4</v>
      </c>
      <c r="N821" s="42">
        <f t="shared" si="82"/>
        <v>-3.4054484186257557E-3</v>
      </c>
      <c r="O821" s="42">
        <f t="shared" si="83"/>
        <v>1.6222150324089794E-2</v>
      </c>
      <c r="P821" s="42">
        <f t="shared" si="84"/>
        <v>-4.7834266068938055E-3</v>
      </c>
    </row>
    <row r="822" spans="1:16" x14ac:dyDescent="0.3">
      <c r="A822">
        <v>44287</v>
      </c>
      <c r="B822">
        <v>119.49589041096172</v>
      </c>
      <c r="C822">
        <v>177.86944045911048</v>
      </c>
      <c r="D822">
        <v>132.97004106047549</v>
      </c>
      <c r="E822">
        <v>138.30781467488566</v>
      </c>
      <c r="F822">
        <v>257.73695269075347</v>
      </c>
      <c r="G822">
        <v>125.89352975642421</v>
      </c>
      <c r="J822">
        <v>44287</v>
      </c>
      <c r="K822" s="42">
        <f t="shared" si="79"/>
        <v>1.3757365944707509E-4</v>
      </c>
      <c r="L822" s="42">
        <f t="shared" si="80"/>
        <v>1.3262255417783262E-2</v>
      </c>
      <c r="M822" s="42">
        <f t="shared" si="81"/>
        <v>-4.1926324628417021E-4</v>
      </c>
      <c r="N822" s="42">
        <f t="shared" si="82"/>
        <v>-9.6998444852624914E-4</v>
      </c>
      <c r="O822" s="42">
        <f t="shared" si="83"/>
        <v>1.9950969578900347E-2</v>
      </c>
      <c r="P822" s="42">
        <f t="shared" si="84"/>
        <v>1.63026336574513E-3</v>
      </c>
    </row>
    <row r="823" spans="1:16" x14ac:dyDescent="0.3">
      <c r="A823">
        <v>44288</v>
      </c>
      <c r="B823">
        <v>119.51232876712611</v>
      </c>
      <c r="C823">
        <v>178.09660449545672</v>
      </c>
      <c r="D823">
        <v>133.30967709231004</v>
      </c>
      <c r="E823">
        <v>138.16365082521375</v>
      </c>
      <c r="F823">
        <v>256.9085759913807</v>
      </c>
      <c r="G823">
        <v>125.9563070226835</v>
      </c>
      <c r="J823">
        <v>44288</v>
      </c>
      <c r="K823" s="42">
        <f t="shared" si="79"/>
        <v>1.3755473553859319E-4</v>
      </c>
      <c r="L823" s="42">
        <f t="shared" si="80"/>
        <v>1.2763243596046834E-3</v>
      </c>
      <c r="M823" s="42">
        <f t="shared" si="81"/>
        <v>2.5509732274872437E-3</v>
      </c>
      <c r="N823" s="42">
        <f t="shared" si="82"/>
        <v>-1.0428842085187491E-3</v>
      </c>
      <c r="O823" s="42">
        <f t="shared" si="83"/>
        <v>-3.2192154350985372E-3</v>
      </c>
      <c r="P823" s="42">
        <f t="shared" si="84"/>
        <v>4.9852934877634195E-4</v>
      </c>
    </row>
    <row r="824" spans="1:16" x14ac:dyDescent="0.3">
      <c r="A824">
        <v>44291</v>
      </c>
      <c r="B824">
        <v>119.56164383561926</v>
      </c>
      <c r="C824">
        <v>176.27929220468675</v>
      </c>
      <c r="D824">
        <v>133.7659045977594</v>
      </c>
      <c r="E824">
        <v>139.4114137999602</v>
      </c>
      <c r="F824">
        <v>257.16886836827166</v>
      </c>
      <c r="G824">
        <v>126.69289361345945</v>
      </c>
      <c r="J824">
        <v>44291</v>
      </c>
      <c r="K824" s="42">
        <f t="shared" si="79"/>
        <v>4.1255071520944307E-4</v>
      </c>
      <c r="L824" s="42">
        <f t="shared" si="80"/>
        <v>-1.025650016718911E-2</v>
      </c>
      <c r="M824" s="42">
        <f t="shared" si="81"/>
        <v>3.4164706958970566E-3</v>
      </c>
      <c r="N824" s="42">
        <f t="shared" si="82"/>
        <v>8.9905149158609754E-3</v>
      </c>
      <c r="O824" s="42">
        <f t="shared" si="83"/>
        <v>1.0126583143861855E-3</v>
      </c>
      <c r="P824" s="42">
        <f t="shared" si="84"/>
        <v>5.8309203107933649E-3</v>
      </c>
    </row>
    <row r="825" spans="1:16" x14ac:dyDescent="0.3">
      <c r="A825">
        <v>44292</v>
      </c>
      <c r="B825">
        <v>119.57808219178365</v>
      </c>
      <c r="C825">
        <v>175.22716403634624</v>
      </c>
      <c r="D825">
        <v>134.59725249657828</v>
      </c>
      <c r="E825">
        <v>139.94829986080731</v>
      </c>
      <c r="F825">
        <v>258.2516087043806</v>
      </c>
      <c r="G825">
        <v>126.88959571440527</v>
      </c>
      <c r="J825">
        <v>44292</v>
      </c>
      <c r="K825" s="42">
        <f t="shared" si="79"/>
        <v>1.3747909193807665E-4</v>
      </c>
      <c r="L825" s="42">
        <f t="shared" si="80"/>
        <v>-5.9864124357477252E-3</v>
      </c>
      <c r="M825" s="42">
        <f t="shared" si="81"/>
        <v>6.1957130570490411E-3</v>
      </c>
      <c r="N825" s="42">
        <f t="shared" si="82"/>
        <v>3.8436946745629363E-3</v>
      </c>
      <c r="O825" s="42">
        <f t="shared" si="83"/>
        <v>4.2013927539006034E-3</v>
      </c>
      <c r="P825" s="42">
        <f t="shared" si="84"/>
        <v>1.5513858304573864E-3</v>
      </c>
    </row>
    <row r="826" spans="1:16" x14ac:dyDescent="0.3">
      <c r="A826">
        <v>44293</v>
      </c>
      <c r="B826">
        <v>119.59452054794804</v>
      </c>
      <c r="C826">
        <v>175.56193208990913</v>
      </c>
      <c r="D826">
        <v>134.56683732954832</v>
      </c>
      <c r="E826">
        <v>140.64923444024654</v>
      </c>
      <c r="F826">
        <v>252.69918128883722</v>
      </c>
      <c r="G826">
        <v>127.73918138444797</v>
      </c>
      <c r="J826">
        <v>44293</v>
      </c>
      <c r="K826" s="42">
        <f t="shared" si="79"/>
        <v>1.3746019403542309E-4</v>
      </c>
      <c r="L826" s="42">
        <f t="shared" si="80"/>
        <v>1.9086577028134737E-3</v>
      </c>
      <c r="M826" s="42">
        <f t="shared" si="81"/>
        <v>-2.2599721366297232E-4</v>
      </c>
      <c r="N826" s="42">
        <f t="shared" si="82"/>
        <v>4.9960242105733486E-3</v>
      </c>
      <c r="O826" s="42">
        <f t="shared" si="83"/>
        <v>-2.173456269787135E-2</v>
      </c>
      <c r="P826" s="42">
        <f t="shared" si="84"/>
        <v>6.6731563687577036E-3</v>
      </c>
    </row>
    <row r="827" spans="1:16" x14ac:dyDescent="0.3">
      <c r="A827">
        <v>44294</v>
      </c>
      <c r="B827">
        <v>119.61095890411242</v>
      </c>
      <c r="C827">
        <v>173.82831181252988</v>
      </c>
      <c r="D827">
        <v>135.22583261519748</v>
      </c>
      <c r="E827">
        <v>142.71724000795385</v>
      </c>
      <c r="F827">
        <v>252.01126970977185</v>
      </c>
      <c r="G827">
        <v>129.48438938645685</v>
      </c>
      <c r="J827">
        <v>44294</v>
      </c>
      <c r="K827" s="42">
        <f t="shared" si="79"/>
        <v>1.3744130132732008E-4</v>
      </c>
      <c r="L827" s="42">
        <f t="shared" si="80"/>
        <v>-9.9237716852993464E-3</v>
      </c>
      <c r="M827" s="42">
        <f t="shared" si="81"/>
        <v>4.8852075660495622E-3</v>
      </c>
      <c r="N827" s="42">
        <f t="shared" si="82"/>
        <v>1.4596238227185598E-2</v>
      </c>
      <c r="O827" s="42">
        <f t="shared" si="83"/>
        <v>-2.725966952685498E-3</v>
      </c>
      <c r="P827" s="42">
        <f t="shared" si="84"/>
        <v>1.3569788933358678E-2</v>
      </c>
    </row>
    <row r="828" spans="1:16" x14ac:dyDescent="0.3">
      <c r="A828">
        <v>44295</v>
      </c>
      <c r="B828">
        <v>119.62739726027681</v>
      </c>
      <c r="C828">
        <v>174.74892395982783</v>
      </c>
      <c r="D828">
        <v>134.94702691742285</v>
      </c>
      <c r="E828">
        <v>142.49850864983097</v>
      </c>
      <c r="F828">
        <v>249.49545179936726</v>
      </c>
      <c r="G828">
        <v>129.53879635054827</v>
      </c>
      <c r="J828">
        <v>44295</v>
      </c>
      <c r="K828" s="42">
        <f t="shared" si="79"/>
        <v>1.3742241381199175E-4</v>
      </c>
      <c r="L828" s="42">
        <f t="shared" si="80"/>
        <v>5.2821251264170907E-3</v>
      </c>
      <c r="M828" s="42">
        <f t="shared" si="81"/>
        <v>-2.0639067686240111E-3</v>
      </c>
      <c r="N828" s="42">
        <f t="shared" si="82"/>
        <v>-1.5337960966969029E-3</v>
      </c>
      <c r="O828" s="42">
        <f t="shared" si="83"/>
        <v>-1.0033121817623985E-2</v>
      </c>
      <c r="P828" s="42">
        <f t="shared" si="84"/>
        <v>4.2009339617018739E-4</v>
      </c>
    </row>
    <row r="829" spans="1:16" x14ac:dyDescent="0.3">
      <c r="A829">
        <v>44298</v>
      </c>
      <c r="B829">
        <v>119.67671232876997</v>
      </c>
      <c r="C829">
        <v>174.04351984696316</v>
      </c>
      <c r="D829">
        <v>133.88249607137425</v>
      </c>
      <c r="E829">
        <v>141.71803539471065</v>
      </c>
      <c r="F829">
        <v>249.93521457681138</v>
      </c>
      <c r="G829">
        <v>129.14120699757262</v>
      </c>
      <c r="J829">
        <v>44298</v>
      </c>
      <c r="K829" s="42">
        <f t="shared" si="79"/>
        <v>4.1215396823678367E-4</v>
      </c>
      <c r="L829" s="42">
        <f t="shared" si="80"/>
        <v>-4.0448414931818768E-3</v>
      </c>
      <c r="M829" s="42">
        <f t="shared" si="81"/>
        <v>-7.9197879639494994E-3</v>
      </c>
      <c r="N829" s="42">
        <f t="shared" si="82"/>
        <v>-5.4921167207218737E-3</v>
      </c>
      <c r="O829" s="42">
        <f t="shared" si="83"/>
        <v>1.7610568221161358E-3</v>
      </c>
      <c r="P829" s="42">
        <f t="shared" si="84"/>
        <v>-3.0739884097065956E-3</v>
      </c>
    </row>
    <row r="830" spans="1:16" x14ac:dyDescent="0.3">
      <c r="A830">
        <v>44299</v>
      </c>
      <c r="B830">
        <v>119.69315068493435</v>
      </c>
      <c r="C830">
        <v>174.33046389287421</v>
      </c>
      <c r="D830">
        <v>133.98387996147412</v>
      </c>
      <c r="E830">
        <v>142.20023861602704</v>
      </c>
      <c r="F830">
        <v>235.41592477047462</v>
      </c>
      <c r="G830">
        <v>129.27931698334308</v>
      </c>
      <c r="J830">
        <v>44299</v>
      </c>
      <c r="K830" s="42">
        <f t="shared" si="79"/>
        <v>1.3734691563314073E-4</v>
      </c>
      <c r="L830" s="42">
        <f t="shared" si="80"/>
        <v>1.6473337516244111E-3</v>
      </c>
      <c r="M830" s="42">
        <f t="shared" si="81"/>
        <v>7.5697365561555282E-4</v>
      </c>
      <c r="N830" s="42">
        <f t="shared" si="82"/>
        <v>3.3967780808678376E-3</v>
      </c>
      <c r="O830" s="42">
        <f t="shared" si="83"/>
        <v>-5.9847900216359225E-2</v>
      </c>
      <c r="P830" s="42">
        <f t="shared" si="84"/>
        <v>1.0688779419847059E-3</v>
      </c>
    </row>
    <row r="831" spans="1:16" x14ac:dyDescent="0.3">
      <c r="A831">
        <v>44300</v>
      </c>
      <c r="B831">
        <v>119.70958904109874</v>
      </c>
      <c r="C831">
        <v>176.19560019129602</v>
      </c>
      <c r="D831">
        <v>133.81659654280935</v>
      </c>
      <c r="E831">
        <v>141.76277589978127</v>
      </c>
      <c r="F831">
        <v>239.13942365810033</v>
      </c>
      <c r="G831">
        <v>128.87335732819955</v>
      </c>
      <c r="J831">
        <v>44300</v>
      </c>
      <c r="K831" s="42">
        <f t="shared" si="79"/>
        <v>1.3732805404838831E-4</v>
      </c>
      <c r="L831" s="42">
        <f t="shared" si="80"/>
        <v>1.0642026896977604E-2</v>
      </c>
      <c r="M831" s="42">
        <f t="shared" si="81"/>
        <v>-1.2493139863392973E-3</v>
      </c>
      <c r="N831" s="42">
        <f t="shared" si="82"/>
        <v>-3.0811270479970164E-3</v>
      </c>
      <c r="O831" s="42">
        <f t="shared" si="83"/>
        <v>1.5692902057774745E-2</v>
      </c>
      <c r="P831" s="42">
        <f t="shared" si="84"/>
        <v>-3.1451155085942444E-3</v>
      </c>
    </row>
    <row r="832" spans="1:16" x14ac:dyDescent="0.3">
      <c r="A832">
        <v>44301</v>
      </c>
      <c r="B832">
        <v>119.72602739726312</v>
      </c>
      <c r="C832">
        <v>175.13151602104256</v>
      </c>
      <c r="D832">
        <v>132.53409033304609</v>
      </c>
      <c r="E832">
        <v>141.01212964804134</v>
      </c>
      <c r="F832">
        <v>242.50102082689503</v>
      </c>
      <c r="G832">
        <v>128.93613459445885</v>
      </c>
      <c r="J832">
        <v>44301</v>
      </c>
      <c r="K832" s="42">
        <f t="shared" si="79"/>
        <v>1.3730919764353553E-4</v>
      </c>
      <c r="L832" s="42">
        <f t="shared" si="80"/>
        <v>-6.0575308589162647E-3</v>
      </c>
      <c r="M832" s="42">
        <f t="shared" si="81"/>
        <v>-9.6302820666688185E-3</v>
      </c>
      <c r="N832" s="42">
        <f t="shared" si="82"/>
        <v>-5.3091558000793893E-3</v>
      </c>
      <c r="O832" s="42">
        <f t="shared" si="83"/>
        <v>1.3959175536223866E-2</v>
      </c>
      <c r="P832" s="42">
        <f t="shared" si="84"/>
        <v>4.8700509071179278E-4</v>
      </c>
    </row>
    <row r="833" spans="1:16" x14ac:dyDescent="0.3">
      <c r="A833">
        <v>44302</v>
      </c>
      <c r="B833">
        <v>119.74246575342751</v>
      </c>
      <c r="C833">
        <v>175.66953610712579</v>
      </c>
      <c r="D833">
        <v>132.41242966492624</v>
      </c>
      <c r="E833">
        <v>140.76854245376813</v>
      </c>
      <c r="F833">
        <v>239.48686392213688</v>
      </c>
      <c r="G833">
        <v>129.23746547250354</v>
      </c>
      <c r="J833">
        <v>44302</v>
      </c>
      <c r="K833" s="42">
        <f t="shared" si="79"/>
        <v>1.3729034641614057E-4</v>
      </c>
      <c r="L833" s="42">
        <f t="shared" si="80"/>
        <v>3.0673825215996754E-3</v>
      </c>
      <c r="M833" s="42">
        <f t="shared" si="81"/>
        <v>-9.1837912550590654E-4</v>
      </c>
      <c r="N833" s="42">
        <f t="shared" si="82"/>
        <v>-1.7289138614986856E-3</v>
      </c>
      <c r="O833" s="42">
        <f t="shared" si="83"/>
        <v>-1.2507352541625374E-2</v>
      </c>
      <c r="P833" s="42">
        <f t="shared" si="84"/>
        <v>2.334328643967677E-3</v>
      </c>
    </row>
    <row r="834" spans="1:16" x14ac:dyDescent="0.3">
      <c r="A834">
        <v>44305</v>
      </c>
      <c r="B834">
        <v>119.79178082192067</v>
      </c>
      <c r="C834">
        <v>177.42706838833095</v>
      </c>
      <c r="D834">
        <v>131.62163532214731</v>
      </c>
      <c r="E834">
        <v>140.41558958043348</v>
      </c>
      <c r="F834">
        <v>240.55716738310613</v>
      </c>
      <c r="G834">
        <v>128.89009793253535</v>
      </c>
      <c r="J834">
        <v>44305</v>
      </c>
      <c r="K834" s="42">
        <f t="shared" si="79"/>
        <v>4.1175798362847181E-4</v>
      </c>
      <c r="L834" s="42">
        <f t="shared" si="80"/>
        <v>9.955047845425018E-3</v>
      </c>
      <c r="M834" s="42">
        <f t="shared" si="81"/>
        <v>-5.9901112183058996E-3</v>
      </c>
      <c r="N834" s="42">
        <f t="shared" si="82"/>
        <v>-2.5104763640450135E-3</v>
      </c>
      <c r="O834" s="42">
        <f t="shared" si="83"/>
        <v>4.4591960932820951E-3</v>
      </c>
      <c r="P834" s="42">
        <f t="shared" si="84"/>
        <v>-2.6914425183902409E-3</v>
      </c>
    </row>
    <row r="835" spans="1:16" x14ac:dyDescent="0.3">
      <c r="A835">
        <v>44306</v>
      </c>
      <c r="B835">
        <v>119.80821917808505</v>
      </c>
      <c r="C835">
        <v>178.38354854136776</v>
      </c>
      <c r="D835">
        <v>131.59628934962237</v>
      </c>
      <c r="E835">
        <v>141.27063034400476</v>
      </c>
      <c r="F835">
        <v>238.49303367402973</v>
      </c>
      <c r="G835">
        <v>129.53879635054827</v>
      </c>
      <c r="J835">
        <v>44306</v>
      </c>
      <c r="K835" s="42">
        <f t="shared" si="79"/>
        <v>1.3721499324029397E-4</v>
      </c>
      <c r="L835" s="42">
        <f t="shared" si="80"/>
        <v>5.3763570363802747E-3</v>
      </c>
      <c r="M835" s="42">
        <f t="shared" si="81"/>
        <v>-1.9258546039289633E-4</v>
      </c>
      <c r="N835" s="42">
        <f t="shared" si="82"/>
        <v>6.0708925690114122E-3</v>
      </c>
      <c r="O835" s="42">
        <f t="shared" si="83"/>
        <v>-8.6176625278917389E-3</v>
      </c>
      <c r="P835" s="42">
        <f t="shared" si="84"/>
        <v>5.0203347600267676E-3</v>
      </c>
    </row>
    <row r="836" spans="1:16" x14ac:dyDescent="0.3">
      <c r="A836">
        <v>44307</v>
      </c>
      <c r="B836">
        <v>119.82465753424944</v>
      </c>
      <c r="C836">
        <v>176.63797226207558</v>
      </c>
      <c r="D836">
        <v>131.10964667714299</v>
      </c>
      <c r="E836">
        <v>140.34102207198251</v>
      </c>
      <c r="F836">
        <v>237.39801947386547</v>
      </c>
      <c r="G836">
        <v>128.86917217711559</v>
      </c>
      <c r="J836">
        <v>44307</v>
      </c>
      <c r="K836" s="42">
        <f t="shared" si="79"/>
        <v>1.3719616786888841E-4</v>
      </c>
      <c r="L836" s="42">
        <f t="shared" si="80"/>
        <v>-9.8337156690686787E-3</v>
      </c>
      <c r="M836" s="42">
        <f t="shared" si="81"/>
        <v>-3.704851412757552E-3</v>
      </c>
      <c r="N836" s="42">
        <f t="shared" si="82"/>
        <v>-6.6020822693390307E-3</v>
      </c>
      <c r="O836" s="42">
        <f t="shared" si="83"/>
        <v>-4.6019614171872404E-3</v>
      </c>
      <c r="P836" s="42">
        <f t="shared" si="84"/>
        <v>-5.1827014167670077E-3</v>
      </c>
    </row>
    <row r="837" spans="1:16" x14ac:dyDescent="0.3">
      <c r="A837">
        <v>44308</v>
      </c>
      <c r="B837">
        <v>119.84109589041383</v>
      </c>
      <c r="C837">
        <v>178.00095648015304</v>
      </c>
      <c r="D837">
        <v>131.69767323972221</v>
      </c>
      <c r="E837">
        <v>140.84310996221913</v>
      </c>
      <c r="F837">
        <v>233.72948053883687</v>
      </c>
      <c r="G837">
        <v>128.39206495354483</v>
      </c>
      <c r="J837">
        <v>44308</v>
      </c>
      <c r="K837" s="42">
        <f t="shared" si="79"/>
        <v>1.3717734766250958E-4</v>
      </c>
      <c r="L837" s="42">
        <f t="shared" si="80"/>
        <v>7.6866402334035558E-3</v>
      </c>
      <c r="M837" s="42">
        <f t="shared" si="81"/>
        <v>4.474970819321673E-3</v>
      </c>
      <c r="N837" s="42">
        <f t="shared" si="82"/>
        <v>3.5712429448316765E-3</v>
      </c>
      <c r="O837" s="42">
        <f t="shared" si="83"/>
        <v>-1.5573759046197009E-2</v>
      </c>
      <c r="P837" s="42">
        <f t="shared" si="84"/>
        <v>-3.7091306555277043E-3</v>
      </c>
    </row>
    <row r="838" spans="1:16" x14ac:dyDescent="0.3">
      <c r="A838">
        <v>44309</v>
      </c>
      <c r="B838">
        <v>119.85753424657821</v>
      </c>
      <c r="C838">
        <v>178.15638450502149</v>
      </c>
      <c r="D838">
        <v>131.53038982105744</v>
      </c>
      <c r="E838">
        <v>140.80831179160865</v>
      </c>
      <c r="F838">
        <v>232.903002633402</v>
      </c>
      <c r="G838">
        <v>129.18724365949612</v>
      </c>
      <c r="J838">
        <v>44309</v>
      </c>
      <c r="K838" s="42">
        <f t="shared" si="79"/>
        <v>1.3715853261871567E-4</v>
      </c>
      <c r="L838" s="42">
        <f t="shared" si="80"/>
        <v>8.7280545337333924E-4</v>
      </c>
      <c r="M838" s="42">
        <f t="shared" si="81"/>
        <v>-1.2710152499688643E-3</v>
      </c>
      <c r="N838" s="42">
        <f t="shared" si="82"/>
        <v>-2.4710097730633882E-4</v>
      </c>
      <c r="O838" s="42">
        <f t="shared" si="83"/>
        <v>-3.542311345470324E-3</v>
      </c>
      <c r="P838" s="42">
        <f t="shared" si="84"/>
        <v>6.1742632694393529E-3</v>
      </c>
    </row>
    <row r="839" spans="1:16" x14ac:dyDescent="0.3">
      <c r="A839">
        <v>44312</v>
      </c>
      <c r="B839">
        <v>119.90684931507137</v>
      </c>
      <c r="C839">
        <v>178.90961262553799</v>
      </c>
      <c r="D839">
        <v>130.21239924975924</v>
      </c>
      <c r="E839">
        <v>139.62020282362298</v>
      </c>
      <c r="F839">
        <v>241.38156066797106</v>
      </c>
      <c r="G839">
        <v>127.7266259311961</v>
      </c>
      <c r="J839">
        <v>44312</v>
      </c>
      <c r="K839" s="42">
        <f t="shared" si="79"/>
        <v>4.1136275918896351E-4</v>
      </c>
      <c r="L839" s="42">
        <f t="shared" si="80"/>
        <v>4.2189916925765396E-3</v>
      </c>
      <c r="M839" s="42">
        <f t="shared" si="81"/>
        <v>-1.0070968645665755E-2</v>
      </c>
      <c r="N839" s="42">
        <f t="shared" si="82"/>
        <v>-8.4735753680813646E-3</v>
      </c>
      <c r="O839" s="42">
        <f t="shared" si="83"/>
        <v>3.5756851595796793E-2</v>
      </c>
      <c r="P839" s="42">
        <f t="shared" si="84"/>
        <v>-1.1370608115635858E-2</v>
      </c>
    </row>
    <row r="840" spans="1:16" x14ac:dyDescent="0.3">
      <c r="A840">
        <v>44313</v>
      </c>
      <c r="B840">
        <v>119.92328767123576</v>
      </c>
      <c r="C840">
        <v>180.60736489717837</v>
      </c>
      <c r="D840">
        <v>129.84741724539973</v>
      </c>
      <c r="E840">
        <v>139.39650029827001</v>
      </c>
      <c r="F840">
        <v>243.25096998162138</v>
      </c>
      <c r="G840">
        <v>127.93588348539382</v>
      </c>
      <c r="J840">
        <v>44313</v>
      </c>
      <c r="K840" s="42">
        <f t="shared" si="79"/>
        <v>1.3708332402832222E-4</v>
      </c>
      <c r="L840" s="42">
        <f t="shared" si="80"/>
        <v>9.4446994053566432E-3</v>
      </c>
      <c r="M840" s="42">
        <f t="shared" si="81"/>
        <v>-2.8069099556531263E-3</v>
      </c>
      <c r="N840" s="42">
        <f t="shared" si="82"/>
        <v>-1.6035066774325252E-3</v>
      </c>
      <c r="O840" s="42">
        <f t="shared" si="83"/>
        <v>7.71478787479062E-3</v>
      </c>
      <c r="P840" s="42">
        <f t="shared" si="84"/>
        <v>1.6369830790162875E-3</v>
      </c>
    </row>
    <row r="841" spans="1:16" x14ac:dyDescent="0.3">
      <c r="A841">
        <v>44314</v>
      </c>
      <c r="B841">
        <v>119.93972602740014</v>
      </c>
      <c r="C841">
        <v>179.89000478240078</v>
      </c>
      <c r="D841">
        <v>130.0045622750545</v>
      </c>
      <c r="E841">
        <v>139.46112547226087</v>
      </c>
      <c r="F841">
        <v>248.07825834934781</v>
      </c>
      <c r="G841">
        <v>127.65547836276887</v>
      </c>
      <c r="J841">
        <v>44314</v>
      </c>
      <c r="K841" s="42">
        <f t="shared" si="79"/>
        <v>1.3706453476637517E-4</v>
      </c>
      <c r="L841" s="42">
        <f t="shared" si="80"/>
        <v>-3.9798407532262185E-3</v>
      </c>
      <c r="M841" s="42">
        <f t="shared" si="81"/>
        <v>1.2094966457583199E-3</v>
      </c>
      <c r="N841" s="42">
        <f t="shared" si="82"/>
        <v>4.6349942892373402E-4</v>
      </c>
      <c r="O841" s="42">
        <f t="shared" si="83"/>
        <v>1.9650545597726846E-2</v>
      </c>
      <c r="P841" s="42">
        <f t="shared" si="84"/>
        <v>-2.1941683247452999E-3</v>
      </c>
    </row>
    <row r="842" spans="1:16" x14ac:dyDescent="0.3">
      <c r="A842">
        <v>44315</v>
      </c>
      <c r="B842">
        <v>119.95616438356453</v>
      </c>
      <c r="C842">
        <v>180.59540889526542</v>
      </c>
      <c r="D842">
        <v>129.9386627464896</v>
      </c>
      <c r="E842">
        <v>139.15788427122689</v>
      </c>
      <c r="F842">
        <v>258.82665807321058</v>
      </c>
      <c r="G842">
        <v>127.97773499623337</v>
      </c>
      <c r="J842">
        <v>44315</v>
      </c>
      <c r="K842" s="42">
        <f t="shared" si="79"/>
        <v>1.3704575065413797E-4</v>
      </c>
      <c r="L842" s="42">
        <f t="shared" si="80"/>
        <v>3.9136397006052995E-3</v>
      </c>
      <c r="M842" s="42">
        <f t="shared" si="81"/>
        <v>-5.0703017915721869E-4</v>
      </c>
      <c r="N842" s="42">
        <f t="shared" si="82"/>
        <v>-2.1767453774849481E-3</v>
      </c>
      <c r="O842" s="42">
        <f t="shared" si="83"/>
        <v>4.2414309539863145E-2</v>
      </c>
      <c r="P842" s="42">
        <f t="shared" si="84"/>
        <v>2.5212436203936196E-3</v>
      </c>
    </row>
    <row r="843" spans="1:16" x14ac:dyDescent="0.3">
      <c r="A843">
        <v>44316</v>
      </c>
      <c r="B843">
        <v>119.97260273972891</v>
      </c>
      <c r="C843">
        <v>181.01386896221902</v>
      </c>
      <c r="D843">
        <v>129.85248643990471</v>
      </c>
      <c r="E843">
        <v>140.05766553986876</v>
      </c>
      <c r="F843">
        <v>255.09079586056615</v>
      </c>
      <c r="G843">
        <v>128.33347283836946</v>
      </c>
      <c r="J843">
        <v>44316</v>
      </c>
      <c r="K843" s="42">
        <f t="shared" si="79"/>
        <v>1.3702697169005676E-4</v>
      </c>
      <c r="L843" s="42">
        <f t="shared" si="80"/>
        <v>2.3144331706673625E-3</v>
      </c>
      <c r="M843" s="42">
        <f t="shared" si="81"/>
        <v>-6.6342760340800495E-4</v>
      </c>
      <c r="N843" s="42">
        <f t="shared" si="82"/>
        <v>6.445087918120547E-3</v>
      </c>
      <c r="O843" s="42">
        <f t="shared" si="83"/>
        <v>-1.453901980558539E-2</v>
      </c>
      <c r="P843" s="42">
        <f t="shared" si="84"/>
        <v>2.7758292238684104E-3</v>
      </c>
    </row>
    <row r="844" spans="1:16" x14ac:dyDescent="0.3">
      <c r="A844">
        <v>44320</v>
      </c>
      <c r="B844">
        <v>120.03835616438646</v>
      </c>
      <c r="C844">
        <v>181.02582496413197</v>
      </c>
      <c r="D844">
        <v>130.05525422010442</v>
      </c>
      <c r="E844">
        <v>139.81407834559553</v>
      </c>
      <c r="F844">
        <v>245.05758520408128</v>
      </c>
      <c r="G844">
        <v>127.11140872185484</v>
      </c>
      <c r="J844">
        <v>44320</v>
      </c>
      <c r="K844" s="42">
        <f t="shared" si="79"/>
        <v>5.4792020000071534E-4</v>
      </c>
      <c r="L844" s="42">
        <f t="shared" si="80"/>
        <v>6.604801693213289E-5</v>
      </c>
      <c r="M844" s="42">
        <f t="shared" si="81"/>
        <v>1.5603061364948211E-3</v>
      </c>
      <c r="N844" s="42">
        <f t="shared" si="82"/>
        <v>-1.7407063135309862E-3</v>
      </c>
      <c r="O844" s="42">
        <f t="shared" si="83"/>
        <v>-4.012631940554609E-2</v>
      </c>
      <c r="P844" s="42">
        <f t="shared" si="84"/>
        <v>-9.5681967272667531E-3</v>
      </c>
    </row>
    <row r="845" spans="1:16" x14ac:dyDescent="0.3">
      <c r="A845">
        <v>44321</v>
      </c>
      <c r="B845">
        <v>120.05479452055084</v>
      </c>
      <c r="C845">
        <v>181.21712099473933</v>
      </c>
      <c r="D845">
        <v>130.17691488822427</v>
      </c>
      <c r="E845">
        <v>139.43626963611055</v>
      </c>
      <c r="F845">
        <v>249.23928573436186</v>
      </c>
      <c r="G845">
        <v>126.9691135850004</v>
      </c>
      <c r="J845">
        <v>44321</v>
      </c>
      <c r="K845" s="42">
        <f t="shared" si="79"/>
        <v>1.3693315401274201E-4</v>
      </c>
      <c r="L845" s="42">
        <f t="shared" si="80"/>
        <v>1.0561754232847526E-3</v>
      </c>
      <c r="M845" s="42">
        <f t="shared" si="81"/>
        <v>9.3501643090686823E-4</v>
      </c>
      <c r="N845" s="42">
        <f t="shared" si="82"/>
        <v>-2.7058798152633343E-3</v>
      </c>
      <c r="O845" s="42">
        <f t="shared" si="83"/>
        <v>1.6920197321330446E-2</v>
      </c>
      <c r="P845" s="42">
        <f t="shared" si="84"/>
        <v>-1.1200791815067319E-3</v>
      </c>
    </row>
    <row r="846" spans="1:16" x14ac:dyDescent="0.3">
      <c r="A846">
        <v>44322</v>
      </c>
      <c r="B846">
        <v>120.07123287671523</v>
      </c>
      <c r="C846">
        <v>183.45289335246292</v>
      </c>
      <c r="D846">
        <v>129.88797080143965</v>
      </c>
      <c r="E846">
        <v>139.17776894014713</v>
      </c>
      <c r="F846">
        <v>248.2167442208912</v>
      </c>
      <c r="G846">
        <v>126.2116012388047</v>
      </c>
      <c r="J846">
        <v>44322</v>
      </c>
      <c r="K846" s="42">
        <f t="shared" si="79"/>
        <v>1.3691440589120199E-4</v>
      </c>
      <c r="L846" s="42">
        <f t="shared" si="80"/>
        <v>1.2262046691562582E-2</v>
      </c>
      <c r="M846" s="42">
        <f t="shared" si="81"/>
        <v>-2.2220931896407034E-3</v>
      </c>
      <c r="N846" s="42">
        <f t="shared" si="82"/>
        <v>-1.8556191314657469E-3</v>
      </c>
      <c r="O846" s="42">
        <f t="shared" si="83"/>
        <v>-4.1110887880123834E-3</v>
      </c>
      <c r="P846" s="42">
        <f t="shared" si="84"/>
        <v>-5.9839834731648797E-3</v>
      </c>
    </row>
    <row r="847" spans="1:16" x14ac:dyDescent="0.3">
      <c r="A847">
        <v>44323</v>
      </c>
      <c r="B847">
        <v>120.08767123287961</v>
      </c>
      <c r="C847">
        <v>183.8235294117647</v>
      </c>
      <c r="D847">
        <v>129.19349115425558</v>
      </c>
      <c r="E847">
        <v>139.28713461920856</v>
      </c>
      <c r="F847">
        <v>248.0373530743459</v>
      </c>
      <c r="G847">
        <v>126.13208336820958</v>
      </c>
      <c r="J847">
        <v>44323</v>
      </c>
      <c r="K847" s="42">
        <f t="shared" si="79"/>
        <v>1.3689566290294507E-4</v>
      </c>
      <c r="L847" s="42">
        <f t="shared" si="80"/>
        <v>2.0182955514992345E-3</v>
      </c>
      <c r="M847" s="42">
        <f t="shared" si="81"/>
        <v>-5.3611038420324983E-3</v>
      </c>
      <c r="N847" s="42">
        <f t="shared" si="82"/>
        <v>7.8548990042680723E-4</v>
      </c>
      <c r="O847" s="42">
        <f t="shared" si="83"/>
        <v>-7.2298105078451183E-4</v>
      </c>
      <c r="P847" s="42">
        <f t="shared" si="84"/>
        <v>-6.3023470035302408E-4</v>
      </c>
    </row>
    <row r="848" spans="1:16" x14ac:dyDescent="0.3">
      <c r="A848">
        <v>44326</v>
      </c>
      <c r="B848">
        <v>120.13698630137277</v>
      </c>
      <c r="C848">
        <v>184.25394548063127</v>
      </c>
      <c r="D848">
        <v>128.52435747959652</v>
      </c>
      <c r="E848">
        <v>138.86955657188307</v>
      </c>
      <c r="F848">
        <v>241.46050906755534</v>
      </c>
      <c r="G848">
        <v>126.37900728216287</v>
      </c>
      <c r="J848">
        <v>44326</v>
      </c>
      <c r="K848" s="42">
        <f t="shared" si="79"/>
        <v>4.1057458207743663E-4</v>
      </c>
      <c r="L848" s="42">
        <f t="shared" si="80"/>
        <v>2.33872646065893E-3</v>
      </c>
      <c r="M848" s="42">
        <f t="shared" si="81"/>
        <v>-5.192773273552183E-3</v>
      </c>
      <c r="N848" s="42">
        <f t="shared" si="82"/>
        <v>-3.0024685671697715E-3</v>
      </c>
      <c r="O848" s="42">
        <f t="shared" si="83"/>
        <v>-2.6873415867205288E-2</v>
      </c>
      <c r="P848" s="42">
        <f t="shared" si="84"/>
        <v>1.9557477021959718E-3</v>
      </c>
    </row>
    <row r="849" spans="1:16" x14ac:dyDescent="0.3">
      <c r="A849">
        <v>44327</v>
      </c>
      <c r="B849">
        <v>120.15342465753716</v>
      </c>
      <c r="C849">
        <v>184.98326159732184</v>
      </c>
      <c r="D849">
        <v>128.52435747959652</v>
      </c>
      <c r="E849">
        <v>138.86955657188307</v>
      </c>
      <c r="F849">
        <v>240.18717815302026</v>
      </c>
      <c r="G849">
        <v>126.37900728216287</v>
      </c>
      <c r="J849">
        <v>44327</v>
      </c>
      <c r="K849" s="42">
        <f t="shared" si="79"/>
        <v>1.3682074223790713E-4</v>
      </c>
      <c r="L849" s="42">
        <f t="shared" si="80"/>
        <v>3.9503985576978583E-3</v>
      </c>
      <c r="M849" s="42">
        <f t="shared" si="81"/>
        <v>0</v>
      </c>
      <c r="N849" s="42">
        <f t="shared" si="82"/>
        <v>0</v>
      </c>
      <c r="O849" s="42">
        <f t="shared" si="83"/>
        <v>-5.2874078494619444E-3</v>
      </c>
      <c r="P849" s="42">
        <f t="shared" si="84"/>
        <v>0</v>
      </c>
    </row>
    <row r="850" spans="1:16" x14ac:dyDescent="0.3">
      <c r="A850">
        <v>44328</v>
      </c>
      <c r="B850">
        <v>120.16986301370154</v>
      </c>
      <c r="C850">
        <v>185.61692969870876</v>
      </c>
      <c r="D850">
        <v>128.52435747959652</v>
      </c>
      <c r="E850">
        <v>138.86955657188307</v>
      </c>
      <c r="F850">
        <v>236.23369103934294</v>
      </c>
      <c r="G850">
        <v>126.37900728216287</v>
      </c>
      <c r="J850">
        <v>44328</v>
      </c>
      <c r="K850" s="42">
        <f t="shared" si="79"/>
        <v>1.3680202488343388E-4</v>
      </c>
      <c r="L850" s="42">
        <f t="shared" si="80"/>
        <v>3.4196891086041487E-3</v>
      </c>
      <c r="M850" s="42">
        <f t="shared" si="81"/>
        <v>0</v>
      </c>
      <c r="N850" s="42">
        <f t="shared" si="82"/>
        <v>0</v>
      </c>
      <c r="O850" s="42">
        <f t="shared" si="83"/>
        <v>-1.6596996988655605E-2</v>
      </c>
      <c r="P850" s="42">
        <f t="shared" si="84"/>
        <v>0</v>
      </c>
    </row>
    <row r="851" spans="1:16" x14ac:dyDescent="0.3">
      <c r="A851">
        <v>44329</v>
      </c>
      <c r="B851">
        <v>120.18630136986593</v>
      </c>
      <c r="C851">
        <v>184.98326159732184</v>
      </c>
      <c r="D851">
        <v>128.29624372687181</v>
      </c>
      <c r="E851">
        <v>139.20759594352754</v>
      </c>
      <c r="F851">
        <v>237.97293525165955</v>
      </c>
      <c r="G851">
        <v>127.14070477944253</v>
      </c>
      <c r="J851">
        <v>44329</v>
      </c>
      <c r="K851" s="42">
        <f t="shared" si="79"/>
        <v>1.3678331264914661E-4</v>
      </c>
      <c r="L851" s="42">
        <f t="shared" si="80"/>
        <v>-3.4196891086040728E-3</v>
      </c>
      <c r="M851" s="42">
        <f t="shared" si="81"/>
        <v>-1.776444815115087E-3</v>
      </c>
      <c r="N851" s="42">
        <f t="shared" si="82"/>
        <v>2.4312643818486758E-3</v>
      </c>
      <c r="O851" s="42">
        <f t="shared" si="83"/>
        <v>7.3354184218674722E-3</v>
      </c>
      <c r="P851" s="42">
        <f t="shared" si="84"/>
        <v>6.0089985353483713E-3</v>
      </c>
    </row>
    <row r="852" spans="1:16" x14ac:dyDescent="0.3">
      <c r="A852">
        <v>44330</v>
      </c>
      <c r="B852">
        <v>120.20273972603032</v>
      </c>
      <c r="C852">
        <v>184.55284552845529</v>
      </c>
      <c r="D852">
        <v>128.38748922796168</v>
      </c>
      <c r="E852">
        <v>138.60608470868956</v>
      </c>
      <c r="F852">
        <v>239.63619168191209</v>
      </c>
      <c r="G852">
        <v>125.61312463379927</v>
      </c>
      <c r="J852">
        <v>44330</v>
      </c>
      <c r="K852" s="42">
        <f t="shared" si="79"/>
        <v>1.3676460553326949E-4</v>
      </c>
      <c r="L852" s="42">
        <f t="shared" si="80"/>
        <v>-2.3294950355660813E-3</v>
      </c>
      <c r="M852" s="42">
        <f t="shared" si="81"/>
        <v>7.109566615921514E-4</v>
      </c>
      <c r="N852" s="42">
        <f t="shared" si="82"/>
        <v>-4.3303279620647544E-3</v>
      </c>
      <c r="O852" s="42">
        <f t="shared" si="83"/>
        <v>6.9649554845145232E-3</v>
      </c>
      <c r="P852" s="42">
        <f t="shared" si="84"/>
        <v>-1.2087640759709211E-2</v>
      </c>
    </row>
    <row r="853" spans="1:16" x14ac:dyDescent="0.3">
      <c r="A853">
        <v>44333</v>
      </c>
      <c r="B853">
        <v>120.25205479452347</v>
      </c>
      <c r="C853">
        <v>182.44858919177426</v>
      </c>
      <c r="D853">
        <v>127.81973944340245</v>
      </c>
      <c r="E853">
        <v>139.07337442831576</v>
      </c>
      <c r="F853">
        <v>240.51559055046957</v>
      </c>
      <c r="G853">
        <v>126.60082028961244</v>
      </c>
      <c r="J853">
        <v>44333</v>
      </c>
      <c r="K853" s="42">
        <f t="shared" ref="K853:K916" si="85">LN(B853/B852)</f>
        <v>4.1018162505691922E-4</v>
      </c>
      <c r="L853" s="42">
        <f t="shared" si="80"/>
        <v>-1.1467417819061465E-2</v>
      </c>
      <c r="M853" s="42">
        <f t="shared" si="81"/>
        <v>-4.431964834323409E-3</v>
      </c>
      <c r="N853" s="42">
        <f t="shared" si="82"/>
        <v>3.3656804301786594E-3</v>
      </c>
      <c r="O853" s="42">
        <f t="shared" si="83"/>
        <v>3.6630077587370201E-3</v>
      </c>
      <c r="P853" s="42">
        <f t="shared" si="84"/>
        <v>7.8322450030525945E-3</v>
      </c>
    </row>
    <row r="854" spans="1:16" x14ac:dyDescent="0.3">
      <c r="A854">
        <v>44334</v>
      </c>
      <c r="B854">
        <v>120.26849315068786</v>
      </c>
      <c r="C854">
        <v>182.90291726446674</v>
      </c>
      <c r="D854">
        <v>127.64231763572768</v>
      </c>
      <c r="E854">
        <v>138.9640087492543</v>
      </c>
      <c r="F854">
        <v>242.63767605093906</v>
      </c>
      <c r="G854">
        <v>126.24089729639239</v>
      </c>
      <c r="J854">
        <v>44334</v>
      </c>
      <c r="K854" s="42">
        <f t="shared" si="85"/>
        <v>1.366898282114635E-4</v>
      </c>
      <c r="L854" s="42">
        <f t="shared" ref="L854:L917" si="86">LN(C854/C853)</f>
        <v>2.4870750433632991E-3</v>
      </c>
      <c r="M854" s="42">
        <f t="shared" ref="M854:M917" si="87">LN(D854/D853)</f>
        <v>-1.3890269124876733E-3</v>
      </c>
      <c r="N854" s="42">
        <f t="shared" ref="N854:N917" si="88">LN(E854/E853)</f>
        <v>-7.8669769836009896E-4</v>
      </c>
      <c r="O854" s="42">
        <f t="shared" ref="O854:O917" si="89">LN(F854/F853)</f>
        <v>8.7843725503864017E-3</v>
      </c>
      <c r="P854" s="42">
        <f t="shared" ref="P854:P917" si="90">LN(G854/G853)</f>
        <v>-2.8470241364498988E-3</v>
      </c>
    </row>
    <row r="855" spans="1:16" x14ac:dyDescent="0.3">
      <c r="A855">
        <v>44335</v>
      </c>
      <c r="B855">
        <v>120.28493150685225</v>
      </c>
      <c r="C855">
        <v>183.44093735054997</v>
      </c>
      <c r="D855">
        <v>127.54600294013281</v>
      </c>
      <c r="E855">
        <v>139.38158679657982</v>
      </c>
      <c r="F855">
        <v>243.06120706720895</v>
      </c>
      <c r="G855">
        <v>126.83518875031389</v>
      </c>
      <c r="J855">
        <v>44335</v>
      </c>
      <c r="K855" s="42">
        <f t="shared" si="85"/>
        <v>1.366711466558934E-4</v>
      </c>
      <c r="L855" s="42">
        <f t="shared" si="86"/>
        <v>2.9372430633943861E-3</v>
      </c>
      <c r="M855" s="42">
        <f t="shared" si="87"/>
        <v>-7.548519458169848E-4</v>
      </c>
      <c r="N855" s="42">
        <f t="shared" si="88"/>
        <v>3.0004308836293881E-3</v>
      </c>
      <c r="O855" s="42">
        <f t="shared" si="89"/>
        <v>1.7440069900941963E-3</v>
      </c>
      <c r="P855" s="42">
        <f t="shared" si="90"/>
        <v>4.696552373570086E-3</v>
      </c>
    </row>
    <row r="856" spans="1:16" x14ac:dyDescent="0.3">
      <c r="A856">
        <v>44336</v>
      </c>
      <c r="B856">
        <v>120.30136986301663</v>
      </c>
      <c r="C856">
        <v>181.71927307508369</v>
      </c>
      <c r="D856">
        <v>127.54600294013281</v>
      </c>
      <c r="E856">
        <v>138.79996023066215</v>
      </c>
      <c r="F856">
        <v>243.49715694634395</v>
      </c>
      <c r="G856">
        <v>126.50037666359755</v>
      </c>
      <c r="J856">
        <v>44336</v>
      </c>
      <c r="K856" s="42">
        <f t="shared" si="85"/>
        <v>1.3665247020608034E-4</v>
      </c>
      <c r="L856" s="42">
        <f t="shared" si="86"/>
        <v>-9.4297077487445254E-3</v>
      </c>
      <c r="M856" s="42">
        <f t="shared" si="87"/>
        <v>0</v>
      </c>
      <c r="N856" s="42">
        <f t="shared" si="88"/>
        <v>-4.1816390746609892E-3</v>
      </c>
      <c r="O856" s="42">
        <f t="shared" si="89"/>
        <v>1.7919741105590641E-3</v>
      </c>
      <c r="P856" s="42">
        <f t="shared" si="90"/>
        <v>-2.6432315660416942E-3</v>
      </c>
    </row>
    <row r="857" spans="1:16" x14ac:dyDescent="0.3">
      <c r="A857">
        <v>44337</v>
      </c>
      <c r="B857">
        <v>120.31780821918102</v>
      </c>
      <c r="C857">
        <v>180.67910090865615</v>
      </c>
      <c r="D857">
        <v>127.39899629948802</v>
      </c>
      <c r="E857">
        <v>138.54145953469873</v>
      </c>
      <c r="F857">
        <v>244.25185323601733</v>
      </c>
      <c r="G857">
        <v>125.88097430317234</v>
      </c>
      <c r="J857">
        <v>44337</v>
      </c>
      <c r="K857" s="42">
        <f t="shared" si="85"/>
        <v>1.366337988598045E-4</v>
      </c>
      <c r="L857" s="42">
        <f t="shared" si="86"/>
        <v>-5.7405060151156703E-3</v>
      </c>
      <c r="M857" s="42">
        <f t="shared" si="87"/>
        <v>-1.1532421296835192E-3</v>
      </c>
      <c r="N857" s="42">
        <f t="shared" si="88"/>
        <v>-1.8641338970537119E-3</v>
      </c>
      <c r="O857" s="42">
        <f t="shared" si="89"/>
        <v>3.0946116802074743E-3</v>
      </c>
      <c r="P857" s="42">
        <f t="shared" si="90"/>
        <v>-4.9084736385075264E-3</v>
      </c>
    </row>
    <row r="858" spans="1:16" x14ac:dyDescent="0.3">
      <c r="A858">
        <v>44340</v>
      </c>
      <c r="B858">
        <v>120.36712328767418</v>
      </c>
      <c r="C858">
        <v>180.42802486848396</v>
      </c>
      <c r="D858">
        <v>127.13539818522837</v>
      </c>
      <c r="E858">
        <v>139.06840326108568</v>
      </c>
      <c r="F858">
        <v>250.16591518831987</v>
      </c>
      <c r="G858">
        <v>126.7975223905583</v>
      </c>
      <c r="J858">
        <v>44340</v>
      </c>
      <c r="K858" s="42">
        <f t="shared" si="85"/>
        <v>4.0978941950820782E-4</v>
      </c>
      <c r="L858" s="42">
        <f t="shared" si="86"/>
        <v>-1.3905905627951375E-3</v>
      </c>
      <c r="M858" s="42">
        <f t="shared" si="87"/>
        <v>-2.0712187759807212E-3</v>
      </c>
      <c r="N858" s="42">
        <f t="shared" si="88"/>
        <v>3.7962942233594078E-3</v>
      </c>
      <c r="O858" s="42">
        <f t="shared" si="89"/>
        <v>2.392448014046088E-2</v>
      </c>
      <c r="P858" s="42">
        <f t="shared" si="90"/>
        <v>7.2546902031083013E-3</v>
      </c>
    </row>
    <row r="859" spans="1:16" x14ac:dyDescent="0.3">
      <c r="A859">
        <v>44341</v>
      </c>
      <c r="B859">
        <v>120.38356164383856</v>
      </c>
      <c r="C859">
        <v>177.95313247250118</v>
      </c>
      <c r="D859">
        <v>127.19622851928828</v>
      </c>
      <c r="E859">
        <v>138.98389341817457</v>
      </c>
      <c r="F859">
        <v>250.90650516521106</v>
      </c>
      <c r="G859">
        <v>126.22415669205658</v>
      </c>
      <c r="J859">
        <v>44341</v>
      </c>
      <c r="K859" s="42">
        <f t="shared" si="85"/>
        <v>1.3655916447011628E-4</v>
      </c>
      <c r="L859" s="42">
        <f t="shared" si="86"/>
        <v>-1.3811729152037287E-2</v>
      </c>
      <c r="M859" s="42">
        <f t="shared" si="87"/>
        <v>4.7835446977676784E-4</v>
      </c>
      <c r="N859" s="42">
        <f t="shared" si="88"/>
        <v>-6.0787014905205276E-4</v>
      </c>
      <c r="O859" s="42">
        <f t="shared" si="89"/>
        <v>2.9560218686375604E-3</v>
      </c>
      <c r="P859" s="42">
        <f t="shared" si="90"/>
        <v>-4.5321545727741988E-3</v>
      </c>
    </row>
    <row r="860" spans="1:16" x14ac:dyDescent="0.3">
      <c r="A860">
        <v>44342</v>
      </c>
      <c r="B860">
        <v>120.40000000000295</v>
      </c>
      <c r="C860">
        <v>178.15638450502149</v>
      </c>
      <c r="D860">
        <v>126.92756121052365</v>
      </c>
      <c r="E860">
        <v>139.23742294690791</v>
      </c>
      <c r="F860">
        <v>255.81641943856744</v>
      </c>
      <c r="G860">
        <v>126.84355905248179</v>
      </c>
      <c r="J860">
        <v>44342</v>
      </c>
      <c r="K860" s="42">
        <f t="shared" si="85"/>
        <v>1.3654051861089275E-4</v>
      </c>
      <c r="L860" s="42">
        <f t="shared" si="86"/>
        <v>1.1415143089469411E-3</v>
      </c>
      <c r="M860" s="42">
        <f t="shared" si="87"/>
        <v>-2.1144609023028447E-3</v>
      </c>
      <c r="N860" s="42">
        <f t="shared" si="88"/>
        <v>1.8225030505993826E-3</v>
      </c>
      <c r="O860" s="42">
        <f t="shared" si="89"/>
        <v>1.9379695305222513E-2</v>
      </c>
      <c r="P860" s="42">
        <f t="shared" si="90"/>
        <v>4.8951609293716326E-3</v>
      </c>
    </row>
    <row r="861" spans="1:16" x14ac:dyDescent="0.3">
      <c r="A861">
        <v>44343</v>
      </c>
      <c r="B861">
        <v>120.41643835616733</v>
      </c>
      <c r="C861">
        <v>175.05978000956478</v>
      </c>
      <c r="D861">
        <v>127.04415268413851</v>
      </c>
      <c r="E861">
        <v>139.28216345197851</v>
      </c>
      <c r="F861">
        <v>254.13857937025827</v>
      </c>
      <c r="G861">
        <v>126.57152423202477</v>
      </c>
      <c r="J861">
        <v>44343</v>
      </c>
      <c r="K861" s="42">
        <f t="shared" si="85"/>
        <v>1.3652187784299737E-4</v>
      </c>
      <c r="L861" s="42">
        <f t="shared" si="86"/>
        <v>-1.7534213568872192E-2</v>
      </c>
      <c r="M861" s="42">
        <f t="shared" si="87"/>
        <v>9.1814541089936573E-4</v>
      </c>
      <c r="N861" s="42">
        <f t="shared" si="88"/>
        <v>3.2127367438613538E-4</v>
      </c>
      <c r="O861" s="42">
        <f t="shared" si="89"/>
        <v>-6.5803693526154646E-3</v>
      </c>
      <c r="P861" s="42">
        <f t="shared" si="90"/>
        <v>-2.1469513292127775E-3</v>
      </c>
    </row>
    <row r="862" spans="1:16" x14ac:dyDescent="0.3">
      <c r="A862">
        <v>44344</v>
      </c>
      <c r="B862">
        <v>120.43287671233172</v>
      </c>
      <c r="C862">
        <v>173.30224772835962</v>
      </c>
      <c r="D862">
        <v>127.92112333350231</v>
      </c>
      <c r="E862">
        <v>139.55060648240206</v>
      </c>
      <c r="F862">
        <v>255.17270307644318</v>
      </c>
      <c r="G862">
        <v>127.12396417510672</v>
      </c>
      <c r="J862">
        <v>44344</v>
      </c>
      <c r="K862" s="42">
        <f t="shared" si="85"/>
        <v>1.3650324216398822E-4</v>
      </c>
      <c r="L862" s="42">
        <f t="shared" si="86"/>
        <v>-1.009034885083211E-2</v>
      </c>
      <c r="M862" s="42">
        <f t="shared" si="87"/>
        <v>6.8791650491323054E-3</v>
      </c>
      <c r="N862" s="42">
        <f t="shared" si="88"/>
        <v>1.9254775069917839E-3</v>
      </c>
      <c r="O862" s="42">
        <f t="shared" si="89"/>
        <v>4.060876571737722E-3</v>
      </c>
      <c r="P862" s="42">
        <f t="shared" si="90"/>
        <v>4.3551489207983842E-3</v>
      </c>
    </row>
    <row r="863" spans="1:16" x14ac:dyDescent="0.3">
      <c r="A863">
        <v>44347</v>
      </c>
      <c r="B863">
        <v>120.48219178082488</v>
      </c>
      <c r="C863">
        <v>173.48158775705403</v>
      </c>
      <c r="D863">
        <v>128.39762761697168</v>
      </c>
      <c r="E863">
        <v>140.0377808709485</v>
      </c>
      <c r="F863">
        <v>255.53716043682255</v>
      </c>
      <c r="G863">
        <v>127.69732987360844</v>
      </c>
      <c r="J863">
        <v>44347</v>
      </c>
      <c r="K863" s="42">
        <f t="shared" si="85"/>
        <v>4.0939796327723802E-4</v>
      </c>
      <c r="L863" s="42">
        <f t="shared" si="86"/>
        <v>1.0343045224776985E-3</v>
      </c>
      <c r="M863" s="42">
        <f t="shared" si="87"/>
        <v>3.7180645632469162E-3</v>
      </c>
      <c r="N863" s="42">
        <f t="shared" si="88"/>
        <v>3.484943607367356E-3</v>
      </c>
      <c r="O863" s="42">
        <f t="shared" si="89"/>
        <v>1.4272582077849781E-3</v>
      </c>
      <c r="P863" s="42">
        <f t="shared" si="90"/>
        <v>4.5001471973507385E-3</v>
      </c>
    </row>
    <row r="864" spans="1:16" x14ac:dyDescent="0.3">
      <c r="A864">
        <v>44348</v>
      </c>
      <c r="B864">
        <v>120.49863013698926</v>
      </c>
      <c r="C864">
        <v>173.48158775705403</v>
      </c>
      <c r="D864">
        <v>128.39255842246666</v>
      </c>
      <c r="E864">
        <v>139.85881885066613</v>
      </c>
      <c r="F864">
        <v>255.78263171383796</v>
      </c>
      <c r="G864">
        <v>127.45877626182305</v>
      </c>
      <c r="J864">
        <v>44348</v>
      </c>
      <c r="K864" s="42">
        <f t="shared" si="85"/>
        <v>1.3642875029685735E-4</v>
      </c>
      <c r="L864" s="42">
        <f t="shared" si="86"/>
        <v>0</v>
      </c>
      <c r="M864" s="42">
        <f t="shared" si="87"/>
        <v>-3.9481216816379219E-5</v>
      </c>
      <c r="N864" s="42">
        <f t="shared" si="88"/>
        <v>-1.2787725527770874E-3</v>
      </c>
      <c r="O864" s="42">
        <f t="shared" si="89"/>
        <v>9.6014783562727349E-4</v>
      </c>
      <c r="P864" s="42">
        <f t="shared" si="90"/>
        <v>-1.8698645696153685E-3</v>
      </c>
    </row>
    <row r="865" spans="1:16" x14ac:dyDescent="0.3">
      <c r="A865">
        <v>44349</v>
      </c>
      <c r="B865">
        <v>120.51506849315365</v>
      </c>
      <c r="C865">
        <v>173.81635581061693</v>
      </c>
      <c r="D865">
        <v>128.31145131038679</v>
      </c>
      <c r="E865">
        <v>139.95327102803739</v>
      </c>
      <c r="F865">
        <v>256.3672981362331</v>
      </c>
      <c r="G865">
        <v>128.27906587427807</v>
      </c>
      <c r="J865">
        <v>44349</v>
      </c>
      <c r="K865" s="42">
        <f t="shared" si="85"/>
        <v>1.3641014003186778E-4</v>
      </c>
      <c r="L865" s="42">
        <f t="shared" si="86"/>
        <v>1.9278441663471849E-3</v>
      </c>
      <c r="M865" s="42">
        <f t="shared" si="87"/>
        <v>-6.3191155341282834E-4</v>
      </c>
      <c r="N865" s="42">
        <f t="shared" si="88"/>
        <v>6.7511150786686222E-4</v>
      </c>
      <c r="O865" s="42">
        <f t="shared" si="89"/>
        <v>2.2831856153998891E-3</v>
      </c>
      <c r="P865" s="42">
        <f t="shared" si="90"/>
        <v>6.4151039889484163E-3</v>
      </c>
    </row>
    <row r="866" spans="1:16" x14ac:dyDescent="0.3">
      <c r="A866">
        <v>44350</v>
      </c>
      <c r="B866">
        <v>120.53150684931803</v>
      </c>
      <c r="C866">
        <v>173.36202773792442</v>
      </c>
      <c r="D866">
        <v>128.67136412024129</v>
      </c>
      <c r="E866">
        <v>140.05766553986876</v>
      </c>
      <c r="F866">
        <v>254.18694322792999</v>
      </c>
      <c r="G866">
        <v>128.29580647861388</v>
      </c>
      <c r="J866">
        <v>44350</v>
      </c>
      <c r="K866" s="42">
        <f t="shared" si="85"/>
        <v>1.3639153484355541E-4</v>
      </c>
      <c r="L866" s="42">
        <f t="shared" si="86"/>
        <v>-2.617261635915036E-3</v>
      </c>
      <c r="M866" s="42">
        <f t="shared" si="87"/>
        <v>2.8010670252300984E-3</v>
      </c>
      <c r="N866" s="42">
        <f t="shared" si="88"/>
        <v>7.4564599474426642E-4</v>
      </c>
      <c r="O866" s="42">
        <f t="shared" si="89"/>
        <v>-8.5411812759603797E-3</v>
      </c>
      <c r="P866" s="42">
        <f t="shared" si="90"/>
        <v>1.3049293725499406E-4</v>
      </c>
    </row>
    <row r="867" spans="1:16" x14ac:dyDescent="0.3">
      <c r="A867">
        <v>44351</v>
      </c>
      <c r="B867">
        <v>120.54794520548242</v>
      </c>
      <c r="C867">
        <v>173.38593974175038</v>
      </c>
      <c r="D867">
        <v>128.62574136969636</v>
      </c>
      <c r="E867">
        <v>140.18691588785046</v>
      </c>
      <c r="F867">
        <v>256.02387250798017</v>
      </c>
      <c r="G867">
        <v>128.23302921235455</v>
      </c>
      <c r="J867">
        <v>44351</v>
      </c>
      <c r="K867" s="42">
        <f t="shared" si="85"/>
        <v>1.3637293472970033E-4</v>
      </c>
      <c r="L867" s="42">
        <f t="shared" si="86"/>
        <v>1.3792152287238062E-4</v>
      </c>
      <c r="M867" s="42">
        <f t="shared" si="87"/>
        <v>-3.5463089206695848E-4</v>
      </c>
      <c r="N867" s="42">
        <f t="shared" si="88"/>
        <v>9.2241110595273372E-4</v>
      </c>
      <c r="O867" s="42">
        <f t="shared" si="89"/>
        <v>7.2006988502148588E-3</v>
      </c>
      <c r="P867" s="42">
        <f t="shared" si="90"/>
        <v>-4.8943634226084303E-4</v>
      </c>
    </row>
    <row r="868" spans="1:16" x14ac:dyDescent="0.3">
      <c r="A868">
        <v>44354</v>
      </c>
      <c r="B868">
        <v>120.59726027397558</v>
      </c>
      <c r="C868">
        <v>172.27403156384506</v>
      </c>
      <c r="D868">
        <v>128.69671009276627</v>
      </c>
      <c r="E868">
        <v>139.5704911513223</v>
      </c>
      <c r="F868">
        <v>255.5620419924208</v>
      </c>
      <c r="G868">
        <v>127.29137021846488</v>
      </c>
      <c r="J868">
        <v>44354</v>
      </c>
      <c r="K868" s="42">
        <f t="shared" si="85"/>
        <v>4.0900725421926247E-4</v>
      </c>
      <c r="L868" s="42">
        <f t="shared" si="86"/>
        <v>-6.4335595986040632E-3</v>
      </c>
      <c r="M868" s="42">
        <f t="shared" si="87"/>
        <v>5.5159372581715493E-4</v>
      </c>
      <c r="N868" s="42">
        <f t="shared" si="88"/>
        <v>-4.4068590758930739E-3</v>
      </c>
      <c r="O868" s="42">
        <f t="shared" si="89"/>
        <v>-1.8054861477797533E-3</v>
      </c>
      <c r="P868" s="42">
        <f t="shared" si="90"/>
        <v>-7.3704370997218728E-3</v>
      </c>
    </row>
    <row r="869" spans="1:16" x14ac:dyDescent="0.3">
      <c r="A869">
        <v>44355</v>
      </c>
      <c r="B869">
        <v>120.61369863013996</v>
      </c>
      <c r="C869">
        <v>172.17838354854135</v>
      </c>
      <c r="D869">
        <v>128.159375475237</v>
      </c>
      <c r="E869">
        <v>139.73951083714454</v>
      </c>
      <c r="F869">
        <v>254.74328504845448</v>
      </c>
      <c r="G869">
        <v>127.96517954298149</v>
      </c>
      <c r="J869">
        <v>44355</v>
      </c>
      <c r="K869" s="42">
        <f t="shared" si="85"/>
        <v>1.3629858497734218E-4</v>
      </c>
      <c r="L869" s="42">
        <f t="shared" si="86"/>
        <v>-5.5536273555161788E-4</v>
      </c>
      <c r="M869" s="42">
        <f t="shared" si="87"/>
        <v>-4.1839413708577005E-3</v>
      </c>
      <c r="N869" s="42">
        <f t="shared" si="88"/>
        <v>1.2102660502655977E-3</v>
      </c>
      <c r="O869" s="42">
        <f t="shared" si="89"/>
        <v>-3.2088931984125312E-3</v>
      </c>
      <c r="P869" s="42">
        <f t="shared" si="90"/>
        <v>5.2794797252484846E-3</v>
      </c>
    </row>
    <row r="870" spans="1:16" x14ac:dyDescent="0.3">
      <c r="A870">
        <v>44356</v>
      </c>
      <c r="B870">
        <v>120.63013698630435</v>
      </c>
      <c r="C870">
        <v>172.65662362505978</v>
      </c>
      <c r="D870">
        <v>127.85522380493741</v>
      </c>
      <c r="E870">
        <v>139.77430900775502</v>
      </c>
      <c r="F870">
        <v>258.64046669262888</v>
      </c>
      <c r="G870">
        <v>127.44203565748724</v>
      </c>
      <c r="J870">
        <v>44356</v>
      </c>
      <c r="K870" s="42">
        <f t="shared" si="85"/>
        <v>1.3628001020469591E-4</v>
      </c>
      <c r="L870" s="42">
        <f t="shared" si="86"/>
        <v>2.7737345291825909E-3</v>
      </c>
      <c r="M870" s="42">
        <f t="shared" si="87"/>
        <v>-2.3760505396830762E-3</v>
      </c>
      <c r="N870" s="42">
        <f t="shared" si="88"/>
        <v>2.4899069970552051E-4</v>
      </c>
      <c r="O870" s="42">
        <f t="shared" si="89"/>
        <v>1.5182625055680415E-2</v>
      </c>
      <c r="P870" s="42">
        <f t="shared" si="90"/>
        <v>-4.096553158759909E-3</v>
      </c>
    </row>
    <row r="871" spans="1:16" x14ac:dyDescent="0.3">
      <c r="A871">
        <v>44357</v>
      </c>
      <c r="B871">
        <v>120.64657534246874</v>
      </c>
      <c r="C871">
        <v>174.30655188904828</v>
      </c>
      <c r="D871">
        <v>126.76534698636388</v>
      </c>
      <c r="E871">
        <v>138.8049313978922</v>
      </c>
      <c r="F871">
        <v>260.68448189189644</v>
      </c>
      <c r="G871">
        <v>126.81007784381015</v>
      </c>
      <c r="J871">
        <v>44357</v>
      </c>
      <c r="K871" s="42">
        <f t="shared" si="85"/>
        <v>1.3626144049429787E-4</v>
      </c>
      <c r="L871" s="42">
        <f t="shared" si="86"/>
        <v>9.5107539782567675E-3</v>
      </c>
      <c r="M871" s="42">
        <f t="shared" si="87"/>
        <v>-8.5608438581662501E-3</v>
      </c>
      <c r="N871" s="42">
        <f t="shared" si="88"/>
        <v>-6.9594670516897484E-3</v>
      </c>
      <c r="O871" s="42">
        <f t="shared" si="89"/>
        <v>7.8718565699687753E-3</v>
      </c>
      <c r="P871" s="42">
        <f t="shared" si="90"/>
        <v>-4.9711218238338243E-3</v>
      </c>
    </row>
    <row r="872" spans="1:16" x14ac:dyDescent="0.3">
      <c r="A872">
        <v>44358</v>
      </c>
      <c r="B872">
        <v>120.66301369863312</v>
      </c>
      <c r="C872">
        <v>174.56958393113342</v>
      </c>
      <c r="D872">
        <v>126.60820195670908</v>
      </c>
      <c r="E872">
        <v>138.51660369854841</v>
      </c>
      <c r="F872">
        <v>262.55098402444088</v>
      </c>
      <c r="G872">
        <v>126.21578638988866</v>
      </c>
      <c r="J872">
        <v>44358</v>
      </c>
      <c r="K872" s="42">
        <f t="shared" si="85"/>
        <v>1.3624287584370617E-4</v>
      </c>
      <c r="L872" s="42">
        <f t="shared" si="86"/>
        <v>1.5078823967421466E-3</v>
      </c>
      <c r="M872" s="42">
        <f t="shared" si="87"/>
        <v>-1.2404219024403685E-3</v>
      </c>
      <c r="N872" s="42">
        <f t="shared" si="88"/>
        <v>-2.0793755027561046E-3</v>
      </c>
      <c r="O872" s="42">
        <f t="shared" si="89"/>
        <v>7.134493631865235E-3</v>
      </c>
      <c r="P872" s="42">
        <f t="shared" si="90"/>
        <v>-4.6974845717196716E-3</v>
      </c>
    </row>
    <row r="873" spans="1:16" x14ac:dyDescent="0.3">
      <c r="A873">
        <v>44361</v>
      </c>
      <c r="B873">
        <v>120.71232876712628</v>
      </c>
      <c r="C873">
        <v>176.08799617407939</v>
      </c>
      <c r="D873">
        <v>125.76671566888021</v>
      </c>
      <c r="E873">
        <v>137.55716842314575</v>
      </c>
      <c r="F873">
        <v>264.57270873379838</v>
      </c>
      <c r="G873">
        <v>125.4457185904411</v>
      </c>
      <c r="J873">
        <v>44361</v>
      </c>
      <c r="K873" s="42">
        <f t="shared" si="85"/>
        <v>4.0861729019663122E-4</v>
      </c>
      <c r="L873" s="42">
        <f t="shared" si="86"/>
        <v>8.6604244113498863E-3</v>
      </c>
      <c r="M873" s="42">
        <f t="shared" si="87"/>
        <v>-6.6685660693666269E-3</v>
      </c>
      <c r="N873" s="42">
        <f t="shared" si="88"/>
        <v>-6.9505996938382317E-3</v>
      </c>
      <c r="O873" s="42">
        <f t="shared" si="89"/>
        <v>7.6708167382869823E-3</v>
      </c>
      <c r="P873" s="42">
        <f t="shared" si="90"/>
        <v>-6.1198887207994136E-3</v>
      </c>
    </row>
    <row r="874" spans="1:16" x14ac:dyDescent="0.3">
      <c r="A874">
        <v>44362</v>
      </c>
      <c r="B874">
        <v>120.72876712329067</v>
      </c>
      <c r="C874">
        <v>177.21186035389766</v>
      </c>
      <c r="D874">
        <v>126.18238961828965</v>
      </c>
      <c r="E874">
        <v>137.62676476436667</v>
      </c>
      <c r="F874">
        <v>254.70988518803608</v>
      </c>
      <c r="G874">
        <v>125.2364610362434</v>
      </c>
      <c r="J874">
        <v>44362</v>
      </c>
      <c r="K874" s="42">
        <f t="shared" si="85"/>
        <v>1.3616866780011191E-4</v>
      </c>
      <c r="L874" s="42">
        <f t="shared" si="86"/>
        <v>6.3621195983904295E-3</v>
      </c>
      <c r="M874" s="42">
        <f t="shared" si="87"/>
        <v>3.2996690032618503E-3</v>
      </c>
      <c r="N874" s="42">
        <f t="shared" si="88"/>
        <v>5.058169050686605E-4</v>
      </c>
      <c r="O874" s="42">
        <f t="shared" si="89"/>
        <v>-3.7990912430092637E-2</v>
      </c>
      <c r="P874" s="42">
        <f t="shared" si="90"/>
        <v>-1.6695052126458802E-3</v>
      </c>
    </row>
    <row r="875" spans="1:16" x14ac:dyDescent="0.3">
      <c r="A875">
        <v>44363</v>
      </c>
      <c r="B875">
        <v>120.74520547945505</v>
      </c>
      <c r="C875">
        <v>180.36824485891918</v>
      </c>
      <c r="D875">
        <v>126.05059056115985</v>
      </c>
      <c r="E875">
        <v>137.56213959037581</v>
      </c>
      <c r="F875">
        <v>257.89394647455993</v>
      </c>
      <c r="G875">
        <v>125.20297982757177</v>
      </c>
      <c r="J875">
        <v>44363</v>
      </c>
      <c r="K875" s="42">
        <f t="shared" si="85"/>
        <v>1.3615012841836221E-4</v>
      </c>
      <c r="L875" s="42">
        <f t="shared" si="86"/>
        <v>1.7654597902272043E-2</v>
      </c>
      <c r="M875" s="42">
        <f t="shared" si="87"/>
        <v>-1.0450581762253973E-3</v>
      </c>
      <c r="N875" s="42">
        <f t="shared" si="88"/>
        <v>-4.6967864006292617E-4</v>
      </c>
      <c r="O875" s="42">
        <f t="shared" si="89"/>
        <v>1.2423247901419042E-2</v>
      </c>
      <c r="P875" s="42">
        <f t="shared" si="90"/>
        <v>-2.6737968073736295E-4</v>
      </c>
    </row>
    <row r="876" spans="1:16" x14ac:dyDescent="0.3">
      <c r="A876">
        <v>44364</v>
      </c>
      <c r="B876">
        <v>120.76164383561944</v>
      </c>
      <c r="C876">
        <v>178.45528455284551</v>
      </c>
      <c r="D876">
        <v>126.49667967759925</v>
      </c>
      <c r="E876">
        <v>138.03440047723203</v>
      </c>
      <c r="F876">
        <v>262.37949246108627</v>
      </c>
      <c r="G876">
        <v>125.08998074830501</v>
      </c>
      <c r="J876">
        <v>44364</v>
      </c>
      <c r="K876" s="42">
        <f t="shared" si="85"/>
        <v>1.3613159408443177E-4</v>
      </c>
      <c r="L876" s="42">
        <f t="shared" si="86"/>
        <v>-1.0662502722243524E-2</v>
      </c>
      <c r="M876" s="42">
        <f t="shared" si="87"/>
        <v>3.5327214580838525E-3</v>
      </c>
      <c r="N876" s="42">
        <f t="shared" si="88"/>
        <v>3.4271935996834117E-3</v>
      </c>
      <c r="O876" s="42">
        <f t="shared" si="89"/>
        <v>1.7243460048056325E-2</v>
      </c>
      <c r="P876" s="42">
        <f t="shared" si="90"/>
        <v>-9.0293459859225344E-4</v>
      </c>
    </row>
    <row r="877" spans="1:16" x14ac:dyDescent="0.3">
      <c r="A877">
        <v>44365</v>
      </c>
      <c r="B877">
        <v>120.77808219178382</v>
      </c>
      <c r="C877">
        <v>178.14442850310854</v>
      </c>
      <c r="D877">
        <v>127.77918588736252</v>
      </c>
      <c r="E877">
        <v>137.02525352952873</v>
      </c>
      <c r="F877">
        <v>263.29972425534311</v>
      </c>
      <c r="G877">
        <v>123.70469573951618</v>
      </c>
      <c r="J877">
        <v>44365</v>
      </c>
      <c r="K877" s="42">
        <f t="shared" si="85"/>
        <v>1.3611306479587869E-4</v>
      </c>
      <c r="L877" s="42">
        <f t="shared" si="86"/>
        <v>-1.7434457577822878E-3</v>
      </c>
      <c r="M877" s="42">
        <f t="shared" si="87"/>
        <v>1.008760373322185E-2</v>
      </c>
      <c r="N877" s="42">
        <f t="shared" si="88"/>
        <v>-7.3376917395893406E-3</v>
      </c>
      <c r="O877" s="42">
        <f t="shared" si="89"/>
        <v>3.5011189523860395E-3</v>
      </c>
      <c r="P877" s="42">
        <f t="shared" si="90"/>
        <v>-1.1136084938448121E-2</v>
      </c>
    </row>
    <row r="878" spans="1:16" x14ac:dyDescent="0.3">
      <c r="A878">
        <v>44368</v>
      </c>
      <c r="B878">
        <v>120.82739726027698</v>
      </c>
      <c r="C878">
        <v>178.3357245337159</v>
      </c>
      <c r="D878">
        <v>127.50544938409287</v>
      </c>
      <c r="E878">
        <v>136.12050109365677</v>
      </c>
      <c r="F878">
        <v>261.99264554328704</v>
      </c>
      <c r="G878">
        <v>122.72537038587092</v>
      </c>
      <c r="J878">
        <v>44368</v>
      </c>
      <c r="K878" s="42">
        <f t="shared" si="85"/>
        <v>4.0822806908078949E-4</v>
      </c>
      <c r="L878" s="42">
        <f t="shared" si="86"/>
        <v>1.0732493651609833E-3</v>
      </c>
      <c r="M878" s="42">
        <f t="shared" si="87"/>
        <v>-2.1445599958745758E-3</v>
      </c>
      <c r="N878" s="42">
        <f t="shared" si="88"/>
        <v>-6.6247102833973609E-3</v>
      </c>
      <c r="O878" s="42">
        <f t="shared" si="89"/>
        <v>-4.9765863158965787E-3</v>
      </c>
      <c r="P878" s="42">
        <f t="shared" si="90"/>
        <v>-7.948141431040702E-3</v>
      </c>
    </row>
    <row r="879" spans="1:16" x14ac:dyDescent="0.3">
      <c r="A879">
        <v>44369</v>
      </c>
      <c r="B879">
        <v>120.84383561644137</v>
      </c>
      <c r="C879">
        <v>178.50310856049737</v>
      </c>
      <c r="D879">
        <v>128.35200486642674</v>
      </c>
      <c r="E879">
        <v>136.62756015112348</v>
      </c>
      <c r="F879">
        <v>260.13069271087454</v>
      </c>
      <c r="G879">
        <v>123.32384699087636</v>
      </c>
      <c r="J879">
        <v>44369</v>
      </c>
      <c r="K879" s="42">
        <f t="shared" si="85"/>
        <v>1.3603899805592727E-4</v>
      </c>
      <c r="L879" s="42">
        <f t="shared" si="86"/>
        <v>9.3814923452468515E-4</v>
      </c>
      <c r="M879" s="42">
        <f t="shared" si="87"/>
        <v>6.6174235497985503E-3</v>
      </c>
      <c r="N879" s="42">
        <f t="shared" si="88"/>
        <v>3.7181539572653344E-3</v>
      </c>
      <c r="O879" s="42">
        <f t="shared" si="89"/>
        <v>-7.1322639268882118E-3</v>
      </c>
      <c r="P879" s="42">
        <f t="shared" si="90"/>
        <v>4.864699767359898E-3</v>
      </c>
    </row>
    <row r="880" spans="1:16" x14ac:dyDescent="0.3">
      <c r="A880">
        <v>44370</v>
      </c>
      <c r="B880">
        <v>120.86027397260575</v>
      </c>
      <c r="C880">
        <v>179.16068866571018</v>
      </c>
      <c r="D880">
        <v>128.5953262026664</v>
      </c>
      <c r="E880">
        <v>136.91091668323722</v>
      </c>
      <c r="F880">
        <v>262.30662950844504</v>
      </c>
      <c r="G880">
        <v>124.00602661756089</v>
      </c>
      <c r="J880">
        <v>44370</v>
      </c>
      <c r="K880" s="42">
        <f t="shared" si="85"/>
        <v>1.3602049396407132E-4</v>
      </c>
      <c r="L880" s="42">
        <f t="shared" si="86"/>
        <v>3.6770892175275855E-3</v>
      </c>
      <c r="M880" s="42">
        <f t="shared" si="87"/>
        <v>1.8939399600707832E-3</v>
      </c>
      <c r="N880" s="42">
        <f t="shared" si="88"/>
        <v>2.0717862930820239E-3</v>
      </c>
      <c r="O880" s="42">
        <f t="shared" si="89"/>
        <v>8.329992085724781E-3</v>
      </c>
      <c r="P880" s="42">
        <f t="shared" si="90"/>
        <v>5.5163684567739102E-3</v>
      </c>
    </row>
    <row r="881" spans="1:16" x14ac:dyDescent="0.3">
      <c r="A881">
        <v>44371</v>
      </c>
      <c r="B881">
        <v>120.87671232877014</v>
      </c>
      <c r="C881">
        <v>177.46293639406983</v>
      </c>
      <c r="D881">
        <v>128.56491103563644</v>
      </c>
      <c r="E881">
        <v>137.30363889441239</v>
      </c>
      <c r="F881">
        <v>263.67988381602612</v>
      </c>
      <c r="G881">
        <v>125.34108981334225</v>
      </c>
      <c r="J881">
        <v>44371</v>
      </c>
      <c r="K881" s="42">
        <f t="shared" si="85"/>
        <v>1.360019949056057E-4</v>
      </c>
      <c r="L881" s="42">
        <f t="shared" si="86"/>
        <v>-9.5213271259985549E-3</v>
      </c>
      <c r="M881" s="42">
        <f t="shared" si="87"/>
        <v>-2.3654642333833766E-4</v>
      </c>
      <c r="N881" s="42">
        <f t="shared" si="88"/>
        <v>2.8643445192345954E-3</v>
      </c>
      <c r="O881" s="42">
        <f t="shared" si="89"/>
        <v>5.2216450156269377E-3</v>
      </c>
      <c r="P881" s="42">
        <f t="shared" si="90"/>
        <v>1.0708573436923972E-2</v>
      </c>
    </row>
    <row r="882" spans="1:16" x14ac:dyDescent="0.3">
      <c r="A882">
        <v>44372</v>
      </c>
      <c r="B882">
        <v>120.89315068493453</v>
      </c>
      <c r="C882">
        <v>175.77714012434242</v>
      </c>
      <c r="D882">
        <v>128.42804278400163</v>
      </c>
      <c r="E882">
        <v>137.13461920859015</v>
      </c>
      <c r="F882">
        <v>267.55418146584532</v>
      </c>
      <c r="G882">
        <v>125.19460952540386</v>
      </c>
      <c r="J882">
        <v>44372</v>
      </c>
      <c r="K882" s="42">
        <f t="shared" si="85"/>
        <v>1.3598350087808844E-4</v>
      </c>
      <c r="L882" s="42">
        <f t="shared" si="86"/>
        <v>-9.5448346907319893E-3</v>
      </c>
      <c r="M882" s="42">
        <f t="shared" si="87"/>
        <v>-1.0651518848347058E-3</v>
      </c>
      <c r="N882" s="42">
        <f t="shared" si="88"/>
        <v>-1.2317503278179145E-3</v>
      </c>
      <c r="O882" s="42">
        <f t="shared" si="89"/>
        <v>1.4586287265840041E-2</v>
      </c>
      <c r="P882" s="42">
        <f t="shared" si="90"/>
        <v>-1.1693367852629835E-3</v>
      </c>
    </row>
    <row r="883" spans="1:16" x14ac:dyDescent="0.3">
      <c r="A883">
        <v>44375</v>
      </c>
      <c r="B883">
        <v>120.94246575342768</v>
      </c>
      <c r="C883">
        <v>176.87709230033477</v>
      </c>
      <c r="D883">
        <v>128.2252750038019</v>
      </c>
      <c r="E883">
        <v>137.16444621197056</v>
      </c>
      <c r="F883">
        <v>268.25889249293652</v>
      </c>
      <c r="G883">
        <v>125.0732401439692</v>
      </c>
      <c r="J883">
        <v>44375</v>
      </c>
      <c r="K883" s="42">
        <f t="shared" si="85"/>
        <v>4.0783958875050192E-4</v>
      </c>
      <c r="L883" s="42">
        <f t="shared" si="86"/>
        <v>6.2381542137798854E-3</v>
      </c>
      <c r="M883" s="42">
        <f t="shared" si="87"/>
        <v>-1.5800911839737631E-3</v>
      </c>
      <c r="N883" s="42">
        <f t="shared" si="88"/>
        <v>2.1747798121163803E-4</v>
      </c>
      <c r="O883" s="42">
        <f t="shared" si="89"/>
        <v>2.6304376196757107E-3</v>
      </c>
      <c r="P883" s="42">
        <f t="shared" si="90"/>
        <v>-9.6991596091729974E-4</v>
      </c>
    </row>
    <row r="884" spans="1:16" x14ac:dyDescent="0.3">
      <c r="A884">
        <v>44376</v>
      </c>
      <c r="B884">
        <v>120.95890410959207</v>
      </c>
      <c r="C884">
        <v>175.8130081300813</v>
      </c>
      <c r="D884">
        <v>128.04785319612714</v>
      </c>
      <c r="E884">
        <v>136.74189699741498</v>
      </c>
      <c r="F884">
        <v>267.08537149411808</v>
      </c>
      <c r="G884">
        <v>124.73842805725286</v>
      </c>
      <c r="J884">
        <v>44376</v>
      </c>
      <c r="K884" s="42">
        <f t="shared" si="85"/>
        <v>1.3590957503865656E-4</v>
      </c>
      <c r="L884" s="42">
        <f t="shared" si="86"/>
        <v>-6.0341211597175594E-3</v>
      </c>
      <c r="M884" s="42">
        <f t="shared" si="87"/>
        <v>-1.3846308215543755E-3</v>
      </c>
      <c r="N884" s="42">
        <f t="shared" si="88"/>
        <v>-3.0853578986663266E-3</v>
      </c>
      <c r="O884" s="42">
        <f t="shared" si="89"/>
        <v>-4.3841802647466557E-3</v>
      </c>
      <c r="P884" s="42">
        <f t="shared" si="90"/>
        <v>-2.6805176043277665E-3</v>
      </c>
    </row>
    <row r="885" spans="1:16" x14ac:dyDescent="0.3">
      <c r="A885">
        <v>44377</v>
      </c>
      <c r="B885">
        <v>120.97534246575646</v>
      </c>
      <c r="C885">
        <v>173.74461979913914</v>
      </c>
      <c r="D885">
        <v>128.31145131038679</v>
      </c>
      <c r="E885">
        <v>136.7269834957248</v>
      </c>
      <c r="F885">
        <v>271.66932844304085</v>
      </c>
      <c r="G885">
        <v>124.33665355319326</v>
      </c>
      <c r="J885">
        <v>44377</v>
      </c>
      <c r="K885" s="42">
        <f t="shared" si="85"/>
        <v>1.3589110613635759E-4</v>
      </c>
      <c r="L885" s="42">
        <f t="shared" si="86"/>
        <v>-1.1834457647003022E-2</v>
      </c>
      <c r="M885" s="42">
        <f t="shared" si="87"/>
        <v>2.0564746628983547E-3</v>
      </c>
      <c r="N885" s="42">
        <f t="shared" si="88"/>
        <v>-1.0906909537996759E-4</v>
      </c>
      <c r="O885" s="42">
        <f t="shared" si="89"/>
        <v>1.701727175771902E-2</v>
      </c>
      <c r="P885" s="42">
        <f t="shared" si="90"/>
        <v>-3.2261344646145993E-3</v>
      </c>
    </row>
    <row r="886" spans="1:16" x14ac:dyDescent="0.3">
      <c r="A886">
        <v>44378</v>
      </c>
      <c r="B886">
        <v>120.99178082192084</v>
      </c>
      <c r="C886">
        <v>174.21090387374463</v>
      </c>
      <c r="D886">
        <v>128.3722816444467</v>
      </c>
      <c r="E886">
        <v>136.47842513422151</v>
      </c>
      <c r="F886">
        <v>269.26339051062195</v>
      </c>
      <c r="G886">
        <v>124.44546748137607</v>
      </c>
      <c r="J886">
        <v>44378</v>
      </c>
      <c r="K886" s="42">
        <f t="shared" si="85"/>
        <v>1.358726422525759E-4</v>
      </c>
      <c r="L886" s="42">
        <f t="shared" si="86"/>
        <v>2.6801376727622205E-3</v>
      </c>
      <c r="M886" s="42">
        <f t="shared" si="87"/>
        <v>4.7397109663667404E-4</v>
      </c>
      <c r="N886" s="42">
        <f t="shared" si="88"/>
        <v>-1.8195718110256107E-3</v>
      </c>
      <c r="O886" s="42">
        <f t="shared" si="89"/>
        <v>-8.8955750447459962E-3</v>
      </c>
      <c r="P886" s="42">
        <f t="shared" si="90"/>
        <v>8.7477295128171942E-4</v>
      </c>
    </row>
    <row r="887" spans="1:16" x14ac:dyDescent="0.3">
      <c r="A887">
        <v>44379</v>
      </c>
      <c r="B887">
        <v>121.00821917808523</v>
      </c>
      <c r="C887">
        <v>175.11956001912961</v>
      </c>
      <c r="D887">
        <v>128.35200486642674</v>
      </c>
      <c r="E887">
        <v>135.92662557168424</v>
      </c>
      <c r="F887">
        <v>271.95979167993971</v>
      </c>
      <c r="G887">
        <v>123.57495605591362</v>
      </c>
      <c r="J887">
        <v>44379</v>
      </c>
      <c r="K887" s="42">
        <f t="shared" si="85"/>
        <v>1.3585418338575765E-4</v>
      </c>
      <c r="L887" s="42">
        <f t="shared" si="86"/>
        <v>5.2022843044525193E-3</v>
      </c>
      <c r="M887" s="42">
        <f t="shared" si="87"/>
        <v>-1.5796540590454265E-4</v>
      </c>
      <c r="N887" s="42">
        <f t="shared" si="88"/>
        <v>-4.0513222191785776E-3</v>
      </c>
      <c r="O887" s="42">
        <f t="shared" si="89"/>
        <v>9.9641832328933866E-3</v>
      </c>
      <c r="P887" s="42">
        <f t="shared" si="90"/>
        <v>-7.0197041652628285E-3</v>
      </c>
    </row>
    <row r="888" spans="1:16" x14ac:dyDescent="0.3">
      <c r="A888">
        <v>44382</v>
      </c>
      <c r="B888">
        <v>121.05753424657838</v>
      </c>
      <c r="C888">
        <v>174.2467718794835</v>
      </c>
      <c r="D888">
        <v>128.88933948395601</v>
      </c>
      <c r="E888">
        <v>136.37900178962019</v>
      </c>
      <c r="F888">
        <v>270.28554235855404</v>
      </c>
      <c r="G888">
        <v>123.86373148070645</v>
      </c>
      <c r="J888">
        <v>44382</v>
      </c>
      <c r="K888" s="42">
        <f t="shared" si="85"/>
        <v>4.0745184709296264E-4</v>
      </c>
      <c r="L888" s="42">
        <f t="shared" si="86"/>
        <v>-4.9964170880796438E-3</v>
      </c>
      <c r="M888" s="42">
        <f t="shared" si="87"/>
        <v>4.177675251955333E-3</v>
      </c>
      <c r="N888" s="42">
        <f t="shared" si="88"/>
        <v>3.3225654459258414E-3</v>
      </c>
      <c r="O888" s="42">
        <f t="shared" si="89"/>
        <v>-6.1752662005812829E-3</v>
      </c>
      <c r="P888" s="42">
        <f t="shared" si="90"/>
        <v>2.3341180700104749E-3</v>
      </c>
    </row>
    <row r="889" spans="1:16" x14ac:dyDescent="0.3">
      <c r="A889">
        <v>44383</v>
      </c>
      <c r="B889">
        <v>121.07397260274277</v>
      </c>
      <c r="C889">
        <v>174.40219990435199</v>
      </c>
      <c r="D889">
        <v>128.54463425761648</v>
      </c>
      <c r="E889">
        <v>136.85623384370649</v>
      </c>
      <c r="F889">
        <v>272.58878510908448</v>
      </c>
      <c r="G889">
        <v>124.24458022934628</v>
      </c>
      <c r="J889">
        <v>44383</v>
      </c>
      <c r="K889" s="42">
        <f t="shared" si="85"/>
        <v>1.3578039804527584E-4</v>
      </c>
      <c r="L889" s="42">
        <f t="shared" si="86"/>
        <v>8.916018559856823E-4</v>
      </c>
      <c r="M889" s="42">
        <f t="shared" si="87"/>
        <v>-2.6780104221743807E-3</v>
      </c>
      <c r="N889" s="42">
        <f t="shared" si="88"/>
        <v>3.4931990983007944E-3</v>
      </c>
      <c r="O889" s="42">
        <f t="shared" si="89"/>
        <v>8.4854134884026888E-3</v>
      </c>
      <c r="P889" s="42">
        <f t="shared" si="90"/>
        <v>3.070022484462595E-3</v>
      </c>
    </row>
    <row r="890" spans="1:16" x14ac:dyDescent="0.3">
      <c r="A890">
        <v>44384</v>
      </c>
      <c r="B890">
        <v>121.09041095890716</v>
      </c>
      <c r="C890">
        <v>175.58584409373506</v>
      </c>
      <c r="D890">
        <v>128.45338875652658</v>
      </c>
      <c r="E890">
        <v>136.37403062239014</v>
      </c>
      <c r="F890">
        <v>277.08699762725053</v>
      </c>
      <c r="G890">
        <v>123.81350966769901</v>
      </c>
      <c r="J890">
        <v>44384</v>
      </c>
      <c r="K890" s="42">
        <f t="shared" si="85"/>
        <v>1.3576196423153089E-4</v>
      </c>
      <c r="L890" s="42">
        <f t="shared" si="86"/>
        <v>6.763937925342486E-3</v>
      </c>
      <c r="M890" s="42">
        <f t="shared" si="87"/>
        <v>-7.1008721276346503E-4</v>
      </c>
      <c r="N890" s="42">
        <f t="shared" si="88"/>
        <v>-3.529650881708112E-3</v>
      </c>
      <c r="O890" s="42">
        <f t="shared" si="89"/>
        <v>1.6367149783345605E-2</v>
      </c>
      <c r="P890" s="42">
        <f t="shared" si="90"/>
        <v>-3.4755649029979581E-3</v>
      </c>
    </row>
    <row r="891" spans="1:16" x14ac:dyDescent="0.3">
      <c r="A891">
        <v>44385</v>
      </c>
      <c r="B891">
        <v>121.10684931507154</v>
      </c>
      <c r="C891">
        <v>175.66953610712579</v>
      </c>
      <c r="D891">
        <v>129.52805799158514</v>
      </c>
      <c r="E891">
        <v>137.62676476436667</v>
      </c>
      <c r="F891">
        <v>277.22861163046707</v>
      </c>
      <c r="G891">
        <v>124.35339415752907</v>
      </c>
      <c r="J891">
        <v>44385</v>
      </c>
      <c r="K891" s="42">
        <f t="shared" si="85"/>
        <v>1.3574353542254028E-4</v>
      </c>
      <c r="L891" s="42">
        <f t="shared" si="86"/>
        <v>4.7653086439048656E-4</v>
      </c>
      <c r="M891" s="42">
        <f t="shared" si="87"/>
        <v>8.3314165796637401E-3</v>
      </c>
      <c r="N891" s="42">
        <f t="shared" si="88"/>
        <v>9.1440820021228431E-3</v>
      </c>
      <c r="O891" s="42">
        <f t="shared" si="89"/>
        <v>5.1095081550058409E-4</v>
      </c>
      <c r="P891" s="42">
        <f t="shared" si="90"/>
        <v>4.3509858343261324E-3</v>
      </c>
    </row>
    <row r="892" spans="1:16" x14ac:dyDescent="0.3">
      <c r="A892">
        <v>44386</v>
      </c>
      <c r="B892">
        <v>121.12328767123593</v>
      </c>
      <c r="C892">
        <v>173.48158775705403</v>
      </c>
      <c r="D892">
        <v>131.39859076392761</v>
      </c>
      <c r="E892">
        <v>140.42056074766353</v>
      </c>
      <c r="F892">
        <v>271.16885349313503</v>
      </c>
      <c r="G892">
        <v>125.98141792918724</v>
      </c>
      <c r="J892">
        <v>44386</v>
      </c>
      <c r="K892" s="42">
        <f t="shared" si="85"/>
        <v>1.3572511161608408E-4</v>
      </c>
      <c r="L892" s="42">
        <f t="shared" si="86"/>
        <v>-1.2533122997712889E-2</v>
      </c>
      <c r="M892" s="42">
        <f t="shared" si="87"/>
        <v>1.4337859514132209E-2</v>
      </c>
      <c r="N892" s="42">
        <f t="shared" si="88"/>
        <v>2.0096506988198523E-2</v>
      </c>
      <c r="O892" s="42">
        <f t="shared" si="89"/>
        <v>-2.2100776080307923E-2</v>
      </c>
      <c r="P892" s="42">
        <f t="shared" si="90"/>
        <v>1.3006954251075755E-2</v>
      </c>
    </row>
    <row r="893" spans="1:16" x14ac:dyDescent="0.3">
      <c r="A893">
        <v>44389</v>
      </c>
      <c r="B893">
        <v>121.17260273972909</v>
      </c>
      <c r="C893">
        <v>174.17503586800575</v>
      </c>
      <c r="D893">
        <v>130.49627414203883</v>
      </c>
      <c r="E893">
        <v>139.95327102803739</v>
      </c>
      <c r="F893">
        <v>274.40555985477693</v>
      </c>
      <c r="G893">
        <v>125.36201556876203</v>
      </c>
      <c r="J893">
        <v>44389</v>
      </c>
      <c r="K893" s="42">
        <f t="shared" si="85"/>
        <v>4.0706484200357299E-4</v>
      </c>
      <c r="L893" s="42">
        <f t="shared" si="86"/>
        <v>3.9892755292105838E-3</v>
      </c>
      <c r="M893" s="42">
        <f t="shared" si="87"/>
        <v>-6.8907054936953628E-3</v>
      </c>
      <c r="N893" s="42">
        <f t="shared" si="88"/>
        <v>-3.3333364197580045E-3</v>
      </c>
      <c r="O893" s="42">
        <f t="shared" si="89"/>
        <v>1.1865455038789139E-2</v>
      </c>
      <c r="P893" s="42">
        <f t="shared" si="90"/>
        <v>-4.9287431599671335E-3</v>
      </c>
    </row>
    <row r="894" spans="1:16" x14ac:dyDescent="0.3">
      <c r="A894">
        <v>44390</v>
      </c>
      <c r="B894">
        <v>121.18904109589347</v>
      </c>
      <c r="C894">
        <v>175.27498804399806</v>
      </c>
      <c r="D894">
        <v>130.2985755563441</v>
      </c>
      <c r="E894">
        <v>139.51083714456152</v>
      </c>
      <c r="F894">
        <v>271.87772295400129</v>
      </c>
      <c r="G894">
        <v>124.97698166903825</v>
      </c>
      <c r="J894">
        <v>44390</v>
      </c>
      <c r="K894" s="42">
        <f t="shared" si="85"/>
        <v>1.3565146637431463E-4</v>
      </c>
      <c r="L894" s="42">
        <f t="shared" si="86"/>
        <v>6.29535403319846E-3</v>
      </c>
      <c r="M894" s="42">
        <f t="shared" si="87"/>
        <v>-1.516123679536126E-3</v>
      </c>
      <c r="N894" s="42">
        <f t="shared" si="88"/>
        <v>-3.166304653598542E-3</v>
      </c>
      <c r="O894" s="42">
        <f t="shared" si="89"/>
        <v>-9.2547402521060002E-3</v>
      </c>
      <c r="P894" s="42">
        <f t="shared" si="90"/>
        <v>-3.0761024657317117E-3</v>
      </c>
    </row>
    <row r="895" spans="1:16" x14ac:dyDescent="0.3">
      <c r="A895">
        <v>44391</v>
      </c>
      <c r="B895">
        <v>121.20547945205786</v>
      </c>
      <c r="C895">
        <v>175.77714012434242</v>
      </c>
      <c r="D895">
        <v>130.09073858163939</v>
      </c>
      <c r="E895">
        <v>139.28713461920856</v>
      </c>
      <c r="F895">
        <v>269.44733786200436</v>
      </c>
      <c r="G895">
        <v>124.88490834519125</v>
      </c>
      <c r="J895">
        <v>44391</v>
      </c>
      <c r="K895" s="42">
        <f t="shared" si="85"/>
        <v>1.3563306754967483E-4</v>
      </c>
      <c r="L895" s="42">
        <f t="shared" si="86"/>
        <v>2.8608424933905556E-3</v>
      </c>
      <c r="M895" s="42">
        <f t="shared" si="87"/>
        <v>-1.5963559758939063E-3</v>
      </c>
      <c r="N895" s="42">
        <f t="shared" si="88"/>
        <v>-1.6047647114905759E-3</v>
      </c>
      <c r="O895" s="42">
        <f t="shared" si="89"/>
        <v>-8.9794528211566277E-3</v>
      </c>
      <c r="P895" s="42">
        <f t="shared" si="90"/>
        <v>-7.3699376891207498E-4</v>
      </c>
    </row>
    <row r="896" spans="1:16" x14ac:dyDescent="0.3">
      <c r="A896">
        <v>44392</v>
      </c>
      <c r="B896">
        <v>121.22191780822224</v>
      </c>
      <c r="C896">
        <v>173.88809182209468</v>
      </c>
      <c r="D896">
        <v>129.83727885638973</v>
      </c>
      <c r="E896">
        <v>138.54145953469873</v>
      </c>
      <c r="F896">
        <v>269.26949036738455</v>
      </c>
      <c r="G896">
        <v>123.72143634385201</v>
      </c>
      <c r="J896">
        <v>44392</v>
      </c>
      <c r="K896" s="42">
        <f t="shared" si="85"/>
        <v>1.3561467371558231E-4</v>
      </c>
      <c r="L896" s="42">
        <f t="shared" si="86"/>
        <v>-1.0805001516772989E-2</v>
      </c>
      <c r="M896" s="42">
        <f t="shared" si="87"/>
        <v>-1.9502307452803772E-3</v>
      </c>
      <c r="N896" s="42">
        <f t="shared" si="88"/>
        <v>-5.367891503652438E-3</v>
      </c>
      <c r="O896" s="42">
        <f t="shared" si="89"/>
        <v>-6.6026339539223709E-4</v>
      </c>
      <c r="P896" s="42">
        <f t="shared" si="90"/>
        <v>-9.3600225456789803E-3</v>
      </c>
    </row>
    <row r="897" spans="1:16" x14ac:dyDescent="0.3">
      <c r="A897">
        <v>44393</v>
      </c>
      <c r="B897">
        <v>121.23835616438663</v>
      </c>
      <c r="C897">
        <v>168.47202295552367</v>
      </c>
      <c r="D897">
        <v>128.97044659603588</v>
      </c>
      <c r="E897">
        <v>138.63591171207</v>
      </c>
      <c r="F897">
        <v>265.27960044692355</v>
      </c>
      <c r="G897">
        <v>123.38662425713568</v>
      </c>
      <c r="J897">
        <v>44393</v>
      </c>
      <c r="K897" s="42">
        <f t="shared" si="85"/>
        <v>1.3559628486959523E-4</v>
      </c>
      <c r="L897" s="42">
        <f t="shared" si="86"/>
        <v>-3.1642241722155177E-2</v>
      </c>
      <c r="M897" s="42">
        <f t="shared" si="87"/>
        <v>-6.6986833583640238E-3</v>
      </c>
      <c r="N897" s="42">
        <f t="shared" si="88"/>
        <v>6.815288030357794E-4</v>
      </c>
      <c r="O897" s="42">
        <f t="shared" si="89"/>
        <v>-1.4928335249490839E-2</v>
      </c>
      <c r="P897" s="42">
        <f t="shared" si="90"/>
        <v>-2.7098451647945762E-3</v>
      </c>
    </row>
    <row r="898" spans="1:16" x14ac:dyDescent="0.3">
      <c r="A898">
        <v>44396</v>
      </c>
      <c r="B898">
        <v>121.28767123287979</v>
      </c>
      <c r="C898">
        <v>167.12099473935916</v>
      </c>
      <c r="D898">
        <v>128.44325036751661</v>
      </c>
      <c r="E898">
        <v>137.09982103797969</v>
      </c>
      <c r="F898">
        <v>262.04803178638093</v>
      </c>
      <c r="G898">
        <v>122.36963254373482</v>
      </c>
      <c r="J898">
        <v>44396</v>
      </c>
      <c r="K898" s="42">
        <f t="shared" si="85"/>
        <v>4.0667857138527601E-4</v>
      </c>
      <c r="L898" s="42">
        <f t="shared" si="86"/>
        <v>-8.0516306580304467E-3</v>
      </c>
      <c r="M898" s="42">
        <f t="shared" si="87"/>
        <v>-4.0961065541575406E-3</v>
      </c>
      <c r="N898" s="42">
        <f t="shared" si="88"/>
        <v>-1.1141875227938013E-2</v>
      </c>
      <c r="O898" s="42">
        <f t="shared" si="89"/>
        <v>-1.2256551402135612E-2</v>
      </c>
      <c r="P898" s="42">
        <f t="shared" si="90"/>
        <v>-8.2764730547348255E-3</v>
      </c>
    </row>
    <row r="899" spans="1:16" x14ac:dyDescent="0.3">
      <c r="A899">
        <v>44397</v>
      </c>
      <c r="B899">
        <v>121.30410958904417</v>
      </c>
      <c r="C899">
        <v>167.87422285987566</v>
      </c>
      <c r="D899">
        <v>128.54970345212146</v>
      </c>
      <c r="E899">
        <v>136.87114734539668</v>
      </c>
      <c r="F899">
        <v>260.82273450448491</v>
      </c>
      <c r="G899">
        <v>121.87996986691219</v>
      </c>
      <c r="J899">
        <v>44397</v>
      </c>
      <c r="K899" s="42">
        <f t="shared" si="85"/>
        <v>1.3552277932785427E-4</v>
      </c>
      <c r="L899" s="42">
        <f t="shared" si="86"/>
        <v>4.4969560775677793E-3</v>
      </c>
      <c r="M899" s="42">
        <f t="shared" si="87"/>
        <v>8.2845143503878843E-4</v>
      </c>
      <c r="N899" s="42">
        <f t="shared" si="88"/>
        <v>-1.6693283017195754E-3</v>
      </c>
      <c r="O899" s="42">
        <f t="shared" si="89"/>
        <v>-4.6868159546144851E-3</v>
      </c>
      <c r="P899" s="42">
        <f t="shared" si="90"/>
        <v>-4.0095322816387771E-3</v>
      </c>
    </row>
    <row r="900" spans="1:16" x14ac:dyDescent="0.3">
      <c r="A900">
        <v>44398</v>
      </c>
      <c r="B900">
        <v>121.32054794520856</v>
      </c>
      <c r="C900">
        <v>169.50023912003826</v>
      </c>
      <c r="D900">
        <v>128.49394231256656</v>
      </c>
      <c r="E900">
        <v>137.30861006164247</v>
      </c>
      <c r="F900">
        <v>263.15323763166714</v>
      </c>
      <c r="G900">
        <v>121.98459864401103</v>
      </c>
      <c r="J900">
        <v>44398</v>
      </c>
      <c r="K900" s="42">
        <f t="shared" si="85"/>
        <v>1.3550441539287054E-4</v>
      </c>
      <c r="L900" s="42">
        <f t="shared" si="86"/>
        <v>9.639312002989224E-3</v>
      </c>
      <c r="M900" s="42">
        <f t="shared" si="87"/>
        <v>-4.3386515362962727E-4</v>
      </c>
      <c r="N900" s="42">
        <f t="shared" si="88"/>
        <v>3.1910677258109497E-3</v>
      </c>
      <c r="O900" s="42">
        <f t="shared" si="89"/>
        <v>8.8955166605407723E-3</v>
      </c>
      <c r="P900" s="42">
        <f t="shared" si="90"/>
        <v>8.5808925960590885E-4</v>
      </c>
    </row>
    <row r="901" spans="1:16" x14ac:dyDescent="0.3">
      <c r="A901">
        <v>44399</v>
      </c>
      <c r="B901">
        <v>121.33698630137295</v>
      </c>
      <c r="C901">
        <v>169.08177905308463</v>
      </c>
      <c r="D901">
        <v>128.38748922796168</v>
      </c>
      <c r="E901">
        <v>136.55796380990256</v>
      </c>
      <c r="F901">
        <v>263.72074886361497</v>
      </c>
      <c r="G901">
        <v>121.92182137775173</v>
      </c>
      <c r="J901">
        <v>44399</v>
      </c>
      <c r="K901" s="42">
        <f t="shared" si="85"/>
        <v>1.3548605643400516E-4</v>
      </c>
      <c r="L901" s="42">
        <f t="shared" si="86"/>
        <v>-2.4718399534455217E-3</v>
      </c>
      <c r="M901" s="42">
        <f t="shared" si="87"/>
        <v>-8.288110982586904E-4</v>
      </c>
      <c r="N901" s="42">
        <f t="shared" si="88"/>
        <v>-5.4818528666359867E-3</v>
      </c>
      <c r="O901" s="42">
        <f t="shared" si="89"/>
        <v>2.1542587638453598E-3</v>
      </c>
      <c r="P901" s="42">
        <f t="shared" si="90"/>
        <v>-5.1476519265007041E-4</v>
      </c>
    </row>
    <row r="902" spans="1:16" x14ac:dyDescent="0.3">
      <c r="A902">
        <v>44400</v>
      </c>
      <c r="B902">
        <v>121.35342465753733</v>
      </c>
      <c r="C902">
        <v>170.36107125777141</v>
      </c>
      <c r="D902">
        <v>127.48010341156791</v>
      </c>
      <c r="E902">
        <v>136.2050109365679</v>
      </c>
      <c r="F902">
        <v>266.13310907251019</v>
      </c>
      <c r="G902">
        <v>121.2773081108228</v>
      </c>
      <c r="J902">
        <v>44400</v>
      </c>
      <c r="K902" s="42">
        <f t="shared" si="85"/>
        <v>1.3546770244926017E-4</v>
      </c>
      <c r="L902" s="42">
        <f t="shared" si="86"/>
        <v>7.5376356316028551E-3</v>
      </c>
      <c r="M902" s="42">
        <f t="shared" si="87"/>
        <v>-7.0926498421974146E-3</v>
      </c>
      <c r="N902" s="42">
        <f t="shared" si="88"/>
        <v>-2.5879837295309351E-3</v>
      </c>
      <c r="O902" s="42">
        <f t="shared" si="89"/>
        <v>9.1058198079922437E-3</v>
      </c>
      <c r="P902" s="42">
        <f t="shared" si="90"/>
        <v>-5.3003049571380932E-3</v>
      </c>
    </row>
    <row r="903" spans="1:16" x14ac:dyDescent="0.3">
      <c r="A903">
        <v>44403</v>
      </c>
      <c r="B903">
        <v>121.40273972603049</v>
      </c>
      <c r="C903">
        <v>172.20229555236727</v>
      </c>
      <c r="D903">
        <v>127.41927307750798</v>
      </c>
      <c r="E903">
        <v>135.71783654802147</v>
      </c>
      <c r="F903">
        <v>263.83734141590122</v>
      </c>
      <c r="G903">
        <v>121.22708629781533</v>
      </c>
      <c r="J903">
        <v>44403</v>
      </c>
      <c r="K903" s="42">
        <f t="shared" si="85"/>
        <v>4.0629303314922198E-4</v>
      </c>
      <c r="L903" s="42">
        <f t="shared" si="86"/>
        <v>1.0749789403261156E-2</v>
      </c>
      <c r="M903" s="42">
        <f t="shared" si="87"/>
        <v>-4.7728900754935078E-4</v>
      </c>
      <c r="N903" s="42">
        <f t="shared" si="88"/>
        <v>-3.5831848209709888E-3</v>
      </c>
      <c r="O903" s="42">
        <f t="shared" si="89"/>
        <v>-8.6638114061393916E-3</v>
      </c>
      <c r="P903" s="42">
        <f t="shared" si="90"/>
        <v>-4.1419301986608966E-4</v>
      </c>
    </row>
    <row r="904" spans="1:16" x14ac:dyDescent="0.3">
      <c r="A904">
        <v>44404</v>
      </c>
      <c r="B904">
        <v>121.41917808219488</v>
      </c>
      <c r="C904">
        <v>172.29794356767098</v>
      </c>
      <c r="D904">
        <v>127.72342474780758</v>
      </c>
      <c r="E904">
        <v>136.50825213760189</v>
      </c>
      <c r="F904">
        <v>257.04589256610387</v>
      </c>
      <c r="G904">
        <v>121.73767473005775</v>
      </c>
      <c r="J904">
        <v>44404</v>
      </c>
      <c r="K904" s="42">
        <f t="shared" si="85"/>
        <v>1.3539433621041755E-4</v>
      </c>
      <c r="L904" s="42">
        <f t="shared" si="86"/>
        <v>5.5528563931179793E-4</v>
      </c>
      <c r="M904" s="42">
        <f t="shared" si="87"/>
        <v>2.3841702464173953E-3</v>
      </c>
      <c r="N904" s="42">
        <f t="shared" si="88"/>
        <v>5.8070687831441965E-3</v>
      </c>
      <c r="O904" s="42">
        <f t="shared" si="89"/>
        <v>-2.6078143009670176E-2</v>
      </c>
      <c r="P904" s="42">
        <f t="shared" si="90"/>
        <v>4.2029896164037274E-3</v>
      </c>
    </row>
    <row r="905" spans="1:16" x14ac:dyDescent="0.3">
      <c r="A905">
        <v>44405</v>
      </c>
      <c r="B905">
        <v>121.43561643835926</v>
      </c>
      <c r="C905">
        <v>173.15877570540411</v>
      </c>
      <c r="D905">
        <v>127.8653621939474</v>
      </c>
      <c r="E905">
        <v>136.53310797375224</v>
      </c>
      <c r="F905">
        <v>260.32786347338356</v>
      </c>
      <c r="G905">
        <v>122.23152255796433</v>
      </c>
      <c r="J905">
        <v>44405</v>
      </c>
      <c r="K905" s="42">
        <f t="shared" si="85"/>
        <v>1.3537600706586291E-4</v>
      </c>
      <c r="L905" s="42">
        <f t="shared" si="86"/>
        <v>4.9837439624946011E-3</v>
      </c>
      <c r="M905" s="42">
        <f t="shared" si="87"/>
        <v>1.110670483077141E-3</v>
      </c>
      <c r="N905" s="42">
        <f t="shared" si="88"/>
        <v>1.820664547588969E-4</v>
      </c>
      <c r="O905" s="42">
        <f t="shared" si="89"/>
        <v>1.2687210715553645E-2</v>
      </c>
      <c r="P905" s="42">
        <f t="shared" si="90"/>
        <v>4.0484496232113896E-3</v>
      </c>
    </row>
    <row r="906" spans="1:16" x14ac:dyDescent="0.3">
      <c r="A906">
        <v>44406</v>
      </c>
      <c r="B906">
        <v>121.45205479452365</v>
      </c>
      <c r="C906">
        <v>172.48923959827835</v>
      </c>
      <c r="D906">
        <v>127.82480863790744</v>
      </c>
      <c r="E906">
        <v>137.045138198449</v>
      </c>
      <c r="F906">
        <v>258.95742448430838</v>
      </c>
      <c r="G906">
        <v>122.26918891771992</v>
      </c>
      <c r="J906">
        <v>44406</v>
      </c>
      <c r="K906" s="42">
        <f t="shared" si="85"/>
        <v>1.3535768288321955E-4</v>
      </c>
      <c r="L906" s="42">
        <f t="shared" si="86"/>
        <v>-3.8740968550838766E-3</v>
      </c>
      <c r="M906" s="42">
        <f t="shared" si="87"/>
        <v>-3.1720856729122011E-4</v>
      </c>
      <c r="N906" s="42">
        <f t="shared" si="88"/>
        <v>3.7432129909899911E-3</v>
      </c>
      <c r="O906" s="42">
        <f t="shared" si="89"/>
        <v>-5.2781860086202016E-3</v>
      </c>
      <c r="P906" s="42">
        <f t="shared" si="90"/>
        <v>3.0810838812066503E-4</v>
      </c>
    </row>
    <row r="907" spans="1:16" x14ac:dyDescent="0.3">
      <c r="A907">
        <v>44407</v>
      </c>
      <c r="B907">
        <v>121.46849315068803</v>
      </c>
      <c r="C907">
        <v>172.03491152558581</v>
      </c>
      <c r="D907">
        <v>127.2621280478532</v>
      </c>
      <c r="E907">
        <v>137.36329290117317</v>
      </c>
      <c r="F907">
        <v>256.07306042721075</v>
      </c>
      <c r="G907">
        <v>122.56214949359672</v>
      </c>
      <c r="J907">
        <v>44407</v>
      </c>
      <c r="K907" s="42">
        <f t="shared" si="85"/>
        <v>1.3533936366048961E-4</v>
      </c>
      <c r="L907" s="42">
        <f t="shared" si="86"/>
        <v>-2.6374251823549572E-3</v>
      </c>
      <c r="M907" s="42">
        <f t="shared" si="87"/>
        <v>-4.4116841887997709E-3</v>
      </c>
      <c r="N907" s="42">
        <f t="shared" si="88"/>
        <v>2.3188416187488519E-3</v>
      </c>
      <c r="O907" s="42">
        <f t="shared" si="89"/>
        <v>-1.1200867899779293E-2</v>
      </c>
      <c r="P907" s="42">
        <f t="shared" si="90"/>
        <v>2.3931635353453412E-3</v>
      </c>
    </row>
    <row r="908" spans="1:16" x14ac:dyDescent="0.3">
      <c r="A908">
        <v>44410</v>
      </c>
      <c r="B908">
        <v>121.51780821918119</v>
      </c>
      <c r="C908">
        <v>173.70875179340027</v>
      </c>
      <c r="D908">
        <v>126.71465504131393</v>
      </c>
      <c r="E908">
        <v>137.30861006164247</v>
      </c>
      <c r="F908">
        <v>253.44025849775392</v>
      </c>
      <c r="G908">
        <v>122.05156106135431</v>
      </c>
      <c r="J908">
        <v>44410</v>
      </c>
      <c r="K908" s="42">
        <f t="shared" si="85"/>
        <v>4.0590822521476894E-4</v>
      </c>
      <c r="L908" s="42">
        <f t="shared" si="86"/>
        <v>9.6826263079212872E-3</v>
      </c>
      <c r="M908" s="42">
        <f t="shared" si="87"/>
        <v>-4.3112118190441777E-3</v>
      </c>
      <c r="N908" s="42">
        <f t="shared" si="88"/>
        <v>-3.9816843050413078E-4</v>
      </c>
      <c r="O908" s="42">
        <f t="shared" si="89"/>
        <v>-1.0334667474764166E-2</v>
      </c>
      <c r="P908" s="42">
        <f t="shared" si="90"/>
        <v>-4.1746570347040973E-3</v>
      </c>
    </row>
    <row r="909" spans="1:16" x14ac:dyDescent="0.3">
      <c r="A909">
        <v>44411</v>
      </c>
      <c r="B909">
        <v>121.53424657534558</v>
      </c>
      <c r="C909">
        <v>172.87183165949307</v>
      </c>
      <c r="D909">
        <v>126.56764840066914</v>
      </c>
      <c r="E909">
        <v>137.16444621197056</v>
      </c>
      <c r="F909">
        <v>253.26458478446284</v>
      </c>
      <c r="G909">
        <v>121.79208169414915</v>
      </c>
      <c r="J909">
        <v>44411</v>
      </c>
      <c r="K909" s="42">
        <f t="shared" si="85"/>
        <v>1.3526613632919101E-4</v>
      </c>
      <c r="L909" s="42">
        <f t="shared" si="86"/>
        <v>-4.8295940432123916E-3</v>
      </c>
      <c r="M909" s="42">
        <f t="shared" si="87"/>
        <v>-1.1608126991462665E-3</v>
      </c>
      <c r="N909" s="42">
        <f t="shared" si="88"/>
        <v>-1.050477339278773E-3</v>
      </c>
      <c r="O909" s="42">
        <f t="shared" si="89"/>
        <v>-6.9339664958318454E-4</v>
      </c>
      <c r="P909" s="42">
        <f t="shared" si="90"/>
        <v>-2.1282446588640988E-3</v>
      </c>
    </row>
    <row r="910" spans="1:16" x14ac:dyDescent="0.3">
      <c r="A910">
        <v>44412</v>
      </c>
      <c r="B910">
        <v>121.55068493150996</v>
      </c>
      <c r="C910">
        <v>172.35772357723576</v>
      </c>
      <c r="D910">
        <v>126.92249201601867</v>
      </c>
      <c r="E910">
        <v>137.6913899383575</v>
      </c>
      <c r="F910">
        <v>257.40675407608205</v>
      </c>
      <c r="G910">
        <v>122.16874529170502</v>
      </c>
      <c r="J910">
        <v>44412</v>
      </c>
      <c r="K910" s="42">
        <f t="shared" si="85"/>
        <v>1.3524784187606033E-4</v>
      </c>
      <c r="L910" s="42">
        <f t="shared" si="86"/>
        <v>-2.9783571800072539E-3</v>
      </c>
      <c r="M910" s="42">
        <f t="shared" si="87"/>
        <v>2.7996658689921567E-3</v>
      </c>
      <c r="N910" s="42">
        <f t="shared" si="88"/>
        <v>3.8343327859860338E-3</v>
      </c>
      <c r="O910" s="42">
        <f t="shared" si="89"/>
        <v>1.6222802497219E-2</v>
      </c>
      <c r="P910" s="42">
        <f t="shared" si="90"/>
        <v>3.0879047386831405E-3</v>
      </c>
    </row>
    <row r="911" spans="1:16" x14ac:dyDescent="0.3">
      <c r="A911">
        <v>44413</v>
      </c>
      <c r="B911">
        <v>121.56712328767435</v>
      </c>
      <c r="C911">
        <v>173.75657580105215</v>
      </c>
      <c r="D911">
        <v>127.53079535661784</v>
      </c>
      <c r="E911">
        <v>138.25313183535494</v>
      </c>
      <c r="F911">
        <v>258.97492160776687</v>
      </c>
      <c r="G911">
        <v>122.43240980999413</v>
      </c>
      <c r="J911">
        <v>44413</v>
      </c>
      <c r="K911" s="42">
        <f t="shared" si="85"/>
        <v>1.3522955237085593E-4</v>
      </c>
      <c r="L911" s="42">
        <f t="shared" si="86"/>
        <v>8.0832247780515676E-3</v>
      </c>
      <c r="M911" s="42">
        <f t="shared" si="87"/>
        <v>4.7812665792100195E-3</v>
      </c>
      <c r="N911" s="42">
        <f t="shared" si="88"/>
        <v>4.0714174672493346E-3</v>
      </c>
      <c r="O911" s="42">
        <f t="shared" si="89"/>
        <v>6.0736948125946644E-3</v>
      </c>
      <c r="P911" s="42">
        <f t="shared" si="90"/>
        <v>2.155873878035943E-3</v>
      </c>
    </row>
    <row r="912" spans="1:16" x14ac:dyDescent="0.3">
      <c r="A912">
        <v>44414</v>
      </c>
      <c r="B912">
        <v>121.58356164383873</v>
      </c>
      <c r="C912">
        <v>173.3142037302726</v>
      </c>
      <c r="D912">
        <v>127.98702286206722</v>
      </c>
      <c r="E912">
        <v>138.39729568502682</v>
      </c>
      <c r="F912">
        <v>257.56934367316939</v>
      </c>
      <c r="G912">
        <v>122.70862978153511</v>
      </c>
      <c r="J912">
        <v>44414</v>
      </c>
      <c r="K912" s="42">
        <f t="shared" si="85"/>
        <v>1.3521126781157992E-4</v>
      </c>
      <c r="L912" s="42">
        <f t="shared" si="86"/>
        <v>-2.5491763434100567E-3</v>
      </c>
      <c r="M912" s="42">
        <f t="shared" si="87"/>
        <v>3.5710072467830256E-3</v>
      </c>
      <c r="N912" s="42">
        <f t="shared" si="88"/>
        <v>1.04220957844359E-3</v>
      </c>
      <c r="O912" s="42">
        <f t="shared" si="89"/>
        <v>-5.4422495738727268E-3</v>
      </c>
      <c r="P912" s="42">
        <f t="shared" si="90"/>
        <v>2.2535605535542306E-3</v>
      </c>
    </row>
    <row r="913" spans="1:16" x14ac:dyDescent="0.3">
      <c r="A913">
        <v>44417</v>
      </c>
      <c r="B913">
        <v>121.63287671233189</v>
      </c>
      <c r="C913">
        <v>174.64131994261118</v>
      </c>
      <c r="D913">
        <v>127.43954985552796</v>
      </c>
      <c r="E913">
        <v>137.59196659375618</v>
      </c>
      <c r="F913">
        <v>256.58151361390594</v>
      </c>
      <c r="G913">
        <v>122.03063530593454</v>
      </c>
      <c r="J913">
        <v>44417</v>
      </c>
      <c r="K913" s="42">
        <f t="shared" si="85"/>
        <v>4.0552414550837248E-4</v>
      </c>
      <c r="L913" s="42">
        <f t="shared" si="86"/>
        <v>7.6281165680500331E-3</v>
      </c>
      <c r="M913" s="42">
        <f t="shared" si="87"/>
        <v>-4.2867415013623685E-3</v>
      </c>
      <c r="N913" s="42">
        <f t="shared" si="88"/>
        <v>-5.8359616624804149E-3</v>
      </c>
      <c r="O913" s="42">
        <f t="shared" si="89"/>
        <v>-3.8425736755499603E-3</v>
      </c>
      <c r="P913" s="42">
        <f t="shared" si="90"/>
        <v>-5.5405593358206192E-3</v>
      </c>
    </row>
    <row r="914" spans="1:16" x14ac:dyDescent="0.3">
      <c r="A914">
        <v>44418</v>
      </c>
      <c r="B914">
        <v>121.64931506849628</v>
      </c>
      <c r="C914">
        <v>175.03586800573888</v>
      </c>
      <c r="D914">
        <v>127.57134891265778</v>
      </c>
      <c r="E914">
        <v>136.54802147544243</v>
      </c>
      <c r="F914">
        <v>255.26778206825983</v>
      </c>
      <c r="G914">
        <v>121.30660416841047</v>
      </c>
      <c r="J914">
        <v>44418</v>
      </c>
      <c r="K914" s="42">
        <f t="shared" si="85"/>
        <v>1.3513817899358081E-4</v>
      </c>
      <c r="L914" s="42">
        <f t="shared" si="86"/>
        <v>2.256642664491936E-3</v>
      </c>
      <c r="M914" s="42">
        <f t="shared" si="87"/>
        <v>1.0336740076749191E-3</v>
      </c>
      <c r="N914" s="42">
        <f t="shared" si="88"/>
        <v>-7.616183045308398E-3</v>
      </c>
      <c r="O914" s="42">
        <f t="shared" si="89"/>
        <v>-5.1332860728000498E-3</v>
      </c>
      <c r="P914" s="42">
        <f t="shared" si="90"/>
        <v>-5.9508628909339988E-3</v>
      </c>
    </row>
    <row r="915" spans="1:16" x14ac:dyDescent="0.3">
      <c r="A915">
        <v>44419</v>
      </c>
      <c r="B915">
        <v>121.66575342466066</v>
      </c>
      <c r="C915">
        <v>175.46628407460543</v>
      </c>
      <c r="D915">
        <v>127.42941146651796</v>
      </c>
      <c r="E915">
        <v>135.61841320342015</v>
      </c>
      <c r="F915">
        <v>258.15795778572789</v>
      </c>
      <c r="G915">
        <v>120.6830166569013</v>
      </c>
      <c r="J915">
        <v>44419</v>
      </c>
      <c r="K915" s="42">
        <f t="shared" si="85"/>
        <v>1.3511991913353494E-4</v>
      </c>
      <c r="L915" s="42">
        <f t="shared" si="86"/>
        <v>2.4559979598700824E-3</v>
      </c>
      <c r="M915" s="42">
        <f t="shared" si="87"/>
        <v>-1.1132316671304896E-3</v>
      </c>
      <c r="N915" s="42">
        <f t="shared" si="88"/>
        <v>-6.8312015635205075E-3</v>
      </c>
      <c r="O915" s="42">
        <f t="shared" si="89"/>
        <v>1.1258517139090261E-2</v>
      </c>
      <c r="P915" s="42">
        <f t="shared" si="90"/>
        <v>-5.1538482493641213E-3</v>
      </c>
    </row>
    <row r="916" spans="1:16" x14ac:dyDescent="0.3">
      <c r="A916">
        <v>44420</v>
      </c>
      <c r="B916">
        <v>121.68219178082505</v>
      </c>
      <c r="C916">
        <v>174.98804399808705</v>
      </c>
      <c r="D916">
        <v>127.66766360825265</v>
      </c>
      <c r="E916">
        <v>135.55378802942928</v>
      </c>
      <c r="F916">
        <v>254.6545691928128</v>
      </c>
      <c r="G916">
        <v>120.77090482966435</v>
      </c>
      <c r="J916">
        <v>44420</v>
      </c>
      <c r="K916" s="42">
        <f t="shared" si="85"/>
        <v>1.351016642076523E-4</v>
      </c>
      <c r="L916" s="42">
        <f t="shared" si="86"/>
        <v>-2.7292593360750423E-3</v>
      </c>
      <c r="M916" s="42">
        <f t="shared" si="87"/>
        <v>1.8679336949682947E-3</v>
      </c>
      <c r="N916" s="42">
        <f t="shared" si="88"/>
        <v>-4.7663569437077306E-4</v>
      </c>
      <c r="O916" s="42">
        <f t="shared" si="89"/>
        <v>-1.3663640858538066E-2</v>
      </c>
      <c r="P916" s="42">
        <f t="shared" si="90"/>
        <v>7.2799129625602177E-4</v>
      </c>
    </row>
    <row r="917" spans="1:16" x14ac:dyDescent="0.3">
      <c r="A917">
        <v>44421</v>
      </c>
      <c r="B917">
        <v>121.69863013698944</v>
      </c>
      <c r="C917">
        <v>176.36298421807746</v>
      </c>
      <c r="D917">
        <v>127.32802757641812</v>
      </c>
      <c r="E917">
        <v>135.44442235036786</v>
      </c>
      <c r="F917">
        <v>255.01815776115168</v>
      </c>
      <c r="G917">
        <v>121.37356658575375</v>
      </c>
      <c r="J917">
        <v>44421</v>
      </c>
      <c r="K917" s="42">
        <f t="shared" ref="K917:K980" si="91">LN(B917/B916)</f>
        <v>1.3508341421349107E-4</v>
      </c>
      <c r="L917" s="42">
        <f t="shared" si="86"/>
        <v>7.8266299409514937E-3</v>
      </c>
      <c r="M917" s="42">
        <f t="shared" si="87"/>
        <v>-2.6638586016787293E-3</v>
      </c>
      <c r="N917" s="42">
        <f t="shared" si="88"/>
        <v>-8.071321566696252E-4</v>
      </c>
      <c r="O917" s="42">
        <f t="shared" si="89"/>
        <v>1.4267533292957224E-3</v>
      </c>
      <c r="P917" s="42">
        <f t="shared" si="90"/>
        <v>4.9777143119898526E-3</v>
      </c>
    </row>
    <row r="918" spans="1:16" x14ac:dyDescent="0.3">
      <c r="A918">
        <v>44424</v>
      </c>
      <c r="B918">
        <v>121.74794520548259</v>
      </c>
      <c r="C918">
        <v>175.25107604017217</v>
      </c>
      <c r="D918">
        <v>126.85659248745375</v>
      </c>
      <c r="E918">
        <v>134.92244979121097</v>
      </c>
      <c r="F918">
        <v>260.36351636913849</v>
      </c>
      <c r="G918">
        <v>120.69138695906921</v>
      </c>
      <c r="J918">
        <v>44424</v>
      </c>
      <c r="K918" s="42">
        <f t="shared" si="91"/>
        <v>4.0514079196491776E-4</v>
      </c>
      <c r="L918" s="42">
        <f t="shared" ref="L918:L981" si="92">LN(C918/C917)</f>
        <v>-6.3246155942535218E-3</v>
      </c>
      <c r="M918" s="42">
        <f t="shared" ref="M918:M981" si="93">LN(D918/D917)</f>
        <v>-3.7093953946507807E-3</v>
      </c>
      <c r="N918" s="42">
        <f t="shared" ref="N918:N981" si="94">LN(E918/E917)</f>
        <v>-3.8612216321548239E-3</v>
      </c>
      <c r="O918" s="42">
        <f t="shared" ref="O918:O981" si="95">LN(F918/F917)</f>
        <v>2.0744044879525334E-2</v>
      </c>
      <c r="P918" s="42">
        <f t="shared" ref="P918:P981" si="96">LN(G918/G917)</f>
        <v>-5.6363502661230446E-3</v>
      </c>
    </row>
    <row r="919" spans="1:16" x14ac:dyDescent="0.3">
      <c r="A919">
        <v>44425</v>
      </c>
      <c r="B919">
        <v>121.76438356164698</v>
      </c>
      <c r="C919">
        <v>174.11525585844092</v>
      </c>
      <c r="D919">
        <v>126.51695645561921</v>
      </c>
      <c r="E919">
        <v>135.74269238417179</v>
      </c>
      <c r="F919">
        <v>258.43292956593496</v>
      </c>
      <c r="G919">
        <v>120.54072152004686</v>
      </c>
      <c r="J919">
        <v>44425</v>
      </c>
      <c r="K919" s="42">
        <f t="shared" si="91"/>
        <v>1.3501046351610072E-4</v>
      </c>
      <c r="L919" s="42">
        <f t="shared" si="92"/>
        <v>-6.5021960032152432E-3</v>
      </c>
      <c r="M919" s="42">
        <f t="shared" si="93"/>
        <v>-2.6809131156217015E-3</v>
      </c>
      <c r="N919" s="42">
        <f t="shared" si="94"/>
        <v>6.0609585508455887E-3</v>
      </c>
      <c r="O919" s="42">
        <f t="shared" si="95"/>
        <v>-7.4425942195416612E-3</v>
      </c>
      <c r="P919" s="42">
        <f t="shared" si="96"/>
        <v>-1.2491327092643029E-3</v>
      </c>
    </row>
    <row r="920" spans="1:16" x14ac:dyDescent="0.3">
      <c r="A920">
        <v>44426</v>
      </c>
      <c r="B920">
        <v>121.78082191781137</v>
      </c>
      <c r="C920">
        <v>173.24246771879484</v>
      </c>
      <c r="D920">
        <v>126.58285598418412</v>
      </c>
      <c r="E920">
        <v>136.2050109365679</v>
      </c>
      <c r="F920">
        <v>257.88477702601625</v>
      </c>
      <c r="G920">
        <v>120.77090482966435</v>
      </c>
      <c r="J920">
        <v>44426</v>
      </c>
      <c r="K920" s="42">
        <f t="shared" si="91"/>
        <v>1.3499223815124445E-4</v>
      </c>
      <c r="L920" s="42">
        <f t="shared" si="92"/>
        <v>-5.025309167852131E-3</v>
      </c>
      <c r="M920" s="42">
        <f t="shared" si="93"/>
        <v>5.2073946178639752E-4</v>
      </c>
      <c r="N920" s="42">
        <f t="shared" si="94"/>
        <v>3.4000581150917301E-3</v>
      </c>
      <c r="O920" s="42">
        <f t="shared" si="95"/>
        <v>-2.1233156983166183E-3</v>
      </c>
      <c r="P920" s="42">
        <f t="shared" si="96"/>
        <v>1.9077686633974418E-3</v>
      </c>
    </row>
    <row r="921" spans="1:16" x14ac:dyDescent="0.3">
      <c r="A921">
        <v>44427</v>
      </c>
      <c r="B921">
        <v>121.79726027397575</v>
      </c>
      <c r="C921">
        <v>172.95552367288377</v>
      </c>
      <c r="D921">
        <v>127.07456785116847</v>
      </c>
      <c r="E921">
        <v>136.36408828793</v>
      </c>
      <c r="F921">
        <v>259.41138933979408</v>
      </c>
      <c r="G921">
        <v>120.01757763455261</v>
      </c>
      <c r="J921">
        <v>44427</v>
      </c>
      <c r="K921" s="42">
        <f t="shared" si="91"/>
        <v>1.3497401770656641E-4</v>
      </c>
      <c r="L921" s="42">
        <f t="shared" si="92"/>
        <v>-1.6576879055021562E-3</v>
      </c>
      <c r="M921" s="42">
        <f t="shared" si="93"/>
        <v>3.876980814980151E-3</v>
      </c>
      <c r="N921" s="42">
        <f t="shared" si="94"/>
        <v>1.1672443419013952E-3</v>
      </c>
      <c r="O921" s="42">
        <f t="shared" si="95"/>
        <v>5.902292902693995E-3</v>
      </c>
      <c r="P921" s="42">
        <f t="shared" si="96"/>
        <v>-6.2571900888529867E-3</v>
      </c>
    </row>
    <row r="922" spans="1:16" x14ac:dyDescent="0.3">
      <c r="A922">
        <v>44428</v>
      </c>
      <c r="B922">
        <v>121.81369863014014</v>
      </c>
      <c r="C922">
        <v>172.13055954088952</v>
      </c>
      <c r="D922">
        <v>127.69807877528261</v>
      </c>
      <c r="E922">
        <v>136.7269834957248</v>
      </c>
      <c r="F922">
        <v>258.23383359148551</v>
      </c>
      <c r="G922">
        <v>120.11383610948354</v>
      </c>
      <c r="J922">
        <v>44428</v>
      </c>
      <c r="K922" s="42">
        <f t="shared" si="91"/>
        <v>1.3495580217962473E-4</v>
      </c>
      <c r="L922" s="42">
        <f t="shared" si="92"/>
        <v>-4.781216882870724E-3</v>
      </c>
      <c r="M922" s="42">
        <f t="shared" si="93"/>
        <v>4.8946555071065828E-3</v>
      </c>
      <c r="N922" s="42">
        <f t="shared" si="94"/>
        <v>2.6576879209405492E-3</v>
      </c>
      <c r="O922" s="42">
        <f t="shared" si="95"/>
        <v>-4.5496711932357121E-3</v>
      </c>
      <c r="P922" s="42">
        <f t="shared" si="96"/>
        <v>8.0171501584007799E-4</v>
      </c>
    </row>
    <row r="923" spans="1:16" x14ac:dyDescent="0.3">
      <c r="A923">
        <v>44431</v>
      </c>
      <c r="B923">
        <v>121.8630136986333</v>
      </c>
      <c r="C923">
        <v>171.75992348158775</v>
      </c>
      <c r="D923">
        <v>127.58148730166776</v>
      </c>
      <c r="E923">
        <v>136.51322330483197</v>
      </c>
      <c r="F923">
        <v>259.32466143884915</v>
      </c>
      <c r="G923">
        <v>119.34376831003598</v>
      </c>
      <c r="J923">
        <v>44431</v>
      </c>
      <c r="K923" s="42">
        <f t="shared" si="91"/>
        <v>4.0475816252727551E-4</v>
      </c>
      <c r="L923" s="42">
        <f t="shared" si="92"/>
        <v>-2.1555478916083447E-3</v>
      </c>
      <c r="M923" s="42">
        <f t="shared" si="93"/>
        <v>-9.1344155361384669E-4</v>
      </c>
      <c r="N923" s="42">
        <f t="shared" si="94"/>
        <v>-1.564632357764707E-3</v>
      </c>
      <c r="O923" s="42">
        <f t="shared" si="95"/>
        <v>4.215289568427239E-3</v>
      </c>
      <c r="P923" s="42">
        <f t="shared" si="96"/>
        <v>-6.4317895101933687E-3</v>
      </c>
    </row>
    <row r="924" spans="1:16" x14ac:dyDescent="0.3">
      <c r="A924">
        <v>44432</v>
      </c>
      <c r="B924">
        <v>121.87945205479768</v>
      </c>
      <c r="C924">
        <v>172.584887613582</v>
      </c>
      <c r="D924">
        <v>126.9630455720586</v>
      </c>
      <c r="E924">
        <v>135.80731755816265</v>
      </c>
      <c r="F924">
        <v>262.01069534336847</v>
      </c>
      <c r="G924">
        <v>119.77902402276722</v>
      </c>
      <c r="J924">
        <v>44432</v>
      </c>
      <c r="K924" s="42">
        <f t="shared" si="91"/>
        <v>1.348829892114842E-4</v>
      </c>
      <c r="L924" s="42">
        <f t="shared" si="92"/>
        <v>4.7915094622883918E-3</v>
      </c>
      <c r="M924" s="42">
        <f t="shared" si="93"/>
        <v>-4.8592121740812172E-3</v>
      </c>
      <c r="N924" s="42">
        <f t="shared" si="94"/>
        <v>-5.1843854711371672E-3</v>
      </c>
      <c r="O924" s="42">
        <f t="shared" si="95"/>
        <v>1.0304529079794249E-2</v>
      </c>
      <c r="P924" s="42">
        <f t="shared" si="96"/>
        <v>3.6404408729229648E-3</v>
      </c>
    </row>
    <row r="925" spans="1:16" x14ac:dyDescent="0.3">
      <c r="A925">
        <v>44433</v>
      </c>
      <c r="B925">
        <v>121.89589041096207</v>
      </c>
      <c r="C925">
        <v>170.16977522716405</v>
      </c>
      <c r="D925">
        <v>127.05936026765347</v>
      </c>
      <c r="E925">
        <v>136.51322330483197</v>
      </c>
      <c r="F925">
        <v>261.00263209614855</v>
      </c>
      <c r="G925">
        <v>120.50305516029128</v>
      </c>
      <c r="J925">
        <v>44433</v>
      </c>
      <c r="K925" s="42">
        <f t="shared" si="91"/>
        <v>1.3486479824436631E-4</v>
      </c>
      <c r="L925" s="42">
        <f t="shared" si="92"/>
        <v>-1.4092601026409978E-2</v>
      </c>
      <c r="M925" s="42">
        <f t="shared" si="93"/>
        <v>7.5831657362602275E-4</v>
      </c>
      <c r="N925" s="42">
        <f t="shared" si="94"/>
        <v>5.1843854711370865E-3</v>
      </c>
      <c r="O925" s="42">
        <f t="shared" si="95"/>
        <v>-3.8548329177420064E-3</v>
      </c>
      <c r="P925" s="42">
        <f t="shared" si="96"/>
        <v>6.0265279152511668E-3</v>
      </c>
    </row>
    <row r="926" spans="1:16" x14ac:dyDescent="0.3">
      <c r="A926">
        <v>44434</v>
      </c>
      <c r="B926">
        <v>121.91232876712645</v>
      </c>
      <c r="C926">
        <v>168.54375896700142</v>
      </c>
      <c r="D926">
        <v>127.02387590611852</v>
      </c>
      <c r="E926">
        <v>136.36905945516006</v>
      </c>
      <c r="F926">
        <v>266.27216683376923</v>
      </c>
      <c r="G926">
        <v>120.60349878630618</v>
      </c>
      <c r="J926">
        <v>44434</v>
      </c>
      <c r="K926" s="42">
        <f t="shared" si="91"/>
        <v>1.3484661218321958E-4</v>
      </c>
      <c r="L926" s="42">
        <f t="shared" si="92"/>
        <v>-9.6012032997000434E-3</v>
      </c>
      <c r="M926" s="42">
        <f t="shared" si="93"/>
        <v>-2.7931289210581065E-4</v>
      </c>
      <c r="N926" s="42">
        <f t="shared" si="94"/>
        <v>-1.0566011221096567E-3</v>
      </c>
      <c r="O926" s="42">
        <f t="shared" si="95"/>
        <v>1.9988477340341072E-2</v>
      </c>
      <c r="P926" s="42">
        <f t="shared" si="96"/>
        <v>8.3318873072058723E-4</v>
      </c>
    </row>
    <row r="927" spans="1:16" x14ac:dyDescent="0.3">
      <c r="A927">
        <v>44435</v>
      </c>
      <c r="B927">
        <v>121.92876712329084</v>
      </c>
      <c r="C927">
        <v>168.85461501673839</v>
      </c>
      <c r="D927">
        <v>127.42434227201299</v>
      </c>
      <c r="E927">
        <v>136.38397295685027</v>
      </c>
      <c r="F927">
        <v>270.79699128670478</v>
      </c>
      <c r="G927">
        <v>120.90901481543482</v>
      </c>
      <c r="J927">
        <v>44435</v>
      </c>
      <c r="K927" s="42">
        <f t="shared" si="91"/>
        <v>1.3482843102604616E-4</v>
      </c>
      <c r="L927" s="42">
        <f t="shared" si="92"/>
        <v>1.8426652981383379E-3</v>
      </c>
      <c r="M927" s="42">
        <f t="shared" si="93"/>
        <v>3.1477264758983286E-3</v>
      </c>
      <c r="N927" s="42">
        <f t="shared" si="94"/>
        <v>1.0935535031968422E-4</v>
      </c>
      <c r="O927" s="42">
        <f t="shared" si="95"/>
        <v>1.6850461241955175E-2</v>
      </c>
      <c r="P927" s="42">
        <f t="shared" si="96"/>
        <v>2.5300237038671149E-3</v>
      </c>
    </row>
    <row r="928" spans="1:16" x14ac:dyDescent="0.3">
      <c r="A928">
        <v>44438</v>
      </c>
      <c r="B928">
        <v>121.978082191784</v>
      </c>
      <c r="C928">
        <v>169.95456719273076</v>
      </c>
      <c r="D928">
        <v>127.61697166320273</v>
      </c>
      <c r="E928">
        <v>136.43368462915092</v>
      </c>
      <c r="F928">
        <v>273.39153274346683</v>
      </c>
      <c r="G928">
        <v>120.90482966435087</v>
      </c>
      <c r="J928">
        <v>44438</v>
      </c>
      <c r="K928" s="42">
        <f t="shared" si="91"/>
        <v>4.0437625514519237E-4</v>
      </c>
      <c r="L928" s="42">
        <f t="shared" si="92"/>
        <v>6.4930710160364434E-3</v>
      </c>
      <c r="M928" s="42">
        <f t="shared" si="93"/>
        <v>1.5105743053668514E-3</v>
      </c>
      <c r="N928" s="42">
        <f t="shared" si="94"/>
        <v>3.6443149091383239E-4</v>
      </c>
      <c r="O928" s="42">
        <f t="shared" si="95"/>
        <v>9.5355230824557581E-3</v>
      </c>
      <c r="P928" s="42">
        <f t="shared" si="96"/>
        <v>-3.4614652385682589E-5</v>
      </c>
    </row>
    <row r="929" spans="1:16" x14ac:dyDescent="0.3">
      <c r="A929">
        <v>44439</v>
      </c>
      <c r="B929">
        <v>121.99452054794838</v>
      </c>
      <c r="C929">
        <v>170.94691535150645</v>
      </c>
      <c r="D929">
        <v>127.07963704567345</v>
      </c>
      <c r="E929">
        <v>136.24478027440841</v>
      </c>
      <c r="F929">
        <v>287.21768020622068</v>
      </c>
      <c r="G929">
        <v>121.34427052816606</v>
      </c>
      <c r="J929">
        <v>44439</v>
      </c>
      <c r="K929" s="42">
        <f t="shared" si="91"/>
        <v>1.3475575539757229E-4</v>
      </c>
      <c r="L929" s="42">
        <f t="shared" si="92"/>
        <v>5.821922241696937E-3</v>
      </c>
      <c r="M929" s="42">
        <f t="shared" si="93"/>
        <v>-4.2194155427083217E-3</v>
      </c>
      <c r="N929" s="42">
        <f t="shared" si="94"/>
        <v>-1.3855467833143403E-3</v>
      </c>
      <c r="O929" s="42">
        <f t="shared" si="95"/>
        <v>4.9335442289742112E-2</v>
      </c>
      <c r="P929" s="42">
        <f t="shared" si="96"/>
        <v>3.628012202947633E-3</v>
      </c>
    </row>
    <row r="930" spans="1:16" x14ac:dyDescent="0.3">
      <c r="A930">
        <v>44440</v>
      </c>
      <c r="B930">
        <v>122.01095890411277</v>
      </c>
      <c r="C930">
        <v>170.39693926351029</v>
      </c>
      <c r="D930">
        <v>126.93769959953366</v>
      </c>
      <c r="E930">
        <v>136.22489560548814</v>
      </c>
      <c r="F930">
        <v>292.36642943425409</v>
      </c>
      <c r="G930">
        <v>121.79208169414915</v>
      </c>
      <c r="J930">
        <v>44440</v>
      </c>
      <c r="K930" s="42">
        <f t="shared" si="91"/>
        <v>1.3473759873074148E-4</v>
      </c>
      <c r="L930" s="42">
        <f t="shared" si="92"/>
        <v>-3.2224196010703365E-3</v>
      </c>
      <c r="M930" s="42">
        <f t="shared" si="93"/>
        <v>-1.1175415252083236E-3</v>
      </c>
      <c r="N930" s="42">
        <f t="shared" si="94"/>
        <v>-1.4595876690758126E-4</v>
      </c>
      <c r="O930" s="42">
        <f t="shared" si="95"/>
        <v>1.7767514982124602E-2</v>
      </c>
      <c r="P930" s="42">
        <f t="shared" si="96"/>
        <v>3.6836258194718275E-3</v>
      </c>
    </row>
    <row r="931" spans="1:16" x14ac:dyDescent="0.3">
      <c r="A931">
        <v>44441</v>
      </c>
      <c r="B931">
        <v>122.02739726027716</v>
      </c>
      <c r="C931">
        <v>168.67527498804401</v>
      </c>
      <c r="D931">
        <v>127.25705885334823</v>
      </c>
      <c r="E931">
        <v>136.13541459534699</v>
      </c>
      <c r="F931">
        <v>290.42742129230817</v>
      </c>
      <c r="G931">
        <v>121.7334895789738</v>
      </c>
      <c r="J931">
        <v>44441</v>
      </c>
      <c r="K931" s="42">
        <f t="shared" si="91"/>
        <v>1.3471944695589677E-4</v>
      </c>
      <c r="L931" s="42">
        <f t="shared" si="92"/>
        <v>-1.0155235369784089E-2</v>
      </c>
      <c r="M931" s="42">
        <f t="shared" si="93"/>
        <v>2.5127144539674739E-3</v>
      </c>
      <c r="N931" s="42">
        <f t="shared" si="94"/>
        <v>-6.5707821594590153E-4</v>
      </c>
      <c r="O931" s="42">
        <f t="shared" si="95"/>
        <v>-6.6542064375423029E-3</v>
      </c>
      <c r="P931" s="42">
        <f t="shared" si="96"/>
        <v>-4.8119888190493234E-4</v>
      </c>
    </row>
    <row r="932" spans="1:16" x14ac:dyDescent="0.3">
      <c r="A932">
        <v>44442</v>
      </c>
      <c r="B932">
        <v>122.04383561644154</v>
      </c>
      <c r="C932">
        <v>167.6829268292683</v>
      </c>
      <c r="D932">
        <v>127.48010341156791</v>
      </c>
      <c r="E932">
        <v>136.47842513422151</v>
      </c>
      <c r="F932">
        <v>297.1310966286253</v>
      </c>
      <c r="G932">
        <v>122.36544739265086</v>
      </c>
      <c r="J932">
        <v>44442</v>
      </c>
      <c r="K932" s="42">
        <f t="shared" si="91"/>
        <v>1.3470130007126231E-4</v>
      </c>
      <c r="L932" s="42">
        <f t="shared" si="92"/>
        <v>-5.9005609650455487E-3</v>
      </c>
      <c r="M932" s="42">
        <f t="shared" si="93"/>
        <v>1.751174530137861E-3</v>
      </c>
      <c r="N932" s="42">
        <f t="shared" si="94"/>
        <v>2.5164585937830571E-3</v>
      </c>
      <c r="O932" s="42">
        <f t="shared" si="95"/>
        <v>2.2819739772636786E-2</v>
      </c>
      <c r="P932" s="42">
        <f t="shared" si="96"/>
        <v>5.1778941231515503E-3</v>
      </c>
    </row>
    <row r="933" spans="1:16" x14ac:dyDescent="0.3">
      <c r="A933">
        <v>44445</v>
      </c>
      <c r="B933">
        <v>122.0931506849347</v>
      </c>
      <c r="C933">
        <v>167.18077474892397</v>
      </c>
      <c r="D933">
        <v>127.3533735489431</v>
      </c>
      <c r="E933">
        <v>136.55299264267251</v>
      </c>
      <c r="F933">
        <v>300.69249765425769</v>
      </c>
      <c r="G933">
        <v>122.62074160877206</v>
      </c>
      <c r="J933">
        <v>44445</v>
      </c>
      <c r="K933" s="42">
        <f t="shared" si="91"/>
        <v>4.0399506777728843E-4</v>
      </c>
      <c r="L933" s="42">
        <f t="shared" si="92"/>
        <v>-2.9991453500463694E-3</v>
      </c>
      <c r="M933" s="42">
        <f t="shared" si="93"/>
        <v>-9.9460930003102176E-4</v>
      </c>
      <c r="N933" s="42">
        <f t="shared" si="94"/>
        <v>5.4621926598861039E-4</v>
      </c>
      <c r="O933" s="42">
        <f t="shared" si="95"/>
        <v>1.191469587670708E-2</v>
      </c>
      <c r="P933" s="42">
        <f t="shared" si="96"/>
        <v>2.0841526583335675E-3</v>
      </c>
    </row>
    <row r="934" spans="1:16" x14ac:dyDescent="0.3">
      <c r="A934">
        <v>44446</v>
      </c>
      <c r="B934">
        <v>122.10958904109908</v>
      </c>
      <c r="C934">
        <v>167.92204686752748</v>
      </c>
      <c r="D934">
        <v>127.52065696760786</v>
      </c>
      <c r="E934">
        <v>136.5231656392921</v>
      </c>
      <c r="F934">
        <v>294.5203414229635</v>
      </c>
      <c r="G934">
        <v>122.81744370971792</v>
      </c>
      <c r="J934">
        <v>44446</v>
      </c>
      <c r="K934" s="42">
        <f t="shared" si="91"/>
        <v>1.3462876139442581E-4</v>
      </c>
      <c r="L934" s="42">
        <f t="shared" si="92"/>
        <v>4.4241544974933942E-3</v>
      </c>
      <c r="M934" s="42">
        <f t="shared" si="93"/>
        <v>1.3126754604733733E-3</v>
      </c>
      <c r="N934" s="42">
        <f t="shared" si="94"/>
        <v>-2.1845190504127143E-4</v>
      </c>
      <c r="O934" s="42">
        <f t="shared" si="95"/>
        <v>-2.0740068327774037E-2</v>
      </c>
      <c r="P934" s="42">
        <f t="shared" si="96"/>
        <v>1.6028650375175871E-3</v>
      </c>
    </row>
    <row r="935" spans="1:16" x14ac:dyDescent="0.3">
      <c r="A935">
        <v>44447</v>
      </c>
      <c r="B935">
        <v>122.12602739726347</v>
      </c>
      <c r="C935">
        <v>167.25251076040169</v>
      </c>
      <c r="D935">
        <v>127.6372484412227</v>
      </c>
      <c r="E935">
        <v>136.89600318154703</v>
      </c>
      <c r="F935">
        <v>294.97116884043425</v>
      </c>
      <c r="G935">
        <v>123.10203398342679</v>
      </c>
      <c r="J935">
        <v>44447</v>
      </c>
      <c r="K935" s="42">
        <f t="shared" si="91"/>
        <v>1.3461063893065265E-4</v>
      </c>
      <c r="L935" s="42">
        <f t="shared" si="92"/>
        <v>-3.9951540619135566E-3</v>
      </c>
      <c r="M935" s="42">
        <f t="shared" si="93"/>
        <v>9.1387708754328729E-4</v>
      </c>
      <c r="N935" s="42">
        <f t="shared" si="94"/>
        <v>2.7272248317654476E-3</v>
      </c>
      <c r="O935" s="42">
        <f t="shared" si="95"/>
        <v>1.5295470673102789E-3</v>
      </c>
      <c r="P935" s="42">
        <f t="shared" si="96"/>
        <v>2.3145006928467706E-3</v>
      </c>
    </row>
    <row r="936" spans="1:16" x14ac:dyDescent="0.3">
      <c r="A936">
        <v>44448</v>
      </c>
      <c r="B936">
        <v>122.14246575342786</v>
      </c>
      <c r="C936">
        <v>169.7274031563845</v>
      </c>
      <c r="D936">
        <v>127.7132863587976</v>
      </c>
      <c r="E936">
        <v>136.00119308013518</v>
      </c>
      <c r="F936">
        <v>295.30139387310828</v>
      </c>
      <c r="G936">
        <v>122.38637314807065</v>
      </c>
      <c r="J936">
        <v>44448</v>
      </c>
      <c r="K936" s="42">
        <f t="shared" si="91"/>
        <v>1.3459252134554662E-4</v>
      </c>
      <c r="L936" s="42">
        <f t="shared" si="92"/>
        <v>1.4688928289956641E-2</v>
      </c>
      <c r="M936" s="42">
        <f t="shared" si="93"/>
        <v>5.9555716131120845E-4</v>
      </c>
      <c r="N936" s="42">
        <f t="shared" si="94"/>
        <v>-6.5578783549283173E-3</v>
      </c>
      <c r="O936" s="42">
        <f t="shared" si="95"/>
        <v>1.1188901127543588E-3</v>
      </c>
      <c r="P936" s="42">
        <f t="shared" si="96"/>
        <v>-5.8305226802734238E-3</v>
      </c>
    </row>
    <row r="937" spans="1:16" x14ac:dyDescent="0.3">
      <c r="A937">
        <v>44449</v>
      </c>
      <c r="B937">
        <v>122.15890410959224</v>
      </c>
      <c r="C937">
        <v>169.3328550932568</v>
      </c>
      <c r="D937">
        <v>127.25705885334823</v>
      </c>
      <c r="E937">
        <v>135.76754822032211</v>
      </c>
      <c r="F937">
        <v>302.69882126850041</v>
      </c>
      <c r="G937">
        <v>122.00970955051476</v>
      </c>
      <c r="J937">
        <v>44449</v>
      </c>
      <c r="K937" s="42">
        <f t="shared" si="91"/>
        <v>1.3457440863644374E-4</v>
      </c>
      <c r="L937" s="42">
        <f t="shared" si="92"/>
        <v>-2.327304551990705E-3</v>
      </c>
      <c r="M937" s="42">
        <f t="shared" si="93"/>
        <v>-3.5786749394344287E-3</v>
      </c>
      <c r="N937" s="42">
        <f t="shared" si="94"/>
        <v>-1.7194392280637377E-3</v>
      </c>
      <c r="O937" s="42">
        <f t="shared" si="95"/>
        <v>2.4741813029491098E-2</v>
      </c>
      <c r="P937" s="42">
        <f t="shared" si="96"/>
        <v>-3.082405344857955E-3</v>
      </c>
    </row>
    <row r="938" spans="1:16" x14ac:dyDescent="0.3">
      <c r="A938">
        <v>44452</v>
      </c>
      <c r="B938">
        <v>122.2082191780854</v>
      </c>
      <c r="C938">
        <v>169.22525107604017</v>
      </c>
      <c r="D938">
        <v>126.72479343032391</v>
      </c>
      <c r="E938">
        <v>135.61344203619009</v>
      </c>
      <c r="F938">
        <v>306.27944769533059</v>
      </c>
      <c r="G938">
        <v>121.48238051393653</v>
      </c>
      <c r="J938">
        <v>44452</v>
      </c>
      <c r="K938" s="42">
        <f t="shared" si="91"/>
        <v>4.0361459838905988E-4</v>
      </c>
      <c r="L938" s="42">
        <f t="shared" si="92"/>
        <v>-6.3566057866629503E-4</v>
      </c>
      <c r="M938" s="42">
        <f t="shared" si="93"/>
        <v>-4.19137192249766E-3</v>
      </c>
      <c r="N938" s="42">
        <f t="shared" si="94"/>
        <v>-1.1357184639272685E-3</v>
      </c>
      <c r="O938" s="42">
        <f t="shared" si="95"/>
        <v>1.1759591014506217E-2</v>
      </c>
      <c r="P938" s="42">
        <f t="shared" si="96"/>
        <v>-4.3313921275351022E-3</v>
      </c>
    </row>
    <row r="939" spans="1:16" x14ac:dyDescent="0.3">
      <c r="A939">
        <v>44453</v>
      </c>
      <c r="B939">
        <v>122.22465753424979</v>
      </c>
      <c r="C939">
        <v>167.87422285987566</v>
      </c>
      <c r="D939">
        <v>126.9681147665636</v>
      </c>
      <c r="E939">
        <v>135.05170013919266</v>
      </c>
      <c r="F939">
        <v>307.54730738148334</v>
      </c>
      <c r="G939">
        <v>121.41123294550931</v>
      </c>
      <c r="J939">
        <v>44453</v>
      </c>
      <c r="K939" s="42">
        <f t="shared" si="91"/>
        <v>1.3450200652432505E-4</v>
      </c>
      <c r="L939" s="42">
        <f t="shared" si="92"/>
        <v>-8.0156485210877565E-3</v>
      </c>
      <c r="M939" s="42">
        <f t="shared" si="93"/>
        <v>1.9182358117938393E-3</v>
      </c>
      <c r="N939" s="42">
        <f t="shared" si="94"/>
        <v>-4.1508315331789105E-3</v>
      </c>
      <c r="O939" s="42">
        <f t="shared" si="95"/>
        <v>4.1310075805325031E-3</v>
      </c>
      <c r="P939" s="42">
        <f t="shared" si="96"/>
        <v>-5.8583319214302102E-4</v>
      </c>
    </row>
    <row r="940" spans="1:16" x14ac:dyDescent="0.3">
      <c r="A940">
        <v>44454</v>
      </c>
      <c r="B940">
        <v>122.24109589041417</v>
      </c>
      <c r="C940">
        <v>168.29268292682926</v>
      </c>
      <c r="D940">
        <v>126.63354792923406</v>
      </c>
      <c r="E940">
        <v>134.68880493139787</v>
      </c>
      <c r="F940">
        <v>303.63312755385437</v>
      </c>
      <c r="G940">
        <v>121.72093412572193</v>
      </c>
      <c r="J940">
        <v>44454</v>
      </c>
      <c r="K940" s="42">
        <f t="shared" si="91"/>
        <v>1.3448391816749022E-4</v>
      </c>
      <c r="L940" s="42">
        <f t="shared" si="92"/>
        <v>2.489598326833542E-3</v>
      </c>
      <c r="M940" s="42">
        <f t="shared" si="93"/>
        <v>-2.6385239581811718E-3</v>
      </c>
      <c r="N940" s="42">
        <f t="shared" si="94"/>
        <v>-2.6907002835379048E-3</v>
      </c>
      <c r="O940" s="42">
        <f t="shared" si="95"/>
        <v>-1.2808765197843224E-2</v>
      </c>
      <c r="P940" s="42">
        <f t="shared" si="96"/>
        <v>2.5475966544978692E-3</v>
      </c>
    </row>
    <row r="941" spans="1:16" x14ac:dyDescent="0.3">
      <c r="A941">
        <v>44455</v>
      </c>
      <c r="B941">
        <v>122.25753424657856</v>
      </c>
      <c r="C941">
        <v>167.37207077953133</v>
      </c>
      <c r="D941">
        <v>126.34460384244944</v>
      </c>
      <c r="E941">
        <v>135.05170013919266</v>
      </c>
      <c r="F941">
        <v>301.96785675090251</v>
      </c>
      <c r="G941">
        <v>121.60374989537122</v>
      </c>
      <c r="J941">
        <v>44455</v>
      </c>
      <c r="K941" s="42">
        <f t="shared" si="91"/>
        <v>1.3446583467511538E-4</v>
      </c>
      <c r="L941" s="42">
        <f t="shared" si="92"/>
        <v>-5.4853209666504621E-3</v>
      </c>
      <c r="M941" s="42">
        <f t="shared" si="93"/>
        <v>-2.2843412398164151E-3</v>
      </c>
      <c r="N941" s="42">
        <f t="shared" si="94"/>
        <v>2.6907002835380332E-3</v>
      </c>
      <c r="O941" s="42">
        <f t="shared" si="95"/>
        <v>-5.4995782481690719E-3</v>
      </c>
      <c r="P941" s="42">
        <f t="shared" si="96"/>
        <v>-9.6319236892749595E-4</v>
      </c>
    </row>
    <row r="942" spans="1:16" x14ac:dyDescent="0.3">
      <c r="A942">
        <v>44456</v>
      </c>
      <c r="B942">
        <v>122.27397260274294</v>
      </c>
      <c r="C942">
        <v>166.5351506456241</v>
      </c>
      <c r="D942">
        <v>125.96948344907995</v>
      </c>
      <c r="E942">
        <v>133.69457148538476</v>
      </c>
      <c r="F942">
        <v>300.10191299886782</v>
      </c>
      <c r="G942">
        <v>120.52398091571105</v>
      </c>
      <c r="J942">
        <v>44456</v>
      </c>
      <c r="K942" s="42">
        <f t="shared" si="91"/>
        <v>1.3444775604542472E-4</v>
      </c>
      <c r="L942" s="42">
        <f t="shared" si="92"/>
        <v>-5.012900786793853E-3</v>
      </c>
      <c r="M942" s="42">
        <f t="shared" si="93"/>
        <v>-2.9734421393378297E-3</v>
      </c>
      <c r="N942" s="42">
        <f t="shared" si="94"/>
        <v>-1.0099788040404289E-2</v>
      </c>
      <c r="O942" s="42">
        <f t="shared" si="95"/>
        <v>-6.1984501465942744E-3</v>
      </c>
      <c r="P942" s="42">
        <f t="shared" si="96"/>
        <v>-8.9190621328041238E-3</v>
      </c>
    </row>
    <row r="943" spans="1:16" x14ac:dyDescent="0.3">
      <c r="A943">
        <v>44459</v>
      </c>
      <c r="B943">
        <v>122.3232876712361</v>
      </c>
      <c r="C943">
        <v>167.4079387852702</v>
      </c>
      <c r="D943">
        <v>125.84782278096012</v>
      </c>
      <c r="E943">
        <v>133.10300258500695</v>
      </c>
      <c r="F943">
        <v>297.19864175742214</v>
      </c>
      <c r="G943">
        <v>120.59512848413827</v>
      </c>
      <c r="J943">
        <v>44459</v>
      </c>
      <c r="K943" s="42">
        <f t="shared" si="91"/>
        <v>4.0323484495398838E-4</v>
      </c>
      <c r="L943" s="42">
        <f t="shared" si="92"/>
        <v>5.2271788491113948E-3</v>
      </c>
      <c r="M943" s="42">
        <f t="shared" si="93"/>
        <v>-9.662614488815599E-4</v>
      </c>
      <c r="N943" s="42">
        <f t="shared" si="94"/>
        <v>-4.4345970678657531E-3</v>
      </c>
      <c r="O943" s="42">
        <f t="shared" si="95"/>
        <v>-9.7213842606942175E-3</v>
      </c>
      <c r="P943" s="42">
        <f t="shared" si="96"/>
        <v>5.9014460255097756E-4</v>
      </c>
    </row>
    <row r="944" spans="1:16" x14ac:dyDescent="0.3">
      <c r="A944">
        <v>44460</v>
      </c>
      <c r="B944">
        <v>122.33972602740049</v>
      </c>
      <c r="C944">
        <v>168.24485891917743</v>
      </c>
      <c r="D944">
        <v>126.72479343032391</v>
      </c>
      <c r="E944">
        <v>133.34658977928015</v>
      </c>
      <c r="F944">
        <v>295.17764624497772</v>
      </c>
      <c r="G944">
        <v>119.74135766301163</v>
      </c>
      <c r="J944">
        <v>44460</v>
      </c>
      <c r="K944" s="42">
        <f t="shared" si="91"/>
        <v>1.3437549011288008E-4</v>
      </c>
      <c r="L944" s="42">
        <f t="shared" si="92"/>
        <v>4.9868308802511795E-3</v>
      </c>
      <c r="M944" s="42">
        <f t="shared" si="93"/>
        <v>6.94433297442328E-3</v>
      </c>
      <c r="N944" s="42">
        <f t="shared" si="94"/>
        <v>1.8283928301147674E-3</v>
      </c>
      <c r="O944" s="42">
        <f t="shared" si="95"/>
        <v>-6.8233769466328328E-3</v>
      </c>
      <c r="P944" s="42">
        <f t="shared" si="96"/>
        <v>-7.104825623744683E-3</v>
      </c>
    </row>
    <row r="945" spans="1:16" x14ac:dyDescent="0.3">
      <c r="A945">
        <v>44461</v>
      </c>
      <c r="B945">
        <v>122.35616438356487</v>
      </c>
      <c r="C945">
        <v>170.6001912960306</v>
      </c>
      <c r="D945">
        <v>126.88193845997873</v>
      </c>
      <c r="E945">
        <v>134.48995824219526</v>
      </c>
      <c r="F945">
        <v>295.15639506330683</v>
      </c>
      <c r="G945">
        <v>120.91319996651879</v>
      </c>
      <c r="J945">
        <v>44461</v>
      </c>
      <c r="K945" s="42">
        <f t="shared" si="91"/>
        <v>1.3435743576664211E-4</v>
      </c>
      <c r="L945" s="42">
        <f t="shared" si="92"/>
        <v>1.3902344513181088E-2</v>
      </c>
      <c r="M945" s="42">
        <f t="shared" si="93"/>
        <v>1.2392813755035571E-3</v>
      </c>
      <c r="N945" s="42">
        <f t="shared" si="94"/>
        <v>8.5378595030748024E-3</v>
      </c>
      <c r="O945" s="42">
        <f t="shared" si="95"/>
        <v>-7.1997141255754511E-5</v>
      </c>
      <c r="P945" s="42">
        <f t="shared" si="96"/>
        <v>9.7388686675119272E-3</v>
      </c>
    </row>
    <row r="946" spans="1:16" x14ac:dyDescent="0.3">
      <c r="A946">
        <v>44462</v>
      </c>
      <c r="B946">
        <v>122.37260273972926</v>
      </c>
      <c r="C946">
        <v>167.8503108560497</v>
      </c>
      <c r="D946">
        <v>126.9782531555736</v>
      </c>
      <c r="E946">
        <v>134.95724796182142</v>
      </c>
      <c r="F946">
        <v>303.73173875270231</v>
      </c>
      <c r="G946">
        <v>120.87134845567925</v>
      </c>
      <c r="J946">
        <v>44462</v>
      </c>
      <c r="K946" s="42">
        <f t="shared" si="91"/>
        <v>1.3433938627110107E-4</v>
      </c>
      <c r="L946" s="42">
        <f t="shared" si="92"/>
        <v>-1.6250180958624176E-2</v>
      </c>
      <c r="M946" s="42">
        <f t="shared" si="93"/>
        <v>7.5880113067943963E-4</v>
      </c>
      <c r="N946" s="42">
        <f t="shared" si="94"/>
        <v>3.4685101745096894E-3</v>
      </c>
      <c r="O946" s="42">
        <f t="shared" si="95"/>
        <v>2.8639504899383272E-2</v>
      </c>
      <c r="P946" s="42">
        <f t="shared" si="96"/>
        <v>-3.4618846845775516E-4</v>
      </c>
    </row>
    <row r="947" spans="1:16" x14ac:dyDescent="0.3">
      <c r="A947">
        <v>44463</v>
      </c>
      <c r="B947">
        <v>122.38904109589365</v>
      </c>
      <c r="C947">
        <v>165.7819225251076</v>
      </c>
      <c r="D947">
        <v>126.88193845997873</v>
      </c>
      <c r="E947">
        <v>134.50487174388547</v>
      </c>
      <c r="F947">
        <v>302.367508294446</v>
      </c>
      <c r="G947">
        <v>121.22290114673139</v>
      </c>
      <c r="J947">
        <v>44463</v>
      </c>
      <c r="K947" s="42">
        <f t="shared" si="91"/>
        <v>1.3432134162448111E-4</v>
      </c>
      <c r="L947" s="42">
        <f t="shared" si="92"/>
        <v>-1.2399370469515289E-2</v>
      </c>
      <c r="M947" s="42">
        <f t="shared" si="93"/>
        <v>-7.5880113067954425E-4</v>
      </c>
      <c r="N947" s="42">
        <f t="shared" si="94"/>
        <v>-3.3576269898309952E-3</v>
      </c>
      <c r="O947" s="42">
        <f t="shared" si="95"/>
        <v>-4.5016810984709497E-3</v>
      </c>
      <c r="P947" s="42">
        <f t="shared" si="96"/>
        <v>2.904265084648141E-3</v>
      </c>
    </row>
    <row r="948" spans="1:16" x14ac:dyDescent="0.3">
      <c r="A948">
        <v>44466</v>
      </c>
      <c r="B948">
        <v>122.4383561643868</v>
      </c>
      <c r="C948">
        <v>166.73840267814444</v>
      </c>
      <c r="D948">
        <v>126.74000101383891</v>
      </c>
      <c r="E948">
        <v>134.67886259693776</v>
      </c>
      <c r="F948">
        <v>306.19683679992937</v>
      </c>
      <c r="G948">
        <v>121.19779024022768</v>
      </c>
      <c r="J948">
        <v>44466</v>
      </c>
      <c r="K948" s="42">
        <f t="shared" si="91"/>
        <v>4.0285580545287565E-4</v>
      </c>
      <c r="L948" s="42">
        <f t="shared" si="92"/>
        <v>5.7529282785202772E-3</v>
      </c>
      <c r="M948" s="42">
        <f t="shared" si="93"/>
        <v>-1.1192837753115276E-3</v>
      </c>
      <c r="N948" s="42">
        <f t="shared" si="94"/>
        <v>1.292729500976267E-3</v>
      </c>
      <c r="O948" s="42">
        <f t="shared" si="95"/>
        <v>1.258496025067308E-2</v>
      </c>
      <c r="P948" s="42">
        <f t="shared" si="96"/>
        <v>-2.071680139995605E-4</v>
      </c>
    </row>
    <row r="949" spans="1:16" x14ac:dyDescent="0.3">
      <c r="A949">
        <v>44467</v>
      </c>
      <c r="B949">
        <v>122.45479452055119</v>
      </c>
      <c r="C949">
        <v>166.64275466284073</v>
      </c>
      <c r="D949">
        <v>126.42571095452935</v>
      </c>
      <c r="E949">
        <v>133.66971564923443</v>
      </c>
      <c r="F949">
        <v>298.56907264097384</v>
      </c>
      <c r="G949">
        <v>120.18079852682681</v>
      </c>
      <c r="J949">
        <v>44467</v>
      </c>
      <c r="K949" s="42">
        <f t="shared" si="91"/>
        <v>1.3424921148747661E-4</v>
      </c>
      <c r="L949" s="42">
        <f t="shared" si="92"/>
        <v>-5.7380578249205318E-4</v>
      </c>
      <c r="M949" s="42">
        <f t="shared" si="93"/>
        <v>-2.4828814164808634E-3</v>
      </c>
      <c r="N949" s="42">
        <f t="shared" si="94"/>
        <v>-7.5212003093230026E-3</v>
      </c>
      <c r="O949" s="42">
        <f t="shared" si="95"/>
        <v>-2.5226847470805825E-2</v>
      </c>
      <c r="P949" s="42">
        <f t="shared" si="96"/>
        <v>-8.4265778203513001E-3</v>
      </c>
    </row>
    <row r="950" spans="1:16" x14ac:dyDescent="0.3">
      <c r="A950">
        <v>44468</v>
      </c>
      <c r="B950">
        <v>122.47123287671558</v>
      </c>
      <c r="C950">
        <v>167.18077474892397</v>
      </c>
      <c r="D950">
        <v>126.72986262482893</v>
      </c>
      <c r="E950">
        <v>133.91330284350764</v>
      </c>
      <c r="F950">
        <v>297.94047788350485</v>
      </c>
      <c r="G950">
        <v>119.82087553360675</v>
      </c>
      <c r="J950">
        <v>44468</v>
      </c>
      <c r="K950" s="42">
        <f t="shared" si="91"/>
        <v>1.3423119105593798E-4</v>
      </c>
      <c r="L950" s="42">
        <f t="shared" si="92"/>
        <v>3.2233830423866986E-3</v>
      </c>
      <c r="M950" s="42">
        <f t="shared" si="93"/>
        <v>2.4028846163103158E-3</v>
      </c>
      <c r="N950" s="42">
        <f t="shared" si="94"/>
        <v>1.8206481332887605E-3</v>
      </c>
      <c r="O950" s="42">
        <f t="shared" si="95"/>
        <v>-2.1075772872200787E-3</v>
      </c>
      <c r="P950" s="42">
        <f t="shared" si="96"/>
        <v>-2.9993396042128743E-3</v>
      </c>
    </row>
    <row r="951" spans="1:16" x14ac:dyDescent="0.3">
      <c r="A951">
        <v>44469</v>
      </c>
      <c r="B951">
        <v>122.48767123287996</v>
      </c>
      <c r="C951">
        <v>167.4079387852702</v>
      </c>
      <c r="D951">
        <v>127.15060576874336</v>
      </c>
      <c r="E951">
        <v>134.22648637900178</v>
      </c>
      <c r="F951">
        <v>300.1833864191338</v>
      </c>
      <c r="G951">
        <v>120.04268854105632</v>
      </c>
      <c r="J951">
        <v>44469</v>
      </c>
      <c r="K951" s="42">
        <f t="shared" si="91"/>
        <v>1.3421317546155522E-4</v>
      </c>
      <c r="L951" s="42">
        <f t="shared" si="92"/>
        <v>1.3578704962922035E-3</v>
      </c>
      <c r="M951" s="42">
        <f t="shared" si="93"/>
        <v>3.31450096782978E-3</v>
      </c>
      <c r="N951" s="42">
        <f t="shared" si="94"/>
        <v>2.3359731788888667E-3</v>
      </c>
      <c r="O951" s="42">
        <f t="shared" si="95"/>
        <v>7.4998480505100102E-3</v>
      </c>
      <c r="P951" s="42">
        <f t="shared" si="96"/>
        <v>1.8494936613949737E-3</v>
      </c>
    </row>
    <row r="952" spans="1:16" x14ac:dyDescent="0.3">
      <c r="A952">
        <v>44470</v>
      </c>
      <c r="B952">
        <v>122.50410958904435</v>
      </c>
      <c r="C952">
        <v>167.44380679100908</v>
      </c>
      <c r="D952">
        <v>127.41927307750798</v>
      </c>
      <c r="E952">
        <v>133.66474448200438</v>
      </c>
      <c r="F952">
        <v>299.67066252215233</v>
      </c>
      <c r="G952">
        <v>119.65765464133256</v>
      </c>
      <c r="J952">
        <v>44470</v>
      </c>
      <c r="K952" s="42">
        <f t="shared" si="91"/>
        <v>1.3419516470233048E-4</v>
      </c>
      <c r="L952" s="42">
        <f t="shared" si="92"/>
        <v>2.1423215706590292E-4</v>
      </c>
      <c r="M952" s="42">
        <f t="shared" si="93"/>
        <v>2.1107556772345768E-3</v>
      </c>
      <c r="N952" s="42">
        <f t="shared" si="94"/>
        <v>-4.1938119327073224E-3</v>
      </c>
      <c r="O952" s="42">
        <f t="shared" si="95"/>
        <v>-1.7094959107160439E-3</v>
      </c>
      <c r="P952" s="42">
        <f t="shared" si="96"/>
        <v>-3.2126297841105719E-3</v>
      </c>
    </row>
    <row r="953" spans="1:16" x14ac:dyDescent="0.3">
      <c r="A953">
        <v>44473</v>
      </c>
      <c r="B953">
        <v>122.55342465753751</v>
      </c>
      <c r="C953">
        <v>167.30033476805357</v>
      </c>
      <c r="D953">
        <v>127.49024180057791</v>
      </c>
      <c r="E953">
        <v>134.01272618810896</v>
      </c>
      <c r="F953">
        <v>285.29060399531909</v>
      </c>
      <c r="G953">
        <v>119.92968946178956</v>
      </c>
      <c r="J953">
        <v>44473</v>
      </c>
      <c r="K953" s="42">
        <f t="shared" si="91"/>
        <v>4.0247747787450932E-4</v>
      </c>
      <c r="L953" s="42">
        <f t="shared" si="92"/>
        <v>-8.5720413849542647E-4</v>
      </c>
      <c r="M953" s="42">
        <f t="shared" si="93"/>
        <v>5.5681503248293746E-4</v>
      </c>
      <c r="N953" s="42">
        <f t="shared" si="94"/>
        <v>2.6000088932732011E-3</v>
      </c>
      <c r="O953" s="42">
        <f t="shared" si="95"/>
        <v>-4.9175756142046015E-2</v>
      </c>
      <c r="P953" s="42">
        <f t="shared" si="96"/>
        <v>2.2708623310478604E-3</v>
      </c>
    </row>
    <row r="954" spans="1:16" x14ac:dyDescent="0.3">
      <c r="A954">
        <v>44474</v>
      </c>
      <c r="B954">
        <v>122.56986301370189</v>
      </c>
      <c r="C954">
        <v>165.92539454806311</v>
      </c>
      <c r="D954">
        <v>127.46996502255793</v>
      </c>
      <c r="E954">
        <v>134.54464108172598</v>
      </c>
      <c r="F954">
        <v>289.5881036371938</v>
      </c>
      <c r="G954">
        <v>120.48631455595546</v>
      </c>
      <c r="J954">
        <v>44474</v>
      </c>
      <c r="K954" s="42">
        <f t="shared" si="91"/>
        <v>1.3412316997860797E-4</v>
      </c>
      <c r="L954" s="42">
        <f t="shared" si="92"/>
        <v>-8.2523520962193026E-3</v>
      </c>
      <c r="M954" s="42">
        <f t="shared" si="93"/>
        <v>-1.5905837475881104E-4</v>
      </c>
      <c r="N954" s="42">
        <f t="shared" si="94"/>
        <v>3.9612809328633163E-3</v>
      </c>
      <c r="O954" s="42">
        <f t="shared" si="95"/>
        <v>1.4951257160186663E-2</v>
      </c>
      <c r="P954" s="42">
        <f t="shared" si="96"/>
        <v>4.6305244197422536E-3</v>
      </c>
    </row>
    <row r="955" spans="1:16" x14ac:dyDescent="0.3">
      <c r="A955">
        <v>44475</v>
      </c>
      <c r="B955">
        <v>122.58630136986628</v>
      </c>
      <c r="C955">
        <v>168.01769488283117</v>
      </c>
      <c r="D955">
        <v>126.94276879403863</v>
      </c>
      <c r="E955">
        <v>134.34082322529329</v>
      </c>
      <c r="F955">
        <v>294.98690646487773</v>
      </c>
      <c r="G955">
        <v>120.1724282246589</v>
      </c>
      <c r="J955">
        <v>44475</v>
      </c>
      <c r="K955" s="42">
        <f t="shared" si="91"/>
        <v>1.3410518336631516E-4</v>
      </c>
      <c r="L955" s="42">
        <f t="shared" si="92"/>
        <v>1.253104364125086E-2</v>
      </c>
      <c r="M955" s="42">
        <f t="shared" si="93"/>
        <v>-4.1444229242336202E-3</v>
      </c>
      <c r="N955" s="42">
        <f t="shared" si="94"/>
        <v>-1.5160201834969662E-3</v>
      </c>
      <c r="O955" s="42">
        <f t="shared" si="95"/>
        <v>1.847138942299904E-2</v>
      </c>
      <c r="P955" s="42">
        <f t="shared" si="96"/>
        <v>-2.608561032596041E-3</v>
      </c>
    </row>
    <row r="956" spans="1:16" x14ac:dyDescent="0.3">
      <c r="A956">
        <v>44476</v>
      </c>
      <c r="B956">
        <v>122.60273972603066</v>
      </c>
      <c r="C956">
        <v>167.27642276422765</v>
      </c>
      <c r="D956">
        <v>126.63354792923406</v>
      </c>
      <c r="E956">
        <v>133.48081129449193</v>
      </c>
      <c r="F956">
        <v>295.01725024272093</v>
      </c>
      <c r="G956">
        <v>118.54021930191678</v>
      </c>
      <c r="J956">
        <v>44476</v>
      </c>
      <c r="K956" s="42">
        <f t="shared" si="91"/>
        <v>1.3408720157763714E-4</v>
      </c>
      <c r="L956" s="42">
        <f t="shared" si="92"/>
        <v>-4.4216303674590399E-3</v>
      </c>
      <c r="M956" s="42">
        <f t="shared" si="93"/>
        <v>-2.4388793249638628E-3</v>
      </c>
      <c r="N956" s="42">
        <f t="shared" si="94"/>
        <v>-6.4222958562507463E-3</v>
      </c>
      <c r="O956" s="42">
        <f t="shared" si="95"/>
        <v>1.0285953929291984E-4</v>
      </c>
      <c r="P956" s="42">
        <f t="shared" si="96"/>
        <v>-1.3675306915974801E-2</v>
      </c>
    </row>
    <row r="957" spans="1:16" x14ac:dyDescent="0.3">
      <c r="A957">
        <v>44477</v>
      </c>
      <c r="B957">
        <v>122.61917808219505</v>
      </c>
      <c r="C957">
        <v>167.4079387852702</v>
      </c>
      <c r="D957">
        <v>126.20773559081462</v>
      </c>
      <c r="E957">
        <v>133.5305229667926</v>
      </c>
      <c r="F957">
        <v>294.83109338566533</v>
      </c>
      <c r="G957">
        <v>118.57370051058844</v>
      </c>
      <c r="J957">
        <v>44477</v>
      </c>
      <c r="K957" s="42">
        <f t="shared" si="91"/>
        <v>1.34069224610354E-4</v>
      </c>
      <c r="L957" s="42">
        <f t="shared" si="92"/>
        <v>7.8591080385701905E-4</v>
      </c>
      <c r="M957" s="42">
        <f t="shared" si="93"/>
        <v>-3.3682216373713617E-3</v>
      </c>
      <c r="N957" s="42">
        <f t="shared" si="94"/>
        <v>3.7235627478192547E-4</v>
      </c>
      <c r="O957" s="42">
        <f t="shared" si="95"/>
        <v>-6.3120246160614955E-4</v>
      </c>
      <c r="P957" s="42">
        <f t="shared" si="96"/>
        <v>2.8240610184892531E-4</v>
      </c>
    </row>
    <row r="958" spans="1:16" x14ac:dyDescent="0.3">
      <c r="A958">
        <v>44480</v>
      </c>
      <c r="B958">
        <v>122.66849315068821</v>
      </c>
      <c r="C958">
        <v>168.42419894787184</v>
      </c>
      <c r="D958">
        <v>125.58929386120546</v>
      </c>
      <c r="E958">
        <v>132.58600119308014</v>
      </c>
      <c r="F958">
        <v>290.40461655196083</v>
      </c>
      <c r="G958">
        <v>118.2932953879635</v>
      </c>
      <c r="J958">
        <v>44480</v>
      </c>
      <c r="K958" s="42">
        <f t="shared" si="91"/>
        <v>4.0209986021499667E-4</v>
      </c>
      <c r="L958" s="42">
        <f t="shared" si="92"/>
        <v>6.0522097231640662E-3</v>
      </c>
      <c r="M958" s="42">
        <f t="shared" si="93"/>
        <v>-4.9122340683688632E-3</v>
      </c>
      <c r="N958" s="42">
        <f t="shared" si="94"/>
        <v>-7.0985876798983407E-3</v>
      </c>
      <c r="O958" s="42">
        <f t="shared" si="95"/>
        <v>-1.5127447525870681E-2</v>
      </c>
      <c r="P958" s="42">
        <f t="shared" si="96"/>
        <v>-2.3676177641221798E-3</v>
      </c>
    </row>
    <row r="959" spans="1:16" x14ac:dyDescent="0.3">
      <c r="A959">
        <v>44481</v>
      </c>
      <c r="B959">
        <v>122.68493150685259</v>
      </c>
      <c r="C959">
        <v>168.61549497847921</v>
      </c>
      <c r="D959">
        <v>125.31048816343083</v>
      </c>
      <c r="E959">
        <v>132.39212567110755</v>
      </c>
      <c r="F959">
        <v>287.53148254761078</v>
      </c>
      <c r="G959">
        <v>118.14262994894116</v>
      </c>
      <c r="J959">
        <v>44481</v>
      </c>
      <c r="K959" s="42">
        <f t="shared" si="91"/>
        <v>1.3399736491898724E-4</v>
      </c>
      <c r="L959" s="42">
        <f t="shared" si="92"/>
        <v>1.1351544319333177E-3</v>
      </c>
      <c r="M959" s="42">
        <f t="shared" si="93"/>
        <v>-2.2224476265616799E-3</v>
      </c>
      <c r="N959" s="42">
        <f t="shared" si="94"/>
        <v>-1.4633325313534223E-3</v>
      </c>
      <c r="O959" s="42">
        <f t="shared" si="95"/>
        <v>-9.9428212861251853E-3</v>
      </c>
      <c r="P959" s="42">
        <f t="shared" si="96"/>
        <v>-1.2744717978132409E-3</v>
      </c>
    </row>
    <row r="960" spans="1:16" x14ac:dyDescent="0.3">
      <c r="A960">
        <v>44482</v>
      </c>
      <c r="B960">
        <v>122.70136986301698</v>
      </c>
      <c r="C960">
        <v>168.1013868962219</v>
      </c>
      <c r="D960">
        <v>125.50311755462057</v>
      </c>
      <c r="E960">
        <v>132.72519387552197</v>
      </c>
      <c r="F960">
        <v>287.22166572216048</v>
      </c>
      <c r="G960">
        <v>118.45233112915375</v>
      </c>
      <c r="J960">
        <v>44482</v>
      </c>
      <c r="K960" s="42">
        <f t="shared" si="91"/>
        <v>1.339794120307086E-4</v>
      </c>
      <c r="L960" s="42">
        <f t="shared" si="92"/>
        <v>-3.0536543275843692E-3</v>
      </c>
      <c r="M960" s="42">
        <f t="shared" si="93"/>
        <v>1.5360365201286072E-3</v>
      </c>
      <c r="N960" s="42">
        <f t="shared" si="94"/>
        <v>2.5126112485715918E-3</v>
      </c>
      <c r="O960" s="42">
        <f t="shared" si="95"/>
        <v>-1.0780866756121487E-3</v>
      </c>
      <c r="P960" s="42">
        <f t="shared" si="96"/>
        <v>2.6179877685368353E-3</v>
      </c>
    </row>
    <row r="961" spans="1:16" x14ac:dyDescent="0.3">
      <c r="A961">
        <v>44483</v>
      </c>
      <c r="B961">
        <v>122.71780821918136</v>
      </c>
      <c r="C961">
        <v>168.93830703012912</v>
      </c>
      <c r="D961">
        <v>125.53353272165053</v>
      </c>
      <c r="E961">
        <v>132.65559753430102</v>
      </c>
      <c r="F961">
        <v>285.5855730026866</v>
      </c>
      <c r="G961">
        <v>118.33933204988699</v>
      </c>
      <c r="J961">
        <v>44483</v>
      </c>
      <c r="K961" s="42">
        <f t="shared" si="91"/>
        <v>1.3396146395250368E-4</v>
      </c>
      <c r="L961" s="42">
        <f t="shared" si="92"/>
        <v>4.9663103139171638E-3</v>
      </c>
      <c r="M961" s="42">
        <f t="shared" si="93"/>
        <v>2.4231654736726744E-4</v>
      </c>
      <c r="N961" s="42">
        <f t="shared" si="94"/>
        <v>-5.2450173538730045E-4</v>
      </c>
      <c r="O961" s="42">
        <f t="shared" si="95"/>
        <v>-5.7125575869966527E-3</v>
      </c>
      <c r="P961" s="42">
        <f t="shared" si="96"/>
        <v>-9.5441778926997028E-4</v>
      </c>
    </row>
    <row r="962" spans="1:16" x14ac:dyDescent="0.3">
      <c r="A962">
        <v>44484</v>
      </c>
      <c r="B962">
        <v>122.73424657534575</v>
      </c>
      <c r="C962">
        <v>171.12625538020086</v>
      </c>
      <c r="D962">
        <v>125.18375830080601</v>
      </c>
      <c r="E962">
        <v>133.3963014515808</v>
      </c>
      <c r="F962">
        <v>280.2507791941087</v>
      </c>
      <c r="G962">
        <v>119.99246672804888</v>
      </c>
      <c r="J962">
        <v>44484</v>
      </c>
      <c r="K962" s="42">
        <f t="shared" si="91"/>
        <v>1.3394352068237458E-4</v>
      </c>
      <c r="L962" s="42">
        <f t="shared" si="92"/>
        <v>1.2868018505643682E-2</v>
      </c>
      <c r="M962" s="42">
        <f t="shared" si="93"/>
        <v>-2.7901916643975279E-3</v>
      </c>
      <c r="N962" s="42">
        <f t="shared" si="94"/>
        <v>5.5681303823717221E-3</v>
      </c>
      <c r="O962" s="42">
        <f t="shared" si="95"/>
        <v>-1.8856872190995615E-2</v>
      </c>
      <c r="P962" s="42">
        <f t="shared" si="96"/>
        <v>1.387277064344484E-2</v>
      </c>
    </row>
    <row r="963" spans="1:16" x14ac:dyDescent="0.3">
      <c r="A963">
        <v>44487</v>
      </c>
      <c r="B963">
        <v>122.78356164383891</v>
      </c>
      <c r="C963">
        <v>171.34146341463415</v>
      </c>
      <c r="D963">
        <v>124.25609570639226</v>
      </c>
      <c r="E963">
        <v>131.98448995824216</v>
      </c>
      <c r="F963">
        <v>283.39049756304058</v>
      </c>
      <c r="G963">
        <v>118.82899472670964</v>
      </c>
      <c r="J963">
        <v>44487</v>
      </c>
      <c r="K963" s="42">
        <f t="shared" si="91"/>
        <v>4.0172295047820919E-4</v>
      </c>
      <c r="L963" s="42">
        <f t="shared" si="92"/>
        <v>1.2568078738549244E-3</v>
      </c>
      <c r="M963" s="42">
        <f t="shared" si="93"/>
        <v>-7.4380004344073367E-3</v>
      </c>
      <c r="N963" s="42">
        <f t="shared" si="94"/>
        <v>-1.0639992480332032E-2</v>
      </c>
      <c r="O963" s="42">
        <f t="shared" si="95"/>
        <v>1.1140954269027692E-2</v>
      </c>
      <c r="P963" s="42">
        <f t="shared" si="96"/>
        <v>-9.7435230391411057E-3</v>
      </c>
    </row>
    <row r="964" spans="1:16" x14ac:dyDescent="0.3">
      <c r="A964">
        <v>44488</v>
      </c>
      <c r="B964">
        <v>122.80000000000329</v>
      </c>
      <c r="C964">
        <v>170.81539933046389</v>
      </c>
      <c r="D964">
        <v>124.04318953718256</v>
      </c>
      <c r="E964">
        <v>131.29349771326306</v>
      </c>
      <c r="F964">
        <v>282.75518422717954</v>
      </c>
      <c r="G964">
        <v>118.27236963254373</v>
      </c>
      <c r="J964">
        <v>44488</v>
      </c>
      <c r="K964" s="42">
        <f t="shared" si="91"/>
        <v>1.33871795643769E-4</v>
      </c>
      <c r="L964" s="42">
        <f t="shared" si="92"/>
        <v>-3.0749901929135199E-3</v>
      </c>
      <c r="M964" s="42">
        <f t="shared" si="93"/>
        <v>-1.7149161036004565E-3</v>
      </c>
      <c r="N964" s="42">
        <f t="shared" si="94"/>
        <v>-5.2491576504609949E-3</v>
      </c>
      <c r="O964" s="42">
        <f t="shared" si="95"/>
        <v>-2.2443467219593828E-3</v>
      </c>
      <c r="P964" s="42">
        <f t="shared" si="96"/>
        <v>-4.6952586566298207E-3</v>
      </c>
    </row>
    <row r="965" spans="1:16" x14ac:dyDescent="0.3">
      <c r="A965">
        <v>44489</v>
      </c>
      <c r="B965">
        <v>122.81643835616768</v>
      </c>
      <c r="C965">
        <v>174.5815399330464</v>
      </c>
      <c r="D965">
        <v>123.57175444821819</v>
      </c>
      <c r="E965">
        <v>131.92980711871147</v>
      </c>
      <c r="F965">
        <v>279.52319888268659</v>
      </c>
      <c r="G965">
        <v>118.78295806478613</v>
      </c>
      <c r="J965">
        <v>44489</v>
      </c>
      <c r="K965" s="42">
        <f t="shared" si="91"/>
        <v>1.3385387638493895E-4</v>
      </c>
      <c r="L965" s="42">
        <f t="shared" si="92"/>
        <v>2.1808472750872974E-2</v>
      </c>
      <c r="M965" s="42">
        <f t="shared" si="93"/>
        <v>-3.8078126546404975E-3</v>
      </c>
      <c r="N965" s="42">
        <f t="shared" si="94"/>
        <v>4.8347591815723684E-3</v>
      </c>
      <c r="O965" s="42">
        <f t="shared" si="95"/>
        <v>-1.149615932920278E-2</v>
      </c>
      <c r="P965" s="42">
        <f t="shared" si="96"/>
        <v>4.3077641559643425E-3</v>
      </c>
    </row>
    <row r="966" spans="1:16" x14ac:dyDescent="0.3">
      <c r="A966">
        <v>44490</v>
      </c>
      <c r="B966">
        <v>122.83287671233207</v>
      </c>
      <c r="C966">
        <v>174.30655188904828</v>
      </c>
      <c r="D966">
        <v>123.59203122623815</v>
      </c>
      <c r="E966">
        <v>131.18413203420161</v>
      </c>
      <c r="F966">
        <v>277.82822673968229</v>
      </c>
      <c r="G966">
        <v>118.36862810747468</v>
      </c>
      <c r="J966">
        <v>44490</v>
      </c>
      <c r="K966" s="42">
        <f t="shared" si="91"/>
        <v>1.3383596192264148E-4</v>
      </c>
      <c r="L966" s="42">
        <f t="shared" si="92"/>
        <v>-1.5763685112093594E-3</v>
      </c>
      <c r="M966" s="42">
        <f t="shared" si="93"/>
        <v>1.640756392374475E-4</v>
      </c>
      <c r="N966" s="42">
        <f t="shared" si="94"/>
        <v>-5.668092563131135E-3</v>
      </c>
      <c r="O966" s="42">
        <f t="shared" si="95"/>
        <v>-6.0822572272214489E-3</v>
      </c>
      <c r="P966" s="42">
        <f t="shared" si="96"/>
        <v>-3.4942239734999008E-3</v>
      </c>
    </row>
    <row r="967" spans="1:16" x14ac:dyDescent="0.3">
      <c r="A967">
        <v>44491</v>
      </c>
      <c r="B967">
        <v>122.84931506849645</v>
      </c>
      <c r="C967">
        <v>176.20755619320897</v>
      </c>
      <c r="D967">
        <v>123.49571653064328</v>
      </c>
      <c r="E967">
        <v>131.79061443626964</v>
      </c>
      <c r="F967">
        <v>274.27121110248379</v>
      </c>
      <c r="G967">
        <v>118.65740353226751</v>
      </c>
      <c r="J967">
        <v>44491</v>
      </c>
      <c r="K967" s="42">
        <f t="shared" si="91"/>
        <v>1.3381805225487877E-4</v>
      </c>
      <c r="L967" s="42">
        <f t="shared" si="92"/>
        <v>1.084705522212275E-2</v>
      </c>
      <c r="M967" s="42">
        <f t="shared" si="93"/>
        <v>-7.7959916141024407E-4</v>
      </c>
      <c r="N967" s="42">
        <f t="shared" si="94"/>
        <v>4.612484548049231E-3</v>
      </c>
      <c r="O967" s="42">
        <f t="shared" si="95"/>
        <v>-1.2885594913034305E-2</v>
      </c>
      <c r="P967" s="42">
        <f t="shared" si="96"/>
        <v>2.436656983824584E-3</v>
      </c>
    </row>
    <row r="968" spans="1:16" x14ac:dyDescent="0.3">
      <c r="A968">
        <v>44494</v>
      </c>
      <c r="B968">
        <v>122.89863013698961</v>
      </c>
      <c r="C968">
        <v>177.60640841702536</v>
      </c>
      <c r="D968">
        <v>123.17635727682871</v>
      </c>
      <c r="E968">
        <v>131.77570093457942</v>
      </c>
      <c r="F968">
        <v>277.21693067044765</v>
      </c>
      <c r="G968">
        <v>118.66158868335147</v>
      </c>
      <c r="J968">
        <v>44494</v>
      </c>
      <c r="K968" s="42">
        <f t="shared" si="91"/>
        <v>4.0134674667489424E-4</v>
      </c>
      <c r="L968" s="42">
        <f t="shared" si="92"/>
        <v>7.907316569763562E-3</v>
      </c>
      <c r="M968" s="42">
        <f t="shared" si="93"/>
        <v>-2.5893440414164696E-3</v>
      </c>
      <c r="N968" s="42">
        <f t="shared" si="94"/>
        <v>-1.1316697799679697E-4</v>
      </c>
      <c r="O968" s="42">
        <f t="shared" si="95"/>
        <v>1.0682904525655859E-2</v>
      </c>
      <c r="P968" s="42">
        <f t="shared" si="96"/>
        <v>3.5270258358384978E-5</v>
      </c>
    </row>
    <row r="969" spans="1:16" x14ac:dyDescent="0.3">
      <c r="A969">
        <v>44495</v>
      </c>
      <c r="B969">
        <v>122.915068493154</v>
      </c>
      <c r="C969">
        <v>177.51076040172165</v>
      </c>
      <c r="D969">
        <v>122.73026816038933</v>
      </c>
      <c r="E969">
        <v>130.93557367269835</v>
      </c>
      <c r="F969">
        <v>274.88744313534318</v>
      </c>
      <c r="G969">
        <v>117.85803967523228</v>
      </c>
      <c r="J969">
        <v>44495</v>
      </c>
      <c r="K969" s="42">
        <f t="shared" si="91"/>
        <v>1.3374646149099366E-4</v>
      </c>
      <c r="L969" s="42">
        <f t="shared" si="92"/>
        <v>-5.3868427671241947E-4</v>
      </c>
      <c r="M969" s="42">
        <f t="shared" si="93"/>
        <v>-3.6281218936553834E-3</v>
      </c>
      <c r="N969" s="42">
        <f t="shared" si="94"/>
        <v>-6.3958437036704821E-3</v>
      </c>
      <c r="O969" s="42">
        <f t="shared" si="95"/>
        <v>-8.4386267135658707E-3</v>
      </c>
      <c r="P969" s="42">
        <f t="shared" si="96"/>
        <v>-6.7948026580642792E-3</v>
      </c>
    </row>
    <row r="970" spans="1:16" x14ac:dyDescent="0.3">
      <c r="A970">
        <v>44496</v>
      </c>
      <c r="B970">
        <v>122.93150684931838</v>
      </c>
      <c r="C970">
        <v>177.78574844571972</v>
      </c>
      <c r="D970">
        <v>122.4413240736047</v>
      </c>
      <c r="E970">
        <v>130.45834161861202</v>
      </c>
      <c r="F970">
        <v>290.57348372691939</v>
      </c>
      <c r="G970">
        <v>117.43533941575291</v>
      </c>
      <c r="J970">
        <v>44496</v>
      </c>
      <c r="K970" s="42">
        <f t="shared" si="91"/>
        <v>1.3372857576704648E-4</v>
      </c>
      <c r="L970" s="42">
        <f t="shared" si="92"/>
        <v>1.5479358342048947E-3</v>
      </c>
      <c r="M970" s="42">
        <f t="shared" si="93"/>
        <v>-2.3570774895117514E-3</v>
      </c>
      <c r="N970" s="42">
        <f t="shared" si="94"/>
        <v>-3.6514437132216999E-3</v>
      </c>
      <c r="O970" s="42">
        <f t="shared" si="95"/>
        <v>5.5494784142939207E-2</v>
      </c>
      <c r="P970" s="42">
        <f t="shared" si="96"/>
        <v>-3.5929673486496541E-3</v>
      </c>
    </row>
    <row r="971" spans="1:16" x14ac:dyDescent="0.3">
      <c r="A971">
        <v>44497</v>
      </c>
      <c r="B971">
        <v>122.94794520548277</v>
      </c>
      <c r="C971">
        <v>177.82161645145862</v>
      </c>
      <c r="D971">
        <v>122.6643686318244</v>
      </c>
      <c r="E971">
        <v>130.95048717438854</v>
      </c>
      <c r="F971">
        <v>302.09638783873368</v>
      </c>
      <c r="G971">
        <v>117.47719092659244</v>
      </c>
      <c r="J971">
        <v>44497</v>
      </c>
      <c r="K971" s="42">
        <f t="shared" si="91"/>
        <v>1.337106948263128E-4</v>
      </c>
      <c r="L971" s="42">
        <f t="shared" si="92"/>
        <v>2.0172813839741295E-4</v>
      </c>
      <c r="M971" s="42">
        <f t="shared" si="93"/>
        <v>1.8199872661025418E-3</v>
      </c>
      <c r="N971" s="42">
        <f t="shared" si="94"/>
        <v>3.7653367677666564E-3</v>
      </c>
      <c r="O971" s="42">
        <f t="shared" si="95"/>
        <v>3.8889631146779069E-2</v>
      </c>
      <c r="P971" s="42">
        <f t="shared" si="96"/>
        <v>3.5631569947624722E-4</v>
      </c>
    </row>
    <row r="972" spans="1:16" x14ac:dyDescent="0.3">
      <c r="A972">
        <v>44498</v>
      </c>
      <c r="B972">
        <v>122.96438356164715</v>
      </c>
      <c r="C972">
        <v>176.1716881874701</v>
      </c>
      <c r="D972">
        <v>123.22198002737366</v>
      </c>
      <c r="E972">
        <v>131.55199840922648</v>
      </c>
      <c r="F972">
        <v>304.34134977365659</v>
      </c>
      <c r="G972">
        <v>118.37699840964258</v>
      </c>
      <c r="J972">
        <v>44498</v>
      </c>
      <c r="K972" s="42">
        <f t="shared" si="91"/>
        <v>1.3369281866657272E-4</v>
      </c>
      <c r="L972" s="42">
        <f t="shared" si="92"/>
        <v>-9.3218724208028719E-3</v>
      </c>
      <c r="M972" s="42">
        <f t="shared" si="93"/>
        <v>4.5355291538227132E-3</v>
      </c>
      <c r="N972" s="42">
        <f t="shared" si="94"/>
        <v>4.5829073678849089E-3</v>
      </c>
      <c r="O972" s="42">
        <f t="shared" si="95"/>
        <v>7.4038010852985293E-3</v>
      </c>
      <c r="P972" s="42">
        <f t="shared" si="96"/>
        <v>7.6302384213278269E-3</v>
      </c>
    </row>
    <row r="973" spans="1:16" x14ac:dyDescent="0.3">
      <c r="A973">
        <v>44501</v>
      </c>
      <c r="B973">
        <v>123.01369863014031</v>
      </c>
      <c r="C973">
        <v>174.79674796747966</v>
      </c>
      <c r="D973">
        <v>122.80630607796422</v>
      </c>
      <c r="E973">
        <v>132.1833366474448</v>
      </c>
      <c r="F973">
        <v>303.80413308600174</v>
      </c>
      <c r="G973">
        <v>118.76621746045032</v>
      </c>
      <c r="J973">
        <v>44501</v>
      </c>
      <c r="K973" s="42">
        <f t="shared" si="91"/>
        <v>4.0097124682378523E-4</v>
      </c>
      <c r="L973" s="42">
        <f t="shared" si="92"/>
        <v>-7.8351618680255457E-3</v>
      </c>
      <c r="M973" s="42">
        <f t="shared" si="93"/>
        <v>-3.3790776784983147E-3</v>
      </c>
      <c r="N973" s="42">
        <f t="shared" si="94"/>
        <v>4.7876743101887475E-3</v>
      </c>
      <c r="O973" s="42">
        <f t="shared" si="95"/>
        <v>-1.766737869583659E-3</v>
      </c>
      <c r="P973" s="42">
        <f t="shared" si="96"/>
        <v>3.2825682900026578E-3</v>
      </c>
    </row>
    <row r="974" spans="1:16" x14ac:dyDescent="0.3">
      <c r="A974">
        <v>44502</v>
      </c>
      <c r="B974">
        <v>123.0301369863047</v>
      </c>
      <c r="C974">
        <v>178.04878048780486</v>
      </c>
      <c r="D974">
        <v>123.57682364272318</v>
      </c>
      <c r="E974">
        <v>132.40206800556771</v>
      </c>
      <c r="F974">
        <v>306.54258541118486</v>
      </c>
      <c r="G974">
        <v>118.98384531681593</v>
      </c>
      <c r="J974">
        <v>44502</v>
      </c>
      <c r="K974" s="42">
        <f t="shared" si="91"/>
        <v>1.3362136180047722E-4</v>
      </c>
      <c r="L974" s="42">
        <f t="shared" si="92"/>
        <v>1.8433701688837966E-2</v>
      </c>
      <c r="M974" s="42">
        <f t="shared" si="93"/>
        <v>6.254649639034192E-3</v>
      </c>
      <c r="N974" s="42">
        <f t="shared" si="94"/>
        <v>1.6533898250248426E-3</v>
      </c>
      <c r="O974" s="42">
        <f t="shared" si="95"/>
        <v>8.9734920103395517E-3</v>
      </c>
      <c r="P974" s="42">
        <f t="shared" si="96"/>
        <v>1.8307285777868002E-3</v>
      </c>
    </row>
    <row r="975" spans="1:16" x14ac:dyDescent="0.3">
      <c r="A975">
        <v>44503</v>
      </c>
      <c r="B975">
        <v>123.04657534246908</v>
      </c>
      <c r="C975">
        <v>176.2912482065997</v>
      </c>
      <c r="D975">
        <v>123.98235920312264</v>
      </c>
      <c r="E975">
        <v>133.33664744482002</v>
      </c>
      <c r="F975">
        <v>309.54068527383157</v>
      </c>
      <c r="G975">
        <v>120.21427973549844</v>
      </c>
      <c r="J975">
        <v>44503</v>
      </c>
      <c r="K975" s="42">
        <f t="shared" si="91"/>
        <v>1.3360350951751318E-4</v>
      </c>
      <c r="L975" s="42">
        <f t="shared" si="92"/>
        <v>-9.9201137432308288E-3</v>
      </c>
      <c r="M975" s="42">
        <f t="shared" si="93"/>
        <v>3.2762745335334917E-3</v>
      </c>
      <c r="N975" s="42">
        <f t="shared" si="94"/>
        <v>7.0338512087949646E-3</v>
      </c>
      <c r="O975" s="42">
        <f t="shared" si="95"/>
        <v>9.7328516204512293E-3</v>
      </c>
      <c r="P975" s="42">
        <f t="shared" si="96"/>
        <v>1.028808458516251E-2</v>
      </c>
    </row>
    <row r="976" spans="1:16" x14ac:dyDescent="0.3">
      <c r="A976">
        <v>44505</v>
      </c>
      <c r="B976">
        <v>123.07945205479785</v>
      </c>
      <c r="C976">
        <v>175.90865614538498</v>
      </c>
      <c r="D976">
        <v>124.6717696558017</v>
      </c>
      <c r="E976">
        <v>133.94810101411812</v>
      </c>
      <c r="F976">
        <v>315.23569815459666</v>
      </c>
      <c r="G976">
        <v>120.12639156273541</v>
      </c>
      <c r="J976">
        <v>44505</v>
      </c>
      <c r="K976" s="42">
        <f t="shared" si="91"/>
        <v>2.6715348126308034E-4</v>
      </c>
      <c r="L976" s="42">
        <f t="shared" si="92"/>
        <v>-2.1725855514295928E-3</v>
      </c>
      <c r="M976" s="42">
        <f t="shared" si="93"/>
        <v>5.5451499830773071E-3</v>
      </c>
      <c r="N976" s="42">
        <f t="shared" si="94"/>
        <v>4.5753050967118425E-3</v>
      </c>
      <c r="O976" s="42">
        <f t="shared" si="95"/>
        <v>1.8231068809438936E-2</v>
      </c>
      <c r="P976" s="42">
        <f t="shared" si="96"/>
        <v>-7.3136332861057057E-4</v>
      </c>
    </row>
    <row r="977" spans="1:16" x14ac:dyDescent="0.3">
      <c r="A977">
        <v>44508</v>
      </c>
      <c r="B977">
        <v>123.12876712329101</v>
      </c>
      <c r="C977">
        <v>174.43806791009087</v>
      </c>
      <c r="D977">
        <v>124.2358189283723</v>
      </c>
      <c r="E977">
        <v>133.15768542453768</v>
      </c>
      <c r="F977">
        <v>316.09911803423216</v>
      </c>
      <c r="G977">
        <v>119.49443374905833</v>
      </c>
      <c r="J977">
        <v>44508</v>
      </c>
      <c r="K977" s="42">
        <f t="shared" si="91"/>
        <v>4.0059644895115753E-4</v>
      </c>
      <c r="L977" s="42">
        <f t="shared" si="92"/>
        <v>-8.3950941811156404E-3</v>
      </c>
      <c r="M977" s="42">
        <f t="shared" si="93"/>
        <v>-3.5029158868472949E-3</v>
      </c>
      <c r="N977" s="42">
        <f t="shared" si="94"/>
        <v>-5.9183884205296997E-3</v>
      </c>
      <c r="O977" s="42">
        <f t="shared" si="95"/>
        <v>2.7352219323164887E-3</v>
      </c>
      <c r="P977" s="42">
        <f t="shared" si="96"/>
        <v>-5.2746607316012453E-3</v>
      </c>
    </row>
    <row r="978" spans="1:16" x14ac:dyDescent="0.3">
      <c r="A978">
        <v>44509</v>
      </c>
      <c r="B978">
        <v>123.1452054794554</v>
      </c>
      <c r="C978">
        <v>173.63701578192251</v>
      </c>
      <c r="D978">
        <v>124.12936584376743</v>
      </c>
      <c r="E978">
        <v>133.05329091270627</v>
      </c>
      <c r="F978">
        <v>308.56911039169916</v>
      </c>
      <c r="G978">
        <v>119.17217711559387</v>
      </c>
      <c r="J978">
        <v>44509</v>
      </c>
      <c r="K978" s="42">
        <f t="shared" si="91"/>
        <v>1.3349649591536537E-4</v>
      </c>
      <c r="L978" s="42">
        <f t="shared" si="92"/>
        <v>-4.6027629090272873E-3</v>
      </c>
      <c r="M978" s="42">
        <f t="shared" si="93"/>
        <v>-8.5723038211975831E-4</v>
      </c>
      <c r="N978" s="42">
        <f t="shared" si="94"/>
        <v>-7.8429911958595097E-4</v>
      </c>
      <c r="O978" s="42">
        <f t="shared" si="95"/>
        <v>-2.410999009454292E-2</v>
      </c>
      <c r="P978" s="42">
        <f t="shared" si="96"/>
        <v>-2.7004768546133266E-3</v>
      </c>
    </row>
    <row r="979" spans="1:16" x14ac:dyDescent="0.3">
      <c r="A979">
        <v>44510</v>
      </c>
      <c r="B979">
        <v>123.16164383561978</v>
      </c>
      <c r="C979">
        <v>173.48158775705403</v>
      </c>
      <c r="D979">
        <v>123.85562934049779</v>
      </c>
      <c r="E979">
        <v>133.06323324716641</v>
      </c>
      <c r="F979">
        <v>301.65087764469814</v>
      </c>
      <c r="G979">
        <v>119.67021009458441</v>
      </c>
      <c r="J979">
        <v>44510</v>
      </c>
      <c r="K979" s="42">
        <f t="shared" si="91"/>
        <v>1.3347867697948465E-4</v>
      </c>
      <c r="L979" s="42">
        <f t="shared" si="92"/>
        <v>-8.9553272957054557E-4</v>
      </c>
      <c r="M979" s="42">
        <f t="shared" si="93"/>
        <v>-2.2076869146552612E-3</v>
      </c>
      <c r="N979" s="42">
        <f t="shared" si="94"/>
        <v>7.4721661844571083E-5</v>
      </c>
      <c r="O979" s="42">
        <f t="shared" si="95"/>
        <v>-2.2675524612459721E-2</v>
      </c>
      <c r="P979" s="42">
        <f t="shared" si="96"/>
        <v>4.1703962737264432E-3</v>
      </c>
    </row>
    <row r="980" spans="1:16" x14ac:dyDescent="0.3">
      <c r="A980">
        <v>44511</v>
      </c>
      <c r="B980">
        <v>123.17808219178417</v>
      </c>
      <c r="C980">
        <v>174.15112386417979</v>
      </c>
      <c r="D980">
        <v>123.43488619658338</v>
      </c>
      <c r="E980">
        <v>132.68542453768143</v>
      </c>
      <c r="F980">
        <v>308.73133854247806</v>
      </c>
      <c r="G980">
        <v>118.48999748890934</v>
      </c>
      <c r="J980">
        <v>44511</v>
      </c>
      <c r="K980" s="42">
        <f t="shared" si="91"/>
        <v>1.3346086280017924E-4</v>
      </c>
      <c r="L980" s="42">
        <f t="shared" si="92"/>
        <v>3.8519788996268932E-3</v>
      </c>
      <c r="M980" s="42">
        <f t="shared" si="93"/>
        <v>-3.4028280380342933E-3</v>
      </c>
      <c r="N980" s="42">
        <f t="shared" si="94"/>
        <v>-2.8433555764491225E-3</v>
      </c>
      <c r="O980" s="42">
        <f t="shared" si="95"/>
        <v>2.3201129785090802E-2</v>
      </c>
      <c r="P980" s="42">
        <f t="shared" si="96"/>
        <v>-9.9111625638101403E-3</v>
      </c>
    </row>
    <row r="981" spans="1:16" x14ac:dyDescent="0.3">
      <c r="A981">
        <v>44512</v>
      </c>
      <c r="B981">
        <v>123.19452054794856</v>
      </c>
      <c r="C981">
        <v>174.34241989478716</v>
      </c>
      <c r="D981">
        <v>123.83028336797284</v>
      </c>
      <c r="E981">
        <v>131.86021077749055</v>
      </c>
      <c r="F981">
        <v>307.66301733231859</v>
      </c>
      <c r="G981">
        <v>117.30141458106637</v>
      </c>
      <c r="J981">
        <v>44512</v>
      </c>
      <c r="K981" s="42">
        <f t="shared" ref="K981:K1044" si="97">LN(B981/B980)</f>
        <v>1.3344305337500718E-4</v>
      </c>
      <c r="L981" s="42">
        <f t="shared" si="92"/>
        <v>1.0978455885152429E-3</v>
      </c>
      <c r="M981" s="42">
        <f t="shared" si="93"/>
        <v>3.1981658322894654E-3</v>
      </c>
      <c r="N981" s="42">
        <f t="shared" si="94"/>
        <v>-6.2387454306930242E-3</v>
      </c>
      <c r="O981" s="42">
        <f t="shared" si="95"/>
        <v>-3.4663597084938352E-3</v>
      </c>
      <c r="P981" s="42">
        <f t="shared" si="96"/>
        <v>-1.0081732534874748E-2</v>
      </c>
    </row>
    <row r="982" spans="1:16" x14ac:dyDescent="0.3">
      <c r="A982">
        <v>44515</v>
      </c>
      <c r="B982">
        <v>123.24383561644171</v>
      </c>
      <c r="C982">
        <v>175.19129603060736</v>
      </c>
      <c r="D982">
        <v>124.25102651188726</v>
      </c>
      <c r="E982">
        <v>132.11871147345397</v>
      </c>
      <c r="F982">
        <v>303.56902427051165</v>
      </c>
      <c r="G982">
        <v>117.25119276805893</v>
      </c>
      <c r="J982">
        <v>44515</v>
      </c>
      <c r="K982" s="42">
        <f t="shared" si="97"/>
        <v>4.002223510899408E-4</v>
      </c>
      <c r="L982" s="42">
        <f t="shared" ref="L982:L1045" si="98">LN(C982/C981)</f>
        <v>4.8572012716496448E-3</v>
      </c>
      <c r="M982" s="42">
        <f t="shared" ref="M982:M1045" si="99">LN(D982/D981)</f>
        <v>3.3919810204513234E-3</v>
      </c>
      <c r="N982" s="42">
        <f t="shared" ref="N982:N1045" si="100">LN(E982/E981)</f>
        <v>1.9584955979581524E-3</v>
      </c>
      <c r="O982" s="42">
        <f t="shared" ref="O982:O1045" si="101">LN(F982/F981)</f>
        <v>-1.3396072217560539E-2</v>
      </c>
      <c r="P982" s="42">
        <f t="shared" ref="P982:P1045" si="102">LN(G982/G981)</f>
        <v>-4.2823496479134251E-4</v>
      </c>
    </row>
    <row r="983" spans="1:16" x14ac:dyDescent="0.3">
      <c r="A983">
        <v>44516</v>
      </c>
      <c r="B983">
        <v>123.2602739726061</v>
      </c>
      <c r="C983">
        <v>173.78048780487805</v>
      </c>
      <c r="D983">
        <v>124.67683885030668</v>
      </c>
      <c r="E983">
        <v>132.85941539073374</v>
      </c>
      <c r="F983">
        <v>303.19453227200307</v>
      </c>
      <c r="G983">
        <v>117.56926425043945</v>
      </c>
      <c r="J983">
        <v>44516</v>
      </c>
      <c r="K983" s="42">
        <f t="shared" si="97"/>
        <v>1.3337186318035745E-4</v>
      </c>
      <c r="L983" s="42">
        <f t="shared" si="98"/>
        <v>-8.0855586450488438E-3</v>
      </c>
      <c r="M983" s="42">
        <f t="shared" si="99"/>
        <v>3.4211738659633384E-3</v>
      </c>
      <c r="N983" s="42">
        <f t="shared" si="100"/>
        <v>5.5906942608641074E-3</v>
      </c>
      <c r="O983" s="42">
        <f t="shared" si="101"/>
        <v>-1.2343920198318902E-3</v>
      </c>
      <c r="P983" s="42">
        <f t="shared" si="102"/>
        <v>2.7090627532780054E-3</v>
      </c>
    </row>
    <row r="984" spans="1:16" x14ac:dyDescent="0.3">
      <c r="A984">
        <v>44517</v>
      </c>
      <c r="B984">
        <v>123.27671232877049</v>
      </c>
      <c r="C984">
        <v>171.71209947393592</v>
      </c>
      <c r="D984">
        <v>125.10265118872613</v>
      </c>
      <c r="E984">
        <v>132.30264466096639</v>
      </c>
      <c r="F984">
        <v>302.75350173063811</v>
      </c>
      <c r="G984">
        <v>117.15074914204402</v>
      </c>
      <c r="J984">
        <v>44517</v>
      </c>
      <c r="K984" s="42">
        <f t="shared" si="97"/>
        <v>1.3335407749854827E-4</v>
      </c>
      <c r="L984" s="42">
        <f t="shared" si="98"/>
        <v>-1.1973704322713444E-2</v>
      </c>
      <c r="M984" s="42">
        <f t="shared" si="99"/>
        <v>3.4095093304081225E-3</v>
      </c>
      <c r="N984" s="42">
        <f t="shared" si="100"/>
        <v>-4.1994812373184805E-3</v>
      </c>
      <c r="O984" s="42">
        <f t="shared" si="101"/>
        <v>-1.4556714255827487E-3</v>
      </c>
      <c r="P984" s="42">
        <f t="shared" si="102"/>
        <v>-3.5660832313872516E-3</v>
      </c>
    </row>
    <row r="985" spans="1:16" x14ac:dyDescent="0.3">
      <c r="A985">
        <v>44518</v>
      </c>
      <c r="B985">
        <v>123.29315068493487</v>
      </c>
      <c r="C985">
        <v>172.48923959827835</v>
      </c>
      <c r="D985">
        <v>125.95934506006995</v>
      </c>
      <c r="E985">
        <v>132.58600119308014</v>
      </c>
      <c r="F985">
        <v>307.18779469066141</v>
      </c>
      <c r="G985">
        <v>117.28885912781452</v>
      </c>
      <c r="J985">
        <v>44518</v>
      </c>
      <c r="K985" s="42">
        <f t="shared" si="97"/>
        <v>1.3333629655977322E-4</v>
      </c>
      <c r="L985" s="42">
        <f t="shared" si="98"/>
        <v>4.5156212755095666E-3</v>
      </c>
      <c r="M985" s="42">
        <f t="shared" si="99"/>
        <v>6.8245868286200056E-3</v>
      </c>
      <c r="N985" s="42">
        <f t="shared" si="100"/>
        <v>2.1394396825264493E-3</v>
      </c>
      <c r="O985" s="42">
        <f t="shared" si="101"/>
        <v>1.4540320883210891E-2</v>
      </c>
      <c r="P985" s="42">
        <f t="shared" si="102"/>
        <v>1.1782138928368318E-3</v>
      </c>
    </row>
    <row r="986" spans="1:16" x14ac:dyDescent="0.3">
      <c r="A986">
        <v>44519</v>
      </c>
      <c r="B986">
        <v>123.30958904109926</v>
      </c>
      <c r="C986">
        <v>172.40554758488759</v>
      </c>
      <c r="D986">
        <v>126.02017539412989</v>
      </c>
      <c r="E986">
        <v>133.28693577251937</v>
      </c>
      <c r="F986">
        <v>306.51575432707557</v>
      </c>
      <c r="G986">
        <v>117.35582154515778</v>
      </c>
      <c r="J986">
        <v>44519</v>
      </c>
      <c r="K986" s="42">
        <f t="shared" si="97"/>
        <v>1.3331852036181242E-4</v>
      </c>
      <c r="L986" s="42">
        <f t="shared" si="98"/>
        <v>-4.8531910683246562E-4</v>
      </c>
      <c r="M986" s="42">
        <f t="shared" si="99"/>
        <v>4.8281967623391825E-4</v>
      </c>
      <c r="N986" s="42">
        <f t="shared" si="100"/>
        <v>5.2727156916341014E-3</v>
      </c>
      <c r="O986" s="42">
        <f t="shared" si="101"/>
        <v>-2.1901148633973961E-3</v>
      </c>
      <c r="P986" s="42">
        <f t="shared" si="102"/>
        <v>5.7075591033236542E-4</v>
      </c>
    </row>
    <row r="987" spans="1:16" x14ac:dyDescent="0.3">
      <c r="A987">
        <v>44522</v>
      </c>
      <c r="B987">
        <v>123.35890410959242</v>
      </c>
      <c r="C987">
        <v>171.75992348158775</v>
      </c>
      <c r="D987">
        <v>125.97962183808993</v>
      </c>
      <c r="E987">
        <v>133.46092662557166</v>
      </c>
      <c r="F987">
        <v>279.11302727021581</v>
      </c>
      <c r="G987">
        <v>116.43090315560391</v>
      </c>
      <c r="J987">
        <v>44522</v>
      </c>
      <c r="K987" s="42">
        <f t="shared" si="97"/>
        <v>3.9984895128105063E-4</v>
      </c>
      <c r="L987" s="42">
        <f t="shared" si="98"/>
        <v>-3.7518282041930861E-3</v>
      </c>
      <c r="M987" s="42">
        <f t="shared" si="99"/>
        <v>-3.2185388111776922E-4</v>
      </c>
      <c r="N987" s="42">
        <f t="shared" si="100"/>
        <v>1.3045343731196281E-3</v>
      </c>
      <c r="O987" s="42">
        <f t="shared" si="101"/>
        <v>-9.3652339348133093E-2</v>
      </c>
      <c r="P987" s="42">
        <f t="shared" si="102"/>
        <v>-7.9125383732592362E-3</v>
      </c>
    </row>
    <row r="988" spans="1:16" x14ac:dyDescent="0.3">
      <c r="A988">
        <v>44523</v>
      </c>
      <c r="B988">
        <v>123.3753424657568</v>
      </c>
      <c r="C988">
        <v>175.93256814921091</v>
      </c>
      <c r="D988">
        <v>126.19252800729964</v>
      </c>
      <c r="E988">
        <v>133.32670511035991</v>
      </c>
      <c r="F988">
        <v>283.13567701494094</v>
      </c>
      <c r="G988">
        <v>116.09190591780362</v>
      </c>
      <c r="J988">
        <v>44523</v>
      </c>
      <c r="K988" s="42">
        <f t="shared" si="97"/>
        <v>1.3324746294348253E-4</v>
      </c>
      <c r="L988" s="42">
        <f t="shared" si="98"/>
        <v>2.4003078032826211E-2</v>
      </c>
      <c r="M988" s="42">
        <f t="shared" si="99"/>
        <v>1.6885783773384854E-3</v>
      </c>
      <c r="N988" s="42">
        <f t="shared" si="100"/>
        <v>-1.0062050152982657E-3</v>
      </c>
      <c r="O988" s="42">
        <f t="shared" si="101"/>
        <v>1.4309391389267916E-2</v>
      </c>
      <c r="P988" s="42">
        <f t="shared" si="102"/>
        <v>-2.9158212850694644E-3</v>
      </c>
    </row>
    <row r="989" spans="1:16" x14ac:dyDescent="0.3">
      <c r="A989">
        <v>44524</v>
      </c>
      <c r="B989">
        <v>123.39178082192119</v>
      </c>
      <c r="C989">
        <v>175.31085604973697</v>
      </c>
      <c r="D989">
        <v>127.409134688498</v>
      </c>
      <c r="E989">
        <v>134.06243786040963</v>
      </c>
      <c r="F989">
        <v>279.60886646107201</v>
      </c>
      <c r="G989">
        <v>117.09634217795261</v>
      </c>
      <c r="J989">
        <v>44524</v>
      </c>
      <c r="K989" s="42">
        <f t="shared" si="97"/>
        <v>1.3322971042251097E-4</v>
      </c>
      <c r="L989" s="42">
        <f t="shared" si="98"/>
        <v>-3.5400676904939151E-3</v>
      </c>
      <c r="M989" s="42">
        <f t="shared" si="99"/>
        <v>9.5947006141670708E-3</v>
      </c>
      <c r="N989" s="42">
        <f t="shared" si="100"/>
        <v>5.5031000782272349E-3</v>
      </c>
      <c r="O989" s="42">
        <f t="shared" si="101"/>
        <v>-1.2534485746266798E-2</v>
      </c>
      <c r="P989" s="42">
        <f t="shared" si="102"/>
        <v>8.614863574272328E-3</v>
      </c>
    </row>
    <row r="990" spans="1:16" x14ac:dyDescent="0.3">
      <c r="A990">
        <v>44525</v>
      </c>
      <c r="B990">
        <v>123.40821917808557</v>
      </c>
      <c r="C990">
        <v>174.46197991391676</v>
      </c>
      <c r="D990">
        <v>128.08840675216709</v>
      </c>
      <c r="E990">
        <v>134.22648637900178</v>
      </c>
      <c r="F990">
        <v>282.96917004835234</v>
      </c>
      <c r="G990">
        <v>116.51460617728299</v>
      </c>
      <c r="J990">
        <v>44525</v>
      </c>
      <c r="K990" s="42">
        <f t="shared" si="97"/>
        <v>1.3321196263125441E-4</v>
      </c>
      <c r="L990" s="42">
        <f t="shared" si="98"/>
        <v>-4.8538806629666708E-3</v>
      </c>
      <c r="M990" s="42">
        <f t="shared" si="99"/>
        <v>5.3172618435011971E-3</v>
      </c>
      <c r="N990" s="42">
        <f t="shared" si="100"/>
        <v>1.2229244237522807E-3</v>
      </c>
      <c r="O990" s="42">
        <f t="shared" si="101"/>
        <v>1.1946230859371002E-2</v>
      </c>
      <c r="P990" s="42">
        <f t="shared" si="102"/>
        <v>-4.9803933182808909E-3</v>
      </c>
    </row>
    <row r="991" spans="1:16" x14ac:dyDescent="0.3">
      <c r="A991">
        <v>44526</v>
      </c>
      <c r="B991">
        <v>123.42465753424996</v>
      </c>
      <c r="C991">
        <v>174.03156384505021</v>
      </c>
      <c r="D991">
        <v>128.72712525979622</v>
      </c>
      <c r="E991">
        <v>135.20083515609463</v>
      </c>
      <c r="F991">
        <v>274.91435107182372</v>
      </c>
      <c r="G991">
        <v>117.07123127144889</v>
      </c>
      <c r="J991">
        <v>44526</v>
      </c>
      <c r="K991" s="42">
        <f t="shared" si="97"/>
        <v>1.33194219567715E-4</v>
      </c>
      <c r="L991" s="42">
        <f t="shared" si="98"/>
        <v>-2.4701535820620337E-3</v>
      </c>
      <c r="M991" s="42">
        <f t="shared" si="99"/>
        <v>4.9741526111456965E-3</v>
      </c>
      <c r="N991" s="42">
        <f t="shared" si="100"/>
        <v>7.2327707459489011E-3</v>
      </c>
      <c r="O991" s="42">
        <f t="shared" si="101"/>
        <v>-2.8878353442567058E-2</v>
      </c>
      <c r="P991" s="42">
        <f t="shared" si="102"/>
        <v>4.7659237721342802E-3</v>
      </c>
    </row>
    <row r="992" spans="1:16" x14ac:dyDescent="0.3">
      <c r="A992">
        <v>44529</v>
      </c>
      <c r="B992">
        <v>123.47397260274312</v>
      </c>
      <c r="C992">
        <v>174.54567192730752</v>
      </c>
      <c r="D992">
        <v>129.73589496628986</v>
      </c>
      <c r="E992">
        <v>137.31358122887252</v>
      </c>
      <c r="F992">
        <v>274.82503120457693</v>
      </c>
      <c r="G992">
        <v>117.15493429312798</v>
      </c>
      <c r="J992">
        <v>44529</v>
      </c>
      <c r="K992" s="42">
        <f t="shared" si="97"/>
        <v>3.9947624757250087E-4</v>
      </c>
      <c r="L992" s="42">
        <f t="shared" si="98"/>
        <v>2.9497534679295348E-3</v>
      </c>
      <c r="M992" s="42">
        <f t="shared" si="99"/>
        <v>7.8059509470677947E-3</v>
      </c>
      <c r="N992" s="42">
        <f t="shared" si="100"/>
        <v>1.5505883554275887E-2</v>
      </c>
      <c r="O992" s="42">
        <f t="shared" si="101"/>
        <v>-3.2495349946697831E-4</v>
      </c>
      <c r="P992" s="42">
        <f t="shared" si="102"/>
        <v>7.1471968164149287E-4</v>
      </c>
    </row>
    <row r="993" spans="1:16" x14ac:dyDescent="0.3">
      <c r="A993">
        <v>44530</v>
      </c>
      <c r="B993">
        <v>123.4904109589075</v>
      </c>
      <c r="C993">
        <v>172.69249163079866</v>
      </c>
      <c r="D993">
        <v>129.51791960257518</v>
      </c>
      <c r="E993">
        <v>137.32849473056274</v>
      </c>
      <c r="F993">
        <v>274.04673042956802</v>
      </c>
      <c r="G993">
        <v>117.00008370302167</v>
      </c>
      <c r="J993">
        <v>44530</v>
      </c>
      <c r="K993" s="42">
        <f t="shared" si="97"/>
        <v>1.3312329455432325E-4</v>
      </c>
      <c r="L993" s="42">
        <f t="shared" si="98"/>
        <v>-1.0673929802631715E-2</v>
      </c>
      <c r="M993" s="42">
        <f t="shared" si="99"/>
        <v>-1.6815599449537658E-3</v>
      </c>
      <c r="N993" s="42">
        <f t="shared" si="100"/>
        <v>1.0860318218001688E-4</v>
      </c>
      <c r="O993" s="42">
        <f t="shared" si="101"/>
        <v>-2.8360041491021534E-3</v>
      </c>
      <c r="P993" s="42">
        <f t="shared" si="102"/>
        <v>-1.3226333051120248E-3</v>
      </c>
    </row>
    <row r="994" spans="1:16" x14ac:dyDescent="0.3">
      <c r="A994">
        <v>44531</v>
      </c>
      <c r="B994">
        <v>123.50684931507189</v>
      </c>
      <c r="C994">
        <v>172.895743663319</v>
      </c>
      <c r="D994">
        <v>129.05155370811579</v>
      </c>
      <c r="E994">
        <v>137.83555378802942</v>
      </c>
      <c r="F994">
        <v>272.00818345663697</v>
      </c>
      <c r="G994">
        <v>117.87896543065204</v>
      </c>
      <c r="J994">
        <v>44531</v>
      </c>
      <c r="K994" s="42">
        <f t="shared" si="97"/>
        <v>1.3310557510162142E-4</v>
      </c>
      <c r="L994" s="42">
        <f t="shared" si="98"/>
        <v>1.176267217443786E-3</v>
      </c>
      <c r="M994" s="42">
        <f t="shared" si="99"/>
        <v>-3.6072812014707753E-3</v>
      </c>
      <c r="N994" s="42">
        <f t="shared" si="100"/>
        <v>3.6855078571759797E-3</v>
      </c>
      <c r="O994" s="42">
        <f t="shared" si="101"/>
        <v>-7.4664887782111651E-3</v>
      </c>
      <c r="P994" s="42">
        <f t="shared" si="102"/>
        <v>7.4837311609759136E-3</v>
      </c>
    </row>
    <row r="995" spans="1:16" x14ac:dyDescent="0.3">
      <c r="A995">
        <v>44532</v>
      </c>
      <c r="B995">
        <v>123.52328767123628</v>
      </c>
      <c r="C995">
        <v>174.34241989478716</v>
      </c>
      <c r="D995">
        <v>128.7423328433112</v>
      </c>
      <c r="E995">
        <v>137.3185523961026</v>
      </c>
      <c r="F995">
        <v>270.99584079319811</v>
      </c>
      <c r="G995">
        <v>117.80781786222482</v>
      </c>
      <c r="J995">
        <v>44532</v>
      </c>
      <c r="K995" s="42">
        <f t="shared" si="97"/>
        <v>1.3308786036553746E-4</v>
      </c>
      <c r="L995" s="42">
        <f t="shared" si="98"/>
        <v>8.3325207515831338E-3</v>
      </c>
      <c r="M995" s="42">
        <f t="shared" si="99"/>
        <v>-2.3989786355356154E-3</v>
      </c>
      <c r="N995" s="42">
        <f t="shared" si="100"/>
        <v>-3.7579086680966396E-3</v>
      </c>
      <c r="O995" s="42">
        <f t="shared" si="101"/>
        <v>-3.7286789457017934E-3</v>
      </c>
      <c r="P995" s="42">
        <f t="shared" si="102"/>
        <v>-6.0374679983624612E-4</v>
      </c>
    </row>
    <row r="996" spans="1:16" x14ac:dyDescent="0.3">
      <c r="A996">
        <v>44533</v>
      </c>
      <c r="B996">
        <v>123.53972602740066</v>
      </c>
      <c r="C996">
        <v>176.2314681970349</v>
      </c>
      <c r="D996">
        <v>128.95016981801592</v>
      </c>
      <c r="E996">
        <v>137.36826406840325</v>
      </c>
      <c r="F996">
        <v>263.30152938545348</v>
      </c>
      <c r="G996">
        <v>117.30559973215033</v>
      </c>
      <c r="J996">
        <v>44533</v>
      </c>
      <c r="K996" s="42">
        <f t="shared" si="97"/>
        <v>1.3307015034385149E-4</v>
      </c>
      <c r="L996" s="42">
        <f t="shared" si="98"/>
        <v>1.0776995376952097E-2</v>
      </c>
      <c r="M996" s="42">
        <f t="shared" si="99"/>
        <v>1.6130622165856051E-3</v>
      </c>
      <c r="N996" s="42">
        <f t="shared" si="100"/>
        <v>3.6195164721193081E-4</v>
      </c>
      <c r="O996" s="42">
        <f t="shared" si="101"/>
        <v>-2.8803598121837332E-2</v>
      </c>
      <c r="P996" s="42">
        <f t="shared" si="102"/>
        <v>-4.2721414970940345E-3</v>
      </c>
    </row>
    <row r="997" spans="1:16" x14ac:dyDescent="0.3">
      <c r="A997">
        <v>44536</v>
      </c>
      <c r="B997">
        <v>123.58904109589382</v>
      </c>
      <c r="C997">
        <v>178.27594452415113</v>
      </c>
      <c r="D997">
        <v>129.00086176306584</v>
      </c>
      <c r="E997">
        <v>137.40306223901371</v>
      </c>
      <c r="F997">
        <v>262.77495464978347</v>
      </c>
      <c r="G997">
        <v>116.90382522809072</v>
      </c>
      <c r="J997">
        <v>44536</v>
      </c>
      <c r="K997" s="42">
        <f t="shared" si="97"/>
        <v>3.9910423801984738E-4</v>
      </c>
      <c r="L997" s="42">
        <f t="shared" si="98"/>
        <v>1.1534308847579925E-2</v>
      </c>
      <c r="M997" s="42">
        <f t="shared" si="99"/>
        <v>3.9303541755023708E-4</v>
      </c>
      <c r="N997" s="42">
        <f t="shared" si="100"/>
        <v>2.5328822526081174E-4</v>
      </c>
      <c r="O997" s="42">
        <f t="shared" si="101"/>
        <v>-2.0018948860386233E-3</v>
      </c>
      <c r="P997" s="42">
        <f t="shared" si="102"/>
        <v>-3.4309029044258411E-3</v>
      </c>
    </row>
    <row r="998" spans="1:16" x14ac:dyDescent="0.3">
      <c r="A998">
        <v>44537</v>
      </c>
      <c r="B998">
        <v>123.6054794520582</v>
      </c>
      <c r="C998">
        <v>179.04112864658057</v>
      </c>
      <c r="D998">
        <v>128.93496223450094</v>
      </c>
      <c r="E998">
        <v>137.05010936567905</v>
      </c>
      <c r="F998">
        <v>258.88681907007231</v>
      </c>
      <c r="G998">
        <v>116.90382522809072</v>
      </c>
      <c r="J998">
        <v>44537</v>
      </c>
      <c r="K998" s="42">
        <f t="shared" si="97"/>
        <v>1.3299935736579209E-4</v>
      </c>
      <c r="L998" s="42">
        <f t="shared" si="98"/>
        <v>4.2829483927425503E-3</v>
      </c>
      <c r="M998" s="42">
        <f t="shared" si="99"/>
        <v>-5.1097617211459721E-4</v>
      </c>
      <c r="N998" s="42">
        <f t="shared" si="100"/>
        <v>-2.5720458309778939E-3</v>
      </c>
      <c r="O998" s="42">
        <f t="shared" si="101"/>
        <v>-1.4907005944211434E-2</v>
      </c>
      <c r="P998" s="42">
        <f t="shared" si="102"/>
        <v>0</v>
      </c>
    </row>
    <row r="999" spans="1:16" x14ac:dyDescent="0.3">
      <c r="A999">
        <v>44538</v>
      </c>
      <c r="B999">
        <v>123.62191780822259</v>
      </c>
      <c r="C999">
        <v>179.0052606408417</v>
      </c>
      <c r="D999">
        <v>129.19349115425558</v>
      </c>
      <c r="E999">
        <v>137.18930204812088</v>
      </c>
      <c r="F999">
        <v>254.26788498589332</v>
      </c>
      <c r="G999">
        <v>117.49393153092825</v>
      </c>
      <c r="J999">
        <v>44538</v>
      </c>
      <c r="K999" s="42">
        <f t="shared" si="97"/>
        <v>1.32981670889014E-4</v>
      </c>
      <c r="L999" s="42">
        <f t="shared" si="98"/>
        <v>-2.0035395933048049E-4</v>
      </c>
      <c r="M999" s="42">
        <f t="shared" si="99"/>
        <v>2.0031035153589179E-3</v>
      </c>
      <c r="N999" s="42">
        <f t="shared" si="100"/>
        <v>1.0151180946385875E-3</v>
      </c>
      <c r="O999" s="42">
        <f t="shared" si="101"/>
        <v>-1.8002597634646966E-2</v>
      </c>
      <c r="P999" s="42">
        <f t="shared" si="102"/>
        <v>5.0350955376317896E-3</v>
      </c>
    </row>
    <row r="1000" spans="1:16" x14ac:dyDescent="0.3">
      <c r="A1000">
        <v>44539</v>
      </c>
      <c r="B1000">
        <v>123.63835616438698</v>
      </c>
      <c r="C1000">
        <v>180.95408895265422</v>
      </c>
      <c r="D1000">
        <v>129.08196887514575</v>
      </c>
      <c r="E1000">
        <v>136.95068602107776</v>
      </c>
      <c r="F1000">
        <v>251.43250410850601</v>
      </c>
      <c r="G1000">
        <v>117.26793337239474</v>
      </c>
      <c r="J1000">
        <v>44539</v>
      </c>
      <c r="K1000" s="42">
        <f t="shared" si="97"/>
        <v>1.3296398911553462E-4</v>
      </c>
      <c r="L1000" s="42">
        <f t="shared" si="98"/>
        <v>1.082815243149937E-2</v>
      </c>
      <c r="M1000" s="42">
        <f t="shared" si="99"/>
        <v>-8.6359181029564192E-4</v>
      </c>
      <c r="N1000" s="42">
        <f t="shared" si="100"/>
        <v>-1.7408338636348488E-3</v>
      </c>
      <c r="O1000" s="42">
        <f t="shared" si="101"/>
        <v>-1.1213796353406687E-2</v>
      </c>
      <c r="P1000" s="42">
        <f t="shared" si="102"/>
        <v>-1.9253402032731923E-3</v>
      </c>
    </row>
    <row r="1001" spans="1:16" x14ac:dyDescent="0.3">
      <c r="A1001">
        <v>44540</v>
      </c>
      <c r="B1001">
        <v>123.65479452055136</v>
      </c>
      <c r="C1001">
        <v>180.46389287422286</v>
      </c>
      <c r="D1001">
        <v>128.49901150707154</v>
      </c>
      <c r="E1001">
        <v>136.71206999403461</v>
      </c>
      <c r="F1001">
        <v>241.0015310958691</v>
      </c>
      <c r="G1001">
        <v>117.16330459529588</v>
      </c>
      <c r="J1001">
        <v>44540</v>
      </c>
      <c r="K1001" s="42">
        <f t="shared" si="97"/>
        <v>1.3294631204357809E-4</v>
      </c>
      <c r="L1001" s="42">
        <f t="shared" si="98"/>
        <v>-2.7126286110052212E-3</v>
      </c>
      <c r="M1001" s="42">
        <f t="shared" si="99"/>
        <v>-4.5264084524371711E-3</v>
      </c>
      <c r="N1001" s="42">
        <f t="shared" si="100"/>
        <v>-1.7438696517465685E-3</v>
      </c>
      <c r="O1001" s="42">
        <f t="shared" si="101"/>
        <v>-4.2371293629841843E-2</v>
      </c>
      <c r="P1001" s="42">
        <f t="shared" si="102"/>
        <v>-8.9261810800430458E-4</v>
      </c>
    </row>
    <row r="1002" spans="1:16" x14ac:dyDescent="0.3">
      <c r="A1002">
        <v>44543</v>
      </c>
      <c r="B1002">
        <v>123.70410958904452</v>
      </c>
      <c r="C1002">
        <v>178.76614060258251</v>
      </c>
      <c r="D1002">
        <v>127.79946266538248</v>
      </c>
      <c r="E1002">
        <v>135.66812487572079</v>
      </c>
      <c r="F1002">
        <v>234.46397606264782</v>
      </c>
      <c r="G1002">
        <v>116.28860801874947</v>
      </c>
      <c r="J1002">
        <v>44543</v>
      </c>
      <c r="K1002" s="42">
        <f t="shared" si="97"/>
        <v>3.9873292068507864E-4</v>
      </c>
      <c r="L1002" s="42">
        <f t="shared" si="98"/>
        <v>-9.45224370941492E-3</v>
      </c>
      <c r="M1002" s="42">
        <f t="shared" si="99"/>
        <v>-5.458874315343476E-3</v>
      </c>
      <c r="N1002" s="42">
        <f t="shared" si="100"/>
        <v>-7.6653901397140227E-3</v>
      </c>
      <c r="O1002" s="42">
        <f t="shared" si="101"/>
        <v>-2.7501330681752693E-2</v>
      </c>
      <c r="P1002" s="42">
        <f t="shared" si="102"/>
        <v>-7.4936260741866739E-3</v>
      </c>
    </row>
    <row r="1003" spans="1:16" x14ac:dyDescent="0.3">
      <c r="A1003">
        <v>44544</v>
      </c>
      <c r="B1003">
        <v>123.72054794520891</v>
      </c>
      <c r="C1003">
        <v>178.84983261597321</v>
      </c>
      <c r="D1003">
        <v>127.47503421706291</v>
      </c>
      <c r="E1003">
        <v>135.16106581825412</v>
      </c>
      <c r="F1003">
        <v>235.88335770381565</v>
      </c>
      <c r="G1003">
        <v>115.73616807566754</v>
      </c>
      <c r="J1003">
        <v>44544</v>
      </c>
      <c r="K1003" s="42">
        <f t="shared" si="97"/>
        <v>1.3287565073257708E-4</v>
      </c>
      <c r="L1003" s="42">
        <f t="shared" si="98"/>
        <v>4.6805523906213526E-4</v>
      </c>
      <c r="M1003" s="42">
        <f t="shared" si="99"/>
        <v>-2.5418020754348156E-3</v>
      </c>
      <c r="N1003" s="42">
        <f t="shared" si="100"/>
        <v>-3.7444977672800132E-3</v>
      </c>
      <c r="O1003" s="42">
        <f t="shared" si="101"/>
        <v>6.0354799439486292E-3</v>
      </c>
      <c r="P1003" s="42">
        <f t="shared" si="102"/>
        <v>-4.7619137602435907E-3</v>
      </c>
    </row>
    <row r="1004" spans="1:16" x14ac:dyDescent="0.3">
      <c r="A1004">
        <v>44545</v>
      </c>
      <c r="B1004">
        <v>123.73698630137329</v>
      </c>
      <c r="C1004">
        <v>179.36394069823052</v>
      </c>
      <c r="D1004">
        <v>127.5612105236478</v>
      </c>
      <c r="E1004">
        <v>135.87691389938357</v>
      </c>
      <c r="F1004">
        <v>231.948279134687</v>
      </c>
      <c r="G1004">
        <v>115.63572444965263</v>
      </c>
      <c r="J1004">
        <v>44545</v>
      </c>
      <c r="K1004" s="42">
        <f t="shared" si="97"/>
        <v>1.3285799713959868E-4</v>
      </c>
      <c r="L1004" s="42">
        <f t="shared" si="98"/>
        <v>2.8704001551207751E-3</v>
      </c>
      <c r="M1004" s="42">
        <f t="shared" si="99"/>
        <v>6.7579657120686999E-4</v>
      </c>
      <c r="N1004" s="42">
        <f t="shared" si="100"/>
        <v>5.2822836590767693E-3</v>
      </c>
      <c r="O1004" s="42">
        <f t="shared" si="101"/>
        <v>-1.6823023779181299E-2</v>
      </c>
      <c r="P1004" s="42">
        <f t="shared" si="102"/>
        <v>-8.6824403110108363E-4</v>
      </c>
    </row>
    <row r="1005" spans="1:16" x14ac:dyDescent="0.3">
      <c r="A1005">
        <v>44546</v>
      </c>
      <c r="B1005">
        <v>123.75342465753768</v>
      </c>
      <c r="C1005">
        <v>179.01721664275465</v>
      </c>
      <c r="D1005">
        <v>128.01236883459219</v>
      </c>
      <c r="E1005">
        <v>135.82720222708289</v>
      </c>
      <c r="F1005">
        <v>236.7306022607371</v>
      </c>
      <c r="G1005">
        <v>115.81568594626266</v>
      </c>
      <c r="J1005">
        <v>44546</v>
      </c>
      <c r="K1005" s="42">
        <f t="shared" si="97"/>
        <v>1.3284034823704389E-4</v>
      </c>
      <c r="L1005" s="42">
        <f t="shared" si="98"/>
        <v>-1.934946391862837E-3</v>
      </c>
      <c r="M1005" s="42">
        <f t="shared" si="99"/>
        <v>3.5305588372011986E-3</v>
      </c>
      <c r="N1005" s="42">
        <f t="shared" si="100"/>
        <v>-3.6592506263134305E-4</v>
      </c>
      <c r="O1005" s="42">
        <f t="shared" si="101"/>
        <v>2.0408383232302735E-2</v>
      </c>
      <c r="P1005" s="42">
        <f t="shared" si="102"/>
        <v>1.5550696586212967E-3</v>
      </c>
    </row>
    <row r="1006" spans="1:16" x14ac:dyDescent="0.3">
      <c r="A1006">
        <v>44547</v>
      </c>
      <c r="B1006">
        <v>123.76986301370206</v>
      </c>
      <c r="C1006">
        <v>179.86609277857482</v>
      </c>
      <c r="D1006">
        <v>128.45338875652658</v>
      </c>
      <c r="E1006">
        <v>136.33923245177965</v>
      </c>
      <c r="F1006">
        <v>239.58164511101498</v>
      </c>
      <c r="G1006">
        <v>117.12145308445635</v>
      </c>
      <c r="J1006">
        <v>44547</v>
      </c>
      <c r="K1006" s="42">
        <f t="shared" si="97"/>
        <v>1.3282270402269279E-4</v>
      </c>
      <c r="L1006" s="42">
        <f t="shared" si="98"/>
        <v>4.7306614525079492E-3</v>
      </c>
      <c r="M1006" s="42">
        <f t="shared" si="99"/>
        <v>3.4392143480084479E-3</v>
      </c>
      <c r="N1006" s="42">
        <f t="shared" si="100"/>
        <v>3.7626302404623075E-3</v>
      </c>
      <c r="O1006" s="42">
        <f t="shared" si="101"/>
        <v>1.1971461644784839E-2</v>
      </c>
      <c r="P1006" s="42">
        <f t="shared" si="102"/>
        <v>1.1211443749376358E-2</v>
      </c>
    </row>
    <row r="1007" spans="1:16" x14ac:dyDescent="0.3">
      <c r="A1007">
        <v>44550</v>
      </c>
      <c r="B1007">
        <v>123.81917808219522</v>
      </c>
      <c r="C1007">
        <v>180.70301291248205</v>
      </c>
      <c r="D1007">
        <v>128.35707406093172</v>
      </c>
      <c r="E1007">
        <v>137.10976337243986</v>
      </c>
      <c r="F1007">
        <v>230.8959318099717</v>
      </c>
      <c r="G1007">
        <v>117.20515610613542</v>
      </c>
      <c r="J1007">
        <v>44550</v>
      </c>
      <c r="K1007" s="42">
        <f t="shared" si="97"/>
        <v>3.9836229363816899E-4</v>
      </c>
      <c r="L1007" s="42">
        <f t="shared" si="98"/>
        <v>4.6422259904381983E-3</v>
      </c>
      <c r="M1007" s="42">
        <f t="shared" si="99"/>
        <v>-7.5008392612941884E-4</v>
      </c>
      <c r="N1007" s="42">
        <f t="shared" si="100"/>
        <v>5.6356612882680389E-3</v>
      </c>
      <c r="O1007" s="42">
        <f t="shared" si="101"/>
        <v>-3.6927159559679866E-2</v>
      </c>
      <c r="P1007" s="42">
        <f t="shared" si="102"/>
        <v>7.14413318472706E-4</v>
      </c>
    </row>
    <row r="1008" spans="1:16" x14ac:dyDescent="0.3">
      <c r="A1008">
        <v>44551</v>
      </c>
      <c r="B1008">
        <v>123.83561643835961</v>
      </c>
      <c r="C1008">
        <v>180.11716881874702</v>
      </c>
      <c r="D1008">
        <v>128.62574136969636</v>
      </c>
      <c r="E1008">
        <v>136.49830980314178</v>
      </c>
      <c r="F1008">
        <v>234.79832050250224</v>
      </c>
      <c r="G1008">
        <v>116.24675650790994</v>
      </c>
      <c r="J1008">
        <v>44551</v>
      </c>
      <c r="K1008" s="42">
        <f t="shared" si="97"/>
        <v>1.3275217401180798E-4</v>
      </c>
      <c r="L1008" s="42">
        <f t="shared" si="98"/>
        <v>-3.2472940162634818E-3</v>
      </c>
      <c r="M1008" s="42">
        <f t="shared" si="99"/>
        <v>2.09093675154315E-3</v>
      </c>
      <c r="N1008" s="42">
        <f t="shared" si="100"/>
        <v>-4.469565390517129E-3</v>
      </c>
      <c r="O1008" s="42">
        <f t="shared" si="101"/>
        <v>1.6759837677145444E-2</v>
      </c>
      <c r="P1008" s="42">
        <f t="shared" si="102"/>
        <v>-8.2107271838559107E-3</v>
      </c>
    </row>
    <row r="1009" spans="1:16" x14ac:dyDescent="0.3">
      <c r="A1009">
        <v>44552</v>
      </c>
      <c r="B1009">
        <v>123.85205479452399</v>
      </c>
      <c r="C1009">
        <v>181.26494500239122</v>
      </c>
      <c r="D1009">
        <v>128.11375272469203</v>
      </c>
      <c r="E1009">
        <v>136.46351163253129</v>
      </c>
      <c r="F1009">
        <v>230.60057613911138</v>
      </c>
      <c r="G1009">
        <v>115.89520381685779</v>
      </c>
      <c r="J1009">
        <v>44552</v>
      </c>
      <c r="K1009" s="42">
        <f t="shared" si="97"/>
        <v>1.3273455321139325E-4</v>
      </c>
      <c r="L1009" s="42">
        <f t="shared" si="98"/>
        <v>6.3521685171801017E-3</v>
      </c>
      <c r="M1009" s="42">
        <f t="shared" si="99"/>
        <v>-3.9883955174600302E-3</v>
      </c>
      <c r="N1009" s="42">
        <f t="shared" si="100"/>
        <v>-2.5496731092992719E-4</v>
      </c>
      <c r="O1009" s="42">
        <f t="shared" si="101"/>
        <v>-1.8039828776095272E-2</v>
      </c>
      <c r="P1009" s="42">
        <f t="shared" si="102"/>
        <v>-3.0287756621607039E-3</v>
      </c>
    </row>
    <row r="1010" spans="1:16" x14ac:dyDescent="0.3">
      <c r="A1010">
        <v>44553</v>
      </c>
      <c r="B1010">
        <v>123.86849315068838</v>
      </c>
      <c r="C1010">
        <v>181.68340506934481</v>
      </c>
      <c r="D1010">
        <v>128.2252750038019</v>
      </c>
      <c r="E1010">
        <v>136.02107774905548</v>
      </c>
      <c r="F1010">
        <v>226.94770608167863</v>
      </c>
      <c r="G1010">
        <v>115.96216623420105</v>
      </c>
      <c r="J1010">
        <v>44553</v>
      </c>
      <c r="K1010" s="42">
        <f t="shared" si="97"/>
        <v>1.3271693708786096E-4</v>
      </c>
      <c r="L1010" s="42">
        <f t="shared" si="98"/>
        <v>2.3058942259343834E-3</v>
      </c>
      <c r="M1010" s="42">
        <f t="shared" si="99"/>
        <v>8.7011554295282276E-4</v>
      </c>
      <c r="N1010" s="42">
        <f t="shared" si="100"/>
        <v>-3.2474076665608615E-3</v>
      </c>
      <c r="O1010" s="42">
        <f t="shared" si="101"/>
        <v>-1.5967485008843273E-2</v>
      </c>
      <c r="P1010" s="42">
        <f t="shared" si="102"/>
        <v>5.7761734457967154E-4</v>
      </c>
    </row>
    <row r="1011" spans="1:16" x14ac:dyDescent="0.3">
      <c r="A1011">
        <v>44554</v>
      </c>
      <c r="B1011">
        <v>123.88493150685277</v>
      </c>
      <c r="C1011">
        <v>181.57580105212816</v>
      </c>
      <c r="D1011">
        <v>127.48517260607289</v>
      </c>
      <c r="E1011">
        <v>135.82720222708289</v>
      </c>
      <c r="F1011">
        <v>227.77135215735598</v>
      </c>
      <c r="G1011">
        <v>115.56457688122541</v>
      </c>
      <c r="J1011">
        <v>44554</v>
      </c>
      <c r="K1011" s="42">
        <f t="shared" si="97"/>
        <v>1.3269932563987922E-4</v>
      </c>
      <c r="L1011" s="42">
        <f t="shared" si="98"/>
        <v>-5.92436577246292E-4</v>
      </c>
      <c r="M1011" s="42">
        <f t="shared" si="99"/>
        <v>-5.7886134200693801E-3</v>
      </c>
      <c r="N1011" s="42">
        <f t="shared" si="100"/>
        <v>-1.4263511607226238E-3</v>
      </c>
      <c r="O1011" s="42">
        <f t="shared" si="101"/>
        <v>3.6226630994516491E-3</v>
      </c>
      <c r="P1011" s="42">
        <f t="shared" si="102"/>
        <v>-3.4345038370069037E-3</v>
      </c>
    </row>
    <row r="1012" spans="1:16" x14ac:dyDescent="0.3">
      <c r="A1012">
        <v>44557</v>
      </c>
      <c r="B1012">
        <v>123.93424657534592</v>
      </c>
      <c r="C1012">
        <v>183.10616929698708</v>
      </c>
      <c r="D1012">
        <v>127.51051857859787</v>
      </c>
      <c r="E1012">
        <v>136.30940544839927</v>
      </c>
      <c r="F1012">
        <v>230.40061227323511</v>
      </c>
      <c r="G1012">
        <v>116.09190591780362</v>
      </c>
      <c r="J1012">
        <v>44557</v>
      </c>
      <c r="K1012" s="42">
        <f t="shared" si="97"/>
        <v>3.9799235495619124E-4</v>
      </c>
      <c r="L1012" s="42">
        <f t="shared" si="98"/>
        <v>8.392941536605622E-3</v>
      </c>
      <c r="M1012" s="42">
        <f t="shared" si="99"/>
        <v>1.9879530113385937E-4</v>
      </c>
      <c r="N1012" s="42">
        <f t="shared" si="100"/>
        <v>3.5438357969685753E-3</v>
      </c>
      <c r="O1012" s="42">
        <f t="shared" si="101"/>
        <v>1.1477301896673913E-2</v>
      </c>
      <c r="P1012" s="42">
        <f t="shared" si="102"/>
        <v>4.5526888868757396E-3</v>
      </c>
    </row>
    <row r="1013" spans="1:16" x14ac:dyDescent="0.3">
      <c r="A1013">
        <v>44558</v>
      </c>
      <c r="B1013">
        <v>123.95068493151031</v>
      </c>
      <c r="C1013">
        <v>184.78000956480153</v>
      </c>
      <c r="D1013">
        <v>127.6372484412227</v>
      </c>
      <c r="E1013">
        <v>136.10558759196658</v>
      </c>
      <c r="F1013">
        <v>231.15307684209671</v>
      </c>
      <c r="G1013">
        <v>115.53528082363773</v>
      </c>
      <c r="J1013">
        <v>44558</v>
      </c>
      <c r="K1013" s="42">
        <f t="shared" si="97"/>
        <v>1.3262892656327823E-4</v>
      </c>
      <c r="L1013" s="42">
        <f t="shared" si="98"/>
        <v>9.0998352993412347E-3</v>
      </c>
      <c r="M1013" s="42">
        <f t="shared" si="99"/>
        <v>9.9338414383630239E-4</v>
      </c>
      <c r="N1013" s="42">
        <f t="shared" si="100"/>
        <v>-1.4963779503427983E-3</v>
      </c>
      <c r="O1013" s="42">
        <f t="shared" si="101"/>
        <v>3.2605751107594094E-3</v>
      </c>
      <c r="P1013" s="42">
        <f t="shared" si="102"/>
        <v>-4.8062248088407535E-3</v>
      </c>
    </row>
    <row r="1014" spans="1:16" x14ac:dyDescent="0.3">
      <c r="A1014">
        <v>44559</v>
      </c>
      <c r="B1014">
        <v>123.9671232876747</v>
      </c>
      <c r="C1014">
        <v>186.09516977522716</v>
      </c>
      <c r="D1014">
        <v>127.65752521924267</v>
      </c>
      <c r="E1014">
        <v>136.60270431497315</v>
      </c>
      <c r="F1014">
        <v>227.20381961088336</v>
      </c>
      <c r="G1014">
        <v>116.25094165899388</v>
      </c>
      <c r="J1014">
        <v>44559</v>
      </c>
      <c r="K1014" s="42">
        <f t="shared" si="97"/>
        <v>1.3261133846374705E-4</v>
      </c>
      <c r="L1014" s="42">
        <f t="shared" si="98"/>
        <v>7.0922283094918366E-3</v>
      </c>
      <c r="M1014" s="42">
        <f t="shared" si="99"/>
        <v>1.5884992686602498E-4</v>
      </c>
      <c r="N1014" s="42">
        <f t="shared" si="100"/>
        <v>3.6457804062950119E-3</v>
      </c>
      <c r="O1014" s="42">
        <f t="shared" si="101"/>
        <v>-1.7232662991578732E-2</v>
      </c>
      <c r="P1014" s="42">
        <f t="shared" si="102"/>
        <v>6.1751997326330351E-3</v>
      </c>
    </row>
    <row r="1015" spans="1:16" x14ac:dyDescent="0.3">
      <c r="A1015">
        <v>44560</v>
      </c>
      <c r="B1015">
        <v>123.98356164383908</v>
      </c>
      <c r="C1015">
        <v>183.4887613582018</v>
      </c>
      <c r="D1015">
        <v>127.99209205657222</v>
      </c>
      <c r="E1015">
        <v>136.54305030821237</v>
      </c>
      <c r="F1015">
        <v>235.48914406594656</v>
      </c>
      <c r="G1015">
        <v>116.30116347200133</v>
      </c>
      <c r="J1015">
        <v>44560</v>
      </c>
      <c r="K1015" s="42">
        <f t="shared" si="97"/>
        <v>1.3259375502844517E-4</v>
      </c>
      <c r="L1015" s="42">
        <f t="shared" si="98"/>
        <v>-1.410478870061368E-2</v>
      </c>
      <c r="M1015" s="42">
        <f t="shared" si="99"/>
        <v>2.61738728104922E-3</v>
      </c>
      <c r="N1015" s="42">
        <f t="shared" si="100"/>
        <v>-4.3679249411370305E-4</v>
      </c>
      <c r="O1015" s="42">
        <f t="shared" si="101"/>
        <v>3.5817316636137408E-2</v>
      </c>
      <c r="P1015" s="42">
        <f t="shared" si="102"/>
        <v>4.3191880598052434E-4</v>
      </c>
    </row>
    <row r="1016" spans="1:16" x14ac:dyDescent="0.3">
      <c r="A1016">
        <v>44564</v>
      </c>
      <c r="B1016">
        <v>124.04931506849663</v>
      </c>
      <c r="C1016">
        <v>179.93782879005261</v>
      </c>
      <c r="D1016">
        <v>129.16814518173061</v>
      </c>
      <c r="E1016">
        <v>137.99463113939152</v>
      </c>
      <c r="F1016">
        <v>232.61455737165724</v>
      </c>
      <c r="G1016">
        <v>117.69063363187411</v>
      </c>
      <c r="J1016">
        <v>44564</v>
      </c>
      <c r="K1016" s="42">
        <f t="shared" si="97"/>
        <v>5.3019927897820943E-4</v>
      </c>
      <c r="L1016" s="42">
        <f t="shared" si="98"/>
        <v>-1.9542023998073015E-2</v>
      </c>
      <c r="M1016" s="42">
        <f t="shared" si="99"/>
        <v>9.1465254249425785E-3</v>
      </c>
      <c r="N1016" s="42">
        <f t="shared" si="100"/>
        <v>1.0574827838995977E-2</v>
      </c>
      <c r="O1016" s="42">
        <f t="shared" si="101"/>
        <v>-1.2281991450513913E-2</v>
      </c>
      <c r="P1016" s="42">
        <f t="shared" si="102"/>
        <v>1.1876369247822543E-2</v>
      </c>
    </row>
    <row r="1017" spans="1:16" x14ac:dyDescent="0.3">
      <c r="A1017">
        <v>44565</v>
      </c>
      <c r="B1017">
        <v>124.06575342466101</v>
      </c>
      <c r="C1017">
        <v>178.86178861788616</v>
      </c>
      <c r="D1017">
        <v>129.72068738277488</v>
      </c>
      <c r="E1017">
        <v>139.4859813084112</v>
      </c>
      <c r="F1017">
        <v>231.17410046869961</v>
      </c>
      <c r="G1017">
        <v>118.23051812170419</v>
      </c>
      <c r="J1017">
        <v>44565</v>
      </c>
      <c r="K1017" s="42">
        <f t="shared" si="97"/>
        <v>1.3250590774900096E-4</v>
      </c>
      <c r="L1017" s="42">
        <f t="shared" si="98"/>
        <v>-5.9980186485536127E-3</v>
      </c>
      <c r="M1017" s="42">
        <f t="shared" si="99"/>
        <v>4.2685737700396045E-3</v>
      </c>
      <c r="N1017" s="42">
        <f t="shared" si="100"/>
        <v>1.0749324185520659E-2</v>
      </c>
      <c r="O1017" s="42">
        <f t="shared" si="101"/>
        <v>-6.211715229863927E-3</v>
      </c>
      <c r="P1017" s="42">
        <f t="shared" si="102"/>
        <v>4.5768294046273274E-3</v>
      </c>
    </row>
    <row r="1018" spans="1:16" x14ac:dyDescent="0.3">
      <c r="A1018">
        <v>44566</v>
      </c>
      <c r="B1018">
        <v>124.0821917808254</v>
      </c>
      <c r="C1018">
        <v>179.97369679579148</v>
      </c>
      <c r="D1018">
        <v>130.48613575302886</v>
      </c>
      <c r="E1018">
        <v>139.41638496719028</v>
      </c>
      <c r="F1018">
        <v>220.83667720577355</v>
      </c>
      <c r="G1018">
        <v>118.4941826399933</v>
      </c>
      <c r="J1018">
        <v>44566</v>
      </c>
      <c r="K1018" s="42">
        <f t="shared" si="97"/>
        <v>1.324883522595612E-4</v>
      </c>
      <c r="L1018" s="42">
        <f t="shared" si="98"/>
        <v>6.1973343320358264E-3</v>
      </c>
      <c r="M1018" s="42">
        <f t="shared" si="99"/>
        <v>5.8834012804900651E-3</v>
      </c>
      <c r="N1018" s="42">
        <f t="shared" si="100"/>
        <v>-4.9907316022337303E-4</v>
      </c>
      <c r="O1018" s="42">
        <f t="shared" si="101"/>
        <v>-4.5747697187553962E-2</v>
      </c>
      <c r="P1018" s="42">
        <f t="shared" si="102"/>
        <v>2.2276055390162445E-3</v>
      </c>
    </row>
    <row r="1019" spans="1:16" x14ac:dyDescent="0.3">
      <c r="A1019">
        <v>44567</v>
      </c>
      <c r="B1019">
        <v>124.09863013698978</v>
      </c>
      <c r="C1019">
        <v>179.56719273075083</v>
      </c>
      <c r="D1019">
        <v>131.22116895625285</v>
      </c>
      <c r="E1019">
        <v>140.5150129250348</v>
      </c>
      <c r="F1019">
        <v>217.118353544819</v>
      </c>
      <c r="G1019">
        <v>119.40236042521136</v>
      </c>
      <c r="J1019">
        <v>44567</v>
      </c>
      <c r="K1019" s="42">
        <f t="shared" si="97"/>
        <v>1.3247080142125354E-4</v>
      </c>
      <c r="L1019" s="42">
        <f t="shared" si="98"/>
        <v>-2.2612406549231937E-3</v>
      </c>
      <c r="M1019" s="42">
        <f t="shared" si="99"/>
        <v>5.6172305680588655E-3</v>
      </c>
      <c r="N1019" s="42">
        <f t="shared" si="100"/>
        <v>7.8493059856588436E-3</v>
      </c>
      <c r="O1019" s="42">
        <f t="shared" si="101"/>
        <v>-1.6980798241314522E-2</v>
      </c>
      <c r="P1019" s="42">
        <f t="shared" si="102"/>
        <v>7.6351020939426023E-3</v>
      </c>
    </row>
    <row r="1020" spans="1:16" x14ac:dyDescent="0.3">
      <c r="A1020">
        <v>44571</v>
      </c>
      <c r="B1020">
        <v>124.16438356164733</v>
      </c>
      <c r="C1020">
        <v>179.93782879005261</v>
      </c>
      <c r="D1020">
        <v>131.84974907487202</v>
      </c>
      <c r="E1020">
        <v>140.758600119308</v>
      </c>
      <c r="F1020">
        <v>213.35608323631155</v>
      </c>
      <c r="G1020">
        <v>119.18473256884572</v>
      </c>
      <c r="J1020">
        <v>44571</v>
      </c>
      <c r="K1020" s="42">
        <f t="shared" si="97"/>
        <v>5.2970779026188049E-4</v>
      </c>
      <c r="L1020" s="42">
        <f t="shared" si="98"/>
        <v>2.0619249714410115E-3</v>
      </c>
      <c r="M1020" s="42">
        <f t="shared" si="99"/>
        <v>4.7787974403139567E-3</v>
      </c>
      <c r="N1020" s="42">
        <f t="shared" si="100"/>
        <v>1.7320306198092526E-3</v>
      </c>
      <c r="O1020" s="42">
        <f t="shared" si="101"/>
        <v>-1.7480090730033961E-2</v>
      </c>
      <c r="P1020" s="42">
        <f t="shared" si="102"/>
        <v>-1.8243058666059693E-3</v>
      </c>
    </row>
    <row r="1021" spans="1:16" x14ac:dyDescent="0.3">
      <c r="A1021">
        <v>44572</v>
      </c>
      <c r="B1021">
        <v>124.18082191781171</v>
      </c>
      <c r="C1021">
        <v>179.98565279770443</v>
      </c>
      <c r="D1021">
        <v>130.93222486946826</v>
      </c>
      <c r="E1021">
        <v>139.41638496719028</v>
      </c>
      <c r="F1021">
        <v>224.04283835230223</v>
      </c>
      <c r="G1021">
        <v>118.92943835272452</v>
      </c>
      <c r="J1021">
        <v>44572</v>
      </c>
      <c r="K1021" s="42">
        <f t="shared" si="97"/>
        <v>1.3238311693320899E-4</v>
      </c>
      <c r="L1021" s="42">
        <f t="shared" si="98"/>
        <v>2.6574541745549439E-4</v>
      </c>
      <c r="M1021" s="42">
        <f t="shared" si="99"/>
        <v>-6.9831877751043636E-3</v>
      </c>
      <c r="N1021" s="42">
        <f t="shared" si="100"/>
        <v>-9.5813366054680361E-3</v>
      </c>
      <c r="O1021" s="42">
        <f t="shared" si="101"/>
        <v>4.8874754044543341E-2</v>
      </c>
      <c r="P1021" s="42">
        <f t="shared" si="102"/>
        <v>-2.1443017268061434E-3</v>
      </c>
    </row>
    <row r="1022" spans="1:16" x14ac:dyDescent="0.3">
      <c r="A1022">
        <v>44573</v>
      </c>
      <c r="B1022">
        <v>124.1972602739761</v>
      </c>
      <c r="C1022">
        <v>178.80200860832139</v>
      </c>
      <c r="D1022">
        <v>130.65341917169363</v>
      </c>
      <c r="E1022">
        <v>138.3276993438059</v>
      </c>
      <c r="F1022">
        <v>227.12725783767158</v>
      </c>
      <c r="G1022">
        <v>118.66158868335147</v>
      </c>
      <c r="J1022">
        <v>44573</v>
      </c>
      <c r="K1022" s="42">
        <f t="shared" si="97"/>
        <v>1.3236559396329045E-4</v>
      </c>
      <c r="L1022" s="42">
        <f t="shared" si="98"/>
        <v>-6.5980445304287616E-3</v>
      </c>
      <c r="M1022" s="42">
        <f t="shared" si="99"/>
        <v>-2.1316598192564484E-3</v>
      </c>
      <c r="N1022" s="42">
        <f t="shared" si="100"/>
        <v>-7.839527540615239E-3</v>
      </c>
      <c r="O1022" s="42">
        <f t="shared" si="101"/>
        <v>1.3673191399592123E-2</v>
      </c>
      <c r="P1022" s="42">
        <f t="shared" si="102"/>
        <v>-2.2547129509679336E-3</v>
      </c>
    </row>
    <row r="1023" spans="1:16" x14ac:dyDescent="0.3">
      <c r="A1023">
        <v>44574</v>
      </c>
      <c r="B1023">
        <v>124.21369863014048</v>
      </c>
      <c r="C1023">
        <v>179.97369679579148</v>
      </c>
      <c r="D1023">
        <v>130.22253763876921</v>
      </c>
      <c r="E1023">
        <v>138.31278584211572</v>
      </c>
      <c r="F1023">
        <v>215.62211623016032</v>
      </c>
      <c r="G1023">
        <v>118.9419938059764</v>
      </c>
      <c r="J1023">
        <v>44574</v>
      </c>
      <c r="K1023" s="42">
        <f t="shared" si="97"/>
        <v>1.3234807563162885E-4</v>
      </c>
      <c r="L1023" s="42">
        <f t="shared" si="98"/>
        <v>6.5316147964554943E-3</v>
      </c>
      <c r="M1023" s="42">
        <f t="shared" si="99"/>
        <v>-3.303347154034777E-3</v>
      </c>
      <c r="N1023" s="42">
        <f t="shared" si="100"/>
        <v>-1.0781864913673803E-4</v>
      </c>
      <c r="O1023" s="42">
        <f t="shared" si="101"/>
        <v>-5.1983053923157295E-2</v>
      </c>
      <c r="P1023" s="42">
        <f t="shared" si="102"/>
        <v>2.3602779879257798E-3</v>
      </c>
    </row>
    <row r="1024" spans="1:16" x14ac:dyDescent="0.3">
      <c r="A1024">
        <v>44575</v>
      </c>
      <c r="B1024">
        <v>124.23013698630487</v>
      </c>
      <c r="C1024">
        <v>179.89000478240078</v>
      </c>
      <c r="D1024">
        <v>129.54326557510012</v>
      </c>
      <c r="E1024">
        <v>139.20262477629745</v>
      </c>
      <c r="F1024">
        <v>202.5249414276482</v>
      </c>
      <c r="G1024">
        <v>119.82924583577466</v>
      </c>
      <c r="J1024">
        <v>44575</v>
      </c>
      <c r="K1024" s="42">
        <f t="shared" si="97"/>
        <v>1.323305619364483E-4</v>
      </c>
      <c r="L1024" s="42">
        <f t="shared" si="98"/>
        <v>-4.6513174033697524E-4</v>
      </c>
      <c r="M1024" s="42">
        <f t="shared" si="99"/>
        <v>-5.2298924919218504E-3</v>
      </c>
      <c r="N1024" s="42">
        <f t="shared" si="100"/>
        <v>6.4129194251852737E-3</v>
      </c>
      <c r="O1024" s="42">
        <f t="shared" si="101"/>
        <v>-6.2664367185101377E-2</v>
      </c>
      <c r="P1024" s="42">
        <f t="shared" si="102"/>
        <v>7.4318507947699324E-3</v>
      </c>
    </row>
    <row r="1025" spans="1:16" x14ac:dyDescent="0.3">
      <c r="A1025">
        <v>44578</v>
      </c>
      <c r="B1025">
        <v>124.27945205479803</v>
      </c>
      <c r="C1025">
        <v>180.16499282639884</v>
      </c>
      <c r="D1025">
        <v>130.16677649921428</v>
      </c>
      <c r="E1025">
        <v>140.1222907138596</v>
      </c>
      <c r="F1025">
        <v>207.6547564529217</v>
      </c>
      <c r="G1025">
        <v>119.97572612371305</v>
      </c>
      <c r="J1025">
        <v>44578</v>
      </c>
      <c r="K1025" s="42">
        <f t="shared" si="97"/>
        <v>3.9688664997416628E-4</v>
      </c>
      <c r="L1025" s="42">
        <f t="shared" si="98"/>
        <v>1.5274782979874347E-3</v>
      </c>
      <c r="M1025" s="42">
        <f t="shared" si="99"/>
        <v>4.8016019486491054E-3</v>
      </c>
      <c r="N1025" s="42">
        <f t="shared" si="100"/>
        <v>6.5849425506352725E-3</v>
      </c>
      <c r="O1025" s="42">
        <f t="shared" si="101"/>
        <v>2.5013829414437364E-2</v>
      </c>
      <c r="P1025" s="42">
        <f t="shared" si="102"/>
        <v>1.2216619610464715E-3</v>
      </c>
    </row>
    <row r="1026" spans="1:16" x14ac:dyDescent="0.3">
      <c r="A1026">
        <v>44579</v>
      </c>
      <c r="B1026">
        <v>124.29589041096241</v>
      </c>
      <c r="C1026">
        <v>179.72262075561932</v>
      </c>
      <c r="D1026">
        <v>130.92715567496327</v>
      </c>
      <c r="E1026">
        <v>140.55975343010539</v>
      </c>
      <c r="F1026">
        <v>191.66553745966573</v>
      </c>
      <c r="G1026">
        <v>119.72461705867582</v>
      </c>
      <c r="J1026">
        <v>44579</v>
      </c>
      <c r="K1026" s="42">
        <f t="shared" si="97"/>
        <v>1.3226055348279888E-4</v>
      </c>
      <c r="L1026" s="42">
        <f t="shared" si="98"/>
        <v>-2.4583913248531612E-3</v>
      </c>
      <c r="M1026" s="42">
        <f t="shared" si="99"/>
        <v>5.8245805953287613E-3</v>
      </c>
      <c r="N1026" s="42">
        <f t="shared" si="100"/>
        <v>3.117143255815392E-3</v>
      </c>
      <c r="O1026" s="42">
        <f t="shared" si="101"/>
        <v>-8.0125015323375529E-2</v>
      </c>
      <c r="P1026" s="42">
        <f t="shared" si="102"/>
        <v>-2.0951923018873012E-3</v>
      </c>
    </row>
    <row r="1027" spans="1:16" x14ac:dyDescent="0.3">
      <c r="A1027">
        <v>44580</v>
      </c>
      <c r="B1027">
        <v>124.3123287671268</v>
      </c>
      <c r="C1027">
        <v>185.53323768531803</v>
      </c>
      <c r="D1027">
        <v>131.17047701120293</v>
      </c>
      <c r="E1027">
        <v>140.62437860409625</v>
      </c>
      <c r="F1027">
        <v>188.22597956433907</v>
      </c>
      <c r="G1027">
        <v>119.49861890014229</v>
      </c>
      <c r="J1027">
        <v>44580</v>
      </c>
      <c r="K1027" s="42">
        <f t="shared" si="97"/>
        <v>1.322430629420533E-4</v>
      </c>
      <c r="L1027" s="42">
        <f t="shared" si="98"/>
        <v>3.181937836059337E-2</v>
      </c>
      <c r="M1027" s="42">
        <f t="shared" si="99"/>
        <v>1.8567234175183164E-3</v>
      </c>
      <c r="N1027" s="42">
        <f t="shared" si="100"/>
        <v>4.5966445304894204E-4</v>
      </c>
      <c r="O1027" s="42">
        <f t="shared" si="101"/>
        <v>-1.8108600654297029E-2</v>
      </c>
      <c r="P1027" s="42">
        <f t="shared" si="102"/>
        <v>-1.8894337321490027E-3</v>
      </c>
    </row>
    <row r="1028" spans="1:16" x14ac:dyDescent="0.3">
      <c r="A1028">
        <v>44581</v>
      </c>
      <c r="B1028">
        <v>124.32876712329119</v>
      </c>
      <c r="C1028">
        <v>184.30176948828313</v>
      </c>
      <c r="D1028">
        <v>131.52025143204744</v>
      </c>
      <c r="E1028">
        <v>140.85305229667927</v>
      </c>
      <c r="F1028">
        <v>186.10572801361917</v>
      </c>
      <c r="G1028">
        <v>118.92943835272452</v>
      </c>
      <c r="J1028">
        <v>44581</v>
      </c>
      <c r="K1028" s="42">
        <f t="shared" si="97"/>
        <v>1.3222557702668951E-4</v>
      </c>
      <c r="L1028" s="42">
        <f t="shared" si="98"/>
        <v>-6.6595791336438014E-3</v>
      </c>
      <c r="M1028" s="42">
        <f t="shared" si="99"/>
        <v>2.6630146379638857E-3</v>
      </c>
      <c r="N1028" s="42">
        <f t="shared" si="100"/>
        <v>1.6248105019262111E-3</v>
      </c>
      <c r="O1028" s="42">
        <f t="shared" si="101"/>
        <v>-1.1328317544090602E-2</v>
      </c>
      <c r="P1028" s="42">
        <f t="shared" si="102"/>
        <v>-4.7744517587380983E-3</v>
      </c>
    </row>
    <row r="1029" spans="1:16" x14ac:dyDescent="0.3">
      <c r="A1029">
        <v>44582</v>
      </c>
      <c r="B1029">
        <v>124.34520547945557</v>
      </c>
      <c r="C1029">
        <v>182.50836920133906</v>
      </c>
      <c r="D1029">
        <v>130.45065139149389</v>
      </c>
      <c r="E1029">
        <v>139.74945317160467</v>
      </c>
      <c r="F1029">
        <v>176.08928648449807</v>
      </c>
      <c r="G1029">
        <v>118.21377751736838</v>
      </c>
      <c r="J1029">
        <v>44582</v>
      </c>
      <c r="K1029" s="42">
        <f t="shared" si="97"/>
        <v>1.3220809573493154E-4</v>
      </c>
      <c r="L1029" s="42">
        <f t="shared" si="98"/>
        <v>-9.7784351512726318E-3</v>
      </c>
      <c r="M1029" s="42">
        <f t="shared" si="99"/>
        <v>-8.1658380569045261E-3</v>
      </c>
      <c r="N1029" s="42">
        <f t="shared" si="100"/>
        <v>-7.8659655124180099E-3</v>
      </c>
      <c r="O1029" s="42">
        <f t="shared" si="101"/>
        <v>-5.5323766427543018E-2</v>
      </c>
      <c r="P1029" s="42">
        <f t="shared" si="102"/>
        <v>-6.035702985124531E-3</v>
      </c>
    </row>
    <row r="1030" spans="1:16" x14ac:dyDescent="0.3">
      <c r="A1030">
        <v>44585</v>
      </c>
      <c r="B1030">
        <v>124.39452054794873</v>
      </c>
      <c r="C1030">
        <v>186.6571018651363</v>
      </c>
      <c r="D1030">
        <v>130.54189689258379</v>
      </c>
      <c r="E1030">
        <v>140.29131039968183</v>
      </c>
      <c r="F1030">
        <v>168.67283752681473</v>
      </c>
      <c r="G1030">
        <v>117.58181970369129</v>
      </c>
      <c r="J1030">
        <v>44585</v>
      </c>
      <c r="K1030" s="42">
        <f t="shared" si="97"/>
        <v>3.9651944566239091E-4</v>
      </c>
      <c r="L1030" s="42">
        <f t="shared" si="98"/>
        <v>2.2477223131527314E-2</v>
      </c>
      <c r="M1030" s="42">
        <f t="shared" si="99"/>
        <v>6.9921923370888856E-4</v>
      </c>
      <c r="N1030" s="42">
        <f t="shared" si="100"/>
        <v>3.8698502131828457E-3</v>
      </c>
      <c r="O1030" s="42">
        <f t="shared" si="101"/>
        <v>-4.3030209893707608E-2</v>
      </c>
      <c r="P1030" s="42">
        <f t="shared" si="102"/>
        <v>-5.3602300827106826E-3</v>
      </c>
    </row>
    <row r="1031" spans="1:16" x14ac:dyDescent="0.3">
      <c r="A1031">
        <v>44586</v>
      </c>
      <c r="B1031">
        <v>124.41095890411312</v>
      </c>
      <c r="C1031">
        <v>186.2386417981827</v>
      </c>
      <c r="D1031">
        <v>131.36310640239267</v>
      </c>
      <c r="E1031">
        <v>141.30542851461522</v>
      </c>
      <c r="F1031">
        <v>171.09137984852617</v>
      </c>
      <c r="G1031">
        <v>117.80363271114086</v>
      </c>
      <c r="J1031">
        <v>44586</v>
      </c>
      <c r="K1031" s="42">
        <f t="shared" si="97"/>
        <v>1.3213821676688679E-4</v>
      </c>
      <c r="L1031" s="42">
        <f t="shared" si="98"/>
        <v>-2.2443819738996685E-3</v>
      </c>
      <c r="M1031" s="42">
        <f t="shared" si="99"/>
        <v>6.2710692101118695E-3</v>
      </c>
      <c r="N1031" s="42">
        <f t="shared" si="100"/>
        <v>7.2026579786757033E-3</v>
      </c>
      <c r="O1031" s="42">
        <f t="shared" si="101"/>
        <v>1.4236832771441355E-2</v>
      </c>
      <c r="P1031" s="42">
        <f t="shared" si="102"/>
        <v>1.8846795401410404E-3</v>
      </c>
    </row>
    <row r="1032" spans="1:16" x14ac:dyDescent="0.3">
      <c r="A1032">
        <v>44587</v>
      </c>
      <c r="B1032">
        <v>124.4273972602775</v>
      </c>
      <c r="C1032">
        <v>188.48637015781924</v>
      </c>
      <c r="D1032">
        <v>132.7469965022558</v>
      </c>
      <c r="E1032">
        <v>141.62358321733942</v>
      </c>
      <c r="F1032">
        <v>168.39849797744296</v>
      </c>
      <c r="G1032">
        <v>118.08403783376579</v>
      </c>
      <c r="J1032">
        <v>44587</v>
      </c>
      <c r="K1032" s="42">
        <f t="shared" si="97"/>
        <v>1.3212075856540992E-4</v>
      </c>
      <c r="L1032" s="42">
        <f t="shared" si="98"/>
        <v>1.1996825652555245E-2</v>
      </c>
      <c r="M1032" s="42">
        <f t="shared" si="99"/>
        <v>1.0479741214703336E-2</v>
      </c>
      <c r="N1032" s="42">
        <f t="shared" si="100"/>
        <v>2.2490082220964591E-3</v>
      </c>
      <c r="O1032" s="42">
        <f t="shared" si="101"/>
        <v>-1.586461645430683E-2</v>
      </c>
      <c r="P1032" s="42">
        <f t="shared" si="102"/>
        <v>2.3774473168008689E-3</v>
      </c>
    </row>
    <row r="1033" spans="1:16" x14ac:dyDescent="0.3">
      <c r="A1033">
        <v>44588</v>
      </c>
      <c r="B1033">
        <v>124.44383561644189</v>
      </c>
      <c r="C1033">
        <v>193.42419894787182</v>
      </c>
      <c r="D1033">
        <v>133.00045622750545</v>
      </c>
      <c r="E1033">
        <v>141.73792006363092</v>
      </c>
      <c r="F1033">
        <v>170.00127579439325</v>
      </c>
      <c r="G1033">
        <v>118.68669958985519</v>
      </c>
      <c r="J1033">
        <v>44588</v>
      </c>
      <c r="K1033" s="42">
        <f t="shared" si="97"/>
        <v>1.3210330497643964E-4</v>
      </c>
      <c r="L1033" s="42">
        <f t="shared" si="98"/>
        <v>2.5860001598736679E-2</v>
      </c>
      <c r="M1033" s="42">
        <f t="shared" si="99"/>
        <v>1.9075238501841943E-3</v>
      </c>
      <c r="N1033" s="42">
        <f t="shared" si="100"/>
        <v>8.0700342970247817E-4</v>
      </c>
      <c r="O1033" s="42">
        <f t="shared" si="101"/>
        <v>9.4727593004089259E-3</v>
      </c>
      <c r="P1033" s="42">
        <f t="shared" si="102"/>
        <v>5.0906886902535916E-3</v>
      </c>
    </row>
    <row r="1034" spans="1:16" x14ac:dyDescent="0.3">
      <c r="A1034">
        <v>44589</v>
      </c>
      <c r="B1034">
        <v>124.46027397260627</v>
      </c>
      <c r="C1034">
        <v>192.51554280248686</v>
      </c>
      <c r="D1034">
        <v>133.28433111978509</v>
      </c>
      <c r="E1034">
        <v>140.93259097236029</v>
      </c>
      <c r="F1034">
        <v>172.5410269141432</v>
      </c>
      <c r="G1034">
        <v>117.83292876872855</v>
      </c>
      <c r="J1034">
        <v>44589</v>
      </c>
      <c r="K1034" s="42">
        <f t="shared" si="97"/>
        <v>1.3208585599842201E-4</v>
      </c>
      <c r="L1034" s="42">
        <f t="shared" si="98"/>
        <v>-4.7088067179717518E-3</v>
      </c>
      <c r="M1034" s="42">
        <f t="shared" si="99"/>
        <v>2.1321157896167361E-3</v>
      </c>
      <c r="N1034" s="42">
        <f t="shared" si="100"/>
        <v>-5.6980211146377786E-3</v>
      </c>
      <c r="O1034" s="42">
        <f t="shared" si="101"/>
        <v>1.482910368107083E-2</v>
      </c>
      <c r="P1034" s="42">
        <f t="shared" si="102"/>
        <v>-7.2194814047751776E-3</v>
      </c>
    </row>
    <row r="1035" spans="1:16" x14ac:dyDescent="0.3">
      <c r="A1035">
        <v>44592</v>
      </c>
      <c r="B1035">
        <v>124.50958904109943</v>
      </c>
      <c r="C1035">
        <v>211.68101386896222</v>
      </c>
      <c r="D1035">
        <v>132.55436711106606</v>
      </c>
      <c r="E1035">
        <v>139.60031815470271</v>
      </c>
      <c r="F1035">
        <v>187.30508191633456</v>
      </c>
      <c r="G1035">
        <v>115.95379593203313</v>
      </c>
      <c r="J1035">
        <v>44592</v>
      </c>
      <c r="K1035" s="42">
        <f t="shared" si="97"/>
        <v>3.9615292020627683E-4</v>
      </c>
      <c r="L1035" s="42">
        <f t="shared" si="98"/>
        <v>9.4903597686078062E-2</v>
      </c>
      <c r="M1035" s="42">
        <f t="shared" si="99"/>
        <v>-5.4917951991760869E-3</v>
      </c>
      <c r="N1035" s="42">
        <f t="shared" si="100"/>
        <v>-9.4982284813105496E-3</v>
      </c>
      <c r="O1035" s="42">
        <f t="shared" si="101"/>
        <v>8.2103696201001539E-2</v>
      </c>
      <c r="P1035" s="42">
        <f t="shared" si="102"/>
        <v>-1.6075962470894628E-2</v>
      </c>
    </row>
    <row r="1036" spans="1:16" x14ac:dyDescent="0.3">
      <c r="A1036">
        <v>44593</v>
      </c>
      <c r="B1036">
        <v>124.52602739726382</v>
      </c>
      <c r="C1036">
        <v>202.84552845528455</v>
      </c>
      <c r="D1036">
        <v>131.72808840675216</v>
      </c>
      <c r="E1036">
        <v>138.63591171207</v>
      </c>
      <c r="F1036">
        <v>187.54368811512526</v>
      </c>
      <c r="G1036">
        <v>116.01657319829245</v>
      </c>
      <c r="J1036">
        <v>44593</v>
      </c>
      <c r="K1036" s="42">
        <f t="shared" si="97"/>
        <v>1.3201610615658666E-4</v>
      </c>
      <c r="L1036" s="42">
        <f t="shared" si="98"/>
        <v>-4.2635744178324129E-2</v>
      </c>
      <c r="M1036" s="42">
        <f t="shared" si="99"/>
        <v>-6.2530174014028411E-3</v>
      </c>
      <c r="N1036" s="42">
        <f t="shared" si="100"/>
        <v>-6.9323129147852167E-3</v>
      </c>
      <c r="O1036" s="42">
        <f t="shared" si="101"/>
        <v>1.2730799730093828E-3</v>
      </c>
      <c r="P1036" s="42">
        <f t="shared" si="102"/>
        <v>5.412524714019138E-4</v>
      </c>
    </row>
    <row r="1037" spans="1:16" x14ac:dyDescent="0.3">
      <c r="A1037">
        <v>44594</v>
      </c>
      <c r="B1037">
        <v>124.5424657534282</v>
      </c>
      <c r="C1037">
        <v>224.92826398852222</v>
      </c>
      <c r="D1037">
        <v>131.37831398590765</v>
      </c>
      <c r="E1037">
        <v>139.60031815470271</v>
      </c>
      <c r="F1037">
        <v>185.39043477525365</v>
      </c>
      <c r="G1037">
        <v>116.81593705532768</v>
      </c>
      <c r="J1037">
        <v>44594</v>
      </c>
      <c r="K1037" s="42">
        <f t="shared" si="97"/>
        <v>1.3199868020491817E-4</v>
      </c>
      <c r="L1037" s="42">
        <f t="shared" si="98"/>
        <v>0.10333677884345038</v>
      </c>
      <c r="M1037" s="42">
        <f t="shared" si="99"/>
        <v>-2.6588074156877091E-3</v>
      </c>
      <c r="N1037" s="42">
        <f t="shared" si="100"/>
        <v>6.9323129147851568E-3</v>
      </c>
      <c r="O1037" s="42">
        <f t="shared" si="101"/>
        <v>-1.1547762115747368E-2</v>
      </c>
      <c r="P1037" s="42">
        <f t="shared" si="102"/>
        <v>6.8664551773838954E-3</v>
      </c>
    </row>
    <row r="1038" spans="1:16" x14ac:dyDescent="0.3">
      <c r="A1038">
        <v>44595</v>
      </c>
      <c r="B1038">
        <v>124.55890410959259</v>
      </c>
      <c r="C1038">
        <v>217.07317073170731</v>
      </c>
      <c r="D1038">
        <v>131.40872915293761</v>
      </c>
      <c r="E1038">
        <v>140.07257904155895</v>
      </c>
      <c r="F1038">
        <v>179.06170654758111</v>
      </c>
      <c r="G1038">
        <v>117.64041181886667</v>
      </c>
      <c r="J1038">
        <v>44595</v>
      </c>
      <c r="K1038" s="42">
        <f t="shared" si="97"/>
        <v>1.3198125885288106E-4</v>
      </c>
      <c r="L1038" s="42">
        <f t="shared" si="98"/>
        <v>-3.5547035634774189E-2</v>
      </c>
      <c r="M1038" s="42">
        <f t="shared" si="99"/>
        <v>2.3148148251505725E-4</v>
      </c>
      <c r="N1038" s="42">
        <f t="shared" si="100"/>
        <v>3.3772406297850163E-3</v>
      </c>
      <c r="O1038" s="42">
        <f t="shared" si="101"/>
        <v>-3.4733583682985611E-2</v>
      </c>
      <c r="P1038" s="42">
        <f t="shared" si="102"/>
        <v>7.0331058725416644E-3</v>
      </c>
    </row>
    <row r="1039" spans="1:16" x14ac:dyDescent="0.3">
      <c r="A1039">
        <v>44596</v>
      </c>
      <c r="B1039">
        <v>124.57534246575698</v>
      </c>
      <c r="C1039">
        <v>229.31611669057867</v>
      </c>
      <c r="D1039">
        <v>131.55573579358241</v>
      </c>
      <c r="E1039">
        <v>139.87373235235631</v>
      </c>
      <c r="F1039">
        <v>177.96614267283977</v>
      </c>
      <c r="G1039">
        <v>117.79944756005692</v>
      </c>
      <c r="J1039">
        <v>44596</v>
      </c>
      <c r="K1039" s="42">
        <f t="shared" si="97"/>
        <v>1.3196384209892143E-4</v>
      </c>
      <c r="L1039" s="42">
        <f t="shared" si="98"/>
        <v>5.4866984861072929E-2</v>
      </c>
      <c r="M1039" s="42">
        <f t="shared" si="99"/>
        <v>1.1180724056305566E-3</v>
      </c>
      <c r="N1039" s="42">
        <f t="shared" si="100"/>
        <v>-1.4206061273244969E-3</v>
      </c>
      <c r="O1039" s="42">
        <f t="shared" si="101"/>
        <v>-6.1371532545740773E-3</v>
      </c>
      <c r="P1039" s="42">
        <f t="shared" si="102"/>
        <v>1.3509672134358486E-3</v>
      </c>
    </row>
    <row r="1040" spans="1:16" x14ac:dyDescent="0.3">
      <c r="A1040">
        <v>44599</v>
      </c>
      <c r="B1040">
        <v>124.62465753425013</v>
      </c>
      <c r="C1040">
        <v>230.58345289335247</v>
      </c>
      <c r="D1040">
        <v>130.80549500684342</v>
      </c>
      <c r="E1040">
        <v>139.23245177967786</v>
      </c>
      <c r="F1040">
        <v>176.74394860563717</v>
      </c>
      <c r="G1040">
        <v>118.43559052481794</v>
      </c>
      <c r="J1040">
        <v>44599</v>
      </c>
      <c r="K1040" s="42">
        <f t="shared" si="97"/>
        <v>3.9578707172482138E-4</v>
      </c>
      <c r="L1040" s="42">
        <f t="shared" si="98"/>
        <v>5.511374632900648E-3</v>
      </c>
      <c r="M1040" s="42">
        <f t="shared" si="99"/>
        <v>-5.7191592630072615E-3</v>
      </c>
      <c r="N1040" s="42">
        <f t="shared" si="100"/>
        <v>-4.5952525425464481E-3</v>
      </c>
      <c r="O1040" s="42">
        <f t="shared" si="101"/>
        <v>-6.891255332294218E-3</v>
      </c>
      <c r="P1040" s="42">
        <f t="shared" si="102"/>
        <v>5.3856913653754813E-3</v>
      </c>
    </row>
    <row r="1041" spans="1:16" x14ac:dyDescent="0.3">
      <c r="A1041">
        <v>44600</v>
      </c>
      <c r="B1041">
        <v>124.64109589041452</v>
      </c>
      <c r="C1041">
        <v>231.5040650406504</v>
      </c>
      <c r="D1041">
        <v>130.18705327723427</v>
      </c>
      <c r="E1041">
        <v>138.04434281169216</v>
      </c>
      <c r="F1041">
        <v>184.66104122819752</v>
      </c>
      <c r="G1041">
        <v>117.40604335816522</v>
      </c>
      <c r="J1041">
        <v>44600</v>
      </c>
      <c r="K1041" s="42">
        <f t="shared" si="97"/>
        <v>1.3189422102612009E-4</v>
      </c>
      <c r="L1041" s="42">
        <f t="shared" si="98"/>
        <v>3.9845844330685248E-3</v>
      </c>
      <c r="M1041" s="42">
        <f t="shared" si="99"/>
        <v>-4.7391612609128915E-3</v>
      </c>
      <c r="N1041" s="42">
        <f t="shared" si="100"/>
        <v>-8.5698930648583273E-3</v>
      </c>
      <c r="O1041" s="42">
        <f t="shared" si="101"/>
        <v>4.3819867787503741E-2</v>
      </c>
      <c r="P1041" s="42">
        <f t="shared" si="102"/>
        <v>-8.7308902144064213E-3</v>
      </c>
    </row>
    <row r="1042" spans="1:16" x14ac:dyDescent="0.3">
      <c r="A1042">
        <v>44601</v>
      </c>
      <c r="B1042">
        <v>124.6575342465789</v>
      </c>
      <c r="C1042">
        <v>256.12147297943568</v>
      </c>
      <c r="D1042">
        <v>130.33912911238406</v>
      </c>
      <c r="E1042">
        <v>138.43706502286736</v>
      </c>
      <c r="F1042">
        <v>192.91936288213444</v>
      </c>
      <c r="G1042">
        <v>117.71574453837783</v>
      </c>
      <c r="J1042">
        <v>44601</v>
      </c>
      <c r="K1042" s="42">
        <f t="shared" si="97"/>
        <v>1.3187682723457761E-4</v>
      </c>
      <c r="L1042" s="42">
        <f t="shared" si="98"/>
        <v>0.10105440282117675</v>
      </c>
      <c r="M1042" s="42">
        <f t="shared" si="99"/>
        <v>1.167451586074482E-3</v>
      </c>
      <c r="N1042" s="42">
        <f t="shared" si="100"/>
        <v>2.8408599216314212E-3</v>
      </c>
      <c r="O1042" s="42">
        <f t="shared" si="101"/>
        <v>4.375035774558228E-2</v>
      </c>
      <c r="P1042" s="42">
        <f t="shared" si="102"/>
        <v>2.6343909860006703E-3</v>
      </c>
    </row>
    <row r="1043" spans="1:16" x14ac:dyDescent="0.3">
      <c r="A1043">
        <v>44602</v>
      </c>
      <c r="B1043">
        <v>124.67397260274329</v>
      </c>
      <c r="C1043">
        <v>253.93352462936392</v>
      </c>
      <c r="D1043">
        <v>129.77137932782483</v>
      </c>
      <c r="E1043">
        <v>137.79081328295882</v>
      </c>
      <c r="F1043">
        <v>195.70084833234819</v>
      </c>
      <c r="G1043">
        <v>117.50230183309617</v>
      </c>
      <c r="J1043">
        <v>44602</v>
      </c>
      <c r="K1043" s="42">
        <f t="shared" si="97"/>
        <v>1.3185943803023531E-4</v>
      </c>
      <c r="L1043" s="42">
        <f t="shared" si="98"/>
        <v>-8.5793170563283564E-3</v>
      </c>
      <c r="M1043" s="42">
        <f t="shared" si="99"/>
        <v>-4.3654575096399627E-3</v>
      </c>
      <c r="N1043" s="42">
        <f t="shared" si="100"/>
        <v>-4.679128862527018E-3</v>
      </c>
      <c r="O1043" s="42">
        <f t="shared" si="101"/>
        <v>1.4314916556323285E-2</v>
      </c>
      <c r="P1043" s="42">
        <f t="shared" si="102"/>
        <v>-1.8148502392450569E-3</v>
      </c>
    </row>
    <row r="1044" spans="1:16" x14ac:dyDescent="0.3">
      <c r="A1044">
        <v>44603</v>
      </c>
      <c r="B1044">
        <v>124.69041095890768</v>
      </c>
      <c r="C1044">
        <v>251.97274031563845</v>
      </c>
      <c r="D1044">
        <v>129.66999543772494</v>
      </c>
      <c r="E1044">
        <v>137.6814476038974</v>
      </c>
      <c r="F1044">
        <v>176.24376155191896</v>
      </c>
      <c r="G1044">
        <v>116.9624173432661</v>
      </c>
      <c r="J1044">
        <v>44603</v>
      </c>
      <c r="K1044" s="42">
        <f t="shared" si="97"/>
        <v>1.3184205341131732E-4</v>
      </c>
      <c r="L1044" s="42">
        <f t="shared" si="98"/>
        <v>-7.7516103981903782E-3</v>
      </c>
      <c r="M1044" s="42">
        <f t="shared" si="99"/>
        <v>-7.8155533482044879E-4</v>
      </c>
      <c r="N1044" s="42">
        <f t="shared" si="100"/>
        <v>-7.9402321275717942E-4</v>
      </c>
      <c r="O1044" s="42">
        <f t="shared" si="101"/>
        <v>-0.10471916363805392</v>
      </c>
      <c r="P1044" s="42">
        <f t="shared" si="102"/>
        <v>-4.6052595537684352E-3</v>
      </c>
    </row>
    <row r="1045" spans="1:16" x14ac:dyDescent="0.3">
      <c r="A1045">
        <v>44606</v>
      </c>
      <c r="B1045">
        <v>124.73972602740083</v>
      </c>
      <c r="C1045">
        <v>250.3586800573888</v>
      </c>
      <c r="D1045">
        <v>129.7815177168348</v>
      </c>
      <c r="E1045">
        <v>137.18930204812088</v>
      </c>
      <c r="F1045">
        <v>177.83430152936293</v>
      </c>
      <c r="G1045">
        <v>115.07072905331881</v>
      </c>
      <c r="J1045">
        <v>44606</v>
      </c>
      <c r="K1045" s="42">
        <f t="shared" ref="K1045:K1108" si="103">LN(B1045/B1044)</f>
        <v>3.9542189834456418E-4</v>
      </c>
      <c r="L1045" s="42">
        <f t="shared" si="98"/>
        <v>-6.4262984455284037E-3</v>
      </c>
      <c r="M1045" s="42">
        <f t="shared" si="99"/>
        <v>8.5967728322131629E-4</v>
      </c>
      <c r="N1045" s="42">
        <f t="shared" si="100"/>
        <v>-3.5809272707237054E-3</v>
      </c>
      <c r="O1045" s="42">
        <f t="shared" si="101"/>
        <v>8.984180844329677E-3</v>
      </c>
      <c r="P1045" s="42">
        <f t="shared" si="102"/>
        <v>-1.6305689354628668E-2</v>
      </c>
    </row>
    <row r="1046" spans="1:16" x14ac:dyDescent="0.3">
      <c r="A1046">
        <v>44607</v>
      </c>
      <c r="B1046">
        <v>124.75616438356522</v>
      </c>
      <c r="C1046">
        <v>248.46963175514105</v>
      </c>
      <c r="D1046">
        <v>131.84467988036704</v>
      </c>
      <c r="E1046">
        <v>139.8787035195864</v>
      </c>
      <c r="F1046">
        <v>200.73599624648213</v>
      </c>
      <c r="G1046">
        <v>115.52691052146983</v>
      </c>
      <c r="J1046">
        <v>44607</v>
      </c>
      <c r="K1046" s="42">
        <f t="shared" si="103"/>
        <v>1.317725607512624E-4</v>
      </c>
      <c r="L1046" s="42">
        <f t="shared" ref="L1046:L1109" si="104">LN(C1046/C1045)</f>
        <v>-7.5739780119358597E-3</v>
      </c>
      <c r="M1046" s="42">
        <f t="shared" ref="M1046:M1109" si="105">LN(D1046/D1045)</f>
        <v>1.5772158536297546E-2</v>
      </c>
      <c r="N1046" s="42">
        <f t="shared" ref="N1046:N1109" si="106">LN(E1046/E1045)</f>
        <v>1.9413904791891638E-2</v>
      </c>
      <c r="O1046" s="42">
        <f t="shared" ref="O1046:O1109" si="107">LN(F1046/F1045)</f>
        <v>0.12113836675538604</v>
      </c>
      <c r="P1046" s="42">
        <f t="shared" ref="P1046:P1109" si="108">LN(G1046/G1045)</f>
        <v>3.9565197985776046E-3</v>
      </c>
    </row>
    <row r="1047" spans="1:16" x14ac:dyDescent="0.3">
      <c r="A1047">
        <v>44608</v>
      </c>
      <c r="B1047">
        <v>124.77260273972961</v>
      </c>
      <c r="C1047">
        <v>246.10234337637493</v>
      </c>
      <c r="D1047">
        <v>131.01840117605315</v>
      </c>
      <c r="E1047">
        <v>138.87452773911315</v>
      </c>
      <c r="F1047">
        <v>206.74117869307329</v>
      </c>
      <c r="G1047">
        <v>116.17560893948271</v>
      </c>
      <c r="J1047">
        <v>44608</v>
      </c>
      <c r="K1047" s="42">
        <f t="shared" si="103"/>
        <v>1.3175519903127353E-4</v>
      </c>
      <c r="L1047" s="42">
        <f t="shared" si="104"/>
        <v>-9.5731524510118474E-3</v>
      </c>
      <c r="M1047" s="42">
        <f t="shared" si="105"/>
        <v>-6.2867818672158364E-3</v>
      </c>
      <c r="N1047" s="42">
        <f t="shared" si="106"/>
        <v>-7.2047962978296909E-3</v>
      </c>
      <c r="O1047" s="42">
        <f t="shared" si="107"/>
        <v>2.9477073239059223E-2</v>
      </c>
      <c r="P1047" s="42">
        <f t="shared" si="108"/>
        <v>5.5994221766473735E-3</v>
      </c>
    </row>
    <row r="1048" spans="1:16" x14ac:dyDescent="0.3">
      <c r="A1048">
        <v>44609</v>
      </c>
      <c r="B1048">
        <v>124.78904109589399</v>
      </c>
      <c r="C1048">
        <v>244.20133907221424</v>
      </c>
      <c r="D1048">
        <v>129.79165610584479</v>
      </c>
      <c r="E1048">
        <v>137.6814476038974</v>
      </c>
      <c r="F1048">
        <v>193.17935715588223</v>
      </c>
      <c r="G1048">
        <v>115.63153929856868</v>
      </c>
      <c r="J1048">
        <v>44609</v>
      </c>
      <c r="K1048" s="42">
        <f t="shared" si="103"/>
        <v>1.3173784188560964E-4</v>
      </c>
      <c r="L1048" s="42">
        <f t="shared" si="104"/>
        <v>-7.7544342333764719E-3</v>
      </c>
      <c r="M1048" s="42">
        <f t="shared" si="105"/>
        <v>-9.407260823242761E-3</v>
      </c>
      <c r="N1048" s="42">
        <f t="shared" si="106"/>
        <v>-8.6281812233382302E-3</v>
      </c>
      <c r="O1048" s="42">
        <f t="shared" si="107"/>
        <v>-6.78485974039887E-2</v>
      </c>
      <c r="P1048" s="42">
        <f t="shared" si="108"/>
        <v>-4.6941661989794558E-3</v>
      </c>
    </row>
    <row r="1049" spans="1:16" x14ac:dyDescent="0.3">
      <c r="A1049">
        <v>44610</v>
      </c>
      <c r="B1049">
        <v>124.80547945205838</v>
      </c>
      <c r="C1049">
        <v>246.09038737446198</v>
      </c>
      <c r="D1049">
        <v>130.48106655852385</v>
      </c>
      <c r="E1049">
        <v>138.86458540465301</v>
      </c>
      <c r="F1049">
        <v>176.70896816813058</v>
      </c>
      <c r="G1049">
        <v>115.56039173014146</v>
      </c>
      <c r="J1049">
        <v>44610</v>
      </c>
      <c r="K1049" s="42">
        <f t="shared" si="103"/>
        <v>1.3172048931249481E-4</v>
      </c>
      <c r="L1049" s="42">
        <f t="shared" si="104"/>
        <v>7.7058516307969968E-3</v>
      </c>
      <c r="M1049" s="42">
        <f t="shared" si="105"/>
        <v>5.2976128882235097E-3</v>
      </c>
      <c r="N1049" s="42">
        <f t="shared" si="106"/>
        <v>8.5565864497260981E-3</v>
      </c>
      <c r="O1049" s="42">
        <f t="shared" si="107"/>
        <v>-8.9114937373221764E-2</v>
      </c>
      <c r="P1049" s="42">
        <f t="shared" si="108"/>
        <v>-6.1548489479425141E-4</v>
      </c>
    </row>
    <row r="1050" spans="1:16" x14ac:dyDescent="0.3">
      <c r="A1050">
        <v>44613</v>
      </c>
      <c r="B1050">
        <v>124.85479452055154</v>
      </c>
      <c r="C1050">
        <v>241.61884265901483</v>
      </c>
      <c r="D1050">
        <v>130.15663811020431</v>
      </c>
      <c r="E1050">
        <v>138.65082521376019</v>
      </c>
      <c r="F1050">
        <v>156.00683995110177</v>
      </c>
      <c r="G1050">
        <v>115.47250355737842</v>
      </c>
      <c r="J1050">
        <v>44613</v>
      </c>
      <c r="K1050" s="42">
        <f t="shared" si="103"/>
        <v>3.9505739819825555E-4</v>
      </c>
      <c r="L1050" s="42">
        <f t="shared" si="104"/>
        <v>-1.8337442640752131E-2</v>
      </c>
      <c r="M1050" s="42">
        <f t="shared" si="105"/>
        <v>-2.4894987184487022E-3</v>
      </c>
      <c r="N1050" s="42">
        <f t="shared" si="106"/>
        <v>-1.5405287417491057E-3</v>
      </c>
      <c r="O1050" s="42">
        <f t="shared" si="107"/>
        <v>-0.12460427954867116</v>
      </c>
      <c r="P1050" s="42">
        <f t="shared" si="108"/>
        <v>-7.6082825255892436E-4</v>
      </c>
    </row>
    <row r="1051" spans="1:16" x14ac:dyDescent="0.3">
      <c r="A1051">
        <v>44614</v>
      </c>
      <c r="B1051">
        <v>124.87123287671592</v>
      </c>
      <c r="C1051">
        <v>242.07317073170731</v>
      </c>
      <c r="D1051">
        <v>131.14006184417298</v>
      </c>
      <c r="E1051">
        <v>140.11234837939946</v>
      </c>
      <c r="F1051">
        <v>159.49391572760737</v>
      </c>
      <c r="G1051">
        <v>115.72779777349962</v>
      </c>
      <c r="J1051">
        <v>44614</v>
      </c>
      <c r="K1051" s="42">
        <f t="shared" si="103"/>
        <v>1.316511247102306E-4</v>
      </c>
      <c r="L1051" s="42">
        <f t="shared" si="104"/>
        <v>1.8785846932676217E-3</v>
      </c>
      <c r="M1051" s="42">
        <f t="shared" si="105"/>
        <v>7.527292748406072E-3</v>
      </c>
      <c r="N1051" s="42">
        <f t="shared" si="106"/>
        <v>1.0485865391707729E-2</v>
      </c>
      <c r="O1051" s="42">
        <f t="shared" si="107"/>
        <v>2.210592346017564E-2</v>
      </c>
      <c r="P1051" s="42">
        <f t="shared" si="108"/>
        <v>2.2084254943484059E-3</v>
      </c>
    </row>
    <row r="1052" spans="1:16" x14ac:dyDescent="0.3">
      <c r="A1052">
        <v>44616</v>
      </c>
      <c r="B1052">
        <v>124.90410958904469</v>
      </c>
      <c r="C1052">
        <v>242.10903873744618</v>
      </c>
      <c r="D1052">
        <v>133.92304962741423</v>
      </c>
      <c r="E1052">
        <v>142.71724000795385</v>
      </c>
      <c r="F1052">
        <v>99.844649385935654</v>
      </c>
      <c r="G1052">
        <v>118.64484807901566</v>
      </c>
      <c r="J1052">
        <v>44616</v>
      </c>
      <c r="K1052" s="42">
        <f t="shared" si="103"/>
        <v>2.6325026477057637E-4</v>
      </c>
      <c r="L1052" s="42">
        <f t="shared" si="104"/>
        <v>1.4815912316908401E-4</v>
      </c>
      <c r="M1052" s="42">
        <f t="shared" si="105"/>
        <v>2.0999452066357505E-2</v>
      </c>
      <c r="N1052" s="42">
        <f t="shared" si="106"/>
        <v>1.8420740923504542E-2</v>
      </c>
      <c r="O1052" s="42">
        <f t="shared" si="107"/>
        <v>-0.46839030368331663</v>
      </c>
      <c r="P1052" s="42">
        <f t="shared" si="108"/>
        <v>2.4893698100015932E-2</v>
      </c>
    </row>
    <row r="1053" spans="1:16" x14ac:dyDescent="0.3">
      <c r="A1053">
        <v>44617</v>
      </c>
      <c r="B1053">
        <v>124.92054794520908</v>
      </c>
      <c r="C1053">
        <v>241.9775227164036</v>
      </c>
      <c r="D1053">
        <v>141.82085466619355</v>
      </c>
      <c r="E1053">
        <v>150.94452177371247</v>
      </c>
      <c r="F1053">
        <v>93.8942332599906</v>
      </c>
      <c r="G1053">
        <v>122.47844647191762</v>
      </c>
      <c r="J1053">
        <v>44617</v>
      </c>
      <c r="K1053" s="42">
        <f t="shared" si="103"/>
        <v>1.3159914918200284E-4</v>
      </c>
      <c r="L1053" s="42">
        <f t="shared" si="104"/>
        <v>-5.4335746847966582E-4</v>
      </c>
      <c r="M1053" s="42">
        <f t="shared" si="105"/>
        <v>5.7299295782165464E-2</v>
      </c>
      <c r="N1053" s="42">
        <f t="shared" si="106"/>
        <v>5.6047033697478918E-2</v>
      </c>
      <c r="O1053" s="42">
        <f t="shared" si="107"/>
        <v>-6.1446501208891335E-2</v>
      </c>
      <c r="P1053" s="42">
        <f t="shared" si="108"/>
        <v>3.1800506560149482E-2</v>
      </c>
    </row>
    <row r="1054" spans="1:16" x14ac:dyDescent="0.3">
      <c r="A1054">
        <v>44649</v>
      </c>
      <c r="B1054">
        <v>125.44657534246943</v>
      </c>
      <c r="C1054">
        <v>239.00047824007652</v>
      </c>
      <c r="D1054">
        <v>160.18147716327877</v>
      </c>
      <c r="E1054">
        <v>167.90614436269635</v>
      </c>
      <c r="F1054">
        <v>102.05025239962335</v>
      </c>
      <c r="G1054">
        <v>139.47434502385534</v>
      </c>
      <c r="J1054">
        <v>44649</v>
      </c>
      <c r="K1054" s="42">
        <f t="shared" si="103"/>
        <v>4.2020546816981556E-3</v>
      </c>
      <c r="L1054" s="42">
        <f t="shared" si="104"/>
        <v>-1.2379287571759724E-2</v>
      </c>
      <c r="M1054" s="42">
        <f t="shared" si="105"/>
        <v>0.12174273047605372</v>
      </c>
      <c r="N1054" s="42">
        <f t="shared" si="106"/>
        <v>0.10649279495144306</v>
      </c>
      <c r="O1054" s="42">
        <f t="shared" si="107"/>
        <v>8.3296391849807555E-2</v>
      </c>
      <c r="P1054" s="42">
        <f t="shared" si="108"/>
        <v>0.12994561037324748</v>
      </c>
    </row>
    <row r="1055" spans="1:16" x14ac:dyDescent="0.3">
      <c r="A1055">
        <v>44650</v>
      </c>
      <c r="B1055">
        <v>125.46301369863382</v>
      </c>
      <c r="C1055">
        <v>240.18412242945956</v>
      </c>
      <c r="D1055">
        <v>154.79292340447103</v>
      </c>
      <c r="E1055">
        <v>162.17935971366074</v>
      </c>
      <c r="F1055">
        <v>111.79446962080925</v>
      </c>
      <c r="G1055">
        <v>136.33966686197371</v>
      </c>
      <c r="J1055">
        <v>44650</v>
      </c>
      <c r="K1055" s="42">
        <f t="shared" si="103"/>
        <v>1.3103011527561281E-4</v>
      </c>
      <c r="L1055" s="42">
        <f t="shared" si="104"/>
        <v>4.9402530677035428E-3</v>
      </c>
      <c r="M1055" s="42">
        <f t="shared" si="105"/>
        <v>-3.421915907958608E-2</v>
      </c>
      <c r="N1055" s="42">
        <f t="shared" si="106"/>
        <v>-3.4702277273865517E-2</v>
      </c>
      <c r="O1055" s="42">
        <f t="shared" si="107"/>
        <v>9.1196730231914089E-2</v>
      </c>
      <c r="P1055" s="42">
        <f t="shared" si="108"/>
        <v>-2.2731355213558548E-2</v>
      </c>
    </row>
    <row r="1056" spans="1:16" x14ac:dyDescent="0.3">
      <c r="A1056">
        <v>44651</v>
      </c>
      <c r="B1056">
        <v>125.4794520547982</v>
      </c>
      <c r="C1056">
        <v>234.06264945002391</v>
      </c>
      <c r="D1056">
        <v>150.71729102245652</v>
      </c>
      <c r="E1056">
        <v>159.56452575064623</v>
      </c>
      <c r="F1056">
        <v>119.28193797483777</v>
      </c>
      <c r="G1056">
        <v>134.06712982338661</v>
      </c>
      <c r="J1056">
        <v>44651</v>
      </c>
      <c r="K1056" s="42">
        <f t="shared" si="103"/>
        <v>1.3101294863376224E-4</v>
      </c>
      <c r="L1056" s="42">
        <f t="shared" si="104"/>
        <v>-2.5816993785606594E-2</v>
      </c>
      <c r="M1056" s="42">
        <f t="shared" si="105"/>
        <v>-2.6682408579881547E-2</v>
      </c>
      <c r="N1056" s="42">
        <f t="shared" si="106"/>
        <v>-1.6254490933134889E-2</v>
      </c>
      <c r="O1056" s="42">
        <f t="shared" si="107"/>
        <v>6.4827824820034255E-2</v>
      </c>
      <c r="P1056" s="42">
        <f t="shared" si="108"/>
        <v>-1.6808679156768948E-2</v>
      </c>
    </row>
    <row r="1057" spans="1:16" x14ac:dyDescent="0.3">
      <c r="A1057">
        <v>44652</v>
      </c>
      <c r="B1057">
        <v>125.49589041096259</v>
      </c>
      <c r="C1057">
        <v>224.31850789096126</v>
      </c>
      <c r="D1057">
        <v>149.19653267095859</v>
      </c>
      <c r="E1057">
        <v>158.38138794989061</v>
      </c>
      <c r="F1057">
        <v>123.27994692803398</v>
      </c>
      <c r="G1057">
        <v>132.2884406127061</v>
      </c>
      <c r="J1057">
        <v>44652</v>
      </c>
      <c r="K1057" s="42">
        <f t="shared" si="103"/>
        <v>1.3099578648965142E-4</v>
      </c>
      <c r="L1057" s="42">
        <f t="shared" si="104"/>
        <v>-4.2521860090646402E-2</v>
      </c>
      <c r="M1057" s="42">
        <f t="shared" si="105"/>
        <v>-1.0141389060573743E-2</v>
      </c>
      <c r="N1057" s="42">
        <f t="shared" si="106"/>
        <v>-7.4424184170619355E-3</v>
      </c>
      <c r="O1057" s="42">
        <f t="shared" si="107"/>
        <v>3.2967842913911805E-2</v>
      </c>
      <c r="P1057" s="42">
        <f t="shared" si="108"/>
        <v>-1.3355948577360263E-2</v>
      </c>
    </row>
    <row r="1058" spans="1:16" x14ac:dyDescent="0.3">
      <c r="A1058">
        <v>44655</v>
      </c>
      <c r="B1058">
        <v>125.54520547945575</v>
      </c>
      <c r="C1058">
        <v>219.17742706838831</v>
      </c>
      <c r="D1058">
        <v>149.21680944897855</v>
      </c>
      <c r="E1058">
        <v>158.36647444820042</v>
      </c>
      <c r="F1058">
        <v>121.21387900087983</v>
      </c>
      <c r="G1058">
        <v>131.85318489997488</v>
      </c>
      <c r="J1058">
        <v>44655</v>
      </c>
      <c r="K1058" s="42">
        <f t="shared" si="103"/>
        <v>3.9288443155155304E-4</v>
      </c>
      <c r="L1058" s="42">
        <f t="shared" si="104"/>
        <v>-2.3185381056881706E-2</v>
      </c>
      <c r="M1058" s="42">
        <f t="shared" si="105"/>
        <v>1.3589726187923954E-4</v>
      </c>
      <c r="N1058" s="42">
        <f t="shared" si="106"/>
        <v>-9.4166392084241179E-5</v>
      </c>
      <c r="O1058" s="42">
        <f t="shared" si="107"/>
        <v>-1.6901180224711185E-2</v>
      </c>
      <c r="P1058" s="42">
        <f t="shared" si="108"/>
        <v>-3.2956267747249893E-3</v>
      </c>
    </row>
    <row r="1059" spans="1:16" x14ac:dyDescent="0.3">
      <c r="A1059">
        <v>44656</v>
      </c>
      <c r="B1059">
        <v>125.56164383562013</v>
      </c>
      <c r="C1059">
        <v>217.68292682926827</v>
      </c>
      <c r="D1059">
        <v>149.41450803467328</v>
      </c>
      <c r="E1059">
        <v>158.0234639093259</v>
      </c>
      <c r="F1059">
        <v>114.07039195377288</v>
      </c>
      <c r="G1059">
        <v>130.92408135933707</v>
      </c>
      <c r="J1059">
        <v>44656</v>
      </c>
      <c r="K1059" s="42">
        <f t="shared" si="103"/>
        <v>1.3092718285220148E-4</v>
      </c>
      <c r="L1059" s="42">
        <f t="shared" si="104"/>
        <v>-6.8420311250498456E-3</v>
      </c>
      <c r="M1059" s="42">
        <f t="shared" si="105"/>
        <v>1.3240313590819914E-3</v>
      </c>
      <c r="N1059" s="42">
        <f t="shared" si="106"/>
        <v>-2.1682780118852389E-3</v>
      </c>
      <c r="O1059" s="42">
        <f t="shared" si="107"/>
        <v>-6.0740849172637494E-2</v>
      </c>
      <c r="P1059" s="42">
        <f t="shared" si="108"/>
        <v>-7.0714443873909662E-3</v>
      </c>
    </row>
    <row r="1060" spans="1:16" x14ac:dyDescent="0.3">
      <c r="A1060">
        <v>44657</v>
      </c>
      <c r="B1060">
        <v>125.57808219178452</v>
      </c>
      <c r="C1060">
        <v>218.75896700143471</v>
      </c>
      <c r="D1060">
        <v>149.18132508744361</v>
      </c>
      <c r="E1060">
        <v>158.13282958838735</v>
      </c>
      <c r="F1060">
        <v>109.84174753346105</v>
      </c>
      <c r="G1060">
        <v>131.26307859713737</v>
      </c>
      <c r="J1060">
        <v>44657</v>
      </c>
      <c r="K1060" s="42">
        <f t="shared" si="103"/>
        <v>1.3091004316904088E-4</v>
      </c>
      <c r="L1060" s="42">
        <f t="shared" si="104"/>
        <v>4.9309764606013063E-3</v>
      </c>
      <c r="M1060" s="42">
        <f t="shared" si="105"/>
        <v>-1.5618636884115788E-3</v>
      </c>
      <c r="N1060" s="42">
        <f t="shared" si="106"/>
        <v>6.9184568311990739E-4</v>
      </c>
      <c r="O1060" s="42">
        <f t="shared" si="107"/>
        <v>-3.777505997249448E-2</v>
      </c>
      <c r="P1060" s="42">
        <f t="shared" si="108"/>
        <v>2.5859193620479696E-3</v>
      </c>
    </row>
    <row r="1061" spans="1:16" x14ac:dyDescent="0.3">
      <c r="A1061">
        <v>44658</v>
      </c>
      <c r="B1061">
        <v>125.5945205479489</v>
      </c>
      <c r="C1061">
        <v>218.34050693448111</v>
      </c>
      <c r="D1061">
        <v>149.36888528412837</v>
      </c>
      <c r="E1061">
        <v>156.89003778087095</v>
      </c>
      <c r="F1061">
        <v>113.1929155953147</v>
      </c>
      <c r="G1061">
        <v>130.96174771909264</v>
      </c>
      <c r="J1061">
        <v>44658</v>
      </c>
      <c r="K1061" s="42">
        <f t="shared" si="103"/>
        <v>1.3089290797274267E-4</v>
      </c>
      <c r="L1061" s="42">
        <f t="shared" si="104"/>
        <v>-1.9147137882805523E-3</v>
      </c>
      <c r="M1061" s="42">
        <f t="shared" si="105"/>
        <v>1.256473550139808E-3</v>
      </c>
      <c r="N1061" s="42">
        <f t="shared" si="106"/>
        <v>-7.8902097833791675E-3</v>
      </c>
      <c r="O1061" s="42">
        <f t="shared" si="107"/>
        <v>3.0052909587896439E-2</v>
      </c>
      <c r="P1061" s="42">
        <f t="shared" si="108"/>
        <v>-2.2982645458414688E-3</v>
      </c>
    </row>
    <row r="1062" spans="1:16" x14ac:dyDescent="0.3">
      <c r="A1062">
        <v>44659</v>
      </c>
      <c r="B1062">
        <v>125.61095890411329</v>
      </c>
      <c r="C1062">
        <v>218.26877092300333</v>
      </c>
      <c r="D1062">
        <v>142.49505753535763</v>
      </c>
      <c r="E1062">
        <v>149.72658580234636</v>
      </c>
      <c r="F1062">
        <v>116.37046094153474</v>
      </c>
      <c r="G1062">
        <v>124.2780614380179</v>
      </c>
      <c r="J1062">
        <v>44659</v>
      </c>
      <c r="K1062" s="42">
        <f t="shared" si="103"/>
        <v>1.3087577726175292E-4</v>
      </c>
      <c r="L1062" s="42">
        <f t="shared" si="104"/>
        <v>-3.2860507442862883E-4</v>
      </c>
      <c r="M1062" s="42">
        <f t="shared" si="105"/>
        <v>-4.7111671366722153E-2</v>
      </c>
      <c r="N1062" s="42">
        <f t="shared" si="106"/>
        <v>-4.673429412833921E-2</v>
      </c>
      <c r="O1062" s="42">
        <f t="shared" si="107"/>
        <v>2.7685150381416838E-2</v>
      </c>
      <c r="P1062" s="42">
        <f t="shared" si="108"/>
        <v>-5.2383792355010624E-2</v>
      </c>
    </row>
    <row r="1063" spans="1:16" x14ac:dyDescent="0.3">
      <c r="A1063">
        <v>44662</v>
      </c>
      <c r="B1063">
        <v>125.66027397260645</v>
      </c>
      <c r="C1063">
        <v>218.48397895743665</v>
      </c>
      <c r="D1063">
        <v>140.40148020479546</v>
      </c>
      <c r="E1063">
        <v>147.19626168224298</v>
      </c>
      <c r="F1063">
        <v>114.90163200438344</v>
      </c>
      <c r="G1063">
        <v>122.31522557964342</v>
      </c>
      <c r="J1063">
        <v>44662</v>
      </c>
      <c r="K1063" s="42">
        <f t="shared" si="103"/>
        <v>3.9252459234396717E-4</v>
      </c>
      <c r="L1063" s="42">
        <f t="shared" si="104"/>
        <v>9.8549145670915619E-4</v>
      </c>
      <c r="M1063" s="42">
        <f t="shared" si="105"/>
        <v>-1.4801280839465518E-2</v>
      </c>
      <c r="N1063" s="42">
        <f t="shared" si="106"/>
        <v>-1.7044059735834453E-2</v>
      </c>
      <c r="O1063" s="42">
        <f t="shared" si="107"/>
        <v>-1.2702342664496796E-2</v>
      </c>
      <c r="P1063" s="42">
        <f t="shared" si="108"/>
        <v>-1.5919957415362777E-2</v>
      </c>
    </row>
    <row r="1064" spans="1:16" x14ac:dyDescent="0.3">
      <c r="A1064">
        <v>44663</v>
      </c>
      <c r="B1064">
        <v>125.67671232877083</v>
      </c>
      <c r="C1064">
        <v>208.1539933046389</v>
      </c>
      <c r="D1064">
        <v>143.16419121001672</v>
      </c>
      <c r="E1064">
        <v>150.35792404056471</v>
      </c>
      <c r="F1064">
        <v>111.30654412275881</v>
      </c>
      <c r="G1064">
        <v>125.37875617309784</v>
      </c>
      <c r="J1064">
        <v>44663</v>
      </c>
      <c r="K1064" s="42">
        <f t="shared" si="103"/>
        <v>1.3080729923380688E-4</v>
      </c>
      <c r="L1064" s="42">
        <f t="shared" si="104"/>
        <v>-4.8434530796331407E-2</v>
      </c>
      <c r="M1064" s="42">
        <f t="shared" si="105"/>
        <v>1.9486127568085269E-2</v>
      </c>
      <c r="N1064" s="42">
        <f t="shared" si="106"/>
        <v>2.1251802215048885E-2</v>
      </c>
      <c r="O1064" s="42">
        <f t="shared" si="107"/>
        <v>-3.1788334744651779E-2</v>
      </c>
      <c r="P1064" s="42">
        <f t="shared" si="108"/>
        <v>2.4737676694066662E-2</v>
      </c>
    </row>
    <row r="1065" spans="1:16" x14ac:dyDescent="0.3">
      <c r="A1065">
        <v>44664</v>
      </c>
      <c r="B1065">
        <v>125.69315068493522</v>
      </c>
      <c r="C1065">
        <v>205.60736489717837</v>
      </c>
      <c r="D1065">
        <v>143.45820449130633</v>
      </c>
      <c r="E1065">
        <v>150.79538675681047</v>
      </c>
      <c r="F1065">
        <v>111.43733124797224</v>
      </c>
      <c r="G1065">
        <v>124.77609441700844</v>
      </c>
      <c r="J1065">
        <v>44664</v>
      </c>
      <c r="K1065" s="42">
        <f t="shared" si="103"/>
        <v>1.3079019092205512E-4</v>
      </c>
      <c r="L1065" s="42">
        <f t="shared" si="104"/>
        <v>-1.2309803778035219E-2</v>
      </c>
      <c r="M1065" s="42">
        <f t="shared" si="105"/>
        <v>2.0515730021317883E-3</v>
      </c>
      <c r="N1065" s="42">
        <f t="shared" si="106"/>
        <v>2.905251300656411E-3</v>
      </c>
      <c r="O1065" s="42">
        <f t="shared" si="107"/>
        <v>1.1743275995882497E-3</v>
      </c>
      <c r="P1065" s="42">
        <f t="shared" si="108"/>
        <v>-4.8183188982888004E-3</v>
      </c>
    </row>
    <row r="1066" spans="1:16" x14ac:dyDescent="0.3">
      <c r="A1066">
        <v>44665</v>
      </c>
      <c r="B1066">
        <v>125.7095890410996</v>
      </c>
      <c r="C1066">
        <v>212.43424198947872</v>
      </c>
      <c r="D1066">
        <v>143.47848126932632</v>
      </c>
      <c r="E1066">
        <v>150.84012726188107</v>
      </c>
      <c r="F1066">
        <v>103.65253427861549</v>
      </c>
      <c r="G1066">
        <v>124.09391479032392</v>
      </c>
      <c r="J1066">
        <v>44665</v>
      </c>
      <c r="K1066" s="42">
        <f t="shared" si="103"/>
        <v>1.3077308708517849E-4</v>
      </c>
      <c r="L1066" s="42">
        <f t="shared" si="104"/>
        <v>3.2664136590064015E-2</v>
      </c>
      <c r="M1066" s="42">
        <f t="shared" si="105"/>
        <v>1.4133276823760185E-4</v>
      </c>
      <c r="N1066" s="42">
        <f t="shared" si="106"/>
        <v>2.9665277011067673E-4</v>
      </c>
      <c r="O1066" s="42">
        <f t="shared" si="107"/>
        <v>-7.2418092370956894E-2</v>
      </c>
      <c r="P1066" s="42">
        <f t="shared" si="108"/>
        <v>-5.4822301604240302E-3</v>
      </c>
    </row>
    <row r="1067" spans="1:16" x14ac:dyDescent="0.3">
      <c r="A1067">
        <v>44666</v>
      </c>
      <c r="B1067">
        <v>125.72602739726399</v>
      </c>
      <c r="C1067">
        <v>212.27881396461024</v>
      </c>
      <c r="D1067">
        <v>144.50245855933494</v>
      </c>
      <c r="E1067">
        <v>151.64048518592162</v>
      </c>
      <c r="F1067">
        <v>104.19301358959315</v>
      </c>
      <c r="G1067">
        <v>126.39993303758266</v>
      </c>
      <c r="J1067">
        <v>44666</v>
      </c>
      <c r="K1067" s="42">
        <f t="shared" si="103"/>
        <v>1.3075598772095708E-4</v>
      </c>
      <c r="L1067" s="42">
        <f t="shared" si="104"/>
        <v>-7.3192019707513881E-4</v>
      </c>
      <c r="M1067" s="42">
        <f t="shared" si="105"/>
        <v>7.1114540154098831E-3</v>
      </c>
      <c r="N1067" s="42">
        <f t="shared" si="106"/>
        <v>5.2919741559466441E-3</v>
      </c>
      <c r="O1067" s="42">
        <f t="shared" si="107"/>
        <v>5.2007900556037814E-3</v>
      </c>
      <c r="P1067" s="42">
        <f t="shared" si="108"/>
        <v>1.8412295665783011E-2</v>
      </c>
    </row>
    <row r="1068" spans="1:16" x14ac:dyDescent="0.3">
      <c r="A1068">
        <v>44669</v>
      </c>
      <c r="B1068">
        <v>125.77534246575715</v>
      </c>
      <c r="C1068">
        <v>214.9091343854615</v>
      </c>
      <c r="D1068">
        <v>143.34668221219647</v>
      </c>
      <c r="E1068">
        <v>149.18472857426923</v>
      </c>
      <c r="F1068">
        <v>99.39023482399638</v>
      </c>
      <c r="G1068">
        <v>124.03532267514856</v>
      </c>
      <c r="J1068">
        <v>44669</v>
      </c>
      <c r="K1068" s="42">
        <f t="shared" si="103"/>
        <v>3.9216541167989171E-4</v>
      </c>
      <c r="L1068" s="42">
        <f t="shared" si="104"/>
        <v>1.2314737212059243E-2</v>
      </c>
      <c r="M1068" s="42">
        <f t="shared" si="105"/>
        <v>-8.030474263190741E-3</v>
      </c>
      <c r="N1068" s="42">
        <f t="shared" si="106"/>
        <v>-1.6327163102986684E-2</v>
      </c>
      <c r="O1068" s="42">
        <f t="shared" si="107"/>
        <v>-4.7191211357659531E-2</v>
      </c>
      <c r="P1068" s="42">
        <f t="shared" si="108"/>
        <v>-1.8884566623150908E-2</v>
      </c>
    </row>
    <row r="1069" spans="1:16" x14ac:dyDescent="0.3">
      <c r="A1069">
        <v>44670</v>
      </c>
      <c r="B1069">
        <v>125.79178082192153</v>
      </c>
      <c r="C1069">
        <v>215.92539454806311</v>
      </c>
      <c r="D1069">
        <v>142.40888122877274</v>
      </c>
      <c r="E1069">
        <v>147.98667727182342</v>
      </c>
      <c r="F1069">
        <v>98.387957119348854</v>
      </c>
      <c r="G1069">
        <v>122.79651795429814</v>
      </c>
      <c r="J1069">
        <v>44670</v>
      </c>
      <c r="K1069" s="42">
        <f t="shared" si="103"/>
        <v>1.3068763495754785E-4</v>
      </c>
      <c r="L1069" s="42">
        <f t="shared" si="104"/>
        <v>4.7176443817289011E-3</v>
      </c>
      <c r="M1069" s="42">
        <f t="shared" si="105"/>
        <v>-6.5636821833631393E-3</v>
      </c>
      <c r="N1069" s="42">
        <f t="shared" si="106"/>
        <v>-8.0630758520614972E-3</v>
      </c>
      <c r="O1069" s="42">
        <f t="shared" si="107"/>
        <v>-1.0135458059444285E-2</v>
      </c>
      <c r="P1069" s="42">
        <f t="shared" si="108"/>
        <v>-1.0037725433511261E-2</v>
      </c>
    </row>
    <row r="1070" spans="1:16" x14ac:dyDescent="0.3">
      <c r="A1070">
        <v>44671</v>
      </c>
      <c r="B1070">
        <v>125.80821917808592</v>
      </c>
      <c r="C1070">
        <v>213.40267814442851</v>
      </c>
      <c r="D1070">
        <v>141.77016272114361</v>
      </c>
      <c r="E1070">
        <v>146.83336647444818</v>
      </c>
      <c r="F1070">
        <v>94.853340946321211</v>
      </c>
      <c r="G1070">
        <v>122.21059680254457</v>
      </c>
      <c r="J1070">
        <v>44671</v>
      </c>
      <c r="K1070" s="42">
        <f t="shared" si="103"/>
        <v>1.3067055793151817E-4</v>
      </c>
      <c r="L1070" s="42">
        <f t="shared" si="104"/>
        <v>-1.1752063741468479E-2</v>
      </c>
      <c r="M1070" s="42">
        <f t="shared" si="105"/>
        <v>-4.4951913011327237E-3</v>
      </c>
      <c r="N1070" s="42">
        <f t="shared" si="106"/>
        <v>-7.8238688648251137E-3</v>
      </c>
      <c r="O1070" s="42">
        <f t="shared" si="107"/>
        <v>-3.6586490337108209E-2</v>
      </c>
      <c r="P1070" s="42">
        <f t="shared" si="108"/>
        <v>-4.782900033757297E-3</v>
      </c>
    </row>
    <row r="1071" spans="1:16" x14ac:dyDescent="0.3">
      <c r="A1071">
        <v>44672</v>
      </c>
      <c r="B1071">
        <v>125.82465753425031</v>
      </c>
      <c r="C1071">
        <v>212.00382592061214</v>
      </c>
      <c r="D1071">
        <v>140.16322806306079</v>
      </c>
      <c r="E1071">
        <v>144.9393517597932</v>
      </c>
      <c r="F1071">
        <v>87.425141080952457</v>
      </c>
      <c r="G1071">
        <v>122.65840796852765</v>
      </c>
      <c r="J1071">
        <v>44672</v>
      </c>
      <c r="K1071" s="42">
        <f t="shared" si="103"/>
        <v>1.3065348536748833E-4</v>
      </c>
      <c r="L1071" s="42">
        <f t="shared" si="104"/>
        <v>-6.5765673645637136E-3</v>
      </c>
      <c r="M1071" s="42">
        <f t="shared" si="105"/>
        <v>-1.1399515716809144E-2</v>
      </c>
      <c r="N1071" s="42">
        <f t="shared" si="106"/>
        <v>-1.2982991215422499E-2</v>
      </c>
      <c r="O1071" s="42">
        <f t="shared" si="107"/>
        <v>-8.1549022547629621E-2</v>
      </c>
      <c r="P1071" s="42">
        <f t="shared" si="108"/>
        <v>3.6575610345395138E-3</v>
      </c>
    </row>
    <row r="1072" spans="1:16" x14ac:dyDescent="0.3">
      <c r="A1072">
        <v>44673</v>
      </c>
      <c r="B1072">
        <v>125.84109589041469</v>
      </c>
      <c r="C1072">
        <v>212.42228598756574</v>
      </c>
      <c r="D1072">
        <v>137.64383839407918</v>
      </c>
      <c r="E1072">
        <v>142.2648637900179</v>
      </c>
      <c r="F1072">
        <v>90.648068352799172</v>
      </c>
      <c r="G1072">
        <v>120.82949694483972</v>
      </c>
      <c r="J1072">
        <v>44673</v>
      </c>
      <c r="K1072" s="42">
        <f t="shared" si="103"/>
        <v>1.3063641726434848E-4</v>
      </c>
      <c r="L1072" s="42">
        <f t="shared" si="104"/>
        <v>1.9718871709617342E-3</v>
      </c>
      <c r="M1072" s="42">
        <f t="shared" si="105"/>
        <v>-1.8138190455200456E-2</v>
      </c>
      <c r="N1072" s="42">
        <f t="shared" si="106"/>
        <v>-1.8624833035423321E-2</v>
      </c>
      <c r="O1072" s="42">
        <f t="shared" si="107"/>
        <v>3.620173143931036E-2</v>
      </c>
      <c r="P1072" s="42">
        <f t="shared" si="108"/>
        <v>-1.5022885190196632E-2</v>
      </c>
    </row>
    <row r="1073" spans="1:16" x14ac:dyDescent="0.3">
      <c r="A1073">
        <v>44676</v>
      </c>
      <c r="B1073">
        <v>125.89041095890785</v>
      </c>
      <c r="C1073">
        <v>206.99426111908176</v>
      </c>
      <c r="D1073">
        <v>135.27145536574238</v>
      </c>
      <c r="E1073">
        <v>138.8496719029628</v>
      </c>
      <c r="F1073">
        <v>82.697386740938072</v>
      </c>
      <c r="G1073">
        <v>117.31397003431825</v>
      </c>
      <c r="J1073">
        <v>44676</v>
      </c>
      <c r="K1073" s="42">
        <f t="shared" si="103"/>
        <v>3.9180688775330123E-4</v>
      </c>
      <c r="L1073" s="42">
        <f t="shared" si="104"/>
        <v>-2.588513965682996E-2</v>
      </c>
      <c r="M1073" s="42">
        <f t="shared" si="105"/>
        <v>-1.7385927727235226E-2</v>
      </c>
      <c r="N1073" s="42">
        <f t="shared" si="106"/>
        <v>-2.4298707373196254E-2</v>
      </c>
      <c r="O1073" s="42">
        <f t="shared" si="107"/>
        <v>-9.1796625857157949E-2</v>
      </c>
      <c r="P1073" s="42">
        <f t="shared" si="108"/>
        <v>-2.952659050583651E-2</v>
      </c>
    </row>
    <row r="1074" spans="1:16" x14ac:dyDescent="0.3">
      <c r="A1074">
        <v>44677</v>
      </c>
      <c r="B1074">
        <v>125.90684931507224</v>
      </c>
      <c r="C1074">
        <v>203.10856049736967</v>
      </c>
      <c r="D1074">
        <v>135.15486389212754</v>
      </c>
      <c r="E1074">
        <v>138.2431895008948</v>
      </c>
      <c r="F1074">
        <v>87.304694802534911</v>
      </c>
      <c r="G1074">
        <v>115.72361262241566</v>
      </c>
      <c r="J1074">
        <v>44677</v>
      </c>
      <c r="K1074" s="42">
        <f t="shared" si="103"/>
        <v>1.3056818942228484E-4</v>
      </c>
      <c r="L1074" s="42">
        <f t="shared" si="104"/>
        <v>-1.895045194591425E-2</v>
      </c>
      <c r="M1074" s="42">
        <f t="shared" si="105"/>
        <v>-8.6227909442300357E-4</v>
      </c>
      <c r="N1074" s="42">
        <f t="shared" si="106"/>
        <v>-4.3774738003737506E-3</v>
      </c>
      <c r="O1074" s="42">
        <f t="shared" si="107"/>
        <v>5.4216236939161326E-2</v>
      </c>
      <c r="P1074" s="42">
        <f t="shared" si="108"/>
        <v>-1.3649146922047443E-2</v>
      </c>
    </row>
    <row r="1075" spans="1:16" x14ac:dyDescent="0.3">
      <c r="A1075">
        <v>44678</v>
      </c>
      <c r="B1075">
        <v>125.92328767123662</v>
      </c>
      <c r="C1075">
        <v>199.19894787183168</v>
      </c>
      <c r="D1075">
        <v>134.83550463831298</v>
      </c>
      <c r="E1075">
        <v>137.954861801551</v>
      </c>
      <c r="F1075">
        <v>95.75913890460437</v>
      </c>
      <c r="G1075">
        <v>114.48899305264919</v>
      </c>
      <c r="J1075">
        <v>44678</v>
      </c>
      <c r="K1075" s="42">
        <f t="shared" si="103"/>
        <v>1.3055114359584641E-4</v>
      </c>
      <c r="L1075" s="42">
        <f t="shared" si="104"/>
        <v>-1.9436553504092863E-2</v>
      </c>
      <c r="M1075" s="42">
        <f t="shared" si="105"/>
        <v>-2.3657095954656426E-3</v>
      </c>
      <c r="N1075" s="42">
        <f t="shared" si="106"/>
        <v>-2.0878337317759253E-3</v>
      </c>
      <c r="O1075" s="42">
        <f t="shared" si="107"/>
        <v>9.2431829778625532E-2</v>
      </c>
      <c r="P1075" s="42">
        <f t="shared" si="108"/>
        <v>-1.0726010443787211E-2</v>
      </c>
    </row>
    <row r="1076" spans="1:16" x14ac:dyDescent="0.3">
      <c r="A1076">
        <v>44679</v>
      </c>
      <c r="B1076">
        <v>125.93972602740101</v>
      </c>
      <c r="C1076">
        <v>196.64036346245814</v>
      </c>
      <c r="D1076">
        <v>135.01799564049273</v>
      </c>
      <c r="E1076">
        <v>137.41797574070389</v>
      </c>
      <c r="F1076">
        <v>94.451748880403912</v>
      </c>
      <c r="G1076">
        <v>113.47618649033228</v>
      </c>
      <c r="J1076">
        <v>44679</v>
      </c>
      <c r="K1076" s="42">
        <f t="shared" si="103"/>
        <v>1.3053410221942056E-4</v>
      </c>
      <c r="L1076" s="42">
        <f t="shared" si="104"/>
        <v>-1.2927569187799836E-2</v>
      </c>
      <c r="M1076" s="42">
        <f t="shared" si="105"/>
        <v>1.3525192729430756E-3</v>
      </c>
      <c r="N1076" s="42">
        <f t="shared" si="106"/>
        <v>-3.8993442193717542E-3</v>
      </c>
      <c r="O1076" s="42">
        <f t="shared" si="107"/>
        <v>-1.3746958740917522E-2</v>
      </c>
      <c r="P1076" s="42">
        <f t="shared" si="108"/>
        <v>-8.8856835786520292E-3</v>
      </c>
    </row>
    <row r="1077" spans="1:16" x14ac:dyDescent="0.3">
      <c r="A1077">
        <v>44680</v>
      </c>
      <c r="B1077">
        <v>125.95616438356539</v>
      </c>
      <c r="C1077">
        <v>194.60784313725492</v>
      </c>
      <c r="D1077">
        <v>134.50600699548843</v>
      </c>
      <c r="E1077">
        <v>135.76257705309206</v>
      </c>
      <c r="F1077">
        <v>97.301737112009306</v>
      </c>
      <c r="G1077">
        <v>113.26692893613459</v>
      </c>
      <c r="J1077">
        <v>44680</v>
      </c>
      <c r="K1077" s="42">
        <f t="shared" si="103"/>
        <v>1.3051706529145342E-4</v>
      </c>
      <c r="L1077" s="42">
        <f t="shared" si="104"/>
        <v>-1.0390021349770646E-2</v>
      </c>
      <c r="M1077" s="42">
        <f t="shared" si="105"/>
        <v>-3.7992108742373287E-3</v>
      </c>
      <c r="N1077" s="42">
        <f t="shared" si="106"/>
        <v>-1.2119595874211915E-2</v>
      </c>
      <c r="O1077" s="42">
        <f t="shared" si="107"/>
        <v>2.9727731943774708E-2</v>
      </c>
      <c r="P1077" s="42">
        <f t="shared" si="108"/>
        <v>-1.8457681787901715E-3</v>
      </c>
    </row>
    <row r="1078" spans="1:16" x14ac:dyDescent="0.3">
      <c r="A1078">
        <v>44685</v>
      </c>
      <c r="B1078">
        <v>126.03835616438732</v>
      </c>
      <c r="C1078">
        <v>194.12960306073649</v>
      </c>
      <c r="D1078">
        <v>133.41106098240991</v>
      </c>
      <c r="E1078">
        <v>135.02187313581229</v>
      </c>
      <c r="F1078">
        <v>94.111427967867257</v>
      </c>
      <c r="G1078">
        <v>112.76052565497615</v>
      </c>
      <c r="J1078">
        <v>44685</v>
      </c>
      <c r="K1078" s="42">
        <f t="shared" si="103"/>
        <v>6.523299281096809E-4</v>
      </c>
      <c r="L1078" s="42">
        <f t="shared" si="104"/>
        <v>-2.4604798043838852E-3</v>
      </c>
      <c r="M1078" s="42">
        <f t="shared" si="105"/>
        <v>-8.1738137667761966E-3</v>
      </c>
      <c r="N1078" s="42">
        <f t="shared" si="106"/>
        <v>-5.4708146216636867E-3</v>
      </c>
      <c r="O1078" s="42">
        <f t="shared" si="107"/>
        <v>-3.3337358040870034E-2</v>
      </c>
      <c r="P1078" s="42">
        <f t="shared" si="108"/>
        <v>-4.4809081214848799E-3</v>
      </c>
    </row>
    <row r="1079" spans="1:16" x14ac:dyDescent="0.3">
      <c r="A1079">
        <v>44686</v>
      </c>
      <c r="B1079">
        <v>126.05479452055171</v>
      </c>
      <c r="C1079">
        <v>192.766618842659</v>
      </c>
      <c r="D1079">
        <v>132.12855477264662</v>
      </c>
      <c r="E1079">
        <v>132.0988268045337</v>
      </c>
      <c r="F1079">
        <v>97.121473270764042</v>
      </c>
      <c r="G1079">
        <v>110.35824893278645</v>
      </c>
      <c r="J1079">
        <v>44686</v>
      </c>
      <c r="K1079" s="42">
        <f t="shared" si="103"/>
        <v>1.3041493704227727E-4</v>
      </c>
      <c r="L1079" s="42">
        <f t="shared" si="104"/>
        <v>-7.0457646233746474E-3</v>
      </c>
      <c r="M1079" s="42">
        <f t="shared" si="105"/>
        <v>-9.6596975078797002E-3</v>
      </c>
      <c r="N1079" s="42">
        <f t="shared" si="106"/>
        <v>-2.1886458169803925E-2</v>
      </c>
      <c r="O1079" s="42">
        <f t="shared" si="107"/>
        <v>3.1483012641008341E-2</v>
      </c>
      <c r="P1079" s="42">
        <f t="shared" si="108"/>
        <v>-2.1534445591705299E-2</v>
      </c>
    </row>
    <row r="1080" spans="1:16" x14ac:dyDescent="0.3">
      <c r="A1080">
        <v>44687</v>
      </c>
      <c r="B1080">
        <v>126.0712328767161</v>
      </c>
      <c r="C1080">
        <v>193.77092300334766</v>
      </c>
      <c r="D1080">
        <v>129.12759162569068</v>
      </c>
      <c r="E1080">
        <v>129.5535891827401</v>
      </c>
      <c r="F1080">
        <v>97.338175342932857</v>
      </c>
      <c r="G1080">
        <v>109.29522055746212</v>
      </c>
      <c r="J1080">
        <v>44687</v>
      </c>
      <c r="K1080" s="42">
        <f t="shared" si="103"/>
        <v>1.3039793120423997E-4</v>
      </c>
      <c r="L1080" s="42">
        <f t="shared" si="104"/>
        <v>5.1964236943796704E-3</v>
      </c>
      <c r="M1080" s="42">
        <f t="shared" si="105"/>
        <v>-2.2974350534733064E-2</v>
      </c>
      <c r="N1080" s="42">
        <f t="shared" si="106"/>
        <v>-1.9455718748252901E-2</v>
      </c>
      <c r="O1080" s="42">
        <f t="shared" si="107"/>
        <v>2.2287622487972385E-3</v>
      </c>
      <c r="P1080" s="42">
        <f t="shared" si="108"/>
        <v>-9.679215876955161E-3</v>
      </c>
    </row>
    <row r="1081" spans="1:16" x14ac:dyDescent="0.3">
      <c r="A1081">
        <v>44692</v>
      </c>
      <c r="B1081">
        <v>126.15342465753803</v>
      </c>
      <c r="C1081">
        <v>187.23098995695838</v>
      </c>
      <c r="D1081">
        <v>131.70274243422722</v>
      </c>
      <c r="E1081">
        <v>129.53867568104988</v>
      </c>
      <c r="F1081">
        <v>94.319896629357814</v>
      </c>
      <c r="G1081">
        <v>107.73834435423119</v>
      </c>
      <c r="J1081">
        <v>44692</v>
      </c>
      <c r="K1081" s="42">
        <f t="shared" si="103"/>
        <v>6.5173472359701537E-4</v>
      </c>
      <c r="L1081" s="42">
        <f t="shared" si="104"/>
        <v>-3.4333557113325495E-2</v>
      </c>
      <c r="M1081" s="42">
        <f t="shared" si="105"/>
        <v>1.9746433963388405E-2</v>
      </c>
      <c r="N1081" s="42">
        <f t="shared" si="106"/>
        <v>-1.1512116515345803E-4</v>
      </c>
      <c r="O1081" s="42">
        <f t="shared" si="107"/>
        <v>-3.149909876506625E-2</v>
      </c>
      <c r="P1081" s="42">
        <f t="shared" si="108"/>
        <v>-1.4347116395168369E-2</v>
      </c>
    </row>
    <row r="1082" spans="1:16" x14ac:dyDescent="0.3">
      <c r="A1082">
        <v>44693</v>
      </c>
      <c r="B1082">
        <v>126.16986301370241</v>
      </c>
      <c r="C1082">
        <v>185.5691056910569</v>
      </c>
      <c r="D1082">
        <v>131.52025143204744</v>
      </c>
      <c r="E1082">
        <v>130.52296679260289</v>
      </c>
      <c r="F1082">
        <v>89.673397160678633</v>
      </c>
      <c r="G1082">
        <v>108.91437180882228</v>
      </c>
      <c r="J1082">
        <v>44693</v>
      </c>
      <c r="K1082" s="42">
        <f t="shared" si="103"/>
        <v>1.3029598923958025E-4</v>
      </c>
      <c r="L1082" s="42">
        <f t="shared" si="104"/>
        <v>-8.9157448936095628E-3</v>
      </c>
      <c r="M1082" s="42">
        <f t="shared" si="105"/>
        <v>-1.386588829021664E-3</v>
      </c>
      <c r="N1082" s="42">
        <f t="shared" si="106"/>
        <v>7.5697115669953992E-3</v>
      </c>
      <c r="O1082" s="42">
        <f t="shared" si="107"/>
        <v>-5.0518010883466732E-2</v>
      </c>
      <c r="P1082" s="42">
        <f t="shared" si="108"/>
        <v>1.0856443677956582E-2</v>
      </c>
    </row>
    <row r="1083" spans="1:16" x14ac:dyDescent="0.3">
      <c r="A1083">
        <v>44694</v>
      </c>
      <c r="B1083">
        <v>126.1863013698668</v>
      </c>
      <c r="C1083">
        <v>184.64849354375895</v>
      </c>
      <c r="D1083">
        <v>128.87920109494604</v>
      </c>
      <c r="E1083">
        <v>126.88904354742493</v>
      </c>
      <c r="F1083">
        <v>91.785894727426736</v>
      </c>
      <c r="G1083">
        <v>105.03473675399681</v>
      </c>
      <c r="J1083">
        <v>44694</v>
      </c>
      <c r="K1083" s="42">
        <f t="shared" si="103"/>
        <v>1.3027901440645191E-4</v>
      </c>
      <c r="L1083" s="42">
        <f t="shared" si="104"/>
        <v>-4.9733672670577087E-3</v>
      </c>
      <c r="M1083" s="42">
        <f t="shared" si="105"/>
        <v>-2.0285303025342611E-2</v>
      </c>
      <c r="N1083" s="42">
        <f t="shared" si="106"/>
        <v>-2.823617029700572E-2</v>
      </c>
      <c r="O1083" s="42">
        <f t="shared" si="107"/>
        <v>2.3284484225772596E-2</v>
      </c>
      <c r="P1083" s="42">
        <f t="shared" si="108"/>
        <v>-3.627087208897558E-2</v>
      </c>
    </row>
    <row r="1084" spans="1:16" x14ac:dyDescent="0.3">
      <c r="A1084">
        <v>44697</v>
      </c>
      <c r="B1084">
        <v>126.23561643835995</v>
      </c>
      <c r="C1084">
        <v>185.9875657580105</v>
      </c>
      <c r="D1084">
        <v>126.77041618086886</v>
      </c>
      <c r="E1084">
        <v>124.15987273811889</v>
      </c>
      <c r="F1084">
        <v>97.146751997015244</v>
      </c>
      <c r="G1084">
        <v>103.36067632041517</v>
      </c>
      <c r="J1084">
        <v>44697</v>
      </c>
      <c r="K1084" s="42">
        <f t="shared" si="103"/>
        <v>3.9073523843556732E-4</v>
      </c>
      <c r="L1084" s="42">
        <f t="shared" si="104"/>
        <v>7.2258378915109334E-3</v>
      </c>
      <c r="M1084" s="42">
        <f t="shared" si="105"/>
        <v>-1.649783611523958E-2</v>
      </c>
      <c r="N1084" s="42">
        <f t="shared" si="106"/>
        <v>-2.1743000277653083E-2</v>
      </c>
      <c r="O1084" s="42">
        <f t="shared" si="107"/>
        <v>5.6764108783959669E-2</v>
      </c>
      <c r="P1084" s="42">
        <f t="shared" si="108"/>
        <v>-1.6066538314579829E-2</v>
      </c>
    </row>
    <row r="1085" spans="1:16" x14ac:dyDescent="0.3">
      <c r="A1085">
        <v>44698</v>
      </c>
      <c r="B1085">
        <v>126.25205479452434</v>
      </c>
      <c r="C1085">
        <v>184.6724055475849</v>
      </c>
      <c r="D1085">
        <v>127.23678207532822</v>
      </c>
      <c r="E1085">
        <v>124.15490157088884</v>
      </c>
      <c r="F1085">
        <v>100.80701819456623</v>
      </c>
      <c r="G1085">
        <v>104.20607683937389</v>
      </c>
      <c r="J1085">
        <v>44698</v>
      </c>
      <c r="K1085" s="42">
        <f t="shared" si="103"/>
        <v>1.3021115928037625E-4</v>
      </c>
      <c r="L1085" s="42">
        <f t="shared" si="104"/>
        <v>-7.0963461464285281E-3</v>
      </c>
      <c r="M1085" s="42">
        <f t="shared" si="105"/>
        <v>3.6720724586172325E-3</v>
      </c>
      <c r="N1085" s="42">
        <f t="shared" si="106"/>
        <v>-4.0039238458980237E-5</v>
      </c>
      <c r="O1085" s="42">
        <f t="shared" si="107"/>
        <v>3.6985235761643441E-2</v>
      </c>
      <c r="P1085" s="42">
        <f t="shared" si="108"/>
        <v>8.1458632541367062E-3</v>
      </c>
    </row>
    <row r="1086" spans="1:16" x14ac:dyDescent="0.3">
      <c r="A1086">
        <v>44699</v>
      </c>
      <c r="B1086">
        <v>126.26849315068873</v>
      </c>
      <c r="C1086">
        <v>180.87039693926351</v>
      </c>
      <c r="D1086">
        <v>127.49024180057791</v>
      </c>
      <c r="E1086">
        <v>125.47723205408627</v>
      </c>
      <c r="F1086">
        <v>101.97771817099191</v>
      </c>
      <c r="G1086">
        <v>105.73365698501716</v>
      </c>
      <c r="J1086">
        <v>44699</v>
      </c>
      <c r="K1086" s="42">
        <f t="shared" si="103"/>
        <v>1.3019420654169825E-4</v>
      </c>
      <c r="L1086" s="42">
        <f t="shared" si="104"/>
        <v>-2.0802738790915841E-2</v>
      </c>
      <c r="M1086" s="42">
        <f t="shared" si="105"/>
        <v>1.9900504080102308E-3</v>
      </c>
      <c r="N1086" s="42">
        <f t="shared" si="106"/>
        <v>1.0594332004904472E-2</v>
      </c>
      <c r="O1086" s="42">
        <f t="shared" si="107"/>
        <v>1.1546361957087777E-2</v>
      </c>
      <c r="P1086" s="42">
        <f t="shared" si="108"/>
        <v>1.455281549165487E-2</v>
      </c>
    </row>
    <row r="1087" spans="1:16" x14ac:dyDescent="0.3">
      <c r="A1087">
        <v>44700</v>
      </c>
      <c r="B1087">
        <v>126.28493150685311</v>
      </c>
      <c r="C1087">
        <v>178.27594452415113</v>
      </c>
      <c r="D1087">
        <v>127.71835555330259</v>
      </c>
      <c r="E1087">
        <v>125.74567508450984</v>
      </c>
      <c r="F1087">
        <v>101.39724740773912</v>
      </c>
      <c r="G1087">
        <v>106.09357997823722</v>
      </c>
      <c r="J1087">
        <v>44700</v>
      </c>
      <c r="K1087" s="42">
        <f t="shared" si="103"/>
        <v>1.3017725821684904E-4</v>
      </c>
      <c r="L1087" s="42">
        <f t="shared" si="104"/>
        <v>-1.4448135747386041E-2</v>
      </c>
      <c r="M1087" s="42">
        <f t="shared" si="105"/>
        <v>1.7876655868132127E-3</v>
      </c>
      <c r="N1087" s="42">
        <f t="shared" si="106"/>
        <v>2.1370912043778248E-3</v>
      </c>
      <c r="O1087" s="42">
        <f t="shared" si="107"/>
        <v>-5.7083952084037038E-3</v>
      </c>
      <c r="P1087" s="42">
        <f t="shared" si="108"/>
        <v>3.3982725239058435E-3</v>
      </c>
    </row>
    <row r="1088" spans="1:16" x14ac:dyDescent="0.3">
      <c r="A1088">
        <v>44701</v>
      </c>
      <c r="B1088">
        <v>126.3013698630175</v>
      </c>
      <c r="C1088">
        <v>174.13916786226685</v>
      </c>
      <c r="D1088">
        <v>126.94783798854364</v>
      </c>
      <c r="E1088">
        <v>127.45078544442234</v>
      </c>
      <c r="F1088">
        <v>98.649456919041114</v>
      </c>
      <c r="G1088">
        <v>104.65807315644095</v>
      </c>
      <c r="J1088">
        <v>44701</v>
      </c>
      <c r="K1088" s="42">
        <f t="shared" si="103"/>
        <v>1.3016031430405271E-4</v>
      </c>
      <c r="L1088" s="42">
        <f t="shared" si="104"/>
        <v>-2.3477805197372595E-2</v>
      </c>
      <c r="M1088" s="42">
        <f t="shared" si="105"/>
        <v>-6.0512147703962686E-3</v>
      </c>
      <c r="N1088" s="42">
        <f t="shared" si="106"/>
        <v>1.3468878146043358E-2</v>
      </c>
      <c r="O1088" s="42">
        <f t="shared" si="107"/>
        <v>-2.7473217583698823E-2</v>
      </c>
      <c r="P1088" s="42">
        <f t="shared" si="108"/>
        <v>-1.3622944361675667E-2</v>
      </c>
    </row>
    <row r="1089" spans="1:16" x14ac:dyDescent="0.3">
      <c r="A1089">
        <v>44704</v>
      </c>
      <c r="B1089">
        <v>126.35068493151066</v>
      </c>
      <c r="C1089">
        <v>174.23481587757053</v>
      </c>
      <c r="D1089">
        <v>125.73630050185027</v>
      </c>
      <c r="E1089">
        <v>126.82441837343409</v>
      </c>
      <c r="F1089">
        <v>100.1566183779852</v>
      </c>
      <c r="G1089">
        <v>104.72503557378421</v>
      </c>
      <c r="J1089">
        <v>44704</v>
      </c>
      <c r="K1089" s="42">
        <f t="shared" si="103"/>
        <v>3.9037932352887475E-4</v>
      </c>
      <c r="L1089" s="42">
        <f t="shared" si="104"/>
        <v>5.4911114016176113E-4</v>
      </c>
      <c r="M1089" s="42">
        <f t="shared" si="105"/>
        <v>-9.5894168745336589E-3</v>
      </c>
      <c r="N1089" s="42">
        <f t="shared" si="106"/>
        <v>-4.9266961821863315E-3</v>
      </c>
      <c r="O1089" s="42">
        <f t="shared" si="107"/>
        <v>1.5162417256562429E-2</v>
      </c>
      <c r="P1089" s="42">
        <f t="shared" si="108"/>
        <v>6.3961625206784692E-4</v>
      </c>
    </row>
    <row r="1090" spans="1:16" x14ac:dyDescent="0.3">
      <c r="A1090">
        <v>44705</v>
      </c>
      <c r="B1090">
        <v>126.36712328767504</v>
      </c>
      <c r="C1090">
        <v>176.72166427546628</v>
      </c>
      <c r="D1090">
        <v>124.93029857555636</v>
      </c>
      <c r="E1090">
        <v>126.77470670113341</v>
      </c>
      <c r="F1090">
        <v>100.72517942533231</v>
      </c>
      <c r="G1090">
        <v>104.89662676822634</v>
      </c>
      <c r="J1090">
        <v>44705</v>
      </c>
      <c r="K1090" s="42">
        <f t="shared" si="103"/>
        <v>1.3009258273810023E-4</v>
      </c>
      <c r="L1090" s="42">
        <f t="shared" si="104"/>
        <v>1.4172070678376298E-2</v>
      </c>
      <c r="M1090" s="42">
        <f t="shared" si="105"/>
        <v>-6.4308903302904025E-3</v>
      </c>
      <c r="N1090" s="42">
        <f t="shared" si="106"/>
        <v>-3.9204924640639355E-4</v>
      </c>
      <c r="O1090" s="42">
        <f t="shared" si="107"/>
        <v>5.6606678332370578E-3</v>
      </c>
      <c r="P1090" s="42">
        <f t="shared" si="108"/>
        <v>1.637151722306283E-3</v>
      </c>
    </row>
    <row r="1091" spans="1:16" x14ac:dyDescent="0.3">
      <c r="A1091">
        <v>44706</v>
      </c>
      <c r="B1091">
        <v>126.38356164383943</v>
      </c>
      <c r="C1091">
        <v>176.12386417981827</v>
      </c>
      <c r="D1091">
        <v>124.94550615907133</v>
      </c>
      <c r="E1091">
        <v>127.00835156094649</v>
      </c>
      <c r="F1091">
        <v>103.75776198629995</v>
      </c>
      <c r="G1091">
        <v>105.27747551686615</v>
      </c>
      <c r="J1091">
        <v>44706</v>
      </c>
      <c r="K1091" s="42">
        <f t="shared" si="103"/>
        <v>1.3007566085937385E-4</v>
      </c>
      <c r="L1091" s="42">
        <f t="shared" si="104"/>
        <v>-3.3884553971343821E-3</v>
      </c>
      <c r="M1091" s="42">
        <f t="shared" si="105"/>
        <v>1.2172113702568946E-4</v>
      </c>
      <c r="N1091" s="42">
        <f t="shared" si="106"/>
        <v>1.8412964791663859E-3</v>
      </c>
      <c r="O1091" s="42">
        <f t="shared" si="107"/>
        <v>2.9663158223695807E-2</v>
      </c>
      <c r="P1091" s="42">
        <f t="shared" si="108"/>
        <v>3.624130293391023E-3</v>
      </c>
    </row>
    <row r="1092" spans="1:16" x14ac:dyDescent="0.3">
      <c r="A1092">
        <v>44707</v>
      </c>
      <c r="B1092">
        <v>126.40000000000381</v>
      </c>
      <c r="C1092">
        <v>175.72931611669057</v>
      </c>
      <c r="D1092">
        <v>124.63628529426674</v>
      </c>
      <c r="E1092">
        <v>126.85424537681448</v>
      </c>
      <c r="F1092">
        <v>109.99184922063101</v>
      </c>
      <c r="G1092">
        <v>104.25629865238135</v>
      </c>
      <c r="J1092">
        <v>44707</v>
      </c>
      <c r="K1092" s="42">
        <f t="shared" si="103"/>
        <v>1.3005874338226694E-4</v>
      </c>
      <c r="L1092" s="42">
        <f t="shared" si="104"/>
        <v>-2.2426867261218873E-3</v>
      </c>
      <c r="M1092" s="42">
        <f t="shared" si="105"/>
        <v>-2.4779133223089868E-3</v>
      </c>
      <c r="N1092" s="42">
        <f t="shared" si="106"/>
        <v>-1.214091440964868E-3</v>
      </c>
      <c r="O1092" s="42">
        <f t="shared" si="107"/>
        <v>5.8347294414622317E-2</v>
      </c>
      <c r="P1092" s="42">
        <f t="shared" si="108"/>
        <v>-9.7472109546894673E-3</v>
      </c>
    </row>
    <row r="1093" spans="1:16" x14ac:dyDescent="0.3">
      <c r="A1093">
        <v>44708</v>
      </c>
      <c r="B1093">
        <v>126.4164383561682</v>
      </c>
      <c r="C1093">
        <v>176.04017216642754</v>
      </c>
      <c r="D1093">
        <v>128.91975465098596</v>
      </c>
      <c r="E1093">
        <v>131.76078743288923</v>
      </c>
      <c r="F1093">
        <v>102.51983239608587</v>
      </c>
      <c r="G1093">
        <v>107.83460282916212</v>
      </c>
      <c r="J1093">
        <v>44708</v>
      </c>
      <c r="K1093" s="42">
        <f t="shared" si="103"/>
        <v>1.3004183030522563E-4</v>
      </c>
      <c r="L1093" s="42">
        <f t="shared" si="104"/>
        <v>1.7673854100952332E-3</v>
      </c>
      <c r="M1093" s="42">
        <f t="shared" si="105"/>
        <v>3.3790375636443784E-2</v>
      </c>
      <c r="N1093" s="42">
        <f t="shared" si="106"/>
        <v>3.7949308940217738E-2</v>
      </c>
      <c r="O1093" s="42">
        <f t="shared" si="107"/>
        <v>-7.0349998399371061E-2</v>
      </c>
      <c r="P1093" s="42">
        <f t="shared" si="108"/>
        <v>3.3746320380740567E-2</v>
      </c>
    </row>
    <row r="1094" spans="1:16" x14ac:dyDescent="0.3">
      <c r="A1094">
        <v>44711</v>
      </c>
      <c r="B1094">
        <v>126.46575342466136</v>
      </c>
      <c r="C1094">
        <v>176.61406025824962</v>
      </c>
      <c r="D1094">
        <v>131.85481826937701</v>
      </c>
      <c r="E1094">
        <v>134.81805527937959</v>
      </c>
      <c r="F1094">
        <v>93.125258039904423</v>
      </c>
      <c r="G1094">
        <v>110.46287770988533</v>
      </c>
      <c r="J1094">
        <v>44711</v>
      </c>
      <c r="K1094" s="42">
        <f t="shared" si="103"/>
        <v>3.900240564273657E-4</v>
      </c>
      <c r="L1094" s="42">
        <f t="shared" si="104"/>
        <v>3.2546814735420881E-3</v>
      </c>
      <c r="M1094" s="42">
        <f t="shared" si="105"/>
        <v>2.2511301864250762E-2</v>
      </c>
      <c r="N1094" s="42">
        <f t="shared" si="106"/>
        <v>2.2938068632425514E-2</v>
      </c>
      <c r="O1094" s="42">
        <f t="shared" si="107"/>
        <v>-9.6110819059202351E-2</v>
      </c>
      <c r="P1094" s="42">
        <f t="shared" si="108"/>
        <v>2.4080918225304927E-2</v>
      </c>
    </row>
    <row r="1095" spans="1:16" x14ac:dyDescent="0.3">
      <c r="A1095">
        <v>44712</v>
      </c>
      <c r="B1095">
        <v>126.48219178082574</v>
      </c>
      <c r="C1095">
        <v>176.09995217599234</v>
      </c>
      <c r="D1095">
        <v>131.21103056724289</v>
      </c>
      <c r="E1095">
        <v>134.38556373036388</v>
      </c>
      <c r="F1095">
        <v>95.591194858714445</v>
      </c>
      <c r="G1095">
        <v>110.89813342261655</v>
      </c>
      <c r="J1095">
        <v>44712</v>
      </c>
      <c r="K1095" s="42">
        <f t="shared" si="103"/>
        <v>1.2997422196242035E-4</v>
      </c>
      <c r="L1095" s="42">
        <f t="shared" si="104"/>
        <v>-2.9151574829106913E-3</v>
      </c>
      <c r="M1095" s="42">
        <f t="shared" si="105"/>
        <v>-4.8945082777325987E-3</v>
      </c>
      <c r="N1095" s="42">
        <f t="shared" si="106"/>
        <v>-3.2131211511848071E-3</v>
      </c>
      <c r="O1095" s="42">
        <f t="shared" si="107"/>
        <v>2.6135264232993043E-2</v>
      </c>
      <c r="P1095" s="42">
        <f t="shared" si="108"/>
        <v>3.9325468512935811E-3</v>
      </c>
    </row>
    <row r="1096" spans="1:16" x14ac:dyDescent="0.3">
      <c r="A1096">
        <v>44713</v>
      </c>
      <c r="B1096">
        <v>126.49863013699013</v>
      </c>
      <c r="C1096">
        <v>175.70540411286467</v>
      </c>
      <c r="D1096">
        <v>130.60779642114866</v>
      </c>
      <c r="E1096">
        <v>133.42115728773115</v>
      </c>
      <c r="F1096">
        <v>99.093402446830879</v>
      </c>
      <c r="G1096">
        <v>109.9899556373985</v>
      </c>
      <c r="J1096">
        <v>44713</v>
      </c>
      <c r="K1096" s="42">
        <f t="shared" si="103"/>
        <v>1.2995733085929053E-4</v>
      </c>
      <c r="L1096" s="42">
        <f t="shared" si="104"/>
        <v>-2.2429915945814103E-3</v>
      </c>
      <c r="M1096" s="42">
        <f t="shared" si="105"/>
        <v>-4.608035414832355E-3</v>
      </c>
      <c r="N1096" s="42">
        <f t="shared" si="106"/>
        <v>-7.2022883357619654E-3</v>
      </c>
      <c r="O1096" s="42">
        <f t="shared" si="107"/>
        <v>3.5982152588540782E-2</v>
      </c>
      <c r="P1096" s="42">
        <f t="shared" si="108"/>
        <v>-8.2230138030907445E-3</v>
      </c>
    </row>
    <row r="1097" spans="1:16" x14ac:dyDescent="0.3">
      <c r="A1097">
        <v>44714</v>
      </c>
      <c r="B1097">
        <v>126.51506849315452</v>
      </c>
      <c r="C1097">
        <v>180.38020086083213</v>
      </c>
      <c r="D1097">
        <v>130.83591017387337</v>
      </c>
      <c r="E1097">
        <v>133.43607078942136</v>
      </c>
      <c r="F1097">
        <v>100.13737886717247</v>
      </c>
      <c r="G1097">
        <v>110.52146982506068</v>
      </c>
      <c r="J1097">
        <v>44714</v>
      </c>
      <c r="K1097" s="42">
        <f t="shared" si="103"/>
        <v>1.2994044414601491E-4</v>
      </c>
      <c r="L1097" s="42">
        <f t="shared" si="104"/>
        <v>2.6258097945112812E-2</v>
      </c>
      <c r="M1097" s="42">
        <f t="shared" si="105"/>
        <v>1.7450319503350005E-3</v>
      </c>
      <c r="N1097" s="42">
        <f t="shared" si="106"/>
        <v>1.1177139036638863E-4</v>
      </c>
      <c r="O1097" s="42">
        <f t="shared" si="107"/>
        <v>1.0480167459796729E-2</v>
      </c>
      <c r="P1097" s="42">
        <f t="shared" si="108"/>
        <v>4.8207499080510771E-3</v>
      </c>
    </row>
    <row r="1098" spans="1:16" x14ac:dyDescent="0.3">
      <c r="A1098">
        <v>44715</v>
      </c>
      <c r="B1098">
        <v>126.5315068493189</v>
      </c>
      <c r="C1098">
        <v>185.86800573888092</v>
      </c>
      <c r="D1098">
        <v>131.58615096061237</v>
      </c>
      <c r="E1098">
        <v>134.35076555975343</v>
      </c>
      <c r="F1098">
        <v>94.925834947539585</v>
      </c>
      <c r="G1098">
        <v>110.84372645852514</v>
      </c>
      <c r="J1098">
        <v>44715</v>
      </c>
      <c r="K1098" s="42">
        <f t="shared" si="103"/>
        <v>1.2992356182059558E-4</v>
      </c>
      <c r="L1098" s="42">
        <f t="shared" si="104"/>
        <v>2.9969924950090508E-2</v>
      </c>
      <c r="M1098" s="42">
        <f t="shared" si="105"/>
        <v>5.7178335350447623E-3</v>
      </c>
      <c r="N1098" s="42">
        <f t="shared" si="106"/>
        <v>6.8315406402800344E-3</v>
      </c>
      <c r="O1098" s="42">
        <f t="shared" si="107"/>
        <v>-5.3447129930761339E-2</v>
      </c>
      <c r="P1098" s="42">
        <f t="shared" si="108"/>
        <v>2.911540445597962E-3</v>
      </c>
    </row>
    <row r="1099" spans="1:16" x14ac:dyDescent="0.3">
      <c r="A1099">
        <v>44718</v>
      </c>
      <c r="B1099">
        <v>126.58082191781206</v>
      </c>
      <c r="C1099">
        <v>184.79196556671448</v>
      </c>
      <c r="D1099">
        <v>132.35159933086632</v>
      </c>
      <c r="E1099">
        <v>135.27043149731554</v>
      </c>
      <c r="F1099">
        <v>88.543796091205834</v>
      </c>
      <c r="G1099">
        <v>112.44245417259563</v>
      </c>
      <c r="J1099">
        <v>44718</v>
      </c>
      <c r="K1099" s="42">
        <f t="shared" si="103"/>
        <v>3.8966943536383443E-4</v>
      </c>
      <c r="L1099" s="42">
        <f t="shared" si="104"/>
        <v>-5.8060933378658655E-3</v>
      </c>
      <c r="M1099" s="42">
        <f t="shared" si="105"/>
        <v>5.800235209918971E-3</v>
      </c>
      <c r="N1099" s="42">
        <f t="shared" si="106"/>
        <v>6.8219376983655634E-3</v>
      </c>
      <c r="O1099" s="42">
        <f t="shared" si="107"/>
        <v>-6.9598601252114756E-2</v>
      </c>
      <c r="P1099" s="42">
        <f t="shared" si="108"/>
        <v>1.4320232718908244E-2</v>
      </c>
    </row>
    <row r="1100" spans="1:16" x14ac:dyDescent="0.3">
      <c r="A1100">
        <v>44719</v>
      </c>
      <c r="B1100">
        <v>126.59726027397645</v>
      </c>
      <c r="C1100">
        <v>183.65614538498326</v>
      </c>
      <c r="D1100">
        <v>131.97647893749684</v>
      </c>
      <c r="E1100">
        <v>134.70371843308808</v>
      </c>
      <c r="F1100">
        <v>91.549384556979803</v>
      </c>
      <c r="G1100">
        <v>111.90256968276555</v>
      </c>
      <c r="J1100">
        <v>44719</v>
      </c>
      <c r="K1100" s="42">
        <f t="shared" si="103"/>
        <v>1.2985607636462737E-4</v>
      </c>
      <c r="L1100" s="42">
        <f t="shared" si="104"/>
        <v>-6.1654477031536084E-3</v>
      </c>
      <c r="M1100" s="42">
        <f t="shared" si="105"/>
        <v>-2.8382958606239356E-3</v>
      </c>
      <c r="N1100" s="42">
        <f t="shared" si="106"/>
        <v>-4.198282663435614E-3</v>
      </c>
      <c r="O1100" s="42">
        <f t="shared" si="107"/>
        <v>3.3381247925542194E-2</v>
      </c>
      <c r="P1100" s="42">
        <f t="shared" si="108"/>
        <v>-4.8129931544674031E-3</v>
      </c>
    </row>
    <row r="1101" spans="1:16" x14ac:dyDescent="0.3">
      <c r="A1101">
        <v>44720</v>
      </c>
      <c r="B1101">
        <v>126.61369863014083</v>
      </c>
      <c r="C1101">
        <v>181.52797704447633</v>
      </c>
      <c r="D1101">
        <v>132.00182491002181</v>
      </c>
      <c r="E1101">
        <v>132.55120302246965</v>
      </c>
      <c r="F1101">
        <v>93.171463726885335</v>
      </c>
      <c r="G1101">
        <v>110.86046706286095</v>
      </c>
      <c r="J1101">
        <v>44720</v>
      </c>
      <c r="K1101" s="42">
        <f t="shared" si="103"/>
        <v>1.2983921595362708E-4</v>
      </c>
      <c r="L1101" s="42">
        <f t="shared" si="104"/>
        <v>-1.1655448866957853E-2</v>
      </c>
      <c r="M1101" s="42">
        <f t="shared" si="105"/>
        <v>1.9203072550610966E-4</v>
      </c>
      <c r="N1101" s="42">
        <f t="shared" si="106"/>
        <v>-1.6108679645385926E-2</v>
      </c>
      <c r="O1101" s="42">
        <f t="shared" si="107"/>
        <v>1.7562943001793632E-2</v>
      </c>
      <c r="P1101" s="42">
        <f t="shared" si="108"/>
        <v>-9.3562220838806481E-3</v>
      </c>
    </row>
    <row r="1102" spans="1:16" x14ac:dyDescent="0.3">
      <c r="A1102">
        <v>44721</v>
      </c>
      <c r="B1102">
        <v>126.63013698630522</v>
      </c>
      <c r="C1102">
        <v>184.08656145384984</v>
      </c>
      <c r="D1102">
        <v>131.44928270897756</v>
      </c>
      <c r="E1102">
        <v>131.87512427918074</v>
      </c>
      <c r="F1102">
        <v>90.079613277667093</v>
      </c>
      <c r="G1102">
        <v>110.69724617058675</v>
      </c>
      <c r="J1102">
        <v>44721</v>
      </c>
      <c r="K1102" s="42">
        <f t="shared" si="103"/>
        <v>1.2982235992004969E-4</v>
      </c>
      <c r="L1102" s="42">
        <f t="shared" si="104"/>
        <v>1.3996304347731053E-2</v>
      </c>
      <c r="M1102" s="42">
        <f t="shared" si="105"/>
        <v>-4.1946531651209061E-3</v>
      </c>
      <c r="N1102" s="42">
        <f t="shared" si="106"/>
        <v>-5.1135620525539728E-3</v>
      </c>
      <c r="O1102" s="42">
        <f t="shared" si="107"/>
        <v>-3.3747620336534799E-2</v>
      </c>
      <c r="P1102" s="42">
        <f t="shared" si="108"/>
        <v>-1.4733941727418471E-3</v>
      </c>
    </row>
    <row r="1103" spans="1:16" x14ac:dyDescent="0.3">
      <c r="A1103">
        <v>44722</v>
      </c>
      <c r="B1103">
        <v>126.6465753424696</v>
      </c>
      <c r="C1103">
        <v>185.16260162601625</v>
      </c>
      <c r="D1103">
        <v>129.83727885638973</v>
      </c>
      <c r="E1103">
        <v>130.26943726386955</v>
      </c>
      <c r="F1103">
        <v>91.527607717097823</v>
      </c>
      <c r="G1103">
        <v>109.39984933456097</v>
      </c>
      <c r="J1103">
        <v>44722</v>
      </c>
      <c r="K1103" s="42">
        <f t="shared" si="103"/>
        <v>1.2980550826256331E-4</v>
      </c>
      <c r="L1103" s="42">
        <f t="shared" si="104"/>
        <v>5.8282770862554626E-3</v>
      </c>
      <c r="M1103" s="42">
        <f t="shared" si="105"/>
        <v>-1.2339129082864544E-2</v>
      </c>
      <c r="N1103" s="42">
        <f t="shared" si="106"/>
        <v>-1.2250546698754815E-2</v>
      </c>
      <c r="O1103" s="42">
        <f t="shared" si="107"/>
        <v>1.5946779172725387E-2</v>
      </c>
      <c r="P1103" s="42">
        <f t="shared" si="108"/>
        <v>-1.1789450108232567E-2</v>
      </c>
    </row>
    <row r="1104" spans="1:16" x14ac:dyDescent="0.3">
      <c r="A1104">
        <v>44726</v>
      </c>
      <c r="B1104">
        <v>126.71232876712715</v>
      </c>
      <c r="C1104">
        <v>185.29411764705881</v>
      </c>
      <c r="D1104">
        <v>129.45708926851523</v>
      </c>
      <c r="E1104">
        <v>127.74408431099621</v>
      </c>
      <c r="F1104">
        <v>91.540459474960358</v>
      </c>
      <c r="G1104">
        <v>105.51184397756759</v>
      </c>
      <c r="J1104">
        <v>44726</v>
      </c>
      <c r="K1104" s="42">
        <f t="shared" si="103"/>
        <v>5.1905360393700284E-4</v>
      </c>
      <c r="L1104" s="42">
        <f t="shared" si="104"/>
        <v>7.1002100772111761E-4</v>
      </c>
      <c r="M1104" s="42">
        <f t="shared" si="105"/>
        <v>-2.9324960898937289E-3</v>
      </c>
      <c r="N1104" s="42">
        <f t="shared" si="106"/>
        <v>-1.9575978684119068E-2</v>
      </c>
      <c r="O1104" s="42">
        <f t="shared" si="107"/>
        <v>1.4040414672836552E-4</v>
      </c>
      <c r="P1104" s="42">
        <f t="shared" si="108"/>
        <v>-3.6186300984064633E-2</v>
      </c>
    </row>
    <row r="1105" spans="1:16" x14ac:dyDescent="0.3">
      <c r="A1105">
        <v>44727</v>
      </c>
      <c r="B1105">
        <v>126.72876712329153</v>
      </c>
      <c r="C1105">
        <v>184.86370157819226</v>
      </c>
      <c r="D1105">
        <v>129.7054797992599</v>
      </c>
      <c r="E1105">
        <v>128.04235434480015</v>
      </c>
      <c r="F1105">
        <v>92.499423963708608</v>
      </c>
      <c r="G1105">
        <v>105.16029128651545</v>
      </c>
      <c r="J1105">
        <v>44727</v>
      </c>
      <c r="K1105" s="42">
        <f t="shared" si="103"/>
        <v>1.2972131555611603E-4</v>
      </c>
      <c r="L1105" s="42">
        <f t="shared" si="104"/>
        <v>-2.3255824434752987E-3</v>
      </c>
      <c r="M1105" s="42">
        <f t="shared" si="105"/>
        <v>1.9168710025927779E-3</v>
      </c>
      <c r="N1105" s="42">
        <f t="shared" si="106"/>
        <v>2.3321812568642053E-3</v>
      </c>
      <c r="O1105" s="42">
        <f t="shared" si="107"/>
        <v>1.0421362476726316E-2</v>
      </c>
      <c r="P1105" s="42">
        <f t="shared" si="108"/>
        <v>-3.3374420107918678E-3</v>
      </c>
    </row>
    <row r="1106" spans="1:16" x14ac:dyDescent="0.3">
      <c r="A1106">
        <v>44728</v>
      </c>
      <c r="B1106">
        <v>126.74520547945592</v>
      </c>
      <c r="C1106">
        <v>184.2419894787183</v>
      </c>
      <c r="D1106">
        <v>129.47229685203021</v>
      </c>
      <c r="E1106">
        <v>127.36130443428115</v>
      </c>
      <c r="F1106">
        <v>98.391129080889996</v>
      </c>
      <c r="G1106">
        <v>105.52439943081944</v>
      </c>
      <c r="J1106">
        <v>44728</v>
      </c>
      <c r="K1106" s="42">
        <f t="shared" si="103"/>
        <v>1.297044901189918E-4</v>
      </c>
      <c r="L1106" s="42">
        <f t="shared" si="104"/>
        <v>-3.3687515662587765E-3</v>
      </c>
      <c r="M1106" s="42">
        <f t="shared" si="105"/>
        <v>-1.7994058993821014E-3</v>
      </c>
      <c r="N1106" s="42">
        <f t="shared" si="106"/>
        <v>-5.3331383582865613E-3</v>
      </c>
      <c r="O1106" s="42">
        <f t="shared" si="107"/>
        <v>6.1748231297712335E-2</v>
      </c>
      <c r="P1106" s="42">
        <f t="shared" si="108"/>
        <v>3.4564306078583478E-3</v>
      </c>
    </row>
    <row r="1107" spans="1:16" x14ac:dyDescent="0.3">
      <c r="A1107">
        <v>44729</v>
      </c>
      <c r="B1107">
        <v>126.7616438356203</v>
      </c>
      <c r="C1107">
        <v>182.06599713055954</v>
      </c>
      <c r="D1107">
        <v>129.98935469153952</v>
      </c>
      <c r="E1107">
        <v>130.01093656790613</v>
      </c>
      <c r="F1107">
        <v>99.007709050851957</v>
      </c>
      <c r="G1107">
        <v>104.42788984682346</v>
      </c>
      <c r="J1107">
        <v>44729</v>
      </c>
      <c r="K1107" s="42">
        <f t="shared" si="103"/>
        <v>1.2968766904597123E-4</v>
      </c>
      <c r="L1107" s="42">
        <f t="shared" si="104"/>
        <v>-1.1880810811773347E-2</v>
      </c>
      <c r="M1107" s="42">
        <f t="shared" si="105"/>
        <v>3.985625782442717E-3</v>
      </c>
      <c r="N1107" s="42">
        <f t="shared" si="106"/>
        <v>2.059061021553809E-2</v>
      </c>
      <c r="O1107" s="42">
        <f t="shared" si="107"/>
        <v>6.2470679261310124E-3</v>
      </c>
      <c r="P1107" s="42">
        <f t="shared" si="108"/>
        <v>-1.0445416503575543E-2</v>
      </c>
    </row>
    <row r="1108" spans="1:16" x14ac:dyDescent="0.3">
      <c r="A1108">
        <v>44732</v>
      </c>
      <c r="B1108">
        <v>126.81095890411346</v>
      </c>
      <c r="C1108">
        <v>180.95408895265422</v>
      </c>
      <c r="D1108">
        <v>129.61423429817003</v>
      </c>
      <c r="E1108">
        <v>131.52714257307613</v>
      </c>
      <c r="F1108">
        <v>105.22670500118981</v>
      </c>
      <c r="G1108">
        <v>105.3193270277057</v>
      </c>
      <c r="J1108">
        <v>44732</v>
      </c>
      <c r="K1108" s="42">
        <f t="shared" si="103"/>
        <v>3.8896212431537898E-4</v>
      </c>
      <c r="L1108" s="42">
        <f t="shared" si="104"/>
        <v>-6.1258960465689852E-3</v>
      </c>
      <c r="M1108" s="42">
        <f t="shared" si="105"/>
        <v>-2.8899496798724289E-3</v>
      </c>
      <c r="N1108" s="42">
        <f t="shared" si="106"/>
        <v>1.1594663356062138E-2</v>
      </c>
      <c r="O1108" s="42">
        <f t="shared" si="107"/>
        <v>6.0919401606925168E-2</v>
      </c>
      <c r="P1108" s="42">
        <f t="shared" si="108"/>
        <v>8.5001609228213346E-3</v>
      </c>
    </row>
    <row r="1109" spans="1:16" x14ac:dyDescent="0.3">
      <c r="A1109">
        <v>44733</v>
      </c>
      <c r="B1109">
        <v>126.82739726027785</v>
      </c>
      <c r="C1109">
        <v>182.1975131516021</v>
      </c>
      <c r="D1109">
        <v>129.36584376742536</v>
      </c>
      <c r="E1109">
        <v>131.6215947504474</v>
      </c>
      <c r="F1109">
        <v>103.68498158991689</v>
      </c>
      <c r="G1109">
        <v>105.46580731564408</v>
      </c>
      <c r="J1109">
        <v>44733</v>
      </c>
      <c r="K1109" s="42">
        <f t="shared" ref="K1109:K1172" si="109">LN(B1109/B1108)</f>
        <v>1.2962042836096212E-4</v>
      </c>
      <c r="L1109" s="42">
        <f t="shared" si="104"/>
        <v>6.8479888340417473E-3</v>
      </c>
      <c r="M1109" s="42">
        <f t="shared" si="105"/>
        <v>-1.918221731681142E-3</v>
      </c>
      <c r="N1109" s="42">
        <f t="shared" si="106"/>
        <v>7.1786155911725876E-4</v>
      </c>
      <c r="O1109" s="42">
        <f t="shared" si="107"/>
        <v>-1.4759838718428524E-2</v>
      </c>
      <c r="P1109" s="42">
        <f t="shared" si="108"/>
        <v>1.3898542890542977E-3</v>
      </c>
    </row>
    <row r="1110" spans="1:16" x14ac:dyDescent="0.3">
      <c r="A1110">
        <v>44734</v>
      </c>
      <c r="B1110">
        <v>126.84383561644223</v>
      </c>
      <c r="C1110">
        <v>179.36394069823052</v>
      </c>
      <c r="D1110">
        <v>128.86399351143103</v>
      </c>
      <c r="E1110">
        <v>130.72678464903558</v>
      </c>
      <c r="F1110">
        <v>110.76348005038902</v>
      </c>
      <c r="G1110">
        <v>105.80898970452833</v>
      </c>
      <c r="J1110">
        <v>44734</v>
      </c>
      <c r="K1110" s="42">
        <f t="shared" si="109"/>
        <v>1.2960362908293158E-4</v>
      </c>
      <c r="L1110" s="42">
        <f t="shared" ref="L1110:L1173" si="110">LN(C1110/C1109)</f>
        <v>-1.5674405760279037E-2</v>
      </c>
      <c r="M1110" s="42">
        <f t="shared" ref="M1110:M1173" si="111">LN(D1110/D1109)</f>
        <v>-3.8868543859749065E-3</v>
      </c>
      <c r="N1110" s="42">
        <f t="shared" ref="N1110:N1173" si="112">LN(E1110/E1109)</f>
        <v>-6.821567362950671E-3</v>
      </c>
      <c r="O1110" s="42">
        <f t="shared" ref="O1110:O1173" si="113">LN(F1110/F1109)</f>
        <v>6.603983835708796E-2</v>
      </c>
      <c r="P1110" s="42">
        <f t="shared" ref="P1110:P1173" si="114">LN(G1110/G1109)</f>
        <v>3.2486855559882752E-3</v>
      </c>
    </row>
    <row r="1111" spans="1:16" x14ac:dyDescent="0.3">
      <c r="A1111">
        <v>44735</v>
      </c>
      <c r="B1111">
        <v>126.86027397260662</v>
      </c>
      <c r="C1111">
        <v>178.99330463892875</v>
      </c>
      <c r="D1111">
        <v>128.39762761697168</v>
      </c>
      <c r="E1111">
        <v>130.38874527739111</v>
      </c>
      <c r="F1111">
        <v>118.24129682732621</v>
      </c>
      <c r="G1111">
        <v>104.44044530007533</v>
      </c>
      <c r="J1111">
        <v>44735</v>
      </c>
      <c r="K1111" s="42">
        <f t="shared" si="109"/>
        <v>1.2958683415901536E-4</v>
      </c>
      <c r="L1111" s="42">
        <f t="shared" si="110"/>
        <v>-2.0685290797450508E-3</v>
      </c>
      <c r="M1111" s="42">
        <f t="shared" si="111"/>
        <v>-3.6256197351416009E-3</v>
      </c>
      <c r="N1111" s="42">
        <f t="shared" si="112"/>
        <v>-2.5891953694912864E-3</v>
      </c>
      <c r="O1111" s="42">
        <f t="shared" si="113"/>
        <v>6.5330307345484312E-2</v>
      </c>
      <c r="P1111" s="42">
        <f t="shared" si="114"/>
        <v>-1.3018477151793316E-2</v>
      </c>
    </row>
    <row r="1112" spans="1:16" x14ac:dyDescent="0.3">
      <c r="A1112">
        <v>44736</v>
      </c>
      <c r="B1112">
        <v>126.87671232877101</v>
      </c>
      <c r="C1112">
        <v>180.53562888570062</v>
      </c>
      <c r="D1112">
        <v>128.32665889390177</v>
      </c>
      <c r="E1112">
        <v>130.23463909325909</v>
      </c>
      <c r="F1112">
        <v>116.70591703893095</v>
      </c>
      <c r="G1112">
        <v>104.08470745793923</v>
      </c>
      <c r="J1112">
        <v>44736</v>
      </c>
      <c r="K1112" s="42">
        <f t="shared" si="109"/>
        <v>1.2957004358721551E-4</v>
      </c>
      <c r="L1112" s="42">
        <f t="shared" si="110"/>
        <v>8.5797473531789275E-3</v>
      </c>
      <c r="M1112" s="42">
        <f t="shared" si="111"/>
        <v>-5.5287893360015175E-4</v>
      </c>
      <c r="N1112" s="42">
        <f t="shared" si="112"/>
        <v>-1.1825968914063543E-3</v>
      </c>
      <c r="O1112" s="42">
        <f t="shared" si="113"/>
        <v>-1.3070183897395378E-2</v>
      </c>
      <c r="P1112" s="42">
        <f t="shared" si="114"/>
        <v>-3.4119451062592228E-3</v>
      </c>
    </row>
    <row r="1113" spans="1:16" x14ac:dyDescent="0.3">
      <c r="A1113">
        <v>44739</v>
      </c>
      <c r="B1113">
        <v>126.92602739726416</v>
      </c>
      <c r="C1113">
        <v>181.81492109038737</v>
      </c>
      <c r="D1113">
        <v>128.32665889390177</v>
      </c>
      <c r="E1113">
        <v>131.43766156293498</v>
      </c>
      <c r="F1113">
        <v>126.32481386021706</v>
      </c>
      <c r="G1113">
        <v>104.62040679668536</v>
      </c>
      <c r="J1113">
        <v>44739</v>
      </c>
      <c r="K1113" s="42">
        <f t="shared" si="109"/>
        <v>3.886094308282085E-4</v>
      </c>
      <c r="L1113" s="42">
        <f t="shared" si="110"/>
        <v>7.0611043374434277E-3</v>
      </c>
      <c r="M1113" s="42">
        <f t="shared" si="111"/>
        <v>0</v>
      </c>
      <c r="N1113" s="42">
        <f t="shared" si="112"/>
        <v>9.1949430080285107E-3</v>
      </c>
      <c r="O1113" s="42">
        <f t="shared" si="113"/>
        <v>7.9199236680574839E-2</v>
      </c>
      <c r="P1113" s="42">
        <f t="shared" si="114"/>
        <v>5.1335638527167642E-3</v>
      </c>
    </row>
    <row r="1114" spans="1:16" x14ac:dyDescent="0.3">
      <c r="A1114">
        <v>44740</v>
      </c>
      <c r="B1114">
        <v>126.94246575342855</v>
      </c>
      <c r="C1114">
        <v>180.61932089909132</v>
      </c>
      <c r="D1114">
        <v>128.149237086227</v>
      </c>
      <c r="E1114">
        <v>131.22390137204215</v>
      </c>
      <c r="F1114">
        <v>124.32071866453575</v>
      </c>
      <c r="G1114">
        <v>104.82129404871515</v>
      </c>
      <c r="J1114">
        <v>44740</v>
      </c>
      <c r="K1114" s="42">
        <f t="shared" si="109"/>
        <v>1.2950292478877015E-4</v>
      </c>
      <c r="L1114" s="42">
        <f t="shared" si="110"/>
        <v>-6.5976355967342542E-3</v>
      </c>
      <c r="M1114" s="42">
        <f t="shared" si="111"/>
        <v>-1.3835361432158807E-3</v>
      </c>
      <c r="N1114" s="42">
        <f t="shared" si="112"/>
        <v>-1.6276476519521857E-3</v>
      </c>
      <c r="O1114" s="42">
        <f t="shared" si="113"/>
        <v>-1.5991810311445444E-2</v>
      </c>
      <c r="P1114" s="42">
        <f t="shared" si="114"/>
        <v>1.918312473810478E-3</v>
      </c>
    </row>
    <row r="1115" spans="1:16" x14ac:dyDescent="0.3">
      <c r="A1115">
        <v>44741</v>
      </c>
      <c r="B1115">
        <v>126.95890410959294</v>
      </c>
      <c r="C1115">
        <v>179.45958871353417</v>
      </c>
      <c r="D1115">
        <v>127.85015461043241</v>
      </c>
      <c r="E1115">
        <v>131.35315172002385</v>
      </c>
      <c r="F1115">
        <v>121.75224036857975</v>
      </c>
      <c r="G1115">
        <v>105.02636645182891</v>
      </c>
      <c r="J1115">
        <v>44741</v>
      </c>
      <c r="K1115" s="42">
        <f t="shared" si="109"/>
        <v>1.2948615595268975E-4</v>
      </c>
      <c r="L1115" s="42">
        <f t="shared" si="110"/>
        <v>-6.4415669162172307E-3</v>
      </c>
      <c r="M1115" s="42">
        <f t="shared" si="111"/>
        <v>-2.3365884573871166E-3</v>
      </c>
      <c r="N1115" s="42">
        <f t="shared" si="112"/>
        <v>9.844756569448109E-4</v>
      </c>
      <c r="O1115" s="42">
        <f t="shared" si="113"/>
        <v>-2.0876504188234557E-2</v>
      </c>
      <c r="P1115" s="42">
        <f t="shared" si="114"/>
        <v>1.9544889650564496E-3</v>
      </c>
    </row>
    <row r="1116" spans="1:16" x14ac:dyDescent="0.3">
      <c r="A1116">
        <v>44742</v>
      </c>
      <c r="B1116">
        <v>126.97534246575732</v>
      </c>
      <c r="C1116">
        <v>177.9172644667623</v>
      </c>
      <c r="D1116">
        <v>127.92112333350231</v>
      </c>
      <c r="E1116">
        <v>131.44760389739511</v>
      </c>
      <c r="F1116">
        <v>119.65685896568429</v>
      </c>
      <c r="G1116">
        <v>103.81267263748221</v>
      </c>
      <c r="J1116">
        <v>44742</v>
      </c>
      <c r="K1116" s="42">
        <f t="shared" si="109"/>
        <v>1.2946939145895838E-4</v>
      </c>
      <c r="L1116" s="42">
        <f t="shared" si="110"/>
        <v>-8.6314141974573703E-3</v>
      </c>
      <c r="M1116" s="42">
        <f t="shared" si="111"/>
        <v>5.5493897095615862E-4</v>
      </c>
      <c r="N1116" s="42">
        <f t="shared" si="112"/>
        <v>7.1881209942681085E-4</v>
      </c>
      <c r="O1116" s="42">
        <f t="shared" si="113"/>
        <v>-1.7360025220677869E-2</v>
      </c>
      <c r="P1116" s="42">
        <f t="shared" si="114"/>
        <v>-1.1623377353884769E-2</v>
      </c>
    </row>
    <row r="1117" spans="1:16" x14ac:dyDescent="0.3">
      <c r="A1117">
        <v>44743</v>
      </c>
      <c r="B1117">
        <v>126.99178082192171</v>
      </c>
      <c r="C1117">
        <v>178.21616451458632</v>
      </c>
      <c r="D1117">
        <v>130.09073858163939</v>
      </c>
      <c r="E1117">
        <v>133.08311791608668</v>
      </c>
      <c r="F1117">
        <v>117.0625825895621</v>
      </c>
      <c r="G1117">
        <v>104.58692558801373</v>
      </c>
      <c r="J1117">
        <v>44743</v>
      </c>
      <c r="K1117" s="42">
        <f t="shared" si="109"/>
        <v>1.2945263130557808E-4</v>
      </c>
      <c r="L1117" s="42">
        <f t="shared" si="110"/>
        <v>1.6785850115890318E-3</v>
      </c>
      <c r="M1117" s="42">
        <f t="shared" si="111"/>
        <v>1.681834604543777E-2</v>
      </c>
      <c r="N1117" s="42">
        <f t="shared" si="112"/>
        <v>1.2365556995078526E-2</v>
      </c>
      <c r="O1117" s="42">
        <f t="shared" si="113"/>
        <v>-2.1919452236483578E-2</v>
      </c>
      <c r="P1117" s="42">
        <f t="shared" si="114"/>
        <v>7.4304990938487588E-3</v>
      </c>
    </row>
    <row r="1118" spans="1:16" x14ac:dyDescent="0.3">
      <c r="A1118">
        <v>44746</v>
      </c>
      <c r="B1118">
        <v>127.04109589041487</v>
      </c>
      <c r="C1118">
        <v>177.73792443806789</v>
      </c>
      <c r="D1118">
        <v>131.69260404521722</v>
      </c>
      <c r="E1118">
        <v>134.63909325909722</v>
      </c>
      <c r="F1118">
        <v>121.06163775570271</v>
      </c>
      <c r="G1118">
        <v>105.6290282079183</v>
      </c>
      <c r="J1118">
        <v>44746</v>
      </c>
      <c r="K1118" s="42">
        <f t="shared" si="109"/>
        <v>3.8825737637496703E-4</v>
      </c>
      <c r="L1118" s="42">
        <f t="shared" si="110"/>
        <v>-2.6870901564004842E-3</v>
      </c>
      <c r="M1118" s="42">
        <f t="shared" si="111"/>
        <v>1.2238253516950546E-2</v>
      </c>
      <c r="N1118" s="42">
        <f t="shared" si="112"/>
        <v>1.1623935540415352E-2</v>
      </c>
      <c r="O1118" s="42">
        <f t="shared" si="113"/>
        <v>3.3591133113927488E-2</v>
      </c>
      <c r="P1118" s="42">
        <f t="shared" si="114"/>
        <v>9.914672389925017E-3</v>
      </c>
    </row>
    <row r="1119" spans="1:16" x14ac:dyDescent="0.3">
      <c r="A1119">
        <v>44747</v>
      </c>
      <c r="B1119">
        <v>127.05753424657925</v>
      </c>
      <c r="C1119">
        <v>178.610712577714</v>
      </c>
      <c r="D1119">
        <v>132.94976428245553</v>
      </c>
      <c r="E1119">
        <v>135.88188506661362</v>
      </c>
      <c r="F1119">
        <v>121.55769159283017</v>
      </c>
      <c r="G1119">
        <v>106.51209508663261</v>
      </c>
      <c r="J1119">
        <v>44747</v>
      </c>
      <c r="K1119" s="42">
        <f t="shared" si="109"/>
        <v>1.2938563406226968E-4</v>
      </c>
      <c r="L1119" s="42">
        <f t="shared" si="110"/>
        <v>4.8985167570785911E-3</v>
      </c>
      <c r="M1119" s="42">
        <f t="shared" si="111"/>
        <v>9.500895127585467E-3</v>
      </c>
      <c r="N1119" s="42">
        <f t="shared" si="112"/>
        <v>9.1882009192097193E-3</v>
      </c>
      <c r="O1119" s="42">
        <f t="shared" si="113"/>
        <v>4.0891591752242719E-3</v>
      </c>
      <c r="P1119" s="42">
        <f t="shared" si="114"/>
        <v>8.3253257597455093E-3</v>
      </c>
    </row>
    <row r="1120" spans="1:16" x14ac:dyDescent="0.3">
      <c r="A1120">
        <v>44748</v>
      </c>
      <c r="B1120">
        <v>127.07397260274364</v>
      </c>
      <c r="C1120">
        <v>177.12816834050693</v>
      </c>
      <c r="D1120">
        <v>135.11431033608761</v>
      </c>
      <c r="E1120">
        <v>137.32352356333266</v>
      </c>
      <c r="F1120">
        <v>115.84536561401106</v>
      </c>
      <c r="G1120">
        <v>106.38654055411399</v>
      </c>
      <c r="J1120">
        <v>44748</v>
      </c>
      <c r="K1120" s="42">
        <f t="shared" si="109"/>
        <v>1.2936889558578228E-4</v>
      </c>
      <c r="L1120" s="42">
        <f t="shared" si="110"/>
        <v>-8.3350620346515861E-3</v>
      </c>
      <c r="M1120" s="42">
        <f t="shared" si="111"/>
        <v>1.6149818675335676E-2</v>
      </c>
      <c r="N1120" s="42">
        <f t="shared" si="112"/>
        <v>1.0553611545082664E-2</v>
      </c>
      <c r="O1120" s="42">
        <f t="shared" si="113"/>
        <v>-4.8132731263593409E-2</v>
      </c>
      <c r="P1120" s="42">
        <f t="shared" si="114"/>
        <v>-1.179477235223766E-3</v>
      </c>
    </row>
    <row r="1121" spans="1:16" x14ac:dyDescent="0.3">
      <c r="A1121">
        <v>44749</v>
      </c>
      <c r="B1121">
        <v>127.09041095890802</v>
      </c>
      <c r="C1121">
        <v>175.7532281205165</v>
      </c>
      <c r="D1121">
        <v>137.1115729710549</v>
      </c>
      <c r="E1121">
        <v>138.51660369854841</v>
      </c>
      <c r="F1121">
        <v>109.81323950659485</v>
      </c>
      <c r="G1121">
        <v>107.55419770653721</v>
      </c>
      <c r="J1121">
        <v>44749</v>
      </c>
      <c r="K1121" s="42">
        <f t="shared" si="109"/>
        <v>1.2935216143943452E-4</v>
      </c>
      <c r="L1121" s="42">
        <f t="shared" si="110"/>
        <v>-7.7926872408379602E-3</v>
      </c>
      <c r="M1121" s="42">
        <f t="shared" si="111"/>
        <v>1.467383224804952E-2</v>
      </c>
      <c r="N1121" s="42">
        <f t="shared" si="112"/>
        <v>8.6505729760088645E-3</v>
      </c>
      <c r="O1121" s="42">
        <f t="shared" si="113"/>
        <v>-5.3475146555701861E-2</v>
      </c>
      <c r="P1121" s="42">
        <f t="shared" si="114"/>
        <v>1.0915814876996407E-2</v>
      </c>
    </row>
    <row r="1122" spans="1:16" x14ac:dyDescent="0.3">
      <c r="A1122">
        <v>44750</v>
      </c>
      <c r="B1122">
        <v>127.10684931507241</v>
      </c>
      <c r="C1122">
        <v>178.90961262553799</v>
      </c>
      <c r="D1122">
        <v>137.23323363917473</v>
      </c>
      <c r="E1122">
        <v>138.39232451779677</v>
      </c>
      <c r="F1122">
        <v>109.70671191309995</v>
      </c>
      <c r="G1122">
        <v>107.90993554867329</v>
      </c>
      <c r="J1122">
        <v>44750</v>
      </c>
      <c r="K1122" s="42">
        <f t="shared" si="109"/>
        <v>1.2933543162167255E-4</v>
      </c>
      <c r="L1122" s="42">
        <f t="shared" si="110"/>
        <v>1.7799822701208865E-2</v>
      </c>
      <c r="M1122" s="42">
        <f t="shared" si="111"/>
        <v>8.8691801822795462E-4</v>
      </c>
      <c r="N1122" s="42">
        <f t="shared" si="112"/>
        <v>-8.9761778283322898E-4</v>
      </c>
      <c r="O1122" s="42">
        <f t="shared" si="113"/>
        <v>-9.7055052324945422E-4</v>
      </c>
      <c r="P1122" s="42">
        <f t="shared" si="114"/>
        <v>3.3020638748322839E-3</v>
      </c>
    </row>
    <row r="1123" spans="1:16" x14ac:dyDescent="0.3">
      <c r="A1123">
        <v>44753</v>
      </c>
      <c r="B1123">
        <v>127.15616438356557</v>
      </c>
      <c r="C1123">
        <v>179.31611669057864</v>
      </c>
      <c r="D1123">
        <v>135.22076342069246</v>
      </c>
      <c r="E1123">
        <v>135.6979518791012</v>
      </c>
      <c r="F1123">
        <v>109.48104513190775</v>
      </c>
      <c r="G1123">
        <v>105.55788063949109</v>
      </c>
      <c r="J1123">
        <v>44753</v>
      </c>
      <c r="K1123" s="42">
        <f t="shared" si="109"/>
        <v>3.8790595922039232E-4</v>
      </c>
      <c r="L1123" s="42">
        <f t="shared" si="110"/>
        <v>2.2695423932979669E-3</v>
      </c>
      <c r="M1123" s="42">
        <f t="shared" si="111"/>
        <v>-1.4773186235995536E-2</v>
      </c>
      <c r="N1123" s="42">
        <f t="shared" si="112"/>
        <v>-1.9661109238203429E-2</v>
      </c>
      <c r="O1123" s="42">
        <f t="shared" si="113"/>
        <v>-2.0591192133137945E-3</v>
      </c>
      <c r="P1123" s="42">
        <f t="shared" si="114"/>
        <v>-2.2037514979453814E-2</v>
      </c>
    </row>
    <row r="1124" spans="1:16" x14ac:dyDescent="0.3">
      <c r="A1124">
        <v>44754</v>
      </c>
      <c r="B1124">
        <v>127.17260273972995</v>
      </c>
      <c r="C1124">
        <v>182.1736011477762</v>
      </c>
      <c r="D1124">
        <v>134.90140416687788</v>
      </c>
      <c r="E1124">
        <v>134.77828594153905</v>
      </c>
      <c r="F1124">
        <v>108.30340862856843</v>
      </c>
      <c r="G1124">
        <v>105.13518038001172</v>
      </c>
      <c r="J1124">
        <v>44754</v>
      </c>
      <c r="K1124" s="42">
        <f t="shared" si="109"/>
        <v>1.2926855560385024E-4</v>
      </c>
      <c r="L1124" s="42">
        <f t="shared" si="110"/>
        <v>1.5809821608020292E-2</v>
      </c>
      <c r="M1124" s="42">
        <f t="shared" si="111"/>
        <v>-2.3645553081760272E-3</v>
      </c>
      <c r="N1124" s="42">
        <f t="shared" si="112"/>
        <v>-6.8003717379132638E-3</v>
      </c>
      <c r="O1124" s="42">
        <f t="shared" si="113"/>
        <v>-1.0814802994515335E-2</v>
      </c>
      <c r="P1124" s="42">
        <f t="shared" si="114"/>
        <v>-4.0124798088412572E-3</v>
      </c>
    </row>
    <row r="1125" spans="1:16" x14ac:dyDescent="0.3">
      <c r="A1125">
        <v>44755</v>
      </c>
      <c r="B1125">
        <v>127.18904109589434</v>
      </c>
      <c r="C1125">
        <v>184.87565758010521</v>
      </c>
      <c r="D1125">
        <v>133.04100978354541</v>
      </c>
      <c r="E1125">
        <v>132.46669317955855</v>
      </c>
      <c r="F1125">
        <v>106.21478032759117</v>
      </c>
      <c r="G1125">
        <v>103.25186239223235</v>
      </c>
      <c r="J1125">
        <v>44755</v>
      </c>
      <c r="K1125" s="42">
        <f t="shared" si="109"/>
        <v>1.2925184740437655E-4</v>
      </c>
      <c r="L1125" s="42">
        <f t="shared" si="110"/>
        <v>1.4723393006075787E-2</v>
      </c>
      <c r="M1125" s="42">
        <f t="shared" si="111"/>
        <v>-1.3886747175377877E-2</v>
      </c>
      <c r="N1125" s="42">
        <f t="shared" si="112"/>
        <v>-1.7299860385887492E-2</v>
      </c>
      <c r="O1125" s="42">
        <f t="shared" si="113"/>
        <v>-1.9473353876251809E-2</v>
      </c>
      <c r="P1125" s="42">
        <f t="shared" si="114"/>
        <v>-1.807568494227026E-2</v>
      </c>
    </row>
    <row r="1126" spans="1:16" x14ac:dyDescent="0.3">
      <c r="A1126">
        <v>44756</v>
      </c>
      <c r="B1126">
        <v>127.20547945205873</v>
      </c>
      <c r="C1126">
        <v>183.68005738880916</v>
      </c>
      <c r="D1126">
        <v>131.88523343640696</v>
      </c>
      <c r="E1126">
        <v>132.14853847683435</v>
      </c>
      <c r="F1126">
        <v>107.50271199184361</v>
      </c>
      <c r="G1126">
        <v>102.92960575876789</v>
      </c>
      <c r="J1126">
        <v>44756</v>
      </c>
      <c r="K1126" s="42">
        <f t="shared" si="109"/>
        <v>1.2923514352327723E-4</v>
      </c>
      <c r="L1126" s="42">
        <f t="shared" si="110"/>
        <v>-6.4880523447705509E-3</v>
      </c>
      <c r="M1126" s="42">
        <f t="shared" si="111"/>
        <v>-8.725324193200705E-3</v>
      </c>
      <c r="N1126" s="42">
        <f t="shared" si="112"/>
        <v>-2.4046601855876133E-3</v>
      </c>
      <c r="O1126" s="42">
        <f t="shared" si="113"/>
        <v>1.2052801497205405E-2</v>
      </c>
      <c r="P1126" s="42">
        <f t="shared" si="114"/>
        <v>-3.1259540323156521E-3</v>
      </c>
    </row>
    <row r="1127" spans="1:16" x14ac:dyDescent="0.3">
      <c r="A1127">
        <v>44757</v>
      </c>
      <c r="B1127">
        <v>127.22191780822311</v>
      </c>
      <c r="C1127">
        <v>181.43232902917265</v>
      </c>
      <c r="D1127">
        <v>130.94236325847822</v>
      </c>
      <c r="E1127">
        <v>130.63233247166434</v>
      </c>
      <c r="F1127">
        <v>109.13876958738221</v>
      </c>
      <c r="G1127">
        <v>102.41064702435757</v>
      </c>
      <c r="J1127">
        <v>44757</v>
      </c>
      <c r="K1127" s="42">
        <f t="shared" si="109"/>
        <v>1.2921844395899832E-4</v>
      </c>
      <c r="L1127" s="42">
        <f t="shared" si="110"/>
        <v>-1.2312684202960845E-2</v>
      </c>
      <c r="M1127" s="42">
        <f t="shared" si="111"/>
        <v>-7.1748494798459968E-3</v>
      </c>
      <c r="N1127" s="42">
        <f t="shared" si="112"/>
        <v>-1.1539826513644642E-2</v>
      </c>
      <c r="O1127" s="42">
        <f t="shared" si="113"/>
        <v>1.5104112904772133E-2</v>
      </c>
      <c r="P1127" s="42">
        <f t="shared" si="114"/>
        <v>-5.0546332956752814E-3</v>
      </c>
    </row>
    <row r="1128" spans="1:16" x14ac:dyDescent="0.3">
      <c r="A1128">
        <v>44760</v>
      </c>
      <c r="B1128">
        <v>127.27123287671627</v>
      </c>
      <c r="C1128">
        <v>178.10856049736967</v>
      </c>
      <c r="D1128">
        <v>130.70918031124856</v>
      </c>
      <c r="E1128">
        <v>130.83117916086698</v>
      </c>
      <c r="F1128">
        <v>112.66149345636957</v>
      </c>
      <c r="G1128">
        <v>102.15953795932032</v>
      </c>
      <c r="J1128">
        <v>44760</v>
      </c>
      <c r="K1128" s="42">
        <f t="shared" si="109"/>
        <v>3.8755517763587702E-4</v>
      </c>
      <c r="L1128" s="42">
        <f t="shared" si="110"/>
        <v>-1.8489486548106188E-2</v>
      </c>
      <c r="M1128" s="42">
        <f t="shared" si="111"/>
        <v>-1.7823935282940955E-3</v>
      </c>
      <c r="N1128" s="42">
        <f t="shared" si="112"/>
        <v>1.521028508318496E-3</v>
      </c>
      <c r="O1128" s="42">
        <f t="shared" si="113"/>
        <v>3.1767501707632005E-2</v>
      </c>
      <c r="P1128" s="42">
        <f t="shared" si="114"/>
        <v>-2.4549930497116579E-3</v>
      </c>
    </row>
    <row r="1129" spans="1:16" x14ac:dyDescent="0.3">
      <c r="A1129">
        <v>44761</v>
      </c>
      <c r="B1129">
        <v>127.28767123288065</v>
      </c>
      <c r="C1129">
        <v>177.72596843615494</v>
      </c>
      <c r="D1129">
        <v>128.92482384549095</v>
      </c>
      <c r="E1129">
        <v>129.73255120302247</v>
      </c>
      <c r="F1129">
        <v>112.37907720310776</v>
      </c>
      <c r="G1129">
        <v>102.39809157110571</v>
      </c>
      <c r="J1129">
        <v>44761</v>
      </c>
      <c r="K1129" s="42">
        <f t="shared" si="109"/>
        <v>1.2915168883789909E-4</v>
      </c>
      <c r="L1129" s="42">
        <f t="shared" si="110"/>
        <v>-2.1503939473949021E-3</v>
      </c>
      <c r="M1129" s="42">
        <f t="shared" si="111"/>
        <v>-1.37453841264024E-2</v>
      </c>
      <c r="N1129" s="42">
        <f t="shared" si="112"/>
        <v>-8.4327505344354934E-3</v>
      </c>
      <c r="O1129" s="42">
        <f t="shared" si="113"/>
        <v>-2.509915440536655E-3</v>
      </c>
      <c r="P1129" s="42">
        <f t="shared" si="114"/>
        <v>2.3323864328877327E-3</v>
      </c>
    </row>
    <row r="1130" spans="1:16" x14ac:dyDescent="0.3">
      <c r="A1130">
        <v>44762</v>
      </c>
      <c r="B1130">
        <v>127.30410958904504</v>
      </c>
      <c r="C1130">
        <v>174.96413199426112</v>
      </c>
      <c r="D1130">
        <v>127.85015461043241</v>
      </c>
      <c r="E1130">
        <v>129.31000198846687</v>
      </c>
      <c r="F1130">
        <v>116.48899881946801</v>
      </c>
      <c r="G1130">
        <v>102.8919393990123</v>
      </c>
      <c r="J1130">
        <v>44762</v>
      </c>
      <c r="K1130" s="42">
        <f t="shared" si="109"/>
        <v>1.2913501083308186E-4</v>
      </c>
      <c r="L1130" s="42">
        <f t="shared" si="110"/>
        <v>-1.5661867988222656E-2</v>
      </c>
      <c r="M1130" s="42">
        <f t="shared" si="111"/>
        <v>-8.3705625552503906E-3</v>
      </c>
      <c r="N1130" s="42">
        <f t="shared" si="112"/>
        <v>-3.2623951866081646E-3</v>
      </c>
      <c r="O1130" s="42">
        <f t="shared" si="113"/>
        <v>3.5919063560240785E-2</v>
      </c>
      <c r="P1130" s="42">
        <f t="shared" si="114"/>
        <v>4.8112300261465516E-3</v>
      </c>
    </row>
    <row r="1131" spans="1:16" x14ac:dyDescent="0.3">
      <c r="A1131">
        <v>44763</v>
      </c>
      <c r="B1131">
        <v>127.32054794520943</v>
      </c>
      <c r="C1131">
        <v>172.90769966523195</v>
      </c>
      <c r="D1131">
        <v>127.05429107314849</v>
      </c>
      <c r="E1131">
        <v>128.6289520779479</v>
      </c>
      <c r="F1131">
        <v>116.87966343884956</v>
      </c>
      <c r="G1131">
        <v>102.74127395998994</v>
      </c>
      <c r="J1131">
        <v>44763</v>
      </c>
      <c r="K1131" s="42">
        <f t="shared" si="109"/>
        <v>1.2911833713531766E-4</v>
      </c>
      <c r="L1131" s="42">
        <f t="shared" si="110"/>
        <v>-1.1823068709078186E-2</v>
      </c>
      <c r="M1131" s="42">
        <f t="shared" si="111"/>
        <v>-6.244427171378829E-3</v>
      </c>
      <c r="N1131" s="42">
        <f t="shared" si="112"/>
        <v>-5.2807184213720902E-3</v>
      </c>
      <c r="O1131" s="42">
        <f t="shared" si="113"/>
        <v>3.3480500811773192E-3</v>
      </c>
      <c r="P1131" s="42">
        <f t="shared" si="114"/>
        <v>-1.465380650548427E-3</v>
      </c>
    </row>
    <row r="1132" spans="1:16" x14ac:dyDescent="0.3">
      <c r="A1132">
        <v>44764</v>
      </c>
      <c r="B1132">
        <v>127.33698630137381</v>
      </c>
      <c r="C1132">
        <v>170.39693926351029</v>
      </c>
      <c r="D1132">
        <v>127.75383991483754</v>
      </c>
      <c r="E1132">
        <v>128.91230861006161</v>
      </c>
      <c r="F1132">
        <v>123.12830609200715</v>
      </c>
      <c r="G1132">
        <v>102.96727211852348</v>
      </c>
      <c r="J1132">
        <v>44764</v>
      </c>
      <c r="K1132" s="42">
        <f t="shared" si="109"/>
        <v>1.2910166774260856E-4</v>
      </c>
      <c r="L1132" s="42">
        <f t="shared" si="110"/>
        <v>-1.4627272009170441E-2</v>
      </c>
      <c r="M1132" s="42">
        <f t="shared" si="111"/>
        <v>5.4908027976107894E-3</v>
      </c>
      <c r="N1132" s="42">
        <f t="shared" si="112"/>
        <v>2.2004757272159801E-3</v>
      </c>
      <c r="O1132" s="42">
        <f t="shared" si="113"/>
        <v>5.2082062746555212E-2</v>
      </c>
      <c r="P1132" s="42">
        <f t="shared" si="114"/>
        <v>2.197266509029616E-3</v>
      </c>
    </row>
    <row r="1133" spans="1:16" x14ac:dyDescent="0.3">
      <c r="A1133">
        <v>44767</v>
      </c>
      <c r="B1133">
        <v>127.38630136986697</v>
      </c>
      <c r="C1133">
        <v>168.74701099952173</v>
      </c>
      <c r="D1133">
        <v>129.84234805089471</v>
      </c>
      <c r="E1133">
        <v>131.7061045933585</v>
      </c>
      <c r="F1133">
        <v>132.45389854029503</v>
      </c>
      <c r="G1133">
        <v>104.53251862392231</v>
      </c>
      <c r="J1133">
        <v>44767</v>
      </c>
      <c r="K1133" s="42">
        <f t="shared" si="109"/>
        <v>3.8720502989858117E-4</v>
      </c>
      <c r="L1133" s="42">
        <f t="shared" si="110"/>
        <v>-9.7300351649513631E-3</v>
      </c>
      <c r="M1133" s="42">
        <f t="shared" si="111"/>
        <v>1.6215720556378606E-2</v>
      </c>
      <c r="N1133" s="42">
        <f t="shared" si="112"/>
        <v>2.1440564949320742E-2</v>
      </c>
      <c r="O1133" s="42">
        <f t="shared" si="113"/>
        <v>7.3007698697272999E-2</v>
      </c>
      <c r="P1133" s="42">
        <f t="shared" si="114"/>
        <v>1.508701468607499E-2</v>
      </c>
    </row>
    <row r="1134" spans="1:16" x14ac:dyDescent="0.3">
      <c r="A1134">
        <v>44768</v>
      </c>
      <c r="B1134">
        <v>127.40273972603136</v>
      </c>
      <c r="C1134">
        <v>168.50789096126255</v>
      </c>
      <c r="D1134">
        <v>130.10087697064938</v>
      </c>
      <c r="E1134">
        <v>132.60588586200038</v>
      </c>
      <c r="F1134">
        <v>142.68484494429941</v>
      </c>
      <c r="G1134">
        <v>105.88013727295555</v>
      </c>
      <c r="J1134">
        <v>44768</v>
      </c>
      <c r="K1134" s="42">
        <f t="shared" si="109"/>
        <v>1.2903503319057922E-4</v>
      </c>
      <c r="L1134" s="42">
        <f t="shared" si="110"/>
        <v>-1.4180376738076742E-3</v>
      </c>
      <c r="M1134" s="42">
        <f t="shared" si="111"/>
        <v>1.9891190083866131E-3</v>
      </c>
      <c r="N1134" s="42">
        <f t="shared" si="112"/>
        <v>6.808504925747339E-3</v>
      </c>
      <c r="O1134" s="42">
        <f t="shared" si="113"/>
        <v>7.4403667292880629E-2</v>
      </c>
      <c r="P1134" s="42">
        <f t="shared" si="114"/>
        <v>1.2809467852155414E-2</v>
      </c>
    </row>
    <row r="1135" spans="1:16" x14ac:dyDescent="0.3">
      <c r="A1135">
        <v>44769</v>
      </c>
      <c r="B1135">
        <v>127.41917808219574</v>
      </c>
      <c r="C1135">
        <v>166.06886657101865</v>
      </c>
      <c r="D1135">
        <v>131.05895473209307</v>
      </c>
      <c r="E1135">
        <v>133.06820441439649</v>
      </c>
      <c r="F1135">
        <v>137.39574467369724</v>
      </c>
      <c r="G1135">
        <v>105.46999246672803</v>
      </c>
      <c r="J1135">
        <v>44769</v>
      </c>
      <c r="K1135" s="42">
        <f t="shared" si="109"/>
        <v>1.2901838529894914E-4</v>
      </c>
      <c r="L1135" s="42">
        <f t="shared" si="110"/>
        <v>-1.4580018138578293E-2</v>
      </c>
      <c r="M1135" s="42">
        <f t="shared" si="111"/>
        <v>7.3371318494892916E-3</v>
      </c>
      <c r="N1135" s="42">
        <f t="shared" si="112"/>
        <v>3.4803470566511464E-3</v>
      </c>
      <c r="O1135" s="42">
        <f t="shared" si="113"/>
        <v>-3.7772907673489536E-2</v>
      </c>
      <c r="P1135" s="42">
        <f t="shared" si="114"/>
        <v>-3.8811929908853849E-3</v>
      </c>
    </row>
    <row r="1136" spans="1:16" x14ac:dyDescent="0.3">
      <c r="A1136">
        <v>44770</v>
      </c>
      <c r="B1136">
        <v>127.43561643836013</v>
      </c>
      <c r="C1136">
        <v>165.00478240076518</v>
      </c>
      <c r="D1136">
        <v>133.30967709231004</v>
      </c>
      <c r="E1136">
        <v>135.96142374229467</v>
      </c>
      <c r="F1136">
        <v>134.47958745106749</v>
      </c>
      <c r="G1136">
        <v>106.84272202226501</v>
      </c>
      <c r="J1136">
        <v>44770</v>
      </c>
      <c r="K1136" s="42">
        <f t="shared" si="109"/>
        <v>1.2900174170238471E-4</v>
      </c>
      <c r="L1136" s="42">
        <f t="shared" si="110"/>
        <v>-6.4281034603494835E-3</v>
      </c>
      <c r="M1136" s="42">
        <f t="shared" si="111"/>
        <v>1.7027562802971158E-2</v>
      </c>
      <c r="N1136" s="42">
        <f t="shared" si="112"/>
        <v>2.150938462352189E-2</v>
      </c>
      <c r="O1136" s="42">
        <f t="shared" si="113"/>
        <v>-2.1452987595931915E-2</v>
      </c>
      <c r="P1136" s="42">
        <f t="shared" si="114"/>
        <v>1.2931384612127755E-2</v>
      </c>
    </row>
    <row r="1137" spans="1:16" x14ac:dyDescent="0.3">
      <c r="A1137">
        <v>44771</v>
      </c>
      <c r="B1137">
        <v>127.45205479452451</v>
      </c>
      <c r="C1137">
        <v>163.37876614060258</v>
      </c>
      <c r="D1137">
        <v>132.66082019567091</v>
      </c>
      <c r="E1137">
        <v>135.55378802942928</v>
      </c>
      <c r="F1137">
        <v>127.36695452958156</v>
      </c>
      <c r="G1137">
        <v>106.66694567673893</v>
      </c>
      <c r="J1137">
        <v>44771</v>
      </c>
      <c r="K1137" s="42">
        <f t="shared" si="109"/>
        <v>1.2898510239955409E-4</v>
      </c>
      <c r="L1137" s="42">
        <f t="shared" si="110"/>
        <v>-9.9032339258715591E-3</v>
      </c>
      <c r="M1137" s="42">
        <f t="shared" si="111"/>
        <v>-4.8791741226726351E-3</v>
      </c>
      <c r="N1137" s="42">
        <f t="shared" si="112"/>
        <v>-3.0026753674514172E-3</v>
      </c>
      <c r="O1137" s="42">
        <f t="shared" si="113"/>
        <v>-5.4340095467118953E-2</v>
      </c>
      <c r="P1137" s="42">
        <f t="shared" si="114"/>
        <v>-1.6465426332467606E-3</v>
      </c>
    </row>
    <row r="1138" spans="1:16" x14ac:dyDescent="0.3">
      <c r="A1138">
        <v>44774</v>
      </c>
      <c r="B1138">
        <v>127.50136986301767</v>
      </c>
      <c r="C1138">
        <v>169.84696317551411</v>
      </c>
      <c r="D1138">
        <v>133.60369037359965</v>
      </c>
      <c r="E1138">
        <v>137.43786040962416</v>
      </c>
      <c r="F1138">
        <v>124.49809753981374</v>
      </c>
      <c r="G1138">
        <v>108.32845065706871</v>
      </c>
      <c r="J1138">
        <v>44774</v>
      </c>
      <c r="K1138" s="42">
        <f t="shared" si="109"/>
        <v>3.8685551429187593E-4</v>
      </c>
      <c r="L1138" s="42">
        <f t="shared" si="110"/>
        <v>3.8826591195586874E-2</v>
      </c>
      <c r="M1138" s="42">
        <f t="shared" si="111"/>
        <v>7.0822365095191339E-3</v>
      </c>
      <c r="N1138" s="42">
        <f t="shared" si="112"/>
        <v>1.3803369485511497E-2</v>
      </c>
      <c r="O1138" s="42">
        <f t="shared" si="113"/>
        <v>-2.2781890910757663E-2</v>
      </c>
      <c r="P1138" s="42">
        <f t="shared" si="114"/>
        <v>1.5456498946409752E-2</v>
      </c>
    </row>
    <row r="1139" spans="1:16" x14ac:dyDescent="0.3">
      <c r="A1139">
        <v>44775</v>
      </c>
      <c r="B1139">
        <v>127.51780821918206</v>
      </c>
      <c r="C1139">
        <v>170.86322333811572</v>
      </c>
      <c r="D1139">
        <v>134.6732904141532</v>
      </c>
      <c r="E1139">
        <v>139.23742294690791</v>
      </c>
      <c r="F1139">
        <v>120.6660858058376</v>
      </c>
      <c r="G1139">
        <v>109.76395747886498</v>
      </c>
      <c r="J1139">
        <v>44775</v>
      </c>
      <c r="K1139" s="42">
        <f t="shared" si="109"/>
        <v>1.2891858809027334E-4</v>
      </c>
      <c r="L1139" s="42">
        <f t="shared" si="110"/>
        <v>5.9655579240394689E-3</v>
      </c>
      <c r="M1139" s="42">
        <f t="shared" si="111"/>
        <v>7.9738910492155417E-3</v>
      </c>
      <c r="N1139" s="42">
        <f t="shared" si="112"/>
        <v>1.3008664113485774E-2</v>
      </c>
      <c r="O1139" s="42">
        <f t="shared" si="113"/>
        <v>-3.1263325601002395E-2</v>
      </c>
      <c r="P1139" s="42">
        <f t="shared" si="114"/>
        <v>1.3164397287179863E-2</v>
      </c>
    </row>
    <row r="1140" spans="1:16" x14ac:dyDescent="0.3">
      <c r="A1140">
        <v>44776</v>
      </c>
      <c r="B1140">
        <v>127.53424657534644</v>
      </c>
      <c r="C1140">
        <v>170.92300334768055</v>
      </c>
      <c r="D1140">
        <v>131.7838495463071</v>
      </c>
      <c r="E1140">
        <v>135.88188506661362</v>
      </c>
      <c r="F1140">
        <v>126.3830880713239</v>
      </c>
      <c r="G1140">
        <v>107.38679166317904</v>
      </c>
      <c r="J1140">
        <v>44776</v>
      </c>
      <c r="K1140" s="42">
        <f t="shared" si="109"/>
        <v>1.2890197023036104E-4</v>
      </c>
      <c r="L1140" s="42">
        <f t="shared" si="110"/>
        <v>3.4980935746940615E-4</v>
      </c>
      <c r="M1140" s="42">
        <f t="shared" si="111"/>
        <v>-2.1688697352008467E-2</v>
      </c>
      <c r="N1140" s="42">
        <f t="shared" si="112"/>
        <v>-2.4394538556927425E-2</v>
      </c>
      <c r="O1140" s="42">
        <f t="shared" si="113"/>
        <v>4.629056647477138E-2</v>
      </c>
      <c r="P1140" s="42">
        <f t="shared" si="114"/>
        <v>-2.1895027215445135E-2</v>
      </c>
    </row>
    <row r="1141" spans="1:16" x14ac:dyDescent="0.3">
      <c r="A1141">
        <v>44777</v>
      </c>
      <c r="B1141">
        <v>127.55068493151083</v>
      </c>
      <c r="C1141">
        <v>174.2706838833094</v>
      </c>
      <c r="D1141">
        <v>131.7737111572971</v>
      </c>
      <c r="E1141">
        <v>134.66394909524755</v>
      </c>
      <c r="F1141">
        <v>129.27709620039849</v>
      </c>
      <c r="G1141">
        <v>106.478613877961</v>
      </c>
      <c r="J1141">
        <v>44777</v>
      </c>
      <c r="K1141" s="42">
        <f t="shared" si="109"/>
        <v>1.2888535665374909E-4</v>
      </c>
      <c r="L1141" s="42">
        <f t="shared" si="110"/>
        <v>1.9396562660475441E-2</v>
      </c>
      <c r="M1141" s="42">
        <f t="shared" si="111"/>
        <v>-7.6934913101608449E-5</v>
      </c>
      <c r="N1141" s="42">
        <f t="shared" si="112"/>
        <v>-9.0036071173454166E-3</v>
      </c>
      <c r="O1141" s="42">
        <f t="shared" si="113"/>
        <v>2.2640457342281331E-2</v>
      </c>
      <c r="P1141" s="42">
        <f t="shared" si="114"/>
        <v>-8.4930355327350864E-3</v>
      </c>
    </row>
    <row r="1142" spans="1:16" x14ac:dyDescent="0.3">
      <c r="A1142">
        <v>44778</v>
      </c>
      <c r="B1142">
        <v>127.56712328767522</v>
      </c>
      <c r="C1142">
        <v>175.70540411286467</v>
      </c>
      <c r="D1142">
        <v>131.55573579358241</v>
      </c>
      <c r="E1142">
        <v>134.43030423543448</v>
      </c>
      <c r="F1142">
        <v>118.61968818306156</v>
      </c>
      <c r="G1142">
        <v>106.71298233866241</v>
      </c>
      <c r="J1142">
        <v>44778</v>
      </c>
      <c r="K1142" s="42">
        <f t="shared" si="109"/>
        <v>1.2886874735932761E-4</v>
      </c>
      <c r="L1142" s="42">
        <f t="shared" si="110"/>
        <v>8.1990073952221826E-3</v>
      </c>
      <c r="M1142" s="42">
        <f t="shared" si="111"/>
        <v>-1.6555339026765139E-3</v>
      </c>
      <c r="N1142" s="42">
        <f t="shared" si="112"/>
        <v>-1.7365284886969306E-3</v>
      </c>
      <c r="O1142" s="42">
        <f t="shared" si="113"/>
        <v>-8.6035655496815244E-2</v>
      </c>
      <c r="P1142" s="42">
        <f t="shared" si="114"/>
        <v>2.1986659819112947E-3</v>
      </c>
    </row>
    <row r="1143" spans="1:16" x14ac:dyDescent="0.3">
      <c r="A1143">
        <v>44781</v>
      </c>
      <c r="B1143">
        <v>127.61643835616837</v>
      </c>
      <c r="C1143">
        <v>178.1922525107604</v>
      </c>
      <c r="D1143">
        <v>131.51518223754246</v>
      </c>
      <c r="E1143">
        <v>135.08649830980312</v>
      </c>
      <c r="F1143">
        <v>124.67937757354593</v>
      </c>
      <c r="G1143">
        <v>107.09801623838621</v>
      </c>
      <c r="J1143">
        <v>44781</v>
      </c>
      <c r="K1143" s="42">
        <f t="shared" si="109"/>
        <v>3.8650662910578776E-4</v>
      </c>
      <c r="L1143" s="42">
        <f t="shared" si="110"/>
        <v>1.4054285386462657E-2</v>
      </c>
      <c r="M1143" s="42">
        <f t="shared" si="111"/>
        <v>-3.0830892798564452E-4</v>
      </c>
      <c r="N1143" s="42">
        <f t="shared" si="112"/>
        <v>4.8694208655654008E-3</v>
      </c>
      <c r="O1143" s="42">
        <f t="shared" si="113"/>
        <v>4.9822984992496593E-2</v>
      </c>
      <c r="P1143" s="42">
        <f t="shared" si="114"/>
        <v>3.6016324557670951E-3</v>
      </c>
    </row>
    <row r="1144" spans="1:16" x14ac:dyDescent="0.3">
      <c r="A1144">
        <v>44782</v>
      </c>
      <c r="B1144">
        <v>127.63287671233276</v>
      </c>
      <c r="C1144">
        <v>180.42802486848396</v>
      </c>
      <c r="D1144">
        <v>131.00319359253814</v>
      </c>
      <c r="E1144">
        <v>134.01769735533901</v>
      </c>
      <c r="F1144">
        <v>125.26875330511163</v>
      </c>
      <c r="G1144">
        <v>106.20657905750397</v>
      </c>
      <c r="J1144">
        <v>44782</v>
      </c>
      <c r="K1144" s="42">
        <f t="shared" si="109"/>
        <v>1.2880235296780596E-4</v>
      </c>
      <c r="L1144" s="42">
        <f t="shared" si="110"/>
        <v>1.2468906337126048E-2</v>
      </c>
      <c r="M1144" s="42">
        <f t="shared" si="111"/>
        <v>-3.9005977583840327E-3</v>
      </c>
      <c r="N1144" s="42">
        <f t="shared" si="112"/>
        <v>-7.9434404340809148E-3</v>
      </c>
      <c r="O1144" s="42">
        <f t="shared" si="113"/>
        <v>4.7159930488946704E-3</v>
      </c>
      <c r="P1144" s="42">
        <f t="shared" si="114"/>
        <v>-8.358398181710306E-3</v>
      </c>
    </row>
    <row r="1145" spans="1:16" x14ac:dyDescent="0.3">
      <c r="A1145">
        <v>44783</v>
      </c>
      <c r="B1145">
        <v>127.64931506849715</v>
      </c>
      <c r="C1145">
        <v>177.16403634624581</v>
      </c>
      <c r="D1145">
        <v>130.93222486946826</v>
      </c>
      <c r="E1145">
        <v>134.83296878106978</v>
      </c>
      <c r="F1145">
        <v>126.61668925943755</v>
      </c>
      <c r="G1145">
        <v>106.53720599313634</v>
      </c>
      <c r="J1145">
        <v>44783</v>
      </c>
      <c r="K1145" s="42">
        <f t="shared" si="109"/>
        <v>1.2878576505814208E-4</v>
      </c>
      <c r="L1145" s="42">
        <f t="shared" si="110"/>
        <v>-1.8255881641948243E-2</v>
      </c>
      <c r="M1145" s="42">
        <f t="shared" si="111"/>
        <v>-5.4187956117692946E-4</v>
      </c>
      <c r="N1145" s="42">
        <f t="shared" si="112"/>
        <v>6.0648830552881491E-3</v>
      </c>
      <c r="O1145" s="42">
        <f t="shared" si="113"/>
        <v>1.0702871971593524E-2</v>
      </c>
      <c r="P1145" s="42">
        <f t="shared" si="114"/>
        <v>3.1082196054438662E-3</v>
      </c>
    </row>
    <row r="1146" spans="1:16" x14ac:dyDescent="0.3">
      <c r="A1146">
        <v>44784</v>
      </c>
      <c r="B1146">
        <v>127.66575342466153</v>
      </c>
      <c r="C1146">
        <v>176.53036824485892</v>
      </c>
      <c r="D1146">
        <v>130.76494145080349</v>
      </c>
      <c r="E1146">
        <v>135.00198846689202</v>
      </c>
      <c r="F1146">
        <v>122.66858361297452</v>
      </c>
      <c r="G1146">
        <v>106.38235540303005</v>
      </c>
      <c r="J1146">
        <v>44784</v>
      </c>
      <c r="K1146" s="42">
        <f t="shared" si="109"/>
        <v>1.2876918142067922E-4</v>
      </c>
      <c r="L1146" s="42">
        <f t="shared" si="110"/>
        <v>-3.5831427985791873E-3</v>
      </c>
      <c r="M1146" s="42">
        <f t="shared" si="111"/>
        <v>-1.2784505373248563E-3</v>
      </c>
      <c r="N1146" s="42">
        <f t="shared" si="112"/>
        <v>1.2527636126264848E-3</v>
      </c>
      <c r="O1146" s="42">
        <f t="shared" si="113"/>
        <v>-3.1678051057120113E-2</v>
      </c>
      <c r="P1146" s="42">
        <f t="shared" si="114"/>
        <v>-1.4545457109942127E-3</v>
      </c>
    </row>
    <row r="1147" spans="1:16" x14ac:dyDescent="0.3">
      <c r="A1147">
        <v>44785</v>
      </c>
      <c r="B1147">
        <v>127.68219178082592</v>
      </c>
      <c r="C1147">
        <v>177.35533237685317</v>
      </c>
      <c r="D1147">
        <v>130.62300400466367</v>
      </c>
      <c r="E1147">
        <v>136.15529926426726</v>
      </c>
      <c r="F1147">
        <v>121.35041804575332</v>
      </c>
      <c r="G1147">
        <v>107.57512346195696</v>
      </c>
      <c r="J1147">
        <v>44785</v>
      </c>
      <c r="K1147" s="42">
        <f t="shared" si="109"/>
        <v>1.2875260205341948E-4</v>
      </c>
      <c r="L1147" s="42">
        <f t="shared" si="110"/>
        <v>4.6623281184803422E-3</v>
      </c>
      <c r="M1147" s="42">
        <f t="shared" si="111"/>
        <v>-1.0860291192333208E-3</v>
      </c>
      <c r="N1147" s="42">
        <f t="shared" si="112"/>
        <v>8.506632897463234E-3</v>
      </c>
      <c r="O1147" s="42">
        <f t="shared" si="113"/>
        <v>-1.0803899532899437E-2</v>
      </c>
      <c r="P1147" s="42">
        <f t="shared" si="114"/>
        <v>1.1149695929120502E-2</v>
      </c>
    </row>
    <row r="1148" spans="1:16" x14ac:dyDescent="0.3">
      <c r="A1148">
        <v>44788</v>
      </c>
      <c r="B1148">
        <v>127.73150684931908</v>
      </c>
      <c r="C1148">
        <v>178.1922525107604</v>
      </c>
      <c r="D1148">
        <v>130.77001064530847</v>
      </c>
      <c r="E1148">
        <v>136.00616424736526</v>
      </c>
      <c r="F1148">
        <v>120.95119849659348</v>
      </c>
      <c r="G1148">
        <v>106.39909600736586</v>
      </c>
      <c r="J1148">
        <v>44788</v>
      </c>
      <c r="K1148" s="42">
        <f t="shared" si="109"/>
        <v>3.861583726358884E-4</v>
      </c>
      <c r="L1148" s="42">
        <f t="shared" si="110"/>
        <v>4.7077899849209985E-3</v>
      </c>
      <c r="M1148" s="42">
        <f t="shared" si="111"/>
        <v>1.1247940679715461E-3</v>
      </c>
      <c r="N1148" s="42">
        <f t="shared" si="112"/>
        <v>-1.0959305546381765E-3</v>
      </c>
      <c r="O1148" s="42">
        <f t="shared" si="113"/>
        <v>-3.2952310933954212E-3</v>
      </c>
      <c r="P1148" s="42">
        <f t="shared" si="114"/>
        <v>-1.0992345706538759E-2</v>
      </c>
    </row>
    <row r="1149" spans="1:16" x14ac:dyDescent="0.3">
      <c r="A1149">
        <v>44789</v>
      </c>
      <c r="B1149">
        <v>127.74794520548346</v>
      </c>
      <c r="C1149">
        <v>176.39885222381633</v>
      </c>
      <c r="D1149">
        <v>131.20596137273787</v>
      </c>
      <c r="E1149">
        <v>135.98627957844502</v>
      </c>
      <c r="F1149">
        <v>122.57483392701664</v>
      </c>
      <c r="G1149">
        <v>105.22306855277476</v>
      </c>
      <c r="J1149">
        <v>44789</v>
      </c>
      <c r="K1149" s="42">
        <f t="shared" si="109"/>
        <v>1.286863272553333E-4</v>
      </c>
      <c r="L1149" s="42">
        <f t="shared" si="110"/>
        <v>-1.0115400837176863E-2</v>
      </c>
      <c r="M1149" s="42">
        <f t="shared" si="111"/>
        <v>3.3281764467266543E-3</v>
      </c>
      <c r="N1149" s="42">
        <f t="shared" si="112"/>
        <v>-1.4621486300114519E-4</v>
      </c>
      <c r="O1149" s="42">
        <f t="shared" si="113"/>
        <v>1.3334586635961635E-2</v>
      </c>
      <c r="P1149" s="42">
        <f t="shared" si="114"/>
        <v>-1.111452161437913E-2</v>
      </c>
    </row>
    <row r="1150" spans="1:16" x14ac:dyDescent="0.3">
      <c r="A1150">
        <v>44790</v>
      </c>
      <c r="B1150">
        <v>127.76438356164785</v>
      </c>
      <c r="C1150">
        <v>177.78574844571972</v>
      </c>
      <c r="D1150">
        <v>131.51518223754246</v>
      </c>
      <c r="E1150">
        <v>135.75760588586201</v>
      </c>
      <c r="F1150">
        <v>123.85545560986397</v>
      </c>
      <c r="G1150">
        <v>104.51577801958651</v>
      </c>
      <c r="J1150">
        <v>44790</v>
      </c>
      <c r="K1150" s="42">
        <f t="shared" si="109"/>
        <v>1.2866976921533643E-4</v>
      </c>
      <c r="L1150" s="42">
        <f t="shared" si="110"/>
        <v>7.8315280099531433E-3</v>
      </c>
      <c r="M1150" s="42">
        <f t="shared" si="111"/>
        <v>2.3539864614208869E-3</v>
      </c>
      <c r="N1150" s="42">
        <f t="shared" si="112"/>
        <v>-1.6830093245277706E-3</v>
      </c>
      <c r="O1150" s="42">
        <f t="shared" si="113"/>
        <v>1.0393472437324212E-2</v>
      </c>
      <c r="P1150" s="42">
        <f t="shared" si="114"/>
        <v>-6.7445132446831068E-3</v>
      </c>
    </row>
    <row r="1151" spans="1:16" x14ac:dyDescent="0.3">
      <c r="A1151">
        <v>44791</v>
      </c>
      <c r="B1151">
        <v>127.78082191781223</v>
      </c>
      <c r="C1151">
        <v>177.84552845528455</v>
      </c>
      <c r="D1151">
        <v>130.75987225629848</v>
      </c>
      <c r="E1151">
        <v>134.88765162060051</v>
      </c>
      <c r="F1151">
        <v>124.84547025782085</v>
      </c>
      <c r="G1151">
        <v>104.11818866661086</v>
      </c>
      <c r="J1151">
        <v>44791</v>
      </c>
      <c r="K1151" s="42">
        <f t="shared" si="109"/>
        <v>1.2865321543577523E-4</v>
      </c>
      <c r="L1151" s="42">
        <f t="shared" si="110"/>
        <v>3.3619095962992944E-4</v>
      </c>
      <c r="M1151" s="42">
        <f t="shared" si="111"/>
        <v>-5.759694308403682E-3</v>
      </c>
      <c r="N1151" s="42">
        <f t="shared" si="112"/>
        <v>-6.428764128144659E-3</v>
      </c>
      <c r="O1151" s="42">
        <f t="shared" si="113"/>
        <v>7.9615294869988668E-3</v>
      </c>
      <c r="P1151" s="42">
        <f t="shared" si="114"/>
        <v>-3.8113624601834534E-3</v>
      </c>
    </row>
    <row r="1152" spans="1:16" x14ac:dyDescent="0.3">
      <c r="A1152">
        <v>44792</v>
      </c>
      <c r="B1152">
        <v>127.79726027397662</v>
      </c>
      <c r="C1152">
        <v>177.27164036346247</v>
      </c>
      <c r="D1152">
        <v>130.30364475084909</v>
      </c>
      <c r="E1152">
        <v>134.05746669317955</v>
      </c>
      <c r="F1152">
        <v>123.60638968326562</v>
      </c>
      <c r="G1152">
        <v>103.44019419101029</v>
      </c>
      <c r="J1152">
        <v>44792</v>
      </c>
      <c r="K1152" s="42">
        <f t="shared" si="109"/>
        <v>1.286366659150958E-4</v>
      </c>
      <c r="L1152" s="42">
        <f t="shared" si="110"/>
        <v>-3.2321083958043468E-3</v>
      </c>
      <c r="M1152" s="42">
        <f t="shared" si="111"/>
        <v>-3.4951491891453005E-3</v>
      </c>
      <c r="N1152" s="42">
        <f t="shared" si="112"/>
        <v>-6.1736578037449438E-3</v>
      </c>
      <c r="O1152" s="42">
        <f t="shared" si="113"/>
        <v>-9.9744944384657364E-3</v>
      </c>
      <c r="P1152" s="42">
        <f t="shared" si="114"/>
        <v>-6.5330715890397975E-3</v>
      </c>
    </row>
    <row r="1153" spans="1:16" x14ac:dyDescent="0.3">
      <c r="A1153">
        <v>44795</v>
      </c>
      <c r="B1153">
        <v>127.84657534246978</v>
      </c>
      <c r="C1153">
        <v>177.34337637494022</v>
      </c>
      <c r="D1153">
        <v>129.05662290262077</v>
      </c>
      <c r="E1153">
        <v>132.40703917279777</v>
      </c>
      <c r="F1153">
        <v>129.0536839555657</v>
      </c>
      <c r="G1153">
        <v>100.99606595798107</v>
      </c>
      <c r="J1153">
        <v>44795</v>
      </c>
      <c r="K1153" s="42">
        <f t="shared" si="109"/>
        <v>3.8581074318462684E-4</v>
      </c>
      <c r="L1153" s="42">
        <f t="shared" si="110"/>
        <v>4.0458530558628713E-4</v>
      </c>
      <c r="M1153" s="42">
        <f t="shared" si="111"/>
        <v>-9.6162104473026463E-3</v>
      </c>
      <c r="N1153" s="42">
        <f t="shared" si="112"/>
        <v>-1.2387755890409463E-2</v>
      </c>
      <c r="O1153" s="42">
        <f t="shared" si="113"/>
        <v>4.3126232333707132E-2</v>
      </c>
      <c r="P1153" s="42">
        <f t="shared" si="114"/>
        <v>-2.3912046620217849E-2</v>
      </c>
    </row>
    <row r="1154" spans="1:16" x14ac:dyDescent="0.3">
      <c r="A1154">
        <v>44796</v>
      </c>
      <c r="B1154">
        <v>127.86301369863416</v>
      </c>
      <c r="C1154">
        <v>177.23577235772359</v>
      </c>
      <c r="D1154">
        <v>129.45202007401025</v>
      </c>
      <c r="E1154">
        <v>132.39709683833763</v>
      </c>
      <c r="F1154">
        <v>133.38396893909342</v>
      </c>
      <c r="G1154">
        <v>100.27203482045702</v>
      </c>
      <c r="J1154">
        <v>44796</v>
      </c>
      <c r="K1154" s="42">
        <f t="shared" si="109"/>
        <v>1.2857051038767537E-4</v>
      </c>
      <c r="L1154" s="42">
        <f t="shared" si="110"/>
        <v>-6.0693935841661033E-4</v>
      </c>
      <c r="M1154" s="42">
        <f t="shared" si="111"/>
        <v>3.0590658414871197E-3</v>
      </c>
      <c r="N1154" s="42">
        <f t="shared" si="112"/>
        <v>-7.5091987720238474E-5</v>
      </c>
      <c r="O1154" s="42">
        <f t="shared" si="113"/>
        <v>3.300348090218988E-2</v>
      </c>
      <c r="P1154" s="42">
        <f t="shared" si="114"/>
        <v>-7.1947244292921543E-3</v>
      </c>
    </row>
    <row r="1155" spans="1:16" x14ac:dyDescent="0.3">
      <c r="A1155">
        <v>44797</v>
      </c>
      <c r="B1155">
        <v>127.87945205479855</v>
      </c>
      <c r="C1155">
        <v>177.12816834050693</v>
      </c>
      <c r="D1155">
        <v>129.67506463222995</v>
      </c>
      <c r="E1155">
        <v>131.63650825213759</v>
      </c>
      <c r="F1155">
        <v>133.47285861318409</v>
      </c>
      <c r="G1155">
        <v>100.08370302167907</v>
      </c>
      <c r="J1155">
        <v>44797</v>
      </c>
      <c r="K1155" s="42">
        <f t="shared" si="109"/>
        <v>1.2855398213654207E-4</v>
      </c>
      <c r="L1155" s="42">
        <f t="shared" si="110"/>
        <v>-6.0730795753023161E-4</v>
      </c>
      <c r="M1155" s="42">
        <f t="shared" si="111"/>
        <v>1.7215075263698986E-3</v>
      </c>
      <c r="N1155" s="42">
        <f t="shared" si="112"/>
        <v>-5.7613173124348499E-3</v>
      </c>
      <c r="O1155" s="42">
        <f t="shared" si="113"/>
        <v>6.6619751267809983E-4</v>
      </c>
      <c r="P1155" s="42">
        <f t="shared" si="114"/>
        <v>-1.8799746518348437E-3</v>
      </c>
    </row>
    <row r="1156" spans="1:16" x14ac:dyDescent="0.3">
      <c r="A1156">
        <v>44798</v>
      </c>
      <c r="B1156">
        <v>127.89589041096293</v>
      </c>
      <c r="C1156">
        <v>175.86083213773313</v>
      </c>
      <c r="D1156">
        <v>129.7156181882699</v>
      </c>
      <c r="E1156">
        <v>132.25790415589577</v>
      </c>
      <c r="F1156">
        <v>135.45502236362725</v>
      </c>
      <c r="G1156">
        <v>100.60266175608939</v>
      </c>
      <c r="J1156">
        <v>44798</v>
      </c>
      <c r="K1156" s="42">
        <f t="shared" si="109"/>
        <v>1.2853745813452307E-4</v>
      </c>
      <c r="L1156" s="42">
        <f t="shared" si="110"/>
        <v>-7.1806296883227747E-3</v>
      </c>
      <c r="M1156" s="42">
        <f t="shared" si="111"/>
        <v>3.1268321536760419E-4</v>
      </c>
      <c r="N1156" s="42">
        <f t="shared" si="112"/>
        <v>4.7094369795250713E-3</v>
      </c>
      <c r="O1156" s="42">
        <f t="shared" si="113"/>
        <v>1.4741496037738895E-2</v>
      </c>
      <c r="P1156" s="42">
        <f t="shared" si="114"/>
        <v>5.1718500332088415E-3</v>
      </c>
    </row>
    <row r="1157" spans="1:16" x14ac:dyDescent="0.3">
      <c r="A1157">
        <v>44799</v>
      </c>
      <c r="B1157">
        <v>127.91232876712732</v>
      </c>
      <c r="C1157">
        <v>174.46197991391676</v>
      </c>
      <c r="D1157">
        <v>129.13773001470065</v>
      </c>
      <c r="E1157">
        <v>131.61662358321735</v>
      </c>
      <c r="F1157">
        <v>134.2972672084824</v>
      </c>
      <c r="G1157">
        <v>100.92910354063781</v>
      </c>
      <c r="J1157">
        <v>44799</v>
      </c>
      <c r="K1157" s="42">
        <f t="shared" si="109"/>
        <v>1.2852093837984249E-4</v>
      </c>
      <c r="L1157" s="42">
        <f t="shared" si="110"/>
        <v>-7.9861180052303461E-3</v>
      </c>
      <c r="M1157" s="42">
        <f t="shared" si="111"/>
        <v>-4.4649925346015914E-3</v>
      </c>
      <c r="N1157" s="42">
        <f t="shared" si="112"/>
        <v>-4.860505791656004E-3</v>
      </c>
      <c r="O1157" s="42">
        <f t="shared" si="113"/>
        <v>-8.5838920284845351E-3</v>
      </c>
      <c r="P1157" s="42">
        <f t="shared" si="114"/>
        <v>3.2396090965619746E-3</v>
      </c>
    </row>
    <row r="1158" spans="1:16" x14ac:dyDescent="0.3">
      <c r="A1158">
        <v>44802</v>
      </c>
      <c r="B1158">
        <v>127.96164383562048</v>
      </c>
      <c r="C1158">
        <v>171.54471544715446</v>
      </c>
      <c r="D1158">
        <v>129.35570537841539</v>
      </c>
      <c r="E1158">
        <v>131.591767747067</v>
      </c>
      <c r="F1158">
        <v>134.15255359302733</v>
      </c>
      <c r="G1158">
        <v>100.92491838955387</v>
      </c>
      <c r="J1158">
        <v>44802</v>
      </c>
      <c r="K1158" s="42">
        <f t="shared" si="109"/>
        <v>3.8546373905977546E-4</v>
      </c>
      <c r="L1158" s="42">
        <f t="shared" si="110"/>
        <v>-1.6862873661939351E-2</v>
      </c>
      <c r="M1158" s="42">
        <f t="shared" si="111"/>
        <v>1.6865063907632884E-3</v>
      </c>
      <c r="N1158" s="42">
        <f t="shared" si="112"/>
        <v>-1.8886811395798405E-4</v>
      </c>
      <c r="O1158" s="42">
        <f t="shared" si="113"/>
        <v>-1.0781428651419501E-3</v>
      </c>
      <c r="P1158" s="42">
        <f t="shared" si="114"/>
        <v>-4.1467106223840123E-5</v>
      </c>
    </row>
    <row r="1159" spans="1:16" x14ac:dyDescent="0.3">
      <c r="A1159">
        <v>44803</v>
      </c>
      <c r="B1159">
        <v>127.97808219178486</v>
      </c>
      <c r="C1159">
        <v>170.09803921568627</v>
      </c>
      <c r="D1159">
        <v>129.70041060475492</v>
      </c>
      <c r="E1159">
        <v>131.56691191091667</v>
      </c>
      <c r="F1159">
        <v>139.40199083515961</v>
      </c>
      <c r="G1159">
        <v>100.42688541056332</v>
      </c>
      <c r="J1159">
        <v>44803</v>
      </c>
      <c r="K1159" s="42">
        <f t="shared" si="109"/>
        <v>1.2845490180164992E-4</v>
      </c>
      <c r="L1159" s="42">
        <f t="shared" si="110"/>
        <v>-8.468992001006103E-3</v>
      </c>
      <c r="M1159" s="42">
        <f t="shared" si="111"/>
        <v>2.6612413952916366E-3</v>
      </c>
      <c r="N1159" s="42">
        <f t="shared" si="112"/>
        <v>-1.8890379186075796E-4</v>
      </c>
      <c r="O1159" s="42">
        <f t="shared" si="113"/>
        <v>3.8384167635218756E-2</v>
      </c>
      <c r="P1159" s="42">
        <f t="shared" si="114"/>
        <v>-4.9469037300886639E-3</v>
      </c>
    </row>
    <row r="1160" spans="1:16" x14ac:dyDescent="0.3">
      <c r="A1160">
        <v>44804</v>
      </c>
      <c r="B1160">
        <v>127.99452054794925</v>
      </c>
      <c r="C1160">
        <v>171.04256336681013</v>
      </c>
      <c r="D1160">
        <v>129.60409590916007</v>
      </c>
      <c r="E1160">
        <v>130.90574666931795</v>
      </c>
      <c r="F1160">
        <v>137.90319787895257</v>
      </c>
      <c r="G1160">
        <v>100.74495689294383</v>
      </c>
      <c r="J1160">
        <v>44804</v>
      </c>
      <c r="K1160" s="42">
        <f t="shared" si="109"/>
        <v>1.2843840325902069E-4</v>
      </c>
      <c r="L1160" s="42">
        <f t="shared" si="110"/>
        <v>5.5374620171620894E-3</v>
      </c>
      <c r="M1160" s="42">
        <f t="shared" si="111"/>
        <v>-7.428694650858617E-4</v>
      </c>
      <c r="N1160" s="42">
        <f t="shared" si="112"/>
        <v>-5.0379848599099364E-3</v>
      </c>
      <c r="O1160" s="42">
        <f t="shared" si="113"/>
        <v>-1.0809805311334367E-2</v>
      </c>
      <c r="P1160" s="42">
        <f t="shared" si="114"/>
        <v>3.1621895368974576E-3</v>
      </c>
    </row>
    <row r="1161" spans="1:16" x14ac:dyDescent="0.3">
      <c r="A1161">
        <v>44805</v>
      </c>
      <c r="B1161">
        <v>128.01095890411364</v>
      </c>
      <c r="C1161">
        <v>172.33381157340983</v>
      </c>
      <c r="D1161">
        <v>129.49764282455519</v>
      </c>
      <c r="E1161">
        <v>129.70272419964206</v>
      </c>
      <c r="F1161">
        <v>138.31775998333501</v>
      </c>
      <c r="G1161">
        <v>99.895371222901133</v>
      </c>
      <c r="J1161">
        <v>44805</v>
      </c>
      <c r="K1161" s="42">
        <f t="shared" si="109"/>
        <v>1.2842190895418442E-4</v>
      </c>
      <c r="L1161" s="42">
        <f t="shared" si="110"/>
        <v>7.5209268160571895E-3</v>
      </c>
      <c r="M1161" s="42">
        <f t="shared" si="111"/>
        <v>-8.2170880917238327E-4</v>
      </c>
      <c r="N1161" s="42">
        <f t="shared" si="112"/>
        <v>-9.2324782152098869E-3</v>
      </c>
      <c r="O1161" s="42">
        <f t="shared" si="113"/>
        <v>3.0016724209420732E-3</v>
      </c>
      <c r="P1161" s="42">
        <f t="shared" si="114"/>
        <v>-8.4687934448471804E-3</v>
      </c>
    </row>
    <row r="1162" spans="1:16" x14ac:dyDescent="0.3">
      <c r="A1162">
        <v>44806</v>
      </c>
      <c r="B1162">
        <v>128.02739726027801</v>
      </c>
      <c r="C1162">
        <v>172.584887613582</v>
      </c>
      <c r="D1162">
        <v>129.35063618391038</v>
      </c>
      <c r="E1162">
        <v>129.75740703917279</v>
      </c>
      <c r="F1162">
        <v>136.60734141432511</v>
      </c>
      <c r="G1162">
        <v>99.811668201222062</v>
      </c>
      <c r="J1162">
        <v>44806</v>
      </c>
      <c r="K1162" s="42">
        <f t="shared" si="109"/>
        <v>1.2840541888492116E-4</v>
      </c>
      <c r="L1162" s="42">
        <f t="shared" si="110"/>
        <v>1.4558566126491503E-3</v>
      </c>
      <c r="M1162" s="42">
        <f t="shared" si="111"/>
        <v>-1.1358519130441321E-3</v>
      </c>
      <c r="N1162" s="42">
        <f t="shared" si="112"/>
        <v>4.2151246959815168E-4</v>
      </c>
      <c r="O1162" s="42">
        <f t="shared" si="113"/>
        <v>-1.2442957216577812E-2</v>
      </c>
      <c r="P1162" s="42">
        <f t="shared" si="114"/>
        <v>-8.3825814875414955E-4</v>
      </c>
    </row>
    <row r="1163" spans="1:16" x14ac:dyDescent="0.3">
      <c r="A1163">
        <v>44809</v>
      </c>
      <c r="B1163">
        <v>128.07671232877112</v>
      </c>
      <c r="C1163">
        <v>171.86752749880441</v>
      </c>
      <c r="D1163">
        <v>129.54833476960513</v>
      </c>
      <c r="E1163">
        <v>129.54364684827996</v>
      </c>
      <c r="F1163">
        <v>136.94767583606765</v>
      </c>
      <c r="G1163">
        <v>99.4894115677576</v>
      </c>
      <c r="J1163">
        <v>44809</v>
      </c>
      <c r="K1163" s="42">
        <f t="shared" si="109"/>
        <v>3.8511735857554001E-4</v>
      </c>
      <c r="L1163" s="42">
        <f t="shared" si="110"/>
        <v>-4.165226431484103E-3</v>
      </c>
      <c r="M1163" s="42">
        <f t="shared" si="111"/>
        <v>1.5272260325561006E-3</v>
      </c>
      <c r="N1163" s="42">
        <f t="shared" si="112"/>
        <v>-1.6487417703170014E-3</v>
      </c>
      <c r="O1163" s="42">
        <f t="shared" si="113"/>
        <v>2.4882350962264128E-3</v>
      </c>
      <c r="P1163" s="42">
        <f t="shared" si="114"/>
        <v>-3.2338702297285754E-3</v>
      </c>
    </row>
    <row r="1164" spans="1:16" x14ac:dyDescent="0.3">
      <c r="A1164">
        <v>44810</v>
      </c>
      <c r="B1164">
        <v>128.09315068493549</v>
      </c>
      <c r="C1164">
        <v>172.23816355810618</v>
      </c>
      <c r="D1164">
        <v>130.48613575302886</v>
      </c>
      <c r="E1164">
        <v>130.43348578246173</v>
      </c>
      <c r="F1164">
        <v>131.34406474127809</v>
      </c>
      <c r="G1164">
        <v>99.581484891604575</v>
      </c>
      <c r="J1164">
        <v>44810</v>
      </c>
      <c r="K1164" s="42">
        <f t="shared" si="109"/>
        <v>1.2833950093540643E-4</v>
      </c>
      <c r="L1164" s="42">
        <f t="shared" si="110"/>
        <v>2.1541997837569876E-3</v>
      </c>
      <c r="M1164" s="42">
        <f t="shared" si="111"/>
        <v>7.2129287120904495E-3</v>
      </c>
      <c r="N1164" s="42">
        <f t="shared" si="112"/>
        <v>6.8455436838198609E-3</v>
      </c>
      <c r="O1164" s="42">
        <f t="shared" si="113"/>
        <v>-4.1778596151437503E-2</v>
      </c>
      <c r="P1164" s="42">
        <f t="shared" si="114"/>
        <v>9.2503054991990331E-4</v>
      </c>
    </row>
    <row r="1165" spans="1:16" x14ac:dyDescent="0.3">
      <c r="A1165">
        <v>44811</v>
      </c>
      <c r="B1165">
        <v>128.10958904109987</v>
      </c>
      <c r="C1165">
        <v>170.40889526542324</v>
      </c>
      <c r="D1165">
        <v>130.43037461347393</v>
      </c>
      <c r="E1165">
        <v>130.49313978922251</v>
      </c>
      <c r="F1165">
        <v>131.76216565719247</v>
      </c>
      <c r="G1165">
        <v>100.33899723780027</v>
      </c>
      <c r="J1165">
        <v>44811</v>
      </c>
      <c r="K1165" s="42">
        <f t="shared" si="109"/>
        <v>1.2832303202158776E-4</v>
      </c>
      <c r="L1165" s="42">
        <f t="shared" si="110"/>
        <v>-1.0677375594277231E-2</v>
      </c>
      <c r="M1165" s="42">
        <f t="shared" si="111"/>
        <v>-4.2742515853463035E-4</v>
      </c>
      <c r="N1165" s="42">
        <f t="shared" si="112"/>
        <v>4.5724737879418193E-4</v>
      </c>
      <c r="O1165" s="42">
        <f t="shared" si="113"/>
        <v>3.1781935928661201E-3</v>
      </c>
      <c r="P1165" s="42">
        <f t="shared" si="114"/>
        <v>7.5781727151676831E-3</v>
      </c>
    </row>
    <row r="1166" spans="1:16" x14ac:dyDescent="0.3">
      <c r="A1166">
        <v>44812</v>
      </c>
      <c r="B1166">
        <v>128.12602739726424</v>
      </c>
      <c r="C1166">
        <v>168.14921090387372</v>
      </c>
      <c r="D1166">
        <v>130.88153292441831</v>
      </c>
      <c r="E1166">
        <v>130.47822628753229</v>
      </c>
      <c r="F1166">
        <v>130.79605930160122</v>
      </c>
      <c r="G1166">
        <v>100.18833179877792</v>
      </c>
      <c r="J1166">
        <v>44812</v>
      </c>
      <c r="K1166" s="42">
        <f t="shared" si="109"/>
        <v>1.2830656733379668E-4</v>
      </c>
      <c r="L1166" s="42">
        <f t="shared" si="110"/>
        <v>-1.3349069930072951E-2</v>
      </c>
      <c r="M1166" s="42">
        <f t="shared" si="111"/>
        <v>3.4530287079058415E-3</v>
      </c>
      <c r="N1166" s="42">
        <f t="shared" si="112"/>
        <v>-1.1429224539570247E-4</v>
      </c>
      <c r="O1166" s="42">
        <f t="shared" si="113"/>
        <v>-7.3592112068635897E-3</v>
      </c>
      <c r="P1166" s="42">
        <f t="shared" si="114"/>
        <v>-1.5026926065139633E-3</v>
      </c>
    </row>
    <row r="1167" spans="1:16" x14ac:dyDescent="0.3">
      <c r="A1167">
        <v>44813</v>
      </c>
      <c r="B1167">
        <v>128.14246575342861</v>
      </c>
      <c r="C1167">
        <v>167.33620277379245</v>
      </c>
      <c r="D1167">
        <v>130.45065139149389</v>
      </c>
      <c r="E1167">
        <v>131.26864187711274</v>
      </c>
      <c r="F1167">
        <v>132.78773503400825</v>
      </c>
      <c r="G1167">
        <v>100.63195781367708</v>
      </c>
      <c r="J1167">
        <v>44813</v>
      </c>
      <c r="K1167" s="42">
        <f t="shared" si="109"/>
        <v>1.2829010687047924E-4</v>
      </c>
      <c r="L1167" s="42">
        <f t="shared" si="110"/>
        <v>-4.8467664373794571E-3</v>
      </c>
      <c r="M1167" s="42">
        <f t="shared" si="111"/>
        <v>-3.2975802387602143E-3</v>
      </c>
      <c r="N1167" s="42">
        <f t="shared" si="112"/>
        <v>6.0395602647723761E-3</v>
      </c>
      <c r="O1167" s="42">
        <f t="shared" si="113"/>
        <v>1.5112565199916888E-2</v>
      </c>
      <c r="P1167" s="42">
        <f t="shared" si="114"/>
        <v>4.418146566638222E-3</v>
      </c>
    </row>
    <row r="1168" spans="1:16" x14ac:dyDescent="0.3">
      <c r="A1168">
        <v>44816</v>
      </c>
      <c r="B1168">
        <v>128.19178082192172</v>
      </c>
      <c r="C1168">
        <v>167.6829268292683</v>
      </c>
      <c r="D1168">
        <v>129.78658691133978</v>
      </c>
      <c r="E1168">
        <v>133.15768542453768</v>
      </c>
      <c r="F1168">
        <v>136.27650546534059</v>
      </c>
      <c r="G1168">
        <v>101.69080103791747</v>
      </c>
      <c r="J1168">
        <v>44816</v>
      </c>
      <c r="K1168" s="42">
        <f t="shared" si="109"/>
        <v>3.8477160005255946E-4</v>
      </c>
      <c r="L1168" s="42">
        <f t="shared" si="110"/>
        <v>2.0698769033183268E-3</v>
      </c>
      <c r="M1168" s="42">
        <f t="shared" si="111"/>
        <v>-5.103542643200335E-3</v>
      </c>
      <c r="N1168" s="42">
        <f t="shared" si="112"/>
        <v>1.4288105907920923E-2</v>
      </c>
      <c r="O1168" s="42">
        <f t="shared" si="113"/>
        <v>2.5934074043638407E-2</v>
      </c>
      <c r="P1168" s="42">
        <f t="shared" si="114"/>
        <v>1.0466967702924304E-2</v>
      </c>
    </row>
    <row r="1169" spans="1:16" x14ac:dyDescent="0.3">
      <c r="A1169">
        <v>44817</v>
      </c>
      <c r="B1169">
        <v>128.2082191780861</v>
      </c>
      <c r="C1169">
        <v>169.39263510282163</v>
      </c>
      <c r="D1169">
        <v>129.51285040807016</v>
      </c>
      <c r="E1169">
        <v>132.78484788228275</v>
      </c>
      <c r="F1169">
        <v>138.74113639424871</v>
      </c>
      <c r="G1169">
        <v>102.00468736921403</v>
      </c>
      <c r="J1169">
        <v>44817</v>
      </c>
      <c r="K1169" s="42">
        <f t="shared" si="109"/>
        <v>1.2822430722998017E-4</v>
      </c>
      <c r="L1169" s="42">
        <f t="shared" si="110"/>
        <v>1.0144449071772456E-2</v>
      </c>
      <c r="M1169" s="42">
        <f t="shared" si="111"/>
        <v>-2.111355179081544E-3</v>
      </c>
      <c r="N1169" s="42">
        <f t="shared" si="112"/>
        <v>-2.8038973825260621E-3</v>
      </c>
      <c r="O1169" s="42">
        <f t="shared" si="113"/>
        <v>1.7923918593552229E-2</v>
      </c>
      <c r="P1169" s="42">
        <f t="shared" si="114"/>
        <v>3.0819198029186363E-3</v>
      </c>
    </row>
    <row r="1170" spans="1:16" x14ac:dyDescent="0.3">
      <c r="A1170">
        <v>44818</v>
      </c>
      <c r="B1170">
        <v>128.22465753425047</v>
      </c>
      <c r="C1170">
        <v>169.22525107604017</v>
      </c>
      <c r="D1170">
        <v>129.11238404217571</v>
      </c>
      <c r="E1170">
        <v>133.22231059852851</v>
      </c>
      <c r="F1170">
        <v>137.48192229965591</v>
      </c>
      <c r="G1170">
        <v>102.15116765715241</v>
      </c>
      <c r="J1170">
        <v>44818</v>
      </c>
      <c r="K1170" s="42">
        <f t="shared" si="109"/>
        <v>1.2820786786505651E-4</v>
      </c>
      <c r="L1170" s="42">
        <f t="shared" si="110"/>
        <v>-9.8863082693954321E-4</v>
      </c>
      <c r="M1170" s="42">
        <f t="shared" si="111"/>
        <v>-3.0968879491508968E-3</v>
      </c>
      <c r="N1170" s="42">
        <f t="shared" si="112"/>
        <v>3.2891078054071909E-3</v>
      </c>
      <c r="O1170" s="42">
        <f t="shared" si="113"/>
        <v>-9.1174344639424476E-3</v>
      </c>
      <c r="P1170" s="42">
        <f t="shared" si="114"/>
        <v>1.4349851788995247E-3</v>
      </c>
    </row>
    <row r="1171" spans="1:16" x14ac:dyDescent="0.3">
      <c r="A1171">
        <v>44819</v>
      </c>
      <c r="B1171">
        <v>128.24109589041484</v>
      </c>
      <c r="C1171">
        <v>170.16977522716405</v>
      </c>
      <c r="D1171">
        <v>128.68150250925129</v>
      </c>
      <c r="E1171">
        <v>131.2736130443428</v>
      </c>
      <c r="F1171">
        <v>138.67151805265576</v>
      </c>
      <c r="G1171">
        <v>99.899556373985092</v>
      </c>
      <c r="J1171">
        <v>44819</v>
      </c>
      <c r="K1171" s="42">
        <f t="shared" si="109"/>
        <v>1.2819143271461703E-4</v>
      </c>
      <c r="L1171" s="42">
        <f t="shared" si="110"/>
        <v>5.5659424348953566E-3</v>
      </c>
      <c r="M1171" s="42">
        <f t="shared" si="111"/>
        <v>-3.3428405920079367E-3</v>
      </c>
      <c r="N1171" s="42">
        <f t="shared" si="112"/>
        <v>-1.4735446866840063E-2</v>
      </c>
      <c r="O1171" s="42">
        <f t="shared" si="113"/>
        <v>8.6155226589942086E-3</v>
      </c>
      <c r="P1171" s="42">
        <f t="shared" si="114"/>
        <v>-2.2288507063629753E-2</v>
      </c>
    </row>
    <row r="1172" spans="1:16" x14ac:dyDescent="0.3">
      <c r="A1172">
        <v>44820</v>
      </c>
      <c r="B1172">
        <v>128.25753424657921</v>
      </c>
      <c r="C1172">
        <v>169.95456719273076</v>
      </c>
      <c r="D1172">
        <v>128.35707406093172</v>
      </c>
      <c r="E1172">
        <v>131.47743090077549</v>
      </c>
      <c r="F1172">
        <v>140.35753899584253</v>
      </c>
      <c r="G1172">
        <v>99.22993220055244</v>
      </c>
      <c r="J1172">
        <v>44820</v>
      </c>
      <c r="K1172" s="42">
        <f t="shared" si="109"/>
        <v>1.2817500177755191E-4</v>
      </c>
      <c r="L1172" s="42">
        <f t="shared" si="110"/>
        <v>-1.2654669855251641E-3</v>
      </c>
      <c r="M1172" s="42">
        <f t="shared" si="111"/>
        <v>-2.5243574324941738E-3</v>
      </c>
      <c r="N1172" s="42">
        <f t="shared" si="112"/>
        <v>1.5514145576967068E-3</v>
      </c>
      <c r="O1172" s="42">
        <f t="shared" si="113"/>
        <v>1.208506010854556E-2</v>
      </c>
      <c r="P1172" s="42">
        <f t="shared" si="114"/>
        <v>-6.7255402734245455E-3</v>
      </c>
    </row>
    <row r="1173" spans="1:16" x14ac:dyDescent="0.3">
      <c r="A1173">
        <v>44823</v>
      </c>
      <c r="B1173">
        <v>128.30684931507233</v>
      </c>
      <c r="C1173">
        <v>169.56001912960303</v>
      </c>
      <c r="D1173">
        <v>128.52942667410147</v>
      </c>
      <c r="E1173">
        <v>130.87094849870749</v>
      </c>
      <c r="F1173">
        <v>141.30881524542099</v>
      </c>
      <c r="G1173">
        <v>98.338495019670205</v>
      </c>
      <c r="J1173">
        <v>44823</v>
      </c>
      <c r="K1173" s="42">
        <f t="shared" ref="K1173:K1236" si="115">LN(B1173/B1172)</f>
        <v>3.8442646181701838E-4</v>
      </c>
      <c r="L1173" s="42">
        <f t="shared" si="110"/>
        <v>-2.3241902211584E-3</v>
      </c>
      <c r="M1173" s="42">
        <f t="shared" si="111"/>
        <v>1.3418582801187828E-3</v>
      </c>
      <c r="N1173" s="42">
        <f t="shared" si="112"/>
        <v>-4.623497075452278E-3</v>
      </c>
      <c r="O1173" s="42">
        <f t="shared" si="113"/>
        <v>6.7546574314937841E-3</v>
      </c>
      <c r="P1173" s="42">
        <f t="shared" si="114"/>
        <v>-9.0241466508459971E-3</v>
      </c>
    </row>
    <row r="1174" spans="1:16" x14ac:dyDescent="0.3">
      <c r="A1174">
        <v>44824</v>
      </c>
      <c r="B1174">
        <v>128.3232876712367</v>
      </c>
      <c r="C1174">
        <v>169.08177905308463</v>
      </c>
      <c r="D1174">
        <v>128.66122573123133</v>
      </c>
      <c r="E1174">
        <v>130.53290912706302</v>
      </c>
      <c r="F1174">
        <v>127.09650022782149</v>
      </c>
      <c r="G1174">
        <v>98.091571105716909</v>
      </c>
      <c r="J1174">
        <v>44824</v>
      </c>
      <c r="K1174" s="42">
        <f t="shared" si="115"/>
        <v>1.2810932012818219E-4</v>
      </c>
      <c r="L1174" s="42">
        <f t="shared" ref="L1174:L1237" si="116">LN(C1174/C1173)</f>
        <v>-2.8244616997558725E-3</v>
      </c>
      <c r="M1174" s="42">
        <f t="shared" ref="M1174:M1237" si="117">LN(D1174/D1173)</f>
        <v>1.0249133662872485E-3</v>
      </c>
      <c r="N1174" s="42">
        <f t="shared" ref="N1174:N1237" si="118">LN(E1174/E1173)</f>
        <v>-2.5863394912974329E-3</v>
      </c>
      <c r="O1174" s="42">
        <f t="shared" ref="O1174:O1237" si="119">LN(F1174/F1173)</f>
        <v>-0.1060010322412427</v>
      </c>
      <c r="P1174" s="42">
        <f t="shared" ref="P1174:P1237" si="120">LN(G1174/G1173)</f>
        <v>-2.5141165900575625E-3</v>
      </c>
    </row>
    <row r="1175" spans="1:16" x14ac:dyDescent="0.3">
      <c r="A1175">
        <v>44825</v>
      </c>
      <c r="B1175">
        <v>128.33972602740107</v>
      </c>
      <c r="C1175">
        <v>164.39502630320419</v>
      </c>
      <c r="D1175">
        <v>128.38748922796168</v>
      </c>
      <c r="E1175">
        <v>130.32909127063033</v>
      </c>
      <c r="F1175">
        <v>120.10303111080803</v>
      </c>
      <c r="G1175">
        <v>97.832091738511764</v>
      </c>
      <c r="J1175">
        <v>44825</v>
      </c>
      <c r="K1175" s="42">
        <f t="shared" si="115"/>
        <v>1.2809291023245991E-4</v>
      </c>
      <c r="L1175" s="42">
        <f t="shared" si="116"/>
        <v>-2.8110269069468757E-2</v>
      </c>
      <c r="M1175" s="42">
        <f t="shared" si="117"/>
        <v>-2.1298422502574374E-3</v>
      </c>
      <c r="N1175" s="42">
        <f t="shared" si="118"/>
        <v>-1.5626491984016876E-3</v>
      </c>
      <c r="O1175" s="42">
        <f t="shared" si="119"/>
        <v>-5.6596675244269271E-2</v>
      </c>
      <c r="P1175" s="42">
        <f t="shared" si="120"/>
        <v>-2.6487818280668033E-3</v>
      </c>
    </row>
    <row r="1176" spans="1:16" x14ac:dyDescent="0.3">
      <c r="A1176">
        <v>44826</v>
      </c>
      <c r="B1176">
        <v>128.35616438356544</v>
      </c>
      <c r="C1176">
        <v>162.20707795313245</v>
      </c>
      <c r="D1176">
        <v>129.51791960257518</v>
      </c>
      <c r="E1176">
        <v>131.79558560349969</v>
      </c>
      <c r="F1176">
        <v>120.71415216077531</v>
      </c>
      <c r="G1176">
        <v>97.313133004101445</v>
      </c>
      <c r="J1176">
        <v>44826</v>
      </c>
      <c r="K1176" s="42">
        <f t="shared" si="115"/>
        <v>1.2807650454034451E-4</v>
      </c>
      <c r="L1176" s="42">
        <f t="shared" si="116"/>
        <v>-1.33984506094088E-2</v>
      </c>
      <c r="M1176" s="42">
        <f t="shared" si="117"/>
        <v>8.7662962867015963E-3</v>
      </c>
      <c r="N1176" s="42">
        <f t="shared" si="118"/>
        <v>1.1189405370690261E-2</v>
      </c>
      <c r="O1176" s="42">
        <f t="shared" si="119"/>
        <v>5.0754049484686842E-3</v>
      </c>
      <c r="P1176" s="42">
        <f t="shared" si="120"/>
        <v>-5.318705169239637E-3</v>
      </c>
    </row>
    <row r="1177" spans="1:16" x14ac:dyDescent="0.3">
      <c r="A1177">
        <v>44827</v>
      </c>
      <c r="B1177">
        <v>128.37260273972981</v>
      </c>
      <c r="C1177">
        <v>162.41032998565279</v>
      </c>
      <c r="D1177">
        <v>129.02113854108583</v>
      </c>
      <c r="E1177">
        <v>129.45913700536886</v>
      </c>
      <c r="F1177">
        <v>113.49559415637684</v>
      </c>
      <c r="G1177">
        <v>96.610027621997133</v>
      </c>
      <c r="J1177">
        <v>44827</v>
      </c>
      <c r="K1177" s="42">
        <f t="shared" si="115"/>
        <v>1.2806010304983802E-4</v>
      </c>
      <c r="L1177" s="42">
        <f t="shared" si="116"/>
        <v>1.2522560658201612E-3</v>
      </c>
      <c r="M1177" s="42">
        <f t="shared" si="117"/>
        <v>-3.8429912791678529E-3</v>
      </c>
      <c r="N1177" s="42">
        <f t="shared" si="118"/>
        <v>-1.7886841377670437E-2</v>
      </c>
      <c r="O1177" s="42">
        <f t="shared" si="119"/>
        <v>-6.1661353778278645E-2</v>
      </c>
      <c r="P1177" s="42">
        <f t="shared" si="120"/>
        <v>-7.2514129903843254E-3</v>
      </c>
    </row>
    <row r="1178" spans="1:16" x14ac:dyDescent="0.3">
      <c r="A1178">
        <v>44830</v>
      </c>
      <c r="B1178">
        <v>128.42191780822293</v>
      </c>
      <c r="C1178">
        <v>162.37446197991392</v>
      </c>
      <c r="D1178">
        <v>127.14046737973338</v>
      </c>
      <c r="E1178">
        <v>127.08291906939749</v>
      </c>
      <c r="F1178">
        <v>98.308259409145009</v>
      </c>
      <c r="G1178">
        <v>93.810161546831822</v>
      </c>
      <c r="J1178">
        <v>44830</v>
      </c>
      <c r="K1178" s="42">
        <f t="shared" si="115"/>
        <v>3.8408194220131267E-4</v>
      </c>
      <c r="L1178" s="42">
        <f t="shared" si="116"/>
        <v>-2.2087244706027467E-4</v>
      </c>
      <c r="M1178" s="42">
        <f t="shared" si="117"/>
        <v>-1.4683737992415603E-2</v>
      </c>
      <c r="N1178" s="42">
        <f t="shared" si="118"/>
        <v>-1.8525507518501252E-2</v>
      </c>
      <c r="O1178" s="42">
        <f t="shared" si="119"/>
        <v>-0.14365597206559852</v>
      </c>
      <c r="P1178" s="42">
        <f t="shared" si="120"/>
        <v>-2.9409359241317153E-2</v>
      </c>
    </row>
    <row r="1179" spans="1:16" x14ac:dyDescent="0.3">
      <c r="A1179">
        <v>44831</v>
      </c>
      <c r="B1179">
        <v>128.4383561643873</v>
      </c>
      <c r="C1179">
        <v>164.45480631276902</v>
      </c>
      <c r="D1179">
        <v>126.44598773254931</v>
      </c>
      <c r="E1179">
        <v>125.42254921455557</v>
      </c>
      <c r="F1179">
        <v>110.00843972627256</v>
      </c>
      <c r="G1179">
        <v>92.106805055662505</v>
      </c>
      <c r="J1179">
        <v>44831</v>
      </c>
      <c r="K1179" s="42">
        <f t="shared" si="115"/>
        <v>1.2799453907437721E-4</v>
      </c>
      <c r="L1179" s="42">
        <f t="shared" si="116"/>
        <v>1.2730637254606722E-2</v>
      </c>
      <c r="M1179" s="42">
        <f t="shared" si="117"/>
        <v>-5.477275062709429E-3</v>
      </c>
      <c r="N1179" s="42">
        <f t="shared" si="118"/>
        <v>-1.3151349135069001E-2</v>
      </c>
      <c r="O1179" s="42">
        <f t="shared" si="119"/>
        <v>0.11244904153658639</v>
      </c>
      <c r="P1179" s="42">
        <f t="shared" si="120"/>
        <v>-1.8324353985129205E-2</v>
      </c>
    </row>
    <row r="1180" spans="1:16" x14ac:dyDescent="0.3">
      <c r="A1180">
        <v>44832</v>
      </c>
      <c r="B1180">
        <v>128.45479452055167</v>
      </c>
      <c r="C1180">
        <v>160.1745576279292</v>
      </c>
      <c r="D1180">
        <v>126.20266639630962</v>
      </c>
      <c r="E1180">
        <v>125.0695963412209</v>
      </c>
      <c r="F1180">
        <v>114.22300755405521</v>
      </c>
      <c r="G1180">
        <v>92.157026868669959</v>
      </c>
      <c r="J1180">
        <v>44832</v>
      </c>
      <c r="K1180" s="42">
        <f t="shared" si="115"/>
        <v>1.2797815856882875E-4</v>
      </c>
      <c r="L1180" s="42">
        <f t="shared" si="116"/>
        <v>-2.6371593081689234E-2</v>
      </c>
      <c r="M1180" s="42">
        <f t="shared" si="117"/>
        <v>-1.9261643194397641E-3</v>
      </c>
      <c r="N1180" s="42">
        <f t="shared" si="118"/>
        <v>-2.8180772385860593E-3</v>
      </c>
      <c r="O1180" s="42">
        <f t="shared" si="119"/>
        <v>3.75956564949846E-2</v>
      </c>
      <c r="P1180" s="42">
        <f t="shared" si="120"/>
        <v>5.4510767226048054E-4</v>
      </c>
    </row>
    <row r="1181" spans="1:16" x14ac:dyDescent="0.3">
      <c r="A1181">
        <v>44833</v>
      </c>
      <c r="B1181">
        <v>128.47123287671604</v>
      </c>
      <c r="C1181">
        <v>157.91487326637974</v>
      </c>
      <c r="D1181">
        <v>126.75013940284889</v>
      </c>
      <c r="E1181">
        <v>125.23861602704314</v>
      </c>
      <c r="F1181">
        <v>117.78018950458835</v>
      </c>
      <c r="G1181">
        <v>91.286515443207492</v>
      </c>
      <c r="J1181">
        <v>44833</v>
      </c>
      <c r="K1181" s="42">
        <f t="shared" si="115"/>
        <v>1.2796178225556575E-4</v>
      </c>
      <c r="L1181" s="42">
        <f t="shared" si="116"/>
        <v>-1.4208094677021717E-2</v>
      </c>
      <c r="M1181" s="42">
        <f t="shared" si="117"/>
        <v>4.3286640735848156E-3</v>
      </c>
      <c r="N1181" s="42">
        <f t="shared" si="118"/>
        <v>1.3504927378266182E-3</v>
      </c>
      <c r="O1181" s="42">
        <f t="shared" si="119"/>
        <v>3.066734235749306E-2</v>
      </c>
      <c r="P1181" s="42">
        <f t="shared" si="120"/>
        <v>-9.4908542307189092E-3</v>
      </c>
    </row>
    <row r="1182" spans="1:16" x14ac:dyDescent="0.3">
      <c r="A1182">
        <v>44834</v>
      </c>
      <c r="B1182">
        <v>128.48767123288042</v>
      </c>
      <c r="C1182">
        <v>156.24103299856529</v>
      </c>
      <c r="D1182">
        <v>125.73123130734528</v>
      </c>
      <c r="E1182">
        <v>125.71584808112945</v>
      </c>
      <c r="F1182">
        <v>120.66075777503768</v>
      </c>
      <c r="G1182">
        <v>91.834770235205497</v>
      </c>
      <c r="J1182">
        <v>44834</v>
      </c>
      <c r="K1182" s="42">
        <f t="shared" si="115"/>
        <v>1.2794541013281228E-4</v>
      </c>
      <c r="L1182" s="42">
        <f t="shared" si="116"/>
        <v>-1.0656212879003231E-2</v>
      </c>
      <c r="M1182" s="42">
        <f t="shared" si="117"/>
        <v>-8.0711984727010796E-3</v>
      </c>
      <c r="N1182" s="42">
        <f t="shared" si="118"/>
        <v>3.8033404272082871E-3</v>
      </c>
      <c r="O1182" s="42">
        <f t="shared" si="119"/>
        <v>2.4162866757503048E-2</v>
      </c>
      <c r="P1182" s="42">
        <f t="shared" si="120"/>
        <v>5.987904989917592E-3</v>
      </c>
    </row>
    <row r="1183" spans="1:16" x14ac:dyDescent="0.3">
      <c r="A1183">
        <v>44837</v>
      </c>
      <c r="B1183">
        <v>128.53698630137353</v>
      </c>
      <c r="C1183">
        <v>155.53562888570062</v>
      </c>
      <c r="D1183">
        <v>123.1915648603437</v>
      </c>
      <c r="E1183">
        <v>123.57824617220122</v>
      </c>
      <c r="F1183">
        <v>126.44460449184245</v>
      </c>
      <c r="G1183">
        <v>91.361848162718658</v>
      </c>
      <c r="J1183">
        <v>44837</v>
      </c>
      <c r="K1183" s="42">
        <f t="shared" si="115"/>
        <v>3.837380395436057E-4</v>
      </c>
      <c r="L1183" s="42">
        <f t="shared" si="116"/>
        <v>-4.5250681194018401E-3</v>
      </c>
      <c r="M1183" s="42">
        <f t="shared" si="117"/>
        <v>-2.0405962110444698E-2</v>
      </c>
      <c r="N1183" s="42">
        <f t="shared" si="118"/>
        <v>-1.7149658567371859E-2</v>
      </c>
      <c r="O1183" s="42">
        <f t="shared" si="119"/>
        <v>4.6821349858466886E-2</v>
      </c>
      <c r="P1183" s="42">
        <f t="shared" si="120"/>
        <v>-5.1630114918802409E-3</v>
      </c>
    </row>
    <row r="1184" spans="1:16" x14ac:dyDescent="0.3">
      <c r="A1184">
        <v>44838</v>
      </c>
      <c r="B1184">
        <v>128.5534246575379</v>
      </c>
      <c r="C1184">
        <v>156.99426111908178</v>
      </c>
      <c r="D1184">
        <v>124.20033456683733</v>
      </c>
      <c r="E1184">
        <v>122.95187910121295</v>
      </c>
      <c r="F1184">
        <v>127.05909473775678</v>
      </c>
      <c r="G1184">
        <v>91.780363271114084</v>
      </c>
      <c r="J1184">
        <v>44838</v>
      </c>
      <c r="K1184" s="42">
        <f t="shared" si="115"/>
        <v>1.2787996351514981E-4</v>
      </c>
      <c r="L1184" s="42">
        <f t="shared" si="116"/>
        <v>9.3344212574459681E-3</v>
      </c>
      <c r="M1184" s="42">
        <f t="shared" si="117"/>
        <v>8.1552815578281885E-3</v>
      </c>
      <c r="N1184" s="42">
        <f t="shared" si="118"/>
        <v>-5.0814756865837588E-3</v>
      </c>
      <c r="O1184" s="42">
        <f t="shared" si="119"/>
        <v>4.8479880278751893E-3</v>
      </c>
      <c r="P1184" s="42">
        <f t="shared" si="120"/>
        <v>4.5703918679444967E-3</v>
      </c>
    </row>
    <row r="1185" spans="1:16" x14ac:dyDescent="0.3">
      <c r="A1185">
        <v>44839</v>
      </c>
      <c r="B1185">
        <v>128.56986301370227</v>
      </c>
      <c r="C1185">
        <v>156.26494500239119</v>
      </c>
      <c r="D1185">
        <v>126.02017539412989</v>
      </c>
      <c r="E1185">
        <v>125.02485583615032</v>
      </c>
      <c r="F1185">
        <v>129.22901393461828</v>
      </c>
      <c r="G1185">
        <v>95.304260483803461</v>
      </c>
      <c r="J1185">
        <v>44839</v>
      </c>
      <c r="K1185" s="42">
        <f t="shared" si="115"/>
        <v>1.2786361232119151E-4</v>
      </c>
      <c r="L1185" s="42">
        <f t="shared" si="116"/>
        <v>-4.6563192407374802E-3</v>
      </c>
      <c r="M1185" s="42">
        <f t="shared" si="117"/>
        <v>1.4546153038316814E-2</v>
      </c>
      <c r="N1185" s="42">
        <f t="shared" si="118"/>
        <v>1.6719512220288675E-2</v>
      </c>
      <c r="O1185" s="42">
        <f t="shared" si="119"/>
        <v>1.6933841064896437E-2</v>
      </c>
      <c r="P1185" s="42">
        <f t="shared" si="120"/>
        <v>3.7676148659038636E-2</v>
      </c>
    </row>
    <row r="1186" spans="1:16" x14ac:dyDescent="0.3">
      <c r="A1186">
        <v>44840</v>
      </c>
      <c r="B1186">
        <v>128.58630136986665</v>
      </c>
      <c r="C1186">
        <v>156.4203730272597</v>
      </c>
      <c r="D1186">
        <v>125.90865311502003</v>
      </c>
      <c r="E1186">
        <v>125.42254921455557</v>
      </c>
      <c r="F1186">
        <v>127.00415309763878</v>
      </c>
      <c r="G1186">
        <v>95.145224742613209</v>
      </c>
      <c r="J1186">
        <v>44840</v>
      </c>
      <c r="K1186" s="42">
        <f t="shared" si="115"/>
        <v>1.2784726530797524E-4</v>
      </c>
      <c r="L1186" s="42">
        <f t="shared" si="116"/>
        <v>9.9414989260866856E-4</v>
      </c>
      <c r="M1186" s="42">
        <f t="shared" si="117"/>
        <v>-8.8534755672432558E-4</v>
      </c>
      <c r="N1186" s="42">
        <f t="shared" si="118"/>
        <v>3.1758661072181608E-3</v>
      </c>
      <c r="O1186" s="42">
        <f t="shared" si="119"/>
        <v>-1.7366344714617808E-2</v>
      </c>
      <c r="P1186" s="42">
        <f t="shared" si="120"/>
        <v>-1.6701098243166407E-3</v>
      </c>
    </row>
    <row r="1187" spans="1:16" x14ac:dyDescent="0.3">
      <c r="A1187">
        <v>44841</v>
      </c>
      <c r="B1187">
        <v>128.60273972603102</v>
      </c>
      <c r="C1187">
        <v>163.33094213295075</v>
      </c>
      <c r="D1187">
        <v>127.09484462918843</v>
      </c>
      <c r="E1187">
        <v>126.76476436667328</v>
      </c>
      <c r="F1187">
        <v>120.85110788959912</v>
      </c>
      <c r="G1187">
        <v>95.613961664016074</v>
      </c>
      <c r="J1187">
        <v>44841</v>
      </c>
      <c r="K1187" s="42">
        <f t="shared" si="115"/>
        <v>1.2783092247416916E-4</v>
      </c>
      <c r="L1187" s="42">
        <f t="shared" si="116"/>
        <v>4.3231380376611006E-2</v>
      </c>
      <c r="M1187" s="42">
        <f t="shared" si="117"/>
        <v>9.3769470878240987E-3</v>
      </c>
      <c r="N1187" s="42">
        <f t="shared" si="118"/>
        <v>1.0644689511414007E-2</v>
      </c>
      <c r="O1187" s="42">
        <f t="shared" si="119"/>
        <v>-4.9660512895616522E-2</v>
      </c>
      <c r="P1187" s="42">
        <f t="shared" si="120"/>
        <v>4.9144460472366506E-3</v>
      </c>
    </row>
    <row r="1188" spans="1:16" x14ac:dyDescent="0.3">
      <c r="A1188">
        <v>44844</v>
      </c>
      <c r="B1188">
        <v>128.65205479452413</v>
      </c>
      <c r="C1188">
        <v>163.47441415590626</v>
      </c>
      <c r="D1188">
        <v>128.59025700816142</v>
      </c>
      <c r="E1188">
        <v>127.30165042752037</v>
      </c>
      <c r="F1188">
        <v>123.7705337396432</v>
      </c>
      <c r="G1188">
        <v>95.701849836779104</v>
      </c>
      <c r="J1188">
        <v>44844</v>
      </c>
      <c r="K1188" s="42">
        <f t="shared" si="115"/>
        <v>3.8339475218805041E-4</v>
      </c>
      <c r="L1188" s="42">
        <f t="shared" si="116"/>
        <v>8.7802742159449085E-4</v>
      </c>
      <c r="M1188" s="42">
        <f t="shared" si="117"/>
        <v>1.1697431103996304E-2</v>
      </c>
      <c r="N1188" s="42">
        <f t="shared" si="118"/>
        <v>4.2263505031815271E-3</v>
      </c>
      <c r="O1188" s="42">
        <f t="shared" si="119"/>
        <v>2.3870042308807699E-2</v>
      </c>
      <c r="P1188" s="42">
        <f t="shared" si="120"/>
        <v>9.1877590520247302E-4</v>
      </c>
    </row>
    <row r="1189" spans="1:16" x14ac:dyDescent="0.3">
      <c r="A1189">
        <v>44845</v>
      </c>
      <c r="B1189">
        <v>128.66849315068851</v>
      </c>
      <c r="C1189">
        <v>165.37541846006695</v>
      </c>
      <c r="D1189">
        <v>129.26445987732549</v>
      </c>
      <c r="E1189">
        <v>127.04314973155697</v>
      </c>
      <c r="F1189">
        <v>123.51716017759591</v>
      </c>
      <c r="G1189">
        <v>94.559303590859614</v>
      </c>
      <c r="J1189">
        <v>44845</v>
      </c>
      <c r="K1189" s="42">
        <f t="shared" si="115"/>
        <v>1.2776559289952633E-4</v>
      </c>
      <c r="L1189" s="42">
        <f t="shared" si="116"/>
        <v>1.1561663054044871E-2</v>
      </c>
      <c r="M1189" s="42">
        <f t="shared" si="117"/>
        <v>5.2293354467191017E-3</v>
      </c>
      <c r="N1189" s="42">
        <f t="shared" si="118"/>
        <v>-2.0326799274650482E-3</v>
      </c>
      <c r="O1189" s="42">
        <f t="shared" si="119"/>
        <v>-2.0492216713237578E-3</v>
      </c>
      <c r="P1189" s="42">
        <f t="shared" si="120"/>
        <v>-1.2010438912220913E-2</v>
      </c>
    </row>
    <row r="1190" spans="1:16" x14ac:dyDescent="0.3">
      <c r="A1190">
        <v>44846</v>
      </c>
      <c r="B1190">
        <v>128.68493150685288</v>
      </c>
      <c r="C1190">
        <v>166.88187470109997</v>
      </c>
      <c r="D1190">
        <v>130.99305520352817</v>
      </c>
      <c r="E1190">
        <v>128.56432690395704</v>
      </c>
      <c r="F1190">
        <v>123.91404953884336</v>
      </c>
      <c r="G1190">
        <v>95.354482296810914</v>
      </c>
      <c r="J1190">
        <v>44846</v>
      </c>
      <c r="K1190" s="42">
        <f t="shared" si="115"/>
        <v>1.2774927093813041E-4</v>
      </c>
      <c r="L1190" s="42">
        <f t="shared" si="116"/>
        <v>9.0680722139707386E-3</v>
      </c>
      <c r="M1190" s="42">
        <f t="shared" si="117"/>
        <v>1.3283925691609509E-2</v>
      </c>
      <c r="N1190" s="42">
        <f t="shared" si="118"/>
        <v>1.190258713356303E-2</v>
      </c>
      <c r="O1190" s="42">
        <f t="shared" si="119"/>
        <v>3.2080811640042999E-3</v>
      </c>
      <c r="P1190" s="42">
        <f t="shared" si="120"/>
        <v>8.3741509248284277E-3</v>
      </c>
    </row>
    <row r="1191" spans="1:16" x14ac:dyDescent="0.3">
      <c r="A1191">
        <v>44847</v>
      </c>
      <c r="B1191">
        <v>128.70136986301725</v>
      </c>
      <c r="C1191">
        <v>164.68197034911526</v>
      </c>
      <c r="D1191">
        <v>130.93729406397324</v>
      </c>
      <c r="E1191">
        <v>128.90733744283156</v>
      </c>
      <c r="F1191">
        <v>122.97916445906853</v>
      </c>
      <c r="G1191">
        <v>95.362852598978819</v>
      </c>
      <c r="J1191">
        <v>44847</v>
      </c>
      <c r="K1191" s="42">
        <f t="shared" si="115"/>
        <v>1.2773295314659922E-4</v>
      </c>
      <c r="L1191" s="42">
        <f t="shared" si="116"/>
        <v>-1.3270063472453467E-2</v>
      </c>
      <c r="M1191" s="42">
        <f t="shared" si="117"/>
        <v>-4.2577074824079567E-4</v>
      </c>
      <c r="N1191" s="42">
        <f t="shared" si="118"/>
        <v>2.6644543015877011E-3</v>
      </c>
      <c r="O1191" s="42">
        <f t="shared" si="119"/>
        <v>-7.5732300041840535E-3</v>
      </c>
      <c r="P1191" s="42">
        <f t="shared" si="120"/>
        <v>8.7777046358745723E-5</v>
      </c>
    </row>
    <row r="1192" spans="1:16" x14ac:dyDescent="0.3">
      <c r="A1192">
        <v>44848</v>
      </c>
      <c r="B1192">
        <v>128.71780821918162</v>
      </c>
      <c r="C1192">
        <v>166.04495456719272</v>
      </c>
      <c r="D1192">
        <v>130.2985755563441</v>
      </c>
      <c r="E1192">
        <v>127.97275800357923</v>
      </c>
      <c r="F1192">
        <v>120.6800942519282</v>
      </c>
      <c r="G1192">
        <v>94.948522641667353</v>
      </c>
      <c r="J1192">
        <v>44848</v>
      </c>
      <c r="K1192" s="42">
        <f t="shared" si="115"/>
        <v>1.2771663952293482E-4</v>
      </c>
      <c r="L1192" s="42">
        <f t="shared" si="116"/>
        <v>8.2424007954876397E-3</v>
      </c>
      <c r="M1192" s="42">
        <f t="shared" si="117"/>
        <v>-4.8899852941917919E-3</v>
      </c>
      <c r="N1192" s="42">
        <f t="shared" si="118"/>
        <v>-7.276418682153965E-3</v>
      </c>
      <c r="O1192" s="42">
        <f t="shared" si="119"/>
        <v>-1.8871751084221646E-2</v>
      </c>
      <c r="P1192" s="42">
        <f t="shared" si="120"/>
        <v>-4.354239061200485E-3</v>
      </c>
    </row>
    <row r="1193" spans="1:16" x14ac:dyDescent="0.3">
      <c r="A1193">
        <v>44851</v>
      </c>
      <c r="B1193">
        <v>128.76712328767474</v>
      </c>
      <c r="C1193">
        <v>165.63845050215207</v>
      </c>
      <c r="D1193">
        <v>129.38105135094034</v>
      </c>
      <c r="E1193">
        <v>126.47643666732948</v>
      </c>
      <c r="F1193">
        <v>122.54086007545054</v>
      </c>
      <c r="G1193">
        <v>94.41700845400517</v>
      </c>
      <c r="J1193">
        <v>44851</v>
      </c>
      <c r="K1193" s="42">
        <f t="shared" si="115"/>
        <v>3.8305207848478913E-4</v>
      </c>
      <c r="L1193" s="42">
        <f t="shared" si="116"/>
        <v>-2.4511583175810914E-3</v>
      </c>
      <c r="M1193" s="42">
        <f t="shared" si="117"/>
        <v>-7.0666153870650589E-3</v>
      </c>
      <c r="N1193" s="42">
        <f t="shared" si="118"/>
        <v>-1.1761393759074345E-2</v>
      </c>
      <c r="O1193" s="42">
        <f t="shared" si="119"/>
        <v>1.5301330707548598E-2</v>
      </c>
      <c r="P1193" s="42">
        <f t="shared" si="120"/>
        <v>-5.6136465848655153E-3</v>
      </c>
    </row>
    <row r="1194" spans="1:16" x14ac:dyDescent="0.3">
      <c r="A1194">
        <v>44852</v>
      </c>
      <c r="B1194">
        <v>128.78356164383911</v>
      </c>
      <c r="C1194">
        <v>162.38641798182687</v>
      </c>
      <c r="D1194">
        <v>127.79946266538248</v>
      </c>
      <c r="E1194">
        <v>124.9850864983098</v>
      </c>
      <c r="F1194">
        <v>120.16038759652861</v>
      </c>
      <c r="G1194">
        <v>93.634385201305761</v>
      </c>
      <c r="J1194">
        <v>44852</v>
      </c>
      <c r="K1194" s="42">
        <f t="shared" si="115"/>
        <v>1.2765142667786475E-4</v>
      </c>
      <c r="L1194" s="42">
        <f t="shared" si="116"/>
        <v>-1.9828612908813638E-2</v>
      </c>
      <c r="M1194" s="42">
        <f t="shared" si="117"/>
        <v>-1.2299599214481174E-2</v>
      </c>
      <c r="N1194" s="42">
        <f t="shared" si="118"/>
        <v>-1.1861597241379879E-2</v>
      </c>
      <c r="O1194" s="42">
        <f t="shared" si="119"/>
        <v>-1.9617112324332098E-2</v>
      </c>
      <c r="P1194" s="42">
        <f t="shared" si="120"/>
        <v>-8.3235519389189497E-3</v>
      </c>
    </row>
    <row r="1195" spans="1:16" x14ac:dyDescent="0.3">
      <c r="A1195">
        <v>44853</v>
      </c>
      <c r="B1195">
        <v>128.80000000000348</v>
      </c>
      <c r="C1195">
        <v>160.67670970827353</v>
      </c>
      <c r="D1195">
        <v>127.38378871597304</v>
      </c>
      <c r="E1195">
        <v>125.53688606084708</v>
      </c>
      <c r="F1195">
        <v>117.59178381506023</v>
      </c>
      <c r="G1195">
        <v>94.75600569180547</v>
      </c>
      <c r="J1195">
        <v>44853</v>
      </c>
      <c r="K1195" s="42">
        <f t="shared" si="115"/>
        <v>1.2763513387089158E-4</v>
      </c>
      <c r="L1195" s="42">
        <f t="shared" si="116"/>
        <v>-1.058445912667263E-2</v>
      </c>
      <c r="M1195" s="42">
        <f t="shared" si="117"/>
        <v>-3.2578495242805662E-3</v>
      </c>
      <c r="N1195" s="42">
        <f t="shared" si="118"/>
        <v>4.4052060523450069E-3</v>
      </c>
      <c r="O1195" s="42">
        <f t="shared" si="119"/>
        <v>-2.1608246175178088E-2</v>
      </c>
      <c r="P1195" s="42">
        <f t="shared" si="120"/>
        <v>1.1907547279901917E-2</v>
      </c>
    </row>
    <row r="1196" spans="1:16" x14ac:dyDescent="0.3">
      <c r="A1196">
        <v>44854</v>
      </c>
      <c r="B1196">
        <v>128.81643835616785</v>
      </c>
      <c r="C1196">
        <v>159.60066953610712</v>
      </c>
      <c r="D1196">
        <v>127.08470624017845</v>
      </c>
      <c r="E1196">
        <v>124.67687413004572</v>
      </c>
      <c r="F1196">
        <v>117.65403723781077</v>
      </c>
      <c r="G1196">
        <v>94.186825144387711</v>
      </c>
      <c r="J1196">
        <v>44854</v>
      </c>
      <c r="K1196" s="42">
        <f t="shared" si="115"/>
        <v>1.2761884522246171E-4</v>
      </c>
      <c r="L1196" s="42">
        <f t="shared" si="116"/>
        <v>-6.7194518913317068E-3</v>
      </c>
      <c r="M1196" s="42">
        <f t="shared" si="117"/>
        <v>-2.3506455175285185E-3</v>
      </c>
      <c r="N1196" s="42">
        <f t="shared" si="118"/>
        <v>-6.874244780264523E-3</v>
      </c>
      <c r="O1196" s="42">
        <f t="shared" si="119"/>
        <v>5.2926274248043983E-4</v>
      </c>
      <c r="P1196" s="42">
        <f t="shared" si="120"/>
        <v>-6.024915225945008E-3</v>
      </c>
    </row>
    <row r="1197" spans="1:16" x14ac:dyDescent="0.3">
      <c r="A1197">
        <v>44855</v>
      </c>
      <c r="B1197">
        <v>128.83287671233222</v>
      </c>
      <c r="C1197">
        <v>158.1061692969871</v>
      </c>
      <c r="D1197">
        <v>126.68930906878899</v>
      </c>
      <c r="E1197">
        <v>123.63292901173195</v>
      </c>
      <c r="F1197">
        <v>120.33444620920537</v>
      </c>
      <c r="G1197">
        <v>93.261906754833845</v>
      </c>
      <c r="J1197">
        <v>44855</v>
      </c>
      <c r="K1197" s="42">
        <f t="shared" si="115"/>
        <v>1.2760256073102126E-4</v>
      </c>
      <c r="L1197" s="42">
        <f t="shared" si="116"/>
        <v>-9.4081151548721011E-3</v>
      </c>
      <c r="M1197" s="42">
        <f t="shared" si="117"/>
        <v>-3.1161385129265316E-3</v>
      </c>
      <c r="N1197" s="42">
        <f t="shared" si="118"/>
        <v>-8.4084579494065528E-3</v>
      </c>
      <c r="O1197" s="42">
        <f t="shared" si="119"/>
        <v>2.2526487649848628E-2</v>
      </c>
      <c r="P1197" s="42">
        <f t="shared" si="120"/>
        <v>-9.8685745863270162E-3</v>
      </c>
    </row>
    <row r="1198" spans="1:16" x14ac:dyDescent="0.3">
      <c r="A1198">
        <v>44858</v>
      </c>
      <c r="B1198">
        <v>128.88219178082534</v>
      </c>
      <c r="C1198">
        <v>156.89861310377808</v>
      </c>
      <c r="D1198">
        <v>126.16718203477468</v>
      </c>
      <c r="E1198">
        <v>122.2956850268443</v>
      </c>
      <c r="F1198">
        <v>120.15833870030315</v>
      </c>
      <c r="G1198">
        <v>91.700845400518958</v>
      </c>
      <c r="J1198">
        <v>44858</v>
      </c>
      <c r="K1198" s="42">
        <f t="shared" si="115"/>
        <v>3.8271001678995379E-4</v>
      </c>
      <c r="L1198" s="42">
        <f t="shared" si="116"/>
        <v>-7.6669446045736526E-3</v>
      </c>
      <c r="M1198" s="42">
        <f t="shared" si="117"/>
        <v>-4.1298348627057087E-3</v>
      </c>
      <c r="N1198" s="42">
        <f t="shared" si="118"/>
        <v>-1.0875165296697508E-2</v>
      </c>
      <c r="O1198" s="42">
        <f t="shared" si="119"/>
        <v>-1.4645557075367124E-3</v>
      </c>
      <c r="P1198" s="42">
        <f t="shared" si="120"/>
        <v>-1.6880138333025679E-2</v>
      </c>
    </row>
    <row r="1199" spans="1:16" x14ac:dyDescent="0.3">
      <c r="A1199">
        <v>44859</v>
      </c>
      <c r="B1199">
        <v>128.89863013698971</v>
      </c>
      <c r="C1199">
        <v>155.42802486848399</v>
      </c>
      <c r="D1199">
        <v>125.81740761393016</v>
      </c>
      <c r="E1199">
        <v>123.26506263670709</v>
      </c>
      <c r="F1199">
        <v>122.84116341791405</v>
      </c>
      <c r="G1199">
        <v>92.290951703356484</v>
      </c>
      <c r="J1199">
        <v>44859</v>
      </c>
      <c r="K1199" s="42">
        <f t="shared" si="115"/>
        <v>1.2753746430296502E-4</v>
      </c>
      <c r="L1199" s="42">
        <f t="shared" si="116"/>
        <v>-9.4170584526126321E-3</v>
      </c>
      <c r="M1199" s="42">
        <f t="shared" si="117"/>
        <v>-2.7761590181087032E-3</v>
      </c>
      <c r="N1199" s="42">
        <f t="shared" si="118"/>
        <v>7.8952573210570309E-3</v>
      </c>
      <c r="O1199" s="42">
        <f t="shared" si="119"/>
        <v>2.2081804339588555E-2</v>
      </c>
      <c r="P1199" s="42">
        <f t="shared" si="120"/>
        <v>6.4145069018937805E-3</v>
      </c>
    </row>
    <row r="1200" spans="1:16" x14ac:dyDescent="0.3">
      <c r="A1200">
        <v>44860</v>
      </c>
      <c r="B1200">
        <v>128.91506849315408</v>
      </c>
      <c r="C1200">
        <v>157.07795313247249</v>
      </c>
      <c r="D1200">
        <v>125.55380949967051</v>
      </c>
      <c r="E1200">
        <v>122.76297474647046</v>
      </c>
      <c r="F1200">
        <v>121.76476490345537</v>
      </c>
      <c r="G1200">
        <v>93.065204653888003</v>
      </c>
      <c r="J1200">
        <v>44860</v>
      </c>
      <c r="K1200" s="42">
        <f t="shared" si="115"/>
        <v>1.2752120057227481E-4</v>
      </c>
      <c r="L1200" s="42">
        <f t="shared" si="116"/>
        <v>1.0559437008744323E-2</v>
      </c>
      <c r="M1200" s="42">
        <f t="shared" si="117"/>
        <v>-2.0972823691445706E-3</v>
      </c>
      <c r="N1200" s="42">
        <f t="shared" si="118"/>
        <v>-4.0815558470847172E-3</v>
      </c>
      <c r="O1200" s="42">
        <f t="shared" si="119"/>
        <v>-8.8011396125538769E-3</v>
      </c>
      <c r="P1200" s="42">
        <f t="shared" si="120"/>
        <v>8.3542674698579445E-3</v>
      </c>
    </row>
    <row r="1201" spans="1:16" x14ac:dyDescent="0.3">
      <c r="A1201">
        <v>44861</v>
      </c>
      <c r="B1201">
        <v>128.93150684931845</v>
      </c>
      <c r="C1201">
        <v>156.40841702534672</v>
      </c>
      <c r="D1201">
        <v>125.53860191615554</v>
      </c>
      <c r="E1201">
        <v>124.38357526347185</v>
      </c>
      <c r="F1201">
        <v>122.03434260785598</v>
      </c>
      <c r="G1201">
        <v>94.944337490583408</v>
      </c>
      <c r="J1201">
        <v>44861</v>
      </c>
      <c r="K1201" s="42">
        <f t="shared" si="115"/>
        <v>1.275049409890285E-4</v>
      </c>
      <c r="L1201" s="42">
        <f t="shared" si="116"/>
        <v>-4.271554931260131E-3</v>
      </c>
      <c r="M1201" s="42">
        <f t="shared" si="117"/>
        <v>-1.2113136711544909E-4</v>
      </c>
      <c r="N1201" s="42">
        <f t="shared" si="118"/>
        <v>1.3114678273056317E-2</v>
      </c>
      <c r="O1201" s="42">
        <f t="shared" si="119"/>
        <v>2.2114749887258483E-3</v>
      </c>
      <c r="P1201" s="42">
        <f t="shared" si="120"/>
        <v>1.9990425939555752E-2</v>
      </c>
    </row>
    <row r="1202" spans="1:16" x14ac:dyDescent="0.3">
      <c r="A1202">
        <v>44862</v>
      </c>
      <c r="B1202">
        <v>128.94794520548282</v>
      </c>
      <c r="C1202">
        <v>159.05069344811093</v>
      </c>
      <c r="D1202">
        <v>125.44228722056067</v>
      </c>
      <c r="E1202">
        <v>124.32392125671107</v>
      </c>
      <c r="F1202">
        <v>122.11299680695657</v>
      </c>
      <c r="G1202">
        <v>95.065706872018083</v>
      </c>
      <c r="J1202">
        <v>44862</v>
      </c>
      <c r="K1202" s="42">
        <f t="shared" si="115"/>
        <v>1.2748868555167219E-4</v>
      </c>
      <c r="L1202" s="42">
        <f t="shared" si="116"/>
        <v>1.6752334162747504E-2</v>
      </c>
      <c r="M1202" s="42">
        <f t="shared" si="117"/>
        <v>-7.6750624841701606E-4</v>
      </c>
      <c r="N1202" s="42">
        <f t="shared" si="118"/>
        <v>-4.797121818958039E-4</v>
      </c>
      <c r="O1202" s="42">
        <f t="shared" si="119"/>
        <v>6.4431750114666317E-4</v>
      </c>
      <c r="P1202" s="42">
        <f t="shared" si="120"/>
        <v>1.2775050745158344E-3</v>
      </c>
    </row>
    <row r="1203" spans="1:16" x14ac:dyDescent="0.3">
      <c r="A1203">
        <v>44865</v>
      </c>
      <c r="B1203">
        <v>128.99726027397594</v>
      </c>
      <c r="C1203">
        <v>158.21377331420373</v>
      </c>
      <c r="D1203">
        <v>125.37131849749075</v>
      </c>
      <c r="E1203">
        <v>123.61304434281169</v>
      </c>
      <c r="F1203">
        <v>127.2752495369851</v>
      </c>
      <c r="G1203">
        <v>94.124047878128394</v>
      </c>
      <c r="J1203">
        <v>44865</v>
      </c>
      <c r="K1203" s="42">
        <f t="shared" si="115"/>
        <v>3.8236856546566584E-4</v>
      </c>
      <c r="L1203" s="42">
        <f t="shared" si="116"/>
        <v>-5.2758639108561193E-3</v>
      </c>
      <c r="M1203" s="42">
        <f t="shared" si="117"/>
        <v>-5.6590809546189908E-4</v>
      </c>
      <c r="N1203" s="42">
        <f t="shared" si="118"/>
        <v>-5.7343515530027256E-3</v>
      </c>
      <c r="O1203" s="42">
        <f t="shared" si="119"/>
        <v>4.1405240991885341E-2</v>
      </c>
      <c r="P1203" s="42">
        <f t="shared" si="120"/>
        <v>-9.9547332401424635E-3</v>
      </c>
    </row>
    <row r="1204" spans="1:16" x14ac:dyDescent="0.3">
      <c r="A1204">
        <v>44866</v>
      </c>
      <c r="B1204">
        <v>129.01369863014031</v>
      </c>
      <c r="C1204">
        <v>156.79100908656144</v>
      </c>
      <c r="D1204">
        <v>125.52846352714555</v>
      </c>
      <c r="E1204">
        <v>123.18552396102605</v>
      </c>
      <c r="F1204">
        <v>129.96477031764488</v>
      </c>
      <c r="G1204">
        <v>94.379342094249608</v>
      </c>
      <c r="J1204">
        <v>44866</v>
      </c>
      <c r="K1204" s="42">
        <f t="shared" si="115"/>
        <v>1.2742370522895866E-4</v>
      </c>
      <c r="L1204" s="42">
        <f t="shared" si="116"/>
        <v>-9.0333479494848039E-3</v>
      </c>
      <c r="M1204" s="42">
        <f t="shared" si="117"/>
        <v>1.2526519468070434E-3</v>
      </c>
      <c r="N1204" s="42">
        <f t="shared" si="118"/>
        <v>-3.4645323297493825E-3</v>
      </c>
      <c r="O1204" s="42">
        <f t="shared" si="119"/>
        <v>2.0911355773324616E-2</v>
      </c>
      <c r="P1204" s="42">
        <f t="shared" si="120"/>
        <v>2.7086448922172854E-3</v>
      </c>
    </row>
    <row r="1205" spans="1:16" x14ac:dyDescent="0.3">
      <c r="A1205">
        <v>44867</v>
      </c>
      <c r="B1205">
        <v>129.03013698630468</v>
      </c>
      <c r="C1205">
        <v>156.00191296030604</v>
      </c>
      <c r="D1205">
        <v>125.43721802605566</v>
      </c>
      <c r="E1205">
        <v>123.87651620600515</v>
      </c>
      <c r="F1205">
        <v>127.22158046406116</v>
      </c>
      <c r="G1205">
        <v>94.651376914706617</v>
      </c>
      <c r="J1205">
        <v>44867</v>
      </c>
      <c r="K1205" s="42">
        <f t="shared" si="115"/>
        <v>1.2740747049685562E-4</v>
      </c>
      <c r="L1205" s="42">
        <f t="shared" si="116"/>
        <v>-5.0454965227150267E-3</v>
      </c>
      <c r="M1205" s="42">
        <f t="shared" si="117"/>
        <v>-7.2715523927985304E-4</v>
      </c>
      <c r="N1205" s="42">
        <f t="shared" si="118"/>
        <v>5.5936885021746607E-3</v>
      </c>
      <c r="O1205" s="42">
        <f t="shared" si="119"/>
        <v>-2.1333121920425881E-2</v>
      </c>
      <c r="P1205" s="42">
        <f t="shared" si="120"/>
        <v>2.8782095278475548E-3</v>
      </c>
    </row>
    <row r="1206" spans="1:16" x14ac:dyDescent="0.3">
      <c r="A1206">
        <v>44868</v>
      </c>
      <c r="B1206">
        <v>129.04657534246905</v>
      </c>
      <c r="C1206">
        <v>157.18555714968915</v>
      </c>
      <c r="D1206">
        <v>125.43214883155068</v>
      </c>
      <c r="E1206">
        <v>123.43905348975937</v>
      </c>
      <c r="F1206">
        <v>127.84692910945894</v>
      </c>
      <c r="G1206">
        <v>94.065455762953036</v>
      </c>
      <c r="J1206">
        <v>44868</v>
      </c>
      <c r="K1206" s="42">
        <f t="shared" si="115"/>
        <v>1.2739123990131911E-4</v>
      </c>
      <c r="L1206" s="42">
        <f t="shared" si="116"/>
        <v>7.5587303957546067E-3</v>
      </c>
      <c r="M1206" s="42">
        <f t="shared" si="117"/>
        <v>-4.0413021080831871E-5</v>
      </c>
      <c r="N1206" s="42">
        <f t="shared" si="118"/>
        <v>-3.5376921318028475E-3</v>
      </c>
      <c r="O1206" s="42">
        <f t="shared" si="119"/>
        <v>4.9033877164373473E-3</v>
      </c>
      <c r="P1206" s="42">
        <f t="shared" si="120"/>
        <v>-6.2095471413374861E-3</v>
      </c>
    </row>
    <row r="1207" spans="1:16" x14ac:dyDescent="0.3">
      <c r="A1207">
        <v>44872</v>
      </c>
      <c r="B1207">
        <v>129.11232876712654</v>
      </c>
      <c r="C1207">
        <v>157.55619320899092</v>
      </c>
      <c r="D1207">
        <v>126.46626451056929</v>
      </c>
      <c r="E1207">
        <v>122.50944521773711</v>
      </c>
      <c r="F1207">
        <v>129.69430971158872</v>
      </c>
      <c r="G1207">
        <v>93.136352222315224</v>
      </c>
      <c r="J1207">
        <v>44872</v>
      </c>
      <c r="K1207" s="42">
        <f t="shared" si="115"/>
        <v>5.0940273631966035E-4</v>
      </c>
      <c r="L1207" s="42">
        <f t="shared" si="116"/>
        <v>2.3551767771609975E-3</v>
      </c>
      <c r="M1207" s="42">
        <f t="shared" si="117"/>
        <v>8.2106232811077449E-3</v>
      </c>
      <c r="N1207" s="42">
        <f t="shared" si="118"/>
        <v>-7.5594094190440768E-3</v>
      </c>
      <c r="O1207" s="42">
        <f t="shared" si="119"/>
        <v>1.4346535697424509E-2</v>
      </c>
      <c r="P1207" s="42">
        <f t="shared" si="120"/>
        <v>-9.9263055144430123E-3</v>
      </c>
    </row>
    <row r="1208" spans="1:16" x14ac:dyDescent="0.3">
      <c r="A1208">
        <v>44873</v>
      </c>
      <c r="B1208">
        <v>129.12876712329091</v>
      </c>
      <c r="C1208">
        <v>155.41606886657104</v>
      </c>
      <c r="D1208">
        <v>126.40036498200436</v>
      </c>
      <c r="E1208">
        <v>122.78285941539072</v>
      </c>
      <c r="F1208">
        <v>127.84205168572635</v>
      </c>
      <c r="G1208">
        <v>93.810161546831822</v>
      </c>
      <c r="J1208">
        <v>44873</v>
      </c>
      <c r="K1208" s="42">
        <f t="shared" si="115"/>
        <v>1.2731014891264109E-4</v>
      </c>
      <c r="L1208" s="42">
        <f t="shared" si="116"/>
        <v>-1.3676341065745976E-2</v>
      </c>
      <c r="M1208" s="42">
        <f t="shared" si="117"/>
        <v>-5.2121966579041809E-4</v>
      </c>
      <c r="N1208" s="42">
        <f t="shared" si="118"/>
        <v>2.2292938320743515E-3</v>
      </c>
      <c r="O1208" s="42">
        <f t="shared" si="119"/>
        <v>-1.4384686920977535E-2</v>
      </c>
      <c r="P1208" s="42">
        <f t="shared" si="120"/>
        <v>7.2086098718938119E-3</v>
      </c>
    </row>
    <row r="1209" spans="1:16" x14ac:dyDescent="0.3">
      <c r="A1209">
        <v>44874</v>
      </c>
      <c r="B1209">
        <v>129.14520547945529</v>
      </c>
      <c r="C1209">
        <v>158.03443328550932</v>
      </c>
      <c r="D1209">
        <v>124.89988340852641</v>
      </c>
      <c r="E1209">
        <v>123.8268045337045</v>
      </c>
      <c r="F1209">
        <v>124.54333236519858</v>
      </c>
      <c r="G1209">
        <v>95.153595044781113</v>
      </c>
      <c r="J1209">
        <v>44874</v>
      </c>
      <c r="K1209" s="42">
        <f t="shared" si="115"/>
        <v>1.2729394310165141E-4</v>
      </c>
      <c r="L1209" s="42">
        <f t="shared" si="116"/>
        <v>1.6707105622378871E-2</v>
      </c>
      <c r="M1209" s="42">
        <f t="shared" si="117"/>
        <v>-1.1941885571920823E-2</v>
      </c>
      <c r="N1209" s="42">
        <f t="shared" si="118"/>
        <v>8.4664269636046622E-3</v>
      </c>
      <c r="O1209" s="42">
        <f t="shared" si="119"/>
        <v>-2.6141824269877104E-2</v>
      </c>
      <c r="P1209" s="42">
        <f t="shared" si="120"/>
        <v>1.4219193747342119E-2</v>
      </c>
    </row>
    <row r="1210" spans="1:16" x14ac:dyDescent="0.3">
      <c r="A1210">
        <v>44875</v>
      </c>
      <c r="B1210">
        <v>129.16164383561966</v>
      </c>
      <c r="C1210">
        <v>158.23768531802963</v>
      </c>
      <c r="D1210">
        <v>124.58052415471181</v>
      </c>
      <c r="E1210">
        <v>123.99582421952674</v>
      </c>
      <c r="F1210">
        <v>127.38461256269237</v>
      </c>
      <c r="G1210">
        <v>95.26659412404787</v>
      </c>
      <c r="J1210">
        <v>44875</v>
      </c>
      <c r="K1210" s="42">
        <f t="shared" si="115"/>
        <v>1.2727774141612884E-4</v>
      </c>
      <c r="L1210" s="42">
        <f t="shared" si="116"/>
        <v>1.2852986308033892E-3</v>
      </c>
      <c r="M1210" s="42">
        <f t="shared" si="117"/>
        <v>-2.5601964609035469E-3</v>
      </c>
      <c r="N1210" s="42">
        <f t="shared" si="118"/>
        <v>1.3640377626454247E-3</v>
      </c>
      <c r="O1210" s="42">
        <f t="shared" si="119"/>
        <v>2.2557248855778082E-2</v>
      </c>
      <c r="P1210" s="42">
        <f t="shared" si="120"/>
        <v>1.1868394105066106E-3</v>
      </c>
    </row>
    <row r="1211" spans="1:16" x14ac:dyDescent="0.3">
      <c r="A1211">
        <v>44876</v>
      </c>
      <c r="B1211">
        <v>129.17808219178403</v>
      </c>
      <c r="C1211">
        <v>161.08321377331418</v>
      </c>
      <c r="D1211">
        <v>124.5957317382268</v>
      </c>
      <c r="E1211">
        <v>123.72241002187312</v>
      </c>
      <c r="F1211">
        <v>127.56854700527808</v>
      </c>
      <c r="G1211">
        <v>94.203565748723534</v>
      </c>
      <c r="J1211">
        <v>44876</v>
      </c>
      <c r="K1211" s="42">
        <f t="shared" si="115"/>
        <v>1.2726154385407545E-4</v>
      </c>
      <c r="L1211" s="42">
        <f t="shared" si="116"/>
        <v>1.782284709464612E-2</v>
      </c>
      <c r="M1211" s="42">
        <f t="shared" si="117"/>
        <v>1.2206286252567737E-4</v>
      </c>
      <c r="N1211" s="42">
        <f t="shared" si="118"/>
        <v>-2.2074621153127657E-3</v>
      </c>
      <c r="O1211" s="42">
        <f t="shared" si="119"/>
        <v>1.4428883706239081E-3</v>
      </c>
      <c r="P1211" s="42">
        <f t="shared" si="120"/>
        <v>-1.1221181533549963E-2</v>
      </c>
    </row>
    <row r="1212" spans="1:16" x14ac:dyDescent="0.3">
      <c r="A1212">
        <v>44879</v>
      </c>
      <c r="B1212">
        <v>129.22739726027714</v>
      </c>
      <c r="C1212">
        <v>161.15494978479194</v>
      </c>
      <c r="D1212">
        <v>123.01921224717394</v>
      </c>
      <c r="E1212">
        <v>125.77053092066015</v>
      </c>
      <c r="F1212">
        <v>128.69060813664123</v>
      </c>
      <c r="G1212">
        <v>96.848581233782525</v>
      </c>
      <c r="J1212">
        <v>44879</v>
      </c>
      <c r="K1212" s="42">
        <f t="shared" si="115"/>
        <v>3.8168748740472391E-4</v>
      </c>
      <c r="L1212" s="42">
        <f t="shared" si="116"/>
        <v>4.4523598242192624E-4</v>
      </c>
      <c r="M1212" s="42">
        <f t="shared" si="117"/>
        <v>-1.2733809747735855E-2</v>
      </c>
      <c r="N1212" s="42">
        <f t="shared" si="118"/>
        <v>1.6418636138138678E-2</v>
      </c>
      <c r="O1212" s="42">
        <f t="shared" si="119"/>
        <v>8.7572933864998401E-3</v>
      </c>
      <c r="P1212" s="42">
        <f t="shared" si="120"/>
        <v>2.7690706811833166E-2</v>
      </c>
    </row>
    <row r="1213" spans="1:16" x14ac:dyDescent="0.3">
      <c r="A1213">
        <v>44880</v>
      </c>
      <c r="B1213">
        <v>129.24383561644152</v>
      </c>
      <c r="C1213">
        <v>164.62219033955046</v>
      </c>
      <c r="D1213">
        <v>122.88234399553912</v>
      </c>
      <c r="E1213">
        <v>127.41101610658183</v>
      </c>
      <c r="F1213">
        <v>124.59842590883162</v>
      </c>
      <c r="G1213">
        <v>97.380095421444707</v>
      </c>
      <c r="J1213">
        <v>44880</v>
      </c>
      <c r="K1213" s="42">
        <f t="shared" si="115"/>
        <v>1.2719679481213946E-4</v>
      </c>
      <c r="L1213" s="42">
        <f t="shared" si="116"/>
        <v>2.1286769706102951E-2</v>
      </c>
      <c r="M1213" s="42">
        <f t="shared" si="117"/>
        <v>-1.1131956044532008E-3</v>
      </c>
      <c r="N1213" s="42">
        <f t="shared" si="118"/>
        <v>1.2959144642505336E-2</v>
      </c>
      <c r="O1213" s="42">
        <f t="shared" si="119"/>
        <v>-3.2315163969905192E-2</v>
      </c>
      <c r="P1213" s="42">
        <f t="shared" si="120"/>
        <v>5.4730900049803468E-3</v>
      </c>
    </row>
    <row r="1214" spans="1:16" x14ac:dyDescent="0.3">
      <c r="A1214">
        <v>44881</v>
      </c>
      <c r="B1214">
        <v>129.26027397260589</v>
      </c>
      <c r="C1214">
        <v>163.74940219990435</v>
      </c>
      <c r="D1214">
        <v>122.53256957469458</v>
      </c>
      <c r="E1214">
        <v>127.92801749850864</v>
      </c>
      <c r="F1214">
        <v>127.06544106247559</v>
      </c>
      <c r="G1214">
        <v>97.388465723612612</v>
      </c>
      <c r="J1214">
        <v>44881</v>
      </c>
      <c r="K1214" s="42">
        <f t="shared" si="115"/>
        <v>1.2718061784523329E-4</v>
      </c>
      <c r="L1214" s="42">
        <f t="shared" si="116"/>
        <v>-5.3158690628490783E-3</v>
      </c>
      <c r="M1214" s="42">
        <f t="shared" si="117"/>
        <v>-2.8504759762862158E-3</v>
      </c>
      <c r="N1214" s="42">
        <f t="shared" si="118"/>
        <v>4.0495343868186357E-3</v>
      </c>
      <c r="O1214" s="42">
        <f t="shared" si="119"/>
        <v>1.9606264583792839E-2</v>
      </c>
      <c r="P1214" s="42">
        <f t="shared" si="120"/>
        <v>8.5951265685196544E-5</v>
      </c>
    </row>
    <row r="1215" spans="1:16" x14ac:dyDescent="0.3">
      <c r="A1215">
        <v>44882</v>
      </c>
      <c r="B1215">
        <v>129.27671232877026</v>
      </c>
      <c r="C1215">
        <v>164.9330463892874</v>
      </c>
      <c r="D1215">
        <v>122.50215440766462</v>
      </c>
      <c r="E1215">
        <v>127.69437263869557</v>
      </c>
      <c r="F1215">
        <v>125.85306848815392</v>
      </c>
      <c r="G1215">
        <v>97.007616974972791</v>
      </c>
      <c r="J1215">
        <v>44882</v>
      </c>
      <c r="K1215" s="42">
        <f t="shared" si="115"/>
        <v>1.2716444499247278E-4</v>
      </c>
      <c r="L1215" s="42">
        <f t="shared" si="116"/>
        <v>7.2023882698629199E-3</v>
      </c>
      <c r="M1215" s="42">
        <f t="shared" si="117"/>
        <v>-2.4825189419559594E-4</v>
      </c>
      <c r="N1215" s="42">
        <f t="shared" si="118"/>
        <v>-1.8280474159796801E-3</v>
      </c>
      <c r="O1215" s="42">
        <f t="shared" si="119"/>
        <v>-9.5871343109115072E-3</v>
      </c>
      <c r="P1215" s="42">
        <f t="shared" si="120"/>
        <v>-3.9182809716602398E-3</v>
      </c>
    </row>
    <row r="1216" spans="1:16" x14ac:dyDescent="0.3">
      <c r="A1216">
        <v>44883</v>
      </c>
      <c r="B1216">
        <v>129.29315068493463</v>
      </c>
      <c r="C1216">
        <v>165.65040650406505</v>
      </c>
      <c r="D1216">
        <v>122.33994018350486</v>
      </c>
      <c r="E1216">
        <v>126.61065818254124</v>
      </c>
      <c r="F1216">
        <v>125.68809886919463</v>
      </c>
      <c r="G1216">
        <v>95.831589520381684</v>
      </c>
      <c r="J1216">
        <v>44883</v>
      </c>
      <c r="K1216" s="42">
        <f t="shared" si="115"/>
        <v>1.2714827625252609E-4</v>
      </c>
      <c r="L1216" s="42">
        <f t="shared" si="116"/>
        <v>4.3399706456924408E-3</v>
      </c>
      <c r="M1216" s="42">
        <f t="shared" si="117"/>
        <v>-1.3250519537071901E-3</v>
      </c>
      <c r="N1216" s="42">
        <f t="shared" si="118"/>
        <v>-8.5230010029385128E-3</v>
      </c>
      <c r="O1216" s="42">
        <f t="shared" si="119"/>
        <v>-1.3116711220250482E-3</v>
      </c>
      <c r="P1216" s="42">
        <f t="shared" si="120"/>
        <v>-1.219712584091944E-2</v>
      </c>
    </row>
    <row r="1217" spans="1:16" x14ac:dyDescent="0.3">
      <c r="A1217">
        <v>44886</v>
      </c>
      <c r="B1217">
        <v>129.34246575342775</v>
      </c>
      <c r="C1217">
        <v>163.7015781922525</v>
      </c>
      <c r="D1217">
        <v>122.05099609672024</v>
      </c>
      <c r="E1217">
        <v>125.8798965997216</v>
      </c>
      <c r="F1217">
        <v>123.68037029754018</v>
      </c>
      <c r="G1217">
        <v>95.0991880806897</v>
      </c>
      <c r="J1217">
        <v>44886</v>
      </c>
      <c r="K1217" s="42">
        <f t="shared" si="115"/>
        <v>3.81347857420929E-4</v>
      </c>
      <c r="L1217" s="42">
        <f t="shared" si="116"/>
        <v>-1.1834457647002909E-2</v>
      </c>
      <c r="M1217" s="42">
        <f t="shared" si="117"/>
        <v>-2.3646066897174065E-3</v>
      </c>
      <c r="N1217" s="42">
        <f t="shared" si="118"/>
        <v>-5.7884432458187212E-3</v>
      </c>
      <c r="O1217" s="42">
        <f t="shared" si="119"/>
        <v>-1.6102853437406663E-2</v>
      </c>
      <c r="P1217" s="42">
        <f t="shared" si="120"/>
        <v>-7.6719431119599817E-3</v>
      </c>
    </row>
    <row r="1218" spans="1:16" x14ac:dyDescent="0.3">
      <c r="A1218">
        <v>44887</v>
      </c>
      <c r="B1218">
        <v>129.35890410959212</v>
      </c>
      <c r="C1218">
        <v>163.33094213295075</v>
      </c>
      <c r="D1218">
        <v>122.70492218786436</v>
      </c>
      <c r="E1218">
        <v>125.45237621793596</v>
      </c>
      <c r="F1218">
        <v>124.56588823595311</v>
      </c>
      <c r="G1218">
        <v>94.299824223654468</v>
      </c>
      <c r="J1218">
        <v>44887</v>
      </c>
      <c r="K1218" s="42">
        <f t="shared" si="115"/>
        <v>1.2708364238802269E-4</v>
      </c>
      <c r="L1218" s="42">
        <f t="shared" si="116"/>
        <v>-2.2666627625886233E-3</v>
      </c>
      <c r="M1218" s="42">
        <f t="shared" si="117"/>
        <v>5.3435083547202561E-3</v>
      </c>
      <c r="N1218" s="42">
        <f t="shared" si="118"/>
        <v>-3.402036589498377E-3</v>
      </c>
      <c r="O1218" s="42">
        <f t="shared" si="119"/>
        <v>7.1342198629565966E-3</v>
      </c>
      <c r="P1218" s="42">
        <f t="shared" si="120"/>
        <v>-8.4411063571930983E-3</v>
      </c>
    </row>
    <row r="1219" spans="1:16" x14ac:dyDescent="0.3">
      <c r="A1219">
        <v>44888</v>
      </c>
      <c r="B1219">
        <v>129.37534246575649</v>
      </c>
      <c r="C1219">
        <v>161.87230989956956</v>
      </c>
      <c r="D1219">
        <v>122.6745070208344</v>
      </c>
      <c r="E1219">
        <v>125.8798965997216</v>
      </c>
      <c r="F1219">
        <v>127.68101354588336</v>
      </c>
      <c r="G1219">
        <v>94.986189001422943</v>
      </c>
      <c r="J1219">
        <v>44888</v>
      </c>
      <c r="K1219" s="42">
        <f t="shared" si="115"/>
        <v>1.2706749418817014E-4</v>
      </c>
      <c r="L1219" s="42">
        <f t="shared" si="116"/>
        <v>-8.9706483923764659E-3</v>
      </c>
      <c r="M1219" s="42">
        <f t="shared" si="117"/>
        <v>-2.4790315377137514E-4</v>
      </c>
      <c r="N1219" s="42">
        <f t="shared" si="118"/>
        <v>3.402036589498455E-3</v>
      </c>
      <c r="O1219" s="42">
        <f t="shared" si="119"/>
        <v>2.470027314812142E-2</v>
      </c>
      <c r="P1219" s="42">
        <f t="shared" si="120"/>
        <v>7.2521764740827001E-3</v>
      </c>
    </row>
    <row r="1220" spans="1:16" x14ac:dyDescent="0.3">
      <c r="A1220">
        <v>44889</v>
      </c>
      <c r="B1220">
        <v>129.39178082192086</v>
      </c>
      <c r="C1220">
        <v>162.50597800095645</v>
      </c>
      <c r="D1220">
        <v>122.54777715820957</v>
      </c>
      <c r="E1220">
        <v>126.31735931596738</v>
      </c>
      <c r="F1220">
        <v>127.64416343428269</v>
      </c>
      <c r="G1220">
        <v>95.551184397756757</v>
      </c>
      <c r="J1220">
        <v>44889</v>
      </c>
      <c r="K1220" s="42">
        <f t="shared" si="115"/>
        <v>1.2705135009136384E-4</v>
      </c>
      <c r="L1220" s="42">
        <f t="shared" si="116"/>
        <v>3.9069748566569716E-3</v>
      </c>
      <c r="M1220" s="42">
        <f t="shared" si="117"/>
        <v>-1.0335918232826594E-3</v>
      </c>
      <c r="N1220" s="42">
        <f t="shared" si="118"/>
        <v>3.4692142340113198E-3</v>
      </c>
      <c r="O1220" s="42">
        <f t="shared" si="119"/>
        <v>-2.8865239450630759E-4</v>
      </c>
      <c r="P1220" s="42">
        <f t="shared" si="120"/>
        <v>5.9305640907665238E-3</v>
      </c>
    </row>
    <row r="1221" spans="1:16" x14ac:dyDescent="0.3">
      <c r="A1221">
        <v>44890</v>
      </c>
      <c r="B1221">
        <v>129.40821917808523</v>
      </c>
      <c r="C1221">
        <v>161.29842180774747</v>
      </c>
      <c r="D1221">
        <v>122.42611649008973</v>
      </c>
      <c r="E1221">
        <v>127.27679459137003</v>
      </c>
      <c r="F1221">
        <v>121.14290073256144</v>
      </c>
      <c r="G1221">
        <v>96.643508830668793</v>
      </c>
      <c r="J1221">
        <v>44890</v>
      </c>
      <c r="K1221" s="42">
        <f t="shared" si="115"/>
        <v>1.2703521009649392E-4</v>
      </c>
      <c r="L1221" s="42">
        <f t="shared" si="116"/>
        <v>-7.4585879129507272E-3</v>
      </c>
      <c r="M1221" s="42">
        <f t="shared" si="117"/>
        <v>-9.9325423056363942E-4</v>
      </c>
      <c r="N1221" s="42">
        <f t="shared" si="118"/>
        <v>7.5667347875254158E-3</v>
      </c>
      <c r="O1221" s="42">
        <f t="shared" si="119"/>
        <v>-5.2275572890933236E-2</v>
      </c>
      <c r="P1221" s="42">
        <f t="shared" si="120"/>
        <v>1.1366975601370606E-2</v>
      </c>
    </row>
    <row r="1222" spans="1:16" x14ac:dyDescent="0.3">
      <c r="A1222">
        <v>44893</v>
      </c>
      <c r="B1222">
        <v>129.45753424657835</v>
      </c>
      <c r="C1222">
        <v>162.948350071736</v>
      </c>
      <c r="D1222">
        <v>122.47680843513967</v>
      </c>
      <c r="E1222">
        <v>127.1376019089282</v>
      </c>
      <c r="F1222">
        <v>114.74643104229983</v>
      </c>
      <c r="G1222">
        <v>96.944839708713474</v>
      </c>
      <c r="J1222">
        <v>44893</v>
      </c>
      <c r="K1222" s="42">
        <f t="shared" si="115"/>
        <v>3.8100883131339942E-4</v>
      </c>
      <c r="L1222" s="42">
        <f t="shared" si="116"/>
        <v>1.0177078988695918E-2</v>
      </c>
      <c r="M1222" s="42">
        <f t="shared" si="117"/>
        <v>4.1397582972410021E-4</v>
      </c>
      <c r="N1222" s="42">
        <f t="shared" si="118"/>
        <v>-1.0942202819078835E-3</v>
      </c>
      <c r="O1222" s="42">
        <f t="shared" si="119"/>
        <v>-5.424610012810907E-2</v>
      </c>
      <c r="P1222" s="42">
        <f t="shared" si="120"/>
        <v>3.113112164856133E-3</v>
      </c>
    </row>
    <row r="1223" spans="1:16" x14ac:dyDescent="0.3">
      <c r="A1223">
        <v>44894</v>
      </c>
      <c r="B1223">
        <v>129.47397260274272</v>
      </c>
      <c r="C1223">
        <v>162.85270205643232</v>
      </c>
      <c r="D1223">
        <v>122.69478379885436</v>
      </c>
      <c r="E1223">
        <v>127.66951680254523</v>
      </c>
      <c r="F1223">
        <v>118.96109493554656</v>
      </c>
      <c r="G1223">
        <v>97.392650874696585</v>
      </c>
      <c r="J1223">
        <v>44894</v>
      </c>
      <c r="K1223" s="42">
        <f t="shared" si="115"/>
        <v>1.269706911026355E-4</v>
      </c>
      <c r="L1223" s="42">
        <f t="shared" si="116"/>
        <v>-5.8715598017131435E-4</v>
      </c>
      <c r="M1223" s="42">
        <f t="shared" si="117"/>
        <v>1.7781458215565108E-3</v>
      </c>
      <c r="N1223" s="42">
        <f t="shared" si="118"/>
        <v>4.1750455713920045E-3</v>
      </c>
      <c r="O1223" s="42">
        <f t="shared" si="119"/>
        <v>3.6071759913359099E-2</v>
      </c>
      <c r="P1223" s="42">
        <f t="shared" si="120"/>
        <v>4.6086008133009483E-3</v>
      </c>
    </row>
    <row r="1224" spans="1:16" x14ac:dyDescent="0.3">
      <c r="A1224">
        <v>44895</v>
      </c>
      <c r="B1224">
        <v>129.49041095890709</v>
      </c>
      <c r="C1224">
        <v>164.01243424198947</v>
      </c>
      <c r="D1224">
        <v>123.42981700207837</v>
      </c>
      <c r="E1224">
        <v>127.20719825014912</v>
      </c>
      <c r="F1224">
        <v>119.18539728694466</v>
      </c>
      <c r="G1224">
        <v>96.886247593538116</v>
      </c>
      <c r="J1224">
        <v>44895</v>
      </c>
      <c r="K1224" s="42">
        <f t="shared" si="115"/>
        <v>1.2695457159302864E-4</v>
      </c>
      <c r="L1224" s="42">
        <f t="shared" si="116"/>
        <v>7.096119611925019E-3</v>
      </c>
      <c r="M1224" s="42">
        <f t="shared" si="117"/>
        <v>5.9728721634131109E-3</v>
      </c>
      <c r="N1224" s="42">
        <f t="shared" si="118"/>
        <v>-3.6277857656924423E-3</v>
      </c>
      <c r="O1224" s="42">
        <f t="shared" si="119"/>
        <v>1.8837348023232818E-3</v>
      </c>
      <c r="P1224" s="42">
        <f t="shared" si="120"/>
        <v>-5.2131696446013048E-3</v>
      </c>
    </row>
    <row r="1225" spans="1:16" x14ac:dyDescent="0.3">
      <c r="A1225">
        <v>44896</v>
      </c>
      <c r="B1225">
        <v>129.50684931507146</v>
      </c>
      <c r="C1225">
        <v>164.29937828790051</v>
      </c>
      <c r="D1225">
        <v>123.30815633395855</v>
      </c>
      <c r="E1225">
        <v>127.31656392921057</v>
      </c>
      <c r="F1225">
        <v>118.48283902686195</v>
      </c>
      <c r="G1225">
        <v>96.563990960073653</v>
      </c>
      <c r="J1225">
        <v>44896</v>
      </c>
      <c r="K1225" s="42">
        <f t="shared" si="115"/>
        <v>1.269384561755906E-4</v>
      </c>
      <c r="L1225" s="42">
        <f t="shared" si="116"/>
        <v>1.7479975317545317E-3</v>
      </c>
      <c r="M1225" s="42">
        <f t="shared" si="117"/>
        <v>-9.8615285141928784E-4</v>
      </c>
      <c r="N1225" s="42">
        <f t="shared" si="118"/>
        <v>8.5937505288921818E-4</v>
      </c>
      <c r="O1225" s="42">
        <f t="shared" si="119"/>
        <v>-5.9121093954907647E-3</v>
      </c>
      <c r="P1225" s="42">
        <f t="shared" si="120"/>
        <v>-3.3316777892165297E-3</v>
      </c>
    </row>
    <row r="1226" spans="1:16" x14ac:dyDescent="0.3">
      <c r="A1226">
        <v>44897</v>
      </c>
      <c r="B1226">
        <v>129.52328767123583</v>
      </c>
      <c r="C1226">
        <v>164.53849832615973</v>
      </c>
      <c r="D1226">
        <v>123.36391747351348</v>
      </c>
      <c r="E1226">
        <v>128.19646052893219</v>
      </c>
      <c r="F1226">
        <v>117.88219991984087</v>
      </c>
      <c r="G1226">
        <v>97.334058759521213</v>
      </c>
      <c r="J1226">
        <v>44897</v>
      </c>
      <c r="K1226" s="42">
        <f t="shared" si="115"/>
        <v>1.2692234484898952E-4</v>
      </c>
      <c r="L1226" s="42">
        <f t="shared" si="116"/>
        <v>1.4543341714038467E-3</v>
      </c>
      <c r="M1226" s="42">
        <f t="shared" si="117"/>
        <v>4.521074448683328E-4</v>
      </c>
      <c r="N1226" s="42">
        <f t="shared" si="118"/>
        <v>6.8873207520947378E-3</v>
      </c>
      <c r="O1226" s="42">
        <f t="shared" si="119"/>
        <v>-5.0823116867654934E-3</v>
      </c>
      <c r="P1226" s="42">
        <f t="shared" si="120"/>
        <v>7.9430592450924885E-3</v>
      </c>
    </row>
    <row r="1227" spans="1:16" x14ac:dyDescent="0.3">
      <c r="A1227">
        <v>44900</v>
      </c>
      <c r="B1227">
        <v>129.57260273972895</v>
      </c>
      <c r="C1227">
        <v>166.4753706360593</v>
      </c>
      <c r="D1227">
        <v>124.02291275916258</v>
      </c>
      <c r="E1227">
        <v>130.01590773513621</v>
      </c>
      <c r="F1227">
        <v>118.13532070963586</v>
      </c>
      <c r="G1227">
        <v>99.242487653804304</v>
      </c>
      <c r="J1227">
        <v>44900</v>
      </c>
      <c r="K1227" s="42">
        <f t="shared" si="115"/>
        <v>3.8067040747287283E-4</v>
      </c>
      <c r="L1227" s="42">
        <f t="shared" si="116"/>
        <v>1.1702799168904354E-2</v>
      </c>
      <c r="M1227" s="42">
        <f t="shared" si="117"/>
        <v>5.3276631077875686E-3</v>
      </c>
      <c r="N1227" s="42">
        <f t="shared" si="118"/>
        <v>1.4092875035936927E-2</v>
      </c>
      <c r="O1227" s="42">
        <f t="shared" si="119"/>
        <v>2.1449330216255363E-3</v>
      </c>
      <c r="P1227" s="42">
        <f t="shared" si="120"/>
        <v>1.941725897585389E-2</v>
      </c>
    </row>
    <row r="1228" spans="1:16" x14ac:dyDescent="0.3">
      <c r="A1228">
        <v>44901</v>
      </c>
      <c r="B1228">
        <v>129.58904109589332</v>
      </c>
      <c r="C1228">
        <v>169.35676709708272</v>
      </c>
      <c r="D1228">
        <v>124.35747959649211</v>
      </c>
      <c r="E1228">
        <v>130.55776496321334</v>
      </c>
      <c r="F1228">
        <v>117.92545369523425</v>
      </c>
      <c r="G1228">
        <v>99.681928517619482</v>
      </c>
      <c r="J1228">
        <v>44901</v>
      </c>
      <c r="K1228" s="42">
        <f t="shared" si="115"/>
        <v>1.2685794041987633E-4</v>
      </c>
      <c r="L1228" s="42">
        <f t="shared" si="116"/>
        <v>1.7160163333287421E-2</v>
      </c>
      <c r="M1228" s="42">
        <f t="shared" si="117"/>
        <v>2.693989139012495E-3</v>
      </c>
      <c r="N1228" s="42">
        <f t="shared" si="118"/>
        <v>4.1589620586471162E-3</v>
      </c>
      <c r="O1228" s="42">
        <f t="shared" si="119"/>
        <v>-1.7780766010185335E-3</v>
      </c>
      <c r="P1228" s="42">
        <f t="shared" si="120"/>
        <v>4.4181763818313879E-3</v>
      </c>
    </row>
    <row r="1229" spans="1:16" x14ac:dyDescent="0.3">
      <c r="A1229">
        <v>44902</v>
      </c>
      <c r="B1229">
        <v>129.60547945205769</v>
      </c>
      <c r="C1229">
        <v>169.20133907221427</v>
      </c>
      <c r="D1229">
        <v>125.51832513813557</v>
      </c>
      <c r="E1229">
        <v>130.47822628753229</v>
      </c>
      <c r="F1229">
        <v>116.7246939344934</v>
      </c>
      <c r="G1229">
        <v>99.91211182723697</v>
      </c>
      <c r="J1229">
        <v>44902</v>
      </c>
      <c r="K1229" s="42">
        <f t="shared" si="115"/>
        <v>1.2684184952415121E-4</v>
      </c>
      <c r="L1229" s="42">
        <f t="shared" si="116"/>
        <v>-9.1817642499554531E-4</v>
      </c>
      <c r="M1229" s="42">
        <f t="shared" si="117"/>
        <v>9.2914469592285925E-3</v>
      </c>
      <c r="N1229" s="42">
        <f t="shared" si="118"/>
        <v>-6.0940775072060511E-4</v>
      </c>
      <c r="O1229" s="42">
        <f t="shared" si="119"/>
        <v>-1.0234557737132867E-2</v>
      </c>
      <c r="P1229" s="42">
        <f t="shared" si="120"/>
        <v>2.306515878610397E-3</v>
      </c>
    </row>
    <row r="1230" spans="1:16" x14ac:dyDescent="0.3">
      <c r="A1230">
        <v>44903</v>
      </c>
      <c r="B1230">
        <v>129.62191780822207</v>
      </c>
      <c r="C1230">
        <v>168.78287900526061</v>
      </c>
      <c r="D1230">
        <v>125.83768439195013</v>
      </c>
      <c r="E1230">
        <v>131.06482402068005</v>
      </c>
      <c r="F1230">
        <v>115.74099679161613</v>
      </c>
      <c r="G1230">
        <v>99.723780028459018</v>
      </c>
      <c r="J1230">
        <v>44903</v>
      </c>
      <c r="K1230" s="42">
        <f t="shared" si="115"/>
        <v>1.2682576270971752E-4</v>
      </c>
      <c r="L1230" s="42">
        <f t="shared" si="116"/>
        <v>-2.47621195542184E-3</v>
      </c>
      <c r="M1230" s="42">
        <f t="shared" si="117"/>
        <v>2.5410924231132953E-3</v>
      </c>
      <c r="N1230" s="42">
        <f t="shared" si="118"/>
        <v>4.4856761901959086E-3</v>
      </c>
      <c r="O1230" s="42">
        <f t="shared" si="119"/>
        <v>-8.4632103026997304E-3</v>
      </c>
      <c r="P1230" s="42">
        <f t="shared" si="120"/>
        <v>-1.8867534579735377E-3</v>
      </c>
    </row>
    <row r="1231" spans="1:16" x14ac:dyDescent="0.3">
      <c r="A1231">
        <v>44904</v>
      </c>
      <c r="B1231">
        <v>129.63835616438644</v>
      </c>
      <c r="C1231">
        <v>169.06982305117168</v>
      </c>
      <c r="D1231">
        <v>125.60450144472043</v>
      </c>
      <c r="E1231">
        <v>130.70192881288526</v>
      </c>
      <c r="F1231">
        <v>115.5924171416422</v>
      </c>
      <c r="G1231">
        <v>99.627521553528084</v>
      </c>
      <c r="J1231">
        <v>44904</v>
      </c>
      <c r="K1231" s="42">
        <f t="shared" si="115"/>
        <v>1.2680967997546536E-4</v>
      </c>
      <c r="L1231" s="42">
        <f t="shared" si="116"/>
        <v>1.698634423576929E-3</v>
      </c>
      <c r="M1231" s="42">
        <f t="shared" si="117"/>
        <v>-1.8547644525321581E-3</v>
      </c>
      <c r="N1231" s="42">
        <f t="shared" si="118"/>
        <v>-2.7726625811033095E-3</v>
      </c>
      <c r="O1231" s="42">
        <f t="shared" si="119"/>
        <v>-1.2845500170359119E-3</v>
      </c>
      <c r="P1231" s="42">
        <f t="shared" si="120"/>
        <v>-9.6571711995886266E-4</v>
      </c>
    </row>
    <row r="1232" spans="1:16" x14ac:dyDescent="0.3">
      <c r="A1232">
        <v>44907</v>
      </c>
      <c r="B1232">
        <v>129.68767123287955</v>
      </c>
      <c r="C1232">
        <v>169.77522716403635</v>
      </c>
      <c r="D1232">
        <v>125.30541896892585</v>
      </c>
      <c r="E1232">
        <v>131.56691191091667</v>
      </c>
      <c r="F1232">
        <v>114.28757285223907</v>
      </c>
      <c r="G1232">
        <v>100.13392483468652</v>
      </c>
      <c r="J1232">
        <v>44907</v>
      </c>
      <c r="K1232" s="42">
        <f t="shared" si="115"/>
        <v>3.8033258429585464E-4</v>
      </c>
      <c r="L1232" s="42">
        <f t="shared" si="116"/>
        <v>4.1635852815756986E-3</v>
      </c>
      <c r="M1232" s="42">
        <f t="shared" si="117"/>
        <v>-2.3839839967382715E-3</v>
      </c>
      <c r="N1232" s="42">
        <f t="shared" si="118"/>
        <v>6.5961799495278814E-3</v>
      </c>
      <c r="O1232" s="42">
        <f t="shared" si="119"/>
        <v>-1.1352517488779596E-2</v>
      </c>
      <c r="P1232" s="42">
        <f t="shared" si="120"/>
        <v>5.0700911022302855E-3</v>
      </c>
    </row>
    <row r="1233" spans="1:16" x14ac:dyDescent="0.3">
      <c r="A1233">
        <v>44908</v>
      </c>
      <c r="B1233">
        <v>129.70410958904392</v>
      </c>
      <c r="C1233">
        <v>170.37302725968436</v>
      </c>
      <c r="D1233">
        <v>125.933999087545</v>
      </c>
      <c r="E1233">
        <v>132.39709683833763</v>
      </c>
      <c r="F1233">
        <v>112.92076693893245</v>
      </c>
      <c r="G1233">
        <v>100.7658826483636</v>
      </c>
      <c r="J1233">
        <v>44908</v>
      </c>
      <c r="K1233" s="42">
        <f t="shared" si="115"/>
        <v>1.2674538980608549E-4</v>
      </c>
      <c r="L1233" s="42">
        <f t="shared" si="116"/>
        <v>3.5149421074443707E-3</v>
      </c>
      <c r="M1233" s="42">
        <f t="shared" si="117"/>
        <v>5.0038440228639975E-3</v>
      </c>
      <c r="N1233" s="42">
        <f t="shared" si="118"/>
        <v>6.2901580303844871E-3</v>
      </c>
      <c r="O1233" s="42">
        <f t="shared" si="119"/>
        <v>-1.2031445696641359E-2</v>
      </c>
      <c r="P1233" s="42">
        <f t="shared" si="120"/>
        <v>6.2912942129794026E-3</v>
      </c>
    </row>
    <row r="1234" spans="1:16" x14ac:dyDescent="0.3">
      <c r="A1234">
        <v>44909</v>
      </c>
      <c r="B1234">
        <v>129.7205479452083</v>
      </c>
      <c r="C1234">
        <v>170.9947393591583</v>
      </c>
      <c r="D1234">
        <v>126.84138490393879</v>
      </c>
      <c r="E1234">
        <v>132.83455955458339</v>
      </c>
      <c r="F1234">
        <v>110.12162015335754</v>
      </c>
      <c r="G1234">
        <v>101.4229513685444</v>
      </c>
      <c r="J1234">
        <v>44909</v>
      </c>
      <c r="K1234" s="42">
        <f t="shared" si="115"/>
        <v>1.2672932744810011E-4</v>
      </c>
      <c r="L1234" s="42">
        <f t="shared" si="116"/>
        <v>3.642480911544589E-3</v>
      </c>
      <c r="M1234" s="42">
        <f t="shared" si="117"/>
        <v>7.1794151755356604E-3</v>
      </c>
      <c r="N1234" s="42">
        <f t="shared" si="118"/>
        <v>3.2987247365998491E-3</v>
      </c>
      <c r="O1234" s="42">
        <f t="shared" si="119"/>
        <v>-2.5101002457895726E-2</v>
      </c>
      <c r="P1234" s="42">
        <f t="shared" si="120"/>
        <v>6.4995778476391215E-3</v>
      </c>
    </row>
    <row r="1235" spans="1:16" x14ac:dyDescent="0.3">
      <c r="A1235">
        <v>44910</v>
      </c>
      <c r="B1235">
        <v>129.73698630137267</v>
      </c>
      <c r="C1235">
        <v>171.70014347202297</v>
      </c>
      <c r="D1235">
        <v>127.0390834896335</v>
      </c>
      <c r="E1235">
        <v>134.43527540266453</v>
      </c>
      <c r="F1235">
        <v>109.97725147295935</v>
      </c>
      <c r="G1235">
        <v>102.9379760609358</v>
      </c>
      <c r="J1235">
        <v>44910</v>
      </c>
      <c r="K1235" s="42">
        <f t="shared" si="115"/>
        <v>1.2671326916052875E-4</v>
      </c>
      <c r="L1235" s="42">
        <f t="shared" si="116"/>
        <v>4.1168114522774878E-3</v>
      </c>
      <c r="M1235" s="42">
        <f t="shared" si="117"/>
        <v>1.5574150064096206E-3</v>
      </c>
      <c r="N1235" s="42">
        <f t="shared" si="118"/>
        <v>1.1978418648348352E-2</v>
      </c>
      <c r="O1235" s="42">
        <f t="shared" si="119"/>
        <v>-1.3118531688583624E-3</v>
      </c>
      <c r="P1235" s="42">
        <f t="shared" si="120"/>
        <v>1.4827222281892498E-2</v>
      </c>
    </row>
    <row r="1236" spans="1:16" x14ac:dyDescent="0.3">
      <c r="A1236">
        <v>44911</v>
      </c>
      <c r="B1236">
        <v>129.75342465753704</v>
      </c>
      <c r="C1236">
        <v>174.1869918699187</v>
      </c>
      <c r="D1236">
        <v>129.07689968064076</v>
      </c>
      <c r="E1236">
        <v>136.30443428116919</v>
      </c>
      <c r="F1236">
        <v>109.0297469936632</v>
      </c>
      <c r="G1236">
        <v>103.75408052230685</v>
      </c>
      <c r="J1236">
        <v>44911</v>
      </c>
      <c r="K1236" s="42">
        <f t="shared" si="115"/>
        <v>1.266972149422615E-4</v>
      </c>
      <c r="L1236" s="42">
        <f t="shared" si="116"/>
        <v>1.4379784593376991E-2</v>
      </c>
      <c r="M1236" s="42">
        <f t="shared" si="117"/>
        <v>1.5913565179176019E-2</v>
      </c>
      <c r="N1236" s="42">
        <f t="shared" si="118"/>
        <v>1.3808011972817037E-2</v>
      </c>
      <c r="O1236" s="42">
        <f t="shared" si="119"/>
        <v>-8.6527864188580619E-3</v>
      </c>
      <c r="P1236" s="42">
        <f t="shared" si="120"/>
        <v>7.896855988595514E-3</v>
      </c>
    </row>
    <row r="1237" spans="1:16" x14ac:dyDescent="0.3">
      <c r="A1237">
        <v>44914</v>
      </c>
      <c r="B1237">
        <v>129.80273972603015</v>
      </c>
      <c r="C1237">
        <v>173.82831181252988</v>
      </c>
      <c r="D1237">
        <v>129.48243524104021</v>
      </c>
      <c r="E1237">
        <v>136.56293497713261</v>
      </c>
      <c r="F1237">
        <v>105.01092635829416</v>
      </c>
      <c r="G1237">
        <v>102.92123545659997</v>
      </c>
      <c r="J1237">
        <v>44914</v>
      </c>
      <c r="K1237" s="42">
        <f t="shared" ref="K1237:K1300" si="121">LN(B1237/B1236)</f>
        <v>3.7999536018461786E-4</v>
      </c>
      <c r="L1237" s="42">
        <f t="shared" si="116"/>
        <v>-2.0612897225703742E-3</v>
      </c>
      <c r="M1237" s="42">
        <f t="shared" si="117"/>
        <v>3.1368884288299047E-3</v>
      </c>
      <c r="N1237" s="42">
        <f t="shared" si="118"/>
        <v>1.8946990546973232E-3</v>
      </c>
      <c r="O1237" s="42">
        <f t="shared" si="119"/>
        <v>-3.7556347896438178E-2</v>
      </c>
      <c r="P1237" s="42">
        <f t="shared" si="120"/>
        <v>-8.0594972835787478E-3</v>
      </c>
    </row>
    <row r="1238" spans="1:16" x14ac:dyDescent="0.3">
      <c r="A1238">
        <v>44915</v>
      </c>
      <c r="B1238">
        <v>129.81917808219453</v>
      </c>
      <c r="C1238">
        <v>174.78479196556671</v>
      </c>
      <c r="D1238">
        <v>131.39859076392761</v>
      </c>
      <c r="E1238">
        <v>138.52157486577849</v>
      </c>
      <c r="F1238">
        <v>108.75395265292019</v>
      </c>
      <c r="G1238">
        <v>104.85896040847074</v>
      </c>
      <c r="J1238">
        <v>44915</v>
      </c>
      <c r="K1238" s="42">
        <f t="shared" si="121"/>
        <v>1.2663303872893495E-4</v>
      </c>
      <c r="L1238" s="42">
        <f t="shared" ref="L1238:L1301" si="122">LN(C1238/C1237)</f>
        <v>5.4873585801902226E-3</v>
      </c>
      <c r="M1238" s="42">
        <f t="shared" ref="M1238:M1301" si="123">LN(D1238/D1237)</f>
        <v>1.4690144477165011E-2</v>
      </c>
      <c r="N1238" s="42">
        <f t="shared" ref="N1238:N1301" si="124">LN(E1238/E1237)</f>
        <v>1.4240518227794978E-2</v>
      </c>
      <c r="O1238" s="42">
        <f t="shared" ref="O1238:O1301" si="125">LN(F1238/F1237)</f>
        <v>3.5023610243252096E-2</v>
      </c>
      <c r="P1238" s="42">
        <f t="shared" ref="P1238:P1301" si="126">LN(G1238/G1237)</f>
        <v>1.8652221615447988E-2</v>
      </c>
    </row>
    <row r="1239" spans="1:16" x14ac:dyDescent="0.3">
      <c r="A1239">
        <v>44916</v>
      </c>
      <c r="B1239">
        <v>129.8356164383589</v>
      </c>
      <c r="C1239">
        <v>179.0052606408417</v>
      </c>
      <c r="D1239">
        <v>134.81522786029299</v>
      </c>
      <c r="E1239">
        <v>142.81169218532509</v>
      </c>
      <c r="F1239">
        <v>106.22189817806817</v>
      </c>
      <c r="G1239">
        <v>107.21101531765296</v>
      </c>
      <c r="J1239">
        <v>44916</v>
      </c>
      <c r="K1239" s="42">
        <f t="shared" si="121"/>
        <v>1.2661700483276934E-4</v>
      </c>
      <c r="L1239" s="42">
        <f t="shared" si="122"/>
        <v>2.3859737512703715E-2</v>
      </c>
      <c r="M1239" s="42">
        <f t="shared" si="123"/>
        <v>2.5669777207491876E-2</v>
      </c>
      <c r="N1239" s="42">
        <f t="shared" si="124"/>
        <v>3.0500835902281809E-2</v>
      </c>
      <c r="O1239" s="42">
        <f t="shared" si="125"/>
        <v>-2.3557730456386483E-2</v>
      </c>
      <c r="P1239" s="42">
        <f t="shared" si="126"/>
        <v>2.2182785181890905E-2</v>
      </c>
    </row>
    <row r="1240" spans="1:16" x14ac:dyDescent="0.3">
      <c r="A1240">
        <v>44917</v>
      </c>
      <c r="B1240">
        <v>129.85205479452327</v>
      </c>
      <c r="C1240">
        <v>184.6604495456719</v>
      </c>
      <c r="D1240">
        <v>136.48806204694074</v>
      </c>
      <c r="E1240">
        <v>144.49691787631733</v>
      </c>
      <c r="F1240">
        <v>106.12983293998153</v>
      </c>
      <c r="G1240">
        <v>108.06897128986355</v>
      </c>
      <c r="J1240">
        <v>44917</v>
      </c>
      <c r="K1240" s="42">
        <f t="shared" si="121"/>
        <v>1.2660097499658432E-4</v>
      </c>
      <c r="L1240" s="42">
        <f t="shared" si="122"/>
        <v>3.1103536328362259E-2</v>
      </c>
      <c r="M1240" s="42">
        <f t="shared" si="123"/>
        <v>1.2331994848171419E-2</v>
      </c>
      <c r="N1240" s="42">
        <f t="shared" si="124"/>
        <v>1.1731253147194972E-2</v>
      </c>
      <c r="O1240" s="42">
        <f t="shared" si="125"/>
        <v>-8.6710142055640286E-4</v>
      </c>
      <c r="P1240" s="42">
        <f t="shared" si="126"/>
        <v>7.9706481589480876E-3</v>
      </c>
    </row>
    <row r="1241" spans="1:16" x14ac:dyDescent="0.3">
      <c r="A1241">
        <v>44918</v>
      </c>
      <c r="B1241">
        <v>129.86849315068764</v>
      </c>
      <c r="C1241">
        <v>187.69727403156384</v>
      </c>
      <c r="D1241">
        <v>138.74385360166272</v>
      </c>
      <c r="E1241">
        <v>147.34539669914494</v>
      </c>
      <c r="F1241">
        <v>103.83818378993911</v>
      </c>
      <c r="G1241">
        <v>110.68887586841885</v>
      </c>
      <c r="J1241">
        <v>44918</v>
      </c>
      <c r="K1241" s="42">
        <f t="shared" si="121"/>
        <v>1.2658494921860395E-4</v>
      </c>
      <c r="L1241" s="42">
        <f t="shared" si="122"/>
        <v>1.6311689687635657E-2</v>
      </c>
      <c r="M1241" s="42">
        <f t="shared" si="123"/>
        <v>1.6392300010135741E-2</v>
      </c>
      <c r="N1241" s="42">
        <f t="shared" si="124"/>
        <v>1.9521290356909492E-2</v>
      </c>
      <c r="O1241" s="42">
        <f t="shared" si="125"/>
        <v>-2.1829421328959344E-2</v>
      </c>
      <c r="P1241" s="42">
        <f t="shared" si="126"/>
        <v>2.3953699326141522E-2</v>
      </c>
    </row>
    <row r="1242" spans="1:16" x14ac:dyDescent="0.3">
      <c r="A1242">
        <v>44921</v>
      </c>
      <c r="B1242">
        <v>129.91780821918076</v>
      </c>
      <c r="C1242">
        <v>190.97321855571494</v>
      </c>
      <c r="D1242">
        <v>136.47792365793075</v>
      </c>
      <c r="E1242">
        <v>143.68164645058658</v>
      </c>
      <c r="F1242">
        <v>105.18540946024019</v>
      </c>
      <c r="G1242">
        <v>107.72578890097931</v>
      </c>
      <c r="J1242">
        <v>44921</v>
      </c>
      <c r="K1242" s="42">
        <f t="shared" si="121"/>
        <v>3.7965873354698135E-4</v>
      </c>
      <c r="L1242" s="42">
        <f t="shared" si="122"/>
        <v>1.7302780749639063E-2</v>
      </c>
      <c r="M1242" s="42">
        <f t="shared" si="123"/>
        <v>-1.6466583177604119E-2</v>
      </c>
      <c r="N1242" s="42">
        <f t="shared" si="124"/>
        <v>-2.5179404468619639E-2</v>
      </c>
      <c r="O1242" s="42">
        <f t="shared" si="125"/>
        <v>1.2890835004942055E-2</v>
      </c>
      <c r="P1242" s="42">
        <f t="shared" si="126"/>
        <v>-2.7134338910687932E-2</v>
      </c>
    </row>
    <row r="1243" spans="1:16" x14ac:dyDescent="0.3">
      <c r="A1243">
        <v>44922</v>
      </c>
      <c r="B1243">
        <v>129.93424657534513</v>
      </c>
      <c r="C1243">
        <v>186.01147776183646</v>
      </c>
      <c r="D1243">
        <v>135.02306483499774</v>
      </c>
      <c r="E1243">
        <v>142.06601710081526</v>
      </c>
      <c r="F1243">
        <v>106.77579963560116</v>
      </c>
      <c r="G1243">
        <v>105.85921151753577</v>
      </c>
      <c r="J1243">
        <v>44922</v>
      </c>
      <c r="K1243" s="42">
        <f t="shared" si="121"/>
        <v>1.2652088665831657E-4</v>
      </c>
      <c r="L1243" s="42">
        <f t="shared" si="122"/>
        <v>-2.6324821023236928E-2</v>
      </c>
      <c r="M1243" s="42">
        <f t="shared" si="123"/>
        <v>-1.071725562660766E-2</v>
      </c>
      <c r="N1243" s="42">
        <f t="shared" si="124"/>
        <v>-1.1308204912488167E-2</v>
      </c>
      <c r="O1243" s="42">
        <f t="shared" si="125"/>
        <v>1.5006708336181965E-2</v>
      </c>
      <c r="P1243" s="42">
        <f t="shared" si="126"/>
        <v>-1.7478988710195976E-2</v>
      </c>
    </row>
    <row r="1244" spans="1:16" x14ac:dyDescent="0.3">
      <c r="A1244">
        <v>44923</v>
      </c>
      <c r="B1244">
        <v>129.9506849315095</v>
      </c>
      <c r="C1244">
        <v>184.02678144428501</v>
      </c>
      <c r="D1244">
        <v>135.94565823490649</v>
      </c>
      <c r="E1244">
        <v>143.57725193875521</v>
      </c>
      <c r="F1244">
        <v>104.95031085170567</v>
      </c>
      <c r="G1244">
        <v>107.46212438269021</v>
      </c>
      <c r="J1244">
        <v>44923</v>
      </c>
      <c r="K1244" s="42">
        <f t="shared" si="121"/>
        <v>1.265048811487167E-4</v>
      </c>
      <c r="L1244" s="42">
        <f t="shared" si="122"/>
        <v>-1.0727081861231894E-2</v>
      </c>
      <c r="M1244" s="42">
        <f t="shared" si="123"/>
        <v>6.8096196090744526E-3</v>
      </c>
      <c r="N1244" s="42">
        <f t="shared" si="124"/>
        <v>1.058137265759501E-2</v>
      </c>
      <c r="O1244" s="42">
        <f t="shared" si="125"/>
        <v>-1.7244297512135371E-2</v>
      </c>
      <c r="P1244" s="42">
        <f t="shared" si="126"/>
        <v>1.5028436109797745E-2</v>
      </c>
    </row>
    <row r="1245" spans="1:16" x14ac:dyDescent="0.3">
      <c r="A1245">
        <v>44924</v>
      </c>
      <c r="B1245">
        <v>129.96712328767387</v>
      </c>
      <c r="C1245">
        <v>185.29411764705881</v>
      </c>
      <c r="D1245">
        <v>137.3346175292746</v>
      </c>
      <c r="E1245">
        <v>144.76038973951083</v>
      </c>
      <c r="F1245">
        <v>104.11840915021142</v>
      </c>
      <c r="G1245">
        <v>108.37030216790825</v>
      </c>
      <c r="J1245">
        <v>44924</v>
      </c>
      <c r="K1245" s="42">
        <f t="shared" si="121"/>
        <v>1.2648887968799794E-4</v>
      </c>
      <c r="L1245" s="42">
        <f t="shared" si="122"/>
        <v>6.8630894184079135E-3</v>
      </c>
      <c r="M1245" s="42">
        <f t="shared" si="123"/>
        <v>1.0165177495206771E-2</v>
      </c>
      <c r="N1245" s="42">
        <f t="shared" si="124"/>
        <v>8.2066596241118506E-3</v>
      </c>
      <c r="O1245" s="42">
        <f t="shared" si="125"/>
        <v>-7.9582071584446482E-3</v>
      </c>
      <c r="P1245" s="42">
        <f t="shared" si="126"/>
        <v>8.4156320688730576E-3</v>
      </c>
    </row>
    <row r="1246" spans="1:16" x14ac:dyDescent="0.3">
      <c r="A1246">
        <v>44925</v>
      </c>
      <c r="B1246">
        <v>129.98356164383824</v>
      </c>
      <c r="C1246">
        <v>187.73314203730274</v>
      </c>
      <c r="D1246">
        <v>138.71343843463276</v>
      </c>
      <c r="E1246">
        <v>147.30065619407435</v>
      </c>
      <c r="F1246">
        <v>103.23504427901153</v>
      </c>
      <c r="G1246">
        <v>109.51703356491169</v>
      </c>
      <c r="J1246">
        <v>44925</v>
      </c>
      <c r="K1246" s="42">
        <f t="shared" si="121"/>
        <v>1.2647288227460638E-4</v>
      </c>
      <c r="L1246" s="42">
        <f t="shared" si="122"/>
        <v>1.3077109434305406E-2</v>
      </c>
      <c r="M1246" s="42">
        <f t="shared" si="123"/>
        <v>9.989799546094507E-3</v>
      </c>
      <c r="N1246" s="42">
        <f t="shared" si="124"/>
        <v>1.739588726561472E-2</v>
      </c>
      <c r="O1246" s="42">
        <f t="shared" si="125"/>
        <v>-8.5204292552010993E-3</v>
      </c>
      <c r="P1246" s="42">
        <f t="shared" si="126"/>
        <v>1.0526008599627223E-2</v>
      </c>
    </row>
    <row r="1247" spans="1:16" x14ac:dyDescent="0.3">
      <c r="A1247">
        <v>44929</v>
      </c>
      <c r="B1247">
        <v>130.04931506849573</v>
      </c>
      <c r="C1247">
        <v>189.89717838354855</v>
      </c>
      <c r="D1247">
        <v>138.71343843463276</v>
      </c>
      <c r="E1247">
        <v>147.30065619407435</v>
      </c>
      <c r="F1247">
        <v>104.04147932619051</v>
      </c>
      <c r="G1247">
        <v>109.51703356491169</v>
      </c>
      <c r="J1247">
        <v>44929</v>
      </c>
      <c r="K1247" s="42">
        <f t="shared" si="121"/>
        <v>5.0573163586290491E-4</v>
      </c>
      <c r="L1247" s="42">
        <f t="shared" si="122"/>
        <v>1.1461262076954212E-2</v>
      </c>
      <c r="M1247" s="42">
        <f t="shared" si="123"/>
        <v>0</v>
      </c>
      <c r="N1247" s="42">
        <f t="shared" si="124"/>
        <v>0</v>
      </c>
      <c r="O1247" s="42">
        <f t="shared" si="125"/>
        <v>7.7812875494054478E-3</v>
      </c>
      <c r="P1247" s="42">
        <f t="shared" si="126"/>
        <v>0</v>
      </c>
    </row>
    <row r="1248" spans="1:16" x14ac:dyDescent="0.3">
      <c r="A1248">
        <v>44930</v>
      </c>
      <c r="B1248">
        <v>130.0657534246601</v>
      </c>
      <c r="C1248">
        <v>190.63845050215207</v>
      </c>
      <c r="D1248">
        <v>137.31434075125463</v>
      </c>
      <c r="E1248">
        <v>143.67667528335653</v>
      </c>
      <c r="F1248">
        <v>107.16975209548983</v>
      </c>
      <c r="G1248">
        <v>107.53327195111743</v>
      </c>
      <c r="J1248">
        <v>44930</v>
      </c>
      <c r="K1248" s="42">
        <f t="shared" si="121"/>
        <v>1.263929558673877E-4</v>
      </c>
      <c r="L1248" s="42">
        <f t="shared" si="122"/>
        <v>3.8959456090027493E-3</v>
      </c>
      <c r="M1248" s="42">
        <f t="shared" si="123"/>
        <v>-1.0137455507972203E-2</v>
      </c>
      <c r="N1248" s="42">
        <f t="shared" si="124"/>
        <v>-2.4910313717961086E-2</v>
      </c>
      <c r="O1248" s="42">
        <f t="shared" si="125"/>
        <v>2.9624386231929749E-2</v>
      </c>
      <c r="P1248" s="42">
        <f t="shared" si="126"/>
        <v>-1.8279788626664909E-2</v>
      </c>
    </row>
    <row r="1249" spans="1:16" x14ac:dyDescent="0.3">
      <c r="A1249">
        <v>44931</v>
      </c>
      <c r="B1249">
        <v>130.08219178082447</v>
      </c>
      <c r="C1249">
        <v>191.06886657101865</v>
      </c>
      <c r="D1249">
        <v>138.25721092918334</v>
      </c>
      <c r="E1249">
        <v>146.22688407238019</v>
      </c>
      <c r="F1249">
        <v>106.23931274526855</v>
      </c>
      <c r="G1249">
        <v>108.32008035490081</v>
      </c>
      <c r="J1249">
        <v>44931</v>
      </c>
      <c r="K1249" s="42">
        <f t="shared" si="121"/>
        <v>1.2637698270710315E-4</v>
      </c>
      <c r="L1249" s="42">
        <f t="shared" si="122"/>
        <v>2.2552161409508673E-3</v>
      </c>
      <c r="M1249" s="42">
        <f t="shared" si="123"/>
        <v>6.8430420448626064E-3</v>
      </c>
      <c r="N1249" s="42">
        <f t="shared" si="124"/>
        <v>1.759395144028051E-2</v>
      </c>
      <c r="O1249" s="42">
        <f t="shared" si="125"/>
        <v>-8.7198287142716234E-3</v>
      </c>
      <c r="P1249" s="42">
        <f t="shared" si="126"/>
        <v>7.2902447900604957E-3</v>
      </c>
    </row>
    <row r="1250" spans="1:16" x14ac:dyDescent="0.3">
      <c r="A1250">
        <v>44932</v>
      </c>
      <c r="B1250">
        <v>130.09863013698885</v>
      </c>
      <c r="C1250">
        <v>194.73935915829745</v>
      </c>
      <c r="D1250">
        <v>138.32311045774827</v>
      </c>
      <c r="E1250">
        <v>146.4555577649632</v>
      </c>
      <c r="F1250">
        <v>105.93079520521957</v>
      </c>
      <c r="G1250">
        <v>108.65907759270108</v>
      </c>
      <c r="J1250">
        <v>44932</v>
      </c>
      <c r="K1250" s="42">
        <f t="shared" si="121"/>
        <v>1.2636101358326835E-4</v>
      </c>
      <c r="L1250" s="42">
        <f t="shared" si="122"/>
        <v>1.9028123765140417E-2</v>
      </c>
      <c r="M1250" s="42">
        <f t="shared" si="123"/>
        <v>4.765308643907085E-4</v>
      </c>
      <c r="N1250" s="42">
        <f t="shared" si="124"/>
        <v>1.5626064732657914E-3</v>
      </c>
      <c r="O1250" s="42">
        <f t="shared" si="125"/>
        <v>-2.9082113448941648E-3</v>
      </c>
      <c r="P1250" s="42">
        <f t="shared" si="126"/>
        <v>3.1247011632886197E-3</v>
      </c>
    </row>
    <row r="1251" spans="1:16" x14ac:dyDescent="0.3">
      <c r="A1251">
        <v>44935</v>
      </c>
      <c r="B1251">
        <v>130.14794520548196</v>
      </c>
      <c r="C1251">
        <v>194.06982305117168</v>
      </c>
      <c r="D1251">
        <v>138.45997870938308</v>
      </c>
      <c r="E1251">
        <v>144.43229270232649</v>
      </c>
      <c r="F1251">
        <v>106.80520587455621</v>
      </c>
      <c r="G1251">
        <v>106.52046538880053</v>
      </c>
      <c r="J1251">
        <v>44935</v>
      </c>
      <c r="K1251" s="42">
        <f t="shared" si="121"/>
        <v>3.7898726635306721E-4</v>
      </c>
      <c r="L1251" s="42">
        <f t="shared" si="122"/>
        <v>-3.4440378445985209E-3</v>
      </c>
      <c r="M1251" s="42">
        <f t="shared" si="123"/>
        <v>9.8899295619995923E-4</v>
      </c>
      <c r="N1251" s="42">
        <f t="shared" si="124"/>
        <v>-1.3911187338993347E-2</v>
      </c>
      <c r="O1251" s="42">
        <f t="shared" si="125"/>
        <v>8.2206640082777612E-3</v>
      </c>
      <c r="P1251" s="42">
        <f t="shared" si="126"/>
        <v>-1.9878122192221306E-2</v>
      </c>
    </row>
    <row r="1252" spans="1:16" x14ac:dyDescent="0.3">
      <c r="A1252">
        <v>44936</v>
      </c>
      <c r="B1252">
        <v>130.16438356164633</v>
      </c>
      <c r="C1252">
        <v>192.61119081779051</v>
      </c>
      <c r="D1252">
        <v>137.38024027981956</v>
      </c>
      <c r="E1252">
        <v>145.71982501491348</v>
      </c>
      <c r="F1252">
        <v>107.64510502593266</v>
      </c>
      <c r="G1252">
        <v>108.23637733322171</v>
      </c>
      <c r="J1252">
        <v>44936</v>
      </c>
      <c r="K1252" s="42">
        <f t="shared" si="121"/>
        <v>1.2629717742578849E-4</v>
      </c>
      <c r="L1252" s="42">
        <f t="shared" si="122"/>
        <v>-7.5444053346306736E-3</v>
      </c>
      <c r="M1252" s="42">
        <f t="shared" si="123"/>
        <v>-7.8287636823755457E-3</v>
      </c>
      <c r="N1252" s="42">
        <f t="shared" si="124"/>
        <v>8.8749361796240274E-3</v>
      </c>
      <c r="O1252" s="42">
        <f t="shared" si="125"/>
        <v>7.8330821002951419E-3</v>
      </c>
      <c r="P1252" s="42">
        <f t="shared" si="126"/>
        <v>1.5980384503114026E-2</v>
      </c>
    </row>
    <row r="1253" spans="1:16" x14ac:dyDescent="0.3">
      <c r="A1253">
        <v>44937</v>
      </c>
      <c r="B1253">
        <v>130.1808219178107</v>
      </c>
      <c r="C1253">
        <v>195.20564323290293</v>
      </c>
      <c r="D1253">
        <v>136.1484260151062</v>
      </c>
      <c r="E1253">
        <v>145.14316961622589</v>
      </c>
      <c r="F1253">
        <v>110.57495307821253</v>
      </c>
      <c r="G1253">
        <v>108.08152674311542</v>
      </c>
      <c r="J1253">
        <v>44937</v>
      </c>
      <c r="K1253" s="42">
        <f t="shared" si="121"/>
        <v>1.2628122846311378E-4</v>
      </c>
      <c r="L1253" s="42">
        <f t="shared" si="122"/>
        <v>1.337998195514447E-2</v>
      </c>
      <c r="M1253" s="42">
        <f t="shared" si="123"/>
        <v>-9.0068994148737175E-3</v>
      </c>
      <c r="N1253" s="42">
        <f t="shared" si="124"/>
        <v>-3.9651393601942116E-3</v>
      </c>
      <c r="O1253" s="42">
        <f t="shared" si="125"/>
        <v>2.685384782853838E-2</v>
      </c>
      <c r="P1253" s="42">
        <f t="shared" si="126"/>
        <v>-1.4316948679575837E-3</v>
      </c>
    </row>
    <row r="1254" spans="1:16" x14ac:dyDescent="0.3">
      <c r="A1254">
        <v>44938</v>
      </c>
      <c r="B1254">
        <v>130.19726027397508</v>
      </c>
      <c r="C1254">
        <v>193.59158297465325</v>
      </c>
      <c r="D1254">
        <v>135.78344401074671</v>
      </c>
      <c r="E1254">
        <v>144.24835951481407</v>
      </c>
      <c r="F1254">
        <v>109.86639432908152</v>
      </c>
      <c r="G1254">
        <v>107.20683016656901</v>
      </c>
      <c r="J1254">
        <v>44938</v>
      </c>
      <c r="K1254" s="42">
        <f t="shared" si="121"/>
        <v>1.2626528352800928E-4</v>
      </c>
      <c r="L1254" s="42">
        <f t="shared" si="122"/>
        <v>-8.302886038972522E-3</v>
      </c>
      <c r="M1254" s="42">
        <f t="shared" si="123"/>
        <v>-2.684365194052993E-3</v>
      </c>
      <c r="N1254" s="42">
        <f t="shared" si="124"/>
        <v>-6.184099139240333E-3</v>
      </c>
      <c r="O1254" s="42">
        <f t="shared" si="125"/>
        <v>-6.4285688474565892E-3</v>
      </c>
      <c r="P1254" s="42">
        <f t="shared" si="126"/>
        <v>-8.1258587513433449E-3</v>
      </c>
    </row>
    <row r="1255" spans="1:16" x14ac:dyDescent="0.3">
      <c r="A1255">
        <v>44939</v>
      </c>
      <c r="B1255">
        <v>130.21369863013945</v>
      </c>
      <c r="C1255">
        <v>194.01004304160691</v>
      </c>
      <c r="D1255">
        <v>133.1170477011203</v>
      </c>
      <c r="E1255">
        <v>140.15708888447006</v>
      </c>
      <c r="F1255">
        <v>111.17634539851268</v>
      </c>
      <c r="G1255">
        <v>104.69992466728048</v>
      </c>
      <c r="J1255">
        <v>44939</v>
      </c>
      <c r="K1255" s="42">
        <f t="shared" si="121"/>
        <v>1.2624934261892113E-4</v>
      </c>
      <c r="L1255" s="42">
        <f t="shared" si="122"/>
        <v>2.1592284523449029E-3</v>
      </c>
      <c r="M1255" s="42">
        <f t="shared" si="123"/>
        <v>-1.9832494090280272E-2</v>
      </c>
      <c r="N1255" s="42">
        <f t="shared" si="124"/>
        <v>-2.8772675782147671E-2</v>
      </c>
      <c r="O1255" s="42">
        <f t="shared" si="125"/>
        <v>1.1852607388414864E-2</v>
      </c>
      <c r="P1255" s="42">
        <f t="shared" si="126"/>
        <v>-2.3661562481400805E-2</v>
      </c>
    </row>
    <row r="1256" spans="1:16" x14ac:dyDescent="0.3">
      <c r="A1256">
        <v>44942</v>
      </c>
      <c r="B1256">
        <v>130.26301369863256</v>
      </c>
      <c r="C1256">
        <v>190.08847441415591</v>
      </c>
      <c r="D1256">
        <v>132.0778628275967</v>
      </c>
      <c r="E1256">
        <v>139.46112547226087</v>
      </c>
      <c r="F1256">
        <v>113.31360443902896</v>
      </c>
      <c r="G1256">
        <v>104.9342931279819</v>
      </c>
      <c r="J1256">
        <v>44942</v>
      </c>
      <c r="K1256" s="42">
        <f t="shared" si="121"/>
        <v>3.7865242264037825E-4</v>
      </c>
      <c r="L1256" s="42">
        <f t="shared" si="122"/>
        <v>-2.0420307390827595E-2</v>
      </c>
      <c r="M1256" s="42">
        <f t="shared" si="123"/>
        <v>-7.8371805134721702E-3</v>
      </c>
      <c r="N1256" s="42">
        <f t="shared" si="124"/>
        <v>-4.977965051253949E-3</v>
      </c>
      <c r="O1256" s="42">
        <f t="shared" si="125"/>
        <v>1.9041597357810209E-2</v>
      </c>
      <c r="P1256" s="42">
        <f t="shared" si="126"/>
        <v>2.2359761761393368E-3</v>
      </c>
    </row>
    <row r="1257" spans="1:16" x14ac:dyDescent="0.3">
      <c r="A1257">
        <v>44943</v>
      </c>
      <c r="B1257">
        <v>130.27945205479693</v>
      </c>
      <c r="C1257">
        <v>190.69823051171687</v>
      </c>
      <c r="D1257">
        <v>132.62026663963098</v>
      </c>
      <c r="E1257">
        <v>140.60946510240603</v>
      </c>
      <c r="F1257">
        <v>109.0825241587943</v>
      </c>
      <c r="G1257">
        <v>105.13518038001172</v>
      </c>
      <c r="J1257">
        <v>44943</v>
      </c>
      <c r="K1257" s="42">
        <f t="shared" si="121"/>
        <v>1.2618561921298534E-4</v>
      </c>
      <c r="L1257" s="42">
        <f t="shared" si="122"/>
        <v>3.2026150642813908E-3</v>
      </c>
      <c r="M1257" s="42">
        <f t="shared" si="123"/>
        <v>4.0982879048575421E-3</v>
      </c>
      <c r="N1257" s="42">
        <f t="shared" si="124"/>
        <v>8.2004044976394779E-3</v>
      </c>
      <c r="O1257" s="42">
        <f t="shared" si="125"/>
        <v>-3.8054537163547349E-2</v>
      </c>
      <c r="P1257" s="42">
        <f t="shared" si="126"/>
        <v>1.912579775743963E-3</v>
      </c>
    </row>
    <row r="1258" spans="1:16" x14ac:dyDescent="0.3">
      <c r="A1258">
        <v>44944</v>
      </c>
      <c r="B1258">
        <v>130.29589041096131</v>
      </c>
      <c r="C1258">
        <v>192.58727881396462</v>
      </c>
      <c r="D1258">
        <v>133.4211993714199</v>
      </c>
      <c r="E1258">
        <v>141.70809306025055</v>
      </c>
      <c r="F1258">
        <v>109.92939045795103</v>
      </c>
      <c r="G1258">
        <v>105.64158366117016</v>
      </c>
      <c r="J1258">
        <v>44944</v>
      </c>
      <c r="K1258" s="42">
        <f t="shared" si="121"/>
        <v>1.2616969841133601E-4</v>
      </c>
      <c r="L1258" s="42">
        <f t="shared" si="122"/>
        <v>9.8572137583542111E-3</v>
      </c>
      <c r="M1258" s="42">
        <f t="shared" si="123"/>
        <v>6.021130191081127E-3</v>
      </c>
      <c r="N1258" s="42">
        <f t="shared" si="124"/>
        <v>7.7829626377204225E-3</v>
      </c>
      <c r="O1258" s="42">
        <f t="shared" si="125"/>
        <v>7.7335566095471809E-3</v>
      </c>
      <c r="P1258" s="42">
        <f t="shared" si="126"/>
        <v>4.8051241115973807E-3</v>
      </c>
    </row>
    <row r="1259" spans="1:16" x14ac:dyDescent="0.3">
      <c r="A1259">
        <v>44945</v>
      </c>
      <c r="B1259">
        <v>130.31232876712568</v>
      </c>
      <c r="C1259">
        <v>192.73075083692012</v>
      </c>
      <c r="D1259">
        <v>133.75576620874944</v>
      </c>
      <c r="E1259">
        <v>143.60707894213559</v>
      </c>
      <c r="F1259">
        <v>108.33064618967256</v>
      </c>
      <c r="G1259">
        <v>107.31145894366786</v>
      </c>
      <c r="J1259">
        <v>44945</v>
      </c>
      <c r="K1259" s="42">
        <f t="shared" si="121"/>
        <v>1.2615378162682346E-4</v>
      </c>
      <c r="L1259" s="42">
        <f t="shared" si="122"/>
        <v>7.4469408927433831E-4</v>
      </c>
      <c r="M1259" s="42">
        <f t="shared" si="123"/>
        <v>2.5044600044683649E-3</v>
      </c>
      <c r="N1259" s="42">
        <f t="shared" si="124"/>
        <v>1.3311692542317243E-2</v>
      </c>
      <c r="O1259" s="42">
        <f t="shared" si="125"/>
        <v>-1.4650165804552825E-2</v>
      </c>
      <c r="P1259" s="42">
        <f t="shared" si="126"/>
        <v>1.5683359015551776E-2</v>
      </c>
    </row>
    <row r="1260" spans="1:16" x14ac:dyDescent="0.3">
      <c r="A1260">
        <v>44946</v>
      </c>
      <c r="B1260">
        <v>130.32876712329005</v>
      </c>
      <c r="C1260">
        <v>193.87852702056432</v>
      </c>
      <c r="D1260">
        <v>133.83180412632433</v>
      </c>
      <c r="E1260">
        <v>143.22429906542055</v>
      </c>
      <c r="F1260">
        <v>109.67979076761806</v>
      </c>
      <c r="G1260">
        <v>107.73415920314721</v>
      </c>
      <c r="J1260">
        <v>44946</v>
      </c>
      <c r="K1260" s="42">
        <f t="shared" si="121"/>
        <v>1.2613786885767181E-4</v>
      </c>
      <c r="L1260" s="42">
        <f t="shared" si="122"/>
        <v>5.9376720712167796E-3</v>
      </c>
      <c r="M1260" s="42">
        <f t="shared" si="123"/>
        <v>5.6832176118117939E-4</v>
      </c>
      <c r="N1260" s="42">
        <f t="shared" si="124"/>
        <v>-2.6690253110235552E-3</v>
      </c>
      <c r="O1260" s="42">
        <f t="shared" si="125"/>
        <v>1.2377038639142628E-2</v>
      </c>
      <c r="P1260" s="42">
        <f t="shared" si="126"/>
        <v>3.9312663751953653E-3</v>
      </c>
    </row>
    <row r="1261" spans="1:16" x14ac:dyDescent="0.3">
      <c r="A1261">
        <v>44949</v>
      </c>
      <c r="B1261">
        <v>130.37808219178316</v>
      </c>
      <c r="C1261">
        <v>193.5796269727403</v>
      </c>
      <c r="D1261">
        <v>133.36036903735996</v>
      </c>
      <c r="E1261">
        <v>142.07098826804531</v>
      </c>
      <c r="F1261">
        <v>111.83104504522366</v>
      </c>
      <c r="G1261">
        <v>106.78831505817359</v>
      </c>
      <c r="J1261">
        <v>44949</v>
      </c>
      <c r="K1261" s="42">
        <f t="shared" si="121"/>
        <v>3.7831817008913293E-4</v>
      </c>
      <c r="L1261" s="42">
        <f t="shared" si="122"/>
        <v>-1.5428768450835466E-3</v>
      </c>
      <c r="M1261" s="42">
        <f t="shared" si="123"/>
        <v>-3.5288127836615286E-3</v>
      </c>
      <c r="N1261" s="42">
        <f t="shared" si="124"/>
        <v>-8.0850762777077406E-3</v>
      </c>
      <c r="O1261" s="42">
        <f t="shared" si="125"/>
        <v>1.9424078351536932E-2</v>
      </c>
      <c r="P1261" s="42">
        <f t="shared" si="126"/>
        <v>-8.8181928474769834E-3</v>
      </c>
    </row>
    <row r="1262" spans="1:16" x14ac:dyDescent="0.3">
      <c r="A1262">
        <v>44950</v>
      </c>
      <c r="B1262">
        <v>130.39452054794754</v>
      </c>
      <c r="C1262">
        <v>195.05021520803442</v>
      </c>
      <c r="D1262">
        <v>133.20829320221017</v>
      </c>
      <c r="E1262">
        <v>142.37920063630941</v>
      </c>
      <c r="F1262">
        <v>110.34178538550539</v>
      </c>
      <c r="G1262">
        <v>107.68393739013977</v>
      </c>
      <c r="J1262">
        <v>44950</v>
      </c>
      <c r="K1262" s="42">
        <f t="shared" si="121"/>
        <v>1.2607425790470546E-4</v>
      </c>
      <c r="L1262" s="42">
        <f t="shared" si="122"/>
        <v>7.568102573773201E-3</v>
      </c>
      <c r="M1262" s="42">
        <f t="shared" si="123"/>
        <v>-1.1409882194741068E-3</v>
      </c>
      <c r="N1262" s="42">
        <f t="shared" si="124"/>
        <v>2.1670752975806737E-3</v>
      </c>
      <c r="O1262" s="42">
        <f t="shared" si="125"/>
        <v>-1.3406517464222074E-2</v>
      </c>
      <c r="P1262" s="42">
        <f t="shared" si="126"/>
        <v>8.351919913943795E-3</v>
      </c>
    </row>
    <row r="1263" spans="1:16" x14ac:dyDescent="0.3">
      <c r="A1263">
        <v>44951</v>
      </c>
      <c r="B1263">
        <v>130.41095890411191</v>
      </c>
      <c r="C1263">
        <v>194.66762314681969</v>
      </c>
      <c r="D1263">
        <v>133.07649414508035</v>
      </c>
      <c r="E1263">
        <v>141.61861205010936</v>
      </c>
      <c r="F1263">
        <v>109.81297772820531</v>
      </c>
      <c r="G1263">
        <v>107.57930861304092</v>
      </c>
      <c r="J1263">
        <v>44951</v>
      </c>
      <c r="K1263" s="42">
        <f t="shared" si="121"/>
        <v>1.2605836518993736E-4</v>
      </c>
      <c r="L1263" s="42">
        <f t="shared" si="122"/>
        <v>-1.9634317266026781E-3</v>
      </c>
      <c r="M1263" s="42">
        <f t="shared" si="123"/>
        <v>-9.8991060815405629E-4</v>
      </c>
      <c r="N1263" s="42">
        <f t="shared" si="124"/>
        <v>-5.3563117085292213E-3</v>
      </c>
      <c r="O1263" s="42">
        <f t="shared" si="125"/>
        <v>-4.8039721404378481E-3</v>
      </c>
      <c r="P1263" s="42">
        <f t="shared" si="126"/>
        <v>-9.7210078618483104E-4</v>
      </c>
    </row>
    <row r="1264" spans="1:16" x14ac:dyDescent="0.3">
      <c r="A1264">
        <v>44952</v>
      </c>
      <c r="B1264">
        <v>130.42739726027628</v>
      </c>
      <c r="C1264">
        <v>195.40889526542324</v>
      </c>
      <c r="D1264">
        <v>133.17280884067523</v>
      </c>
      <c r="E1264">
        <v>141.4694770332074</v>
      </c>
      <c r="F1264">
        <v>108.99054387860241</v>
      </c>
      <c r="G1264">
        <v>107.43701347618648</v>
      </c>
      <c r="J1264">
        <v>44952</v>
      </c>
      <c r="K1264" s="42">
        <f t="shared" si="121"/>
        <v>1.2604247648120658E-4</v>
      </c>
      <c r="L1264" s="42">
        <f t="shared" si="122"/>
        <v>3.8006543635349214E-3</v>
      </c>
      <c r="M1264" s="42">
        <f t="shared" si="123"/>
        <v>7.2349259672081616E-4</v>
      </c>
      <c r="N1264" s="42">
        <f t="shared" si="124"/>
        <v>-1.0536298519769195E-3</v>
      </c>
      <c r="O1264" s="42">
        <f t="shared" si="125"/>
        <v>-7.5175912784589032E-3</v>
      </c>
      <c r="P1264" s="42">
        <f t="shared" si="126"/>
        <v>-1.3235754034405054E-3</v>
      </c>
    </row>
    <row r="1265" spans="1:16" x14ac:dyDescent="0.3">
      <c r="A1265">
        <v>44953</v>
      </c>
      <c r="B1265">
        <v>130.44383561644065</v>
      </c>
      <c r="C1265">
        <v>194.47632711621233</v>
      </c>
      <c r="D1265">
        <v>133.80138895929437</v>
      </c>
      <c r="E1265">
        <v>142.70232650626366</v>
      </c>
      <c r="F1265">
        <v>109.46585177835898</v>
      </c>
      <c r="G1265">
        <v>107.847158282414</v>
      </c>
      <c r="J1265">
        <v>44953</v>
      </c>
      <c r="K1265" s="42">
        <f t="shared" si="121"/>
        <v>1.2602659177762525E-4</v>
      </c>
      <c r="L1265" s="42">
        <f t="shared" si="122"/>
        <v>-4.783817770737441E-3</v>
      </c>
      <c r="M1265" s="42">
        <f t="shared" si="123"/>
        <v>4.7089290673824448E-3</v>
      </c>
      <c r="N1265" s="42">
        <f t="shared" si="124"/>
        <v>8.6768440256888152E-3</v>
      </c>
      <c r="O1265" s="42">
        <f t="shared" si="125"/>
        <v>4.3515196554611323E-3</v>
      </c>
      <c r="P1265" s="42">
        <f t="shared" si="126"/>
        <v>3.8102689955235741E-3</v>
      </c>
    </row>
    <row r="1266" spans="1:16" x14ac:dyDescent="0.3">
      <c r="A1266">
        <v>44956</v>
      </c>
      <c r="B1266">
        <v>130.49315068493377</v>
      </c>
      <c r="C1266">
        <v>196.47297943567671</v>
      </c>
      <c r="D1266">
        <v>133.87235768236428</v>
      </c>
      <c r="E1266">
        <v>142.51342215152116</v>
      </c>
      <c r="F1266">
        <v>110.67023951139063</v>
      </c>
      <c r="G1266">
        <v>107.35331045450741</v>
      </c>
      <c r="J1266">
        <v>44956</v>
      </c>
      <c r="K1266" s="42">
        <f t="shared" si="121"/>
        <v>3.7798450713532304E-4</v>
      </c>
      <c r="L1266" s="42">
        <f t="shared" si="122"/>
        <v>1.0214468454569369E-2</v>
      </c>
      <c r="M1266" s="42">
        <f t="shared" si="123"/>
        <v>5.3026287129929561E-4</v>
      </c>
      <c r="N1266" s="42">
        <f t="shared" si="124"/>
        <v>-1.324642017515815E-3</v>
      </c>
      <c r="O1266" s="42">
        <f t="shared" si="125"/>
        <v>1.094231975472626E-2</v>
      </c>
      <c r="P1266" s="42">
        <f t="shared" si="126"/>
        <v>-4.5896618879447421E-3</v>
      </c>
    </row>
    <row r="1267" spans="1:16" x14ac:dyDescent="0.3">
      <c r="A1267">
        <v>44957</v>
      </c>
      <c r="B1267">
        <v>130.50958904109814</v>
      </c>
      <c r="C1267">
        <v>195.74366331898614</v>
      </c>
      <c r="D1267">
        <v>134.17144015815887</v>
      </c>
      <c r="E1267">
        <v>143.17458739311991</v>
      </c>
      <c r="F1267">
        <v>117.13872047391374</v>
      </c>
      <c r="G1267">
        <v>107.51234619569766</v>
      </c>
      <c r="J1267">
        <v>44957</v>
      </c>
      <c r="K1267" s="42">
        <f t="shared" si="121"/>
        <v>1.2596309298016359E-4</v>
      </c>
      <c r="L1267" s="42">
        <f t="shared" si="122"/>
        <v>-3.7189495689962872E-3</v>
      </c>
      <c r="M1267" s="42">
        <f t="shared" si="123"/>
        <v>2.2315950029341901E-3</v>
      </c>
      <c r="N1267" s="42">
        <f t="shared" si="124"/>
        <v>4.6285906296474619E-3</v>
      </c>
      <c r="O1267" s="42">
        <f t="shared" si="125"/>
        <v>5.6803913083180738E-2</v>
      </c>
      <c r="P1267" s="42">
        <f t="shared" si="126"/>
        <v>1.4803275005584127E-3</v>
      </c>
    </row>
    <row r="1268" spans="1:16" x14ac:dyDescent="0.3">
      <c r="A1268">
        <v>44958</v>
      </c>
      <c r="B1268">
        <v>130.52602739726251</v>
      </c>
      <c r="C1268">
        <v>196.03060736489718</v>
      </c>
      <c r="D1268">
        <v>135.57053784153698</v>
      </c>
      <c r="E1268">
        <v>143.41817458739311</v>
      </c>
      <c r="F1268">
        <v>119.41684090477665</v>
      </c>
      <c r="G1268">
        <v>106.9054992885243</v>
      </c>
      <c r="J1268">
        <v>44958</v>
      </c>
      <c r="K1268" s="42">
        <f t="shared" si="121"/>
        <v>1.2594722827791052E-4</v>
      </c>
      <c r="L1268" s="42">
        <f t="shared" si="122"/>
        <v>1.4648440119345806E-3</v>
      </c>
      <c r="M1268" s="42">
        <f t="shared" si="123"/>
        <v>1.0373692967984315E-2</v>
      </c>
      <c r="N1268" s="42">
        <f t="shared" si="124"/>
        <v>1.6998841927883925E-3</v>
      </c>
      <c r="O1268" s="42">
        <f t="shared" si="125"/>
        <v>1.9261359564192171E-2</v>
      </c>
      <c r="P1268" s="42">
        <f t="shared" si="126"/>
        <v>-5.6604292996839042E-3</v>
      </c>
    </row>
    <row r="1269" spans="1:16" x14ac:dyDescent="0.3">
      <c r="A1269">
        <v>44959</v>
      </c>
      <c r="B1269">
        <v>130.54246575342688</v>
      </c>
      <c r="C1269">
        <v>195.86322333811572</v>
      </c>
      <c r="D1269">
        <v>135.75302884371675</v>
      </c>
      <c r="E1269">
        <v>145.32213163650823</v>
      </c>
      <c r="F1269">
        <v>118.913171177782</v>
      </c>
      <c r="G1269">
        <v>107.6002343684607</v>
      </c>
      <c r="J1269">
        <v>44959</v>
      </c>
      <c r="K1269" s="42">
        <f t="shared" si="121"/>
        <v>1.2593136757103933E-4</v>
      </c>
      <c r="L1269" s="42">
        <f t="shared" si="122"/>
        <v>-8.5423154868091711E-4</v>
      </c>
      <c r="M1269" s="42">
        <f t="shared" si="123"/>
        <v>1.3451911452290813E-3</v>
      </c>
      <c r="N1269" s="42">
        <f t="shared" si="124"/>
        <v>1.3188215182358088E-2</v>
      </c>
      <c r="O1269" s="42">
        <f t="shared" si="125"/>
        <v>-4.2266642997969743E-3</v>
      </c>
      <c r="P1269" s="42">
        <f t="shared" si="126"/>
        <v>6.4775658653174412E-3</v>
      </c>
    </row>
    <row r="1270" spans="1:16" x14ac:dyDescent="0.3">
      <c r="A1270">
        <v>44960</v>
      </c>
      <c r="B1270">
        <v>130.55890410959125</v>
      </c>
      <c r="C1270">
        <v>198.21855571496889</v>
      </c>
      <c r="D1270">
        <v>135.61109139757693</v>
      </c>
      <c r="E1270">
        <v>146.48041360111353</v>
      </c>
      <c r="F1270">
        <v>117.79743715804494</v>
      </c>
      <c r="G1270">
        <v>108.55026366451828</v>
      </c>
      <c r="J1270">
        <v>44960</v>
      </c>
      <c r="K1270" s="42">
        <f t="shared" si="121"/>
        <v>1.2591551085866208E-4</v>
      </c>
      <c r="L1270" s="42">
        <f t="shared" si="122"/>
        <v>1.1953663163917754E-2</v>
      </c>
      <c r="M1270" s="42">
        <f t="shared" si="123"/>
        <v>-1.0461033607354203E-3</v>
      </c>
      <c r="N1270" s="42">
        <f t="shared" si="124"/>
        <v>7.9388481486958179E-3</v>
      </c>
      <c r="O1270" s="42">
        <f t="shared" si="125"/>
        <v>-9.4270577094533233E-3</v>
      </c>
      <c r="P1270" s="42">
        <f t="shared" si="126"/>
        <v>8.7904994188793047E-3</v>
      </c>
    </row>
    <row r="1271" spans="1:16" x14ac:dyDescent="0.3">
      <c r="A1271">
        <v>44963</v>
      </c>
      <c r="B1271">
        <v>130.60821917808437</v>
      </c>
      <c r="C1271">
        <v>201.02821616451456</v>
      </c>
      <c r="D1271">
        <v>136.20925634916611</v>
      </c>
      <c r="E1271">
        <v>146.33624975144164</v>
      </c>
      <c r="F1271">
        <v>120.06469558696945</v>
      </c>
      <c r="G1271">
        <v>108.54189336235038</v>
      </c>
      <c r="J1271">
        <v>44963</v>
      </c>
      <c r="K1271" s="42">
        <f t="shared" si="121"/>
        <v>3.7765143222026447E-4</v>
      </c>
      <c r="L1271" s="42">
        <f t="shared" si="122"/>
        <v>1.4075038455776919E-2</v>
      </c>
      <c r="M1271" s="42">
        <f t="shared" si="123"/>
        <v>4.4011857251086434E-3</v>
      </c>
      <c r="N1271" s="42">
        <f t="shared" si="124"/>
        <v>-9.8466979077928784E-4</v>
      </c>
      <c r="O1271" s="42">
        <f t="shared" si="125"/>
        <v>1.9064212288309752E-2</v>
      </c>
      <c r="P1271" s="42">
        <f t="shared" si="126"/>
        <v>-7.7112893313900231E-5</v>
      </c>
    </row>
    <row r="1272" spans="1:16" x14ac:dyDescent="0.3">
      <c r="A1272">
        <v>44964</v>
      </c>
      <c r="B1272">
        <v>130.62465753424874</v>
      </c>
      <c r="C1272">
        <v>197.27403156384506</v>
      </c>
      <c r="D1272">
        <v>136.80235210625034</v>
      </c>
      <c r="E1272">
        <v>145.17796778683632</v>
      </c>
      <c r="F1272">
        <v>119.42566151560393</v>
      </c>
      <c r="G1272">
        <v>106.5413911442203</v>
      </c>
      <c r="J1272">
        <v>44964</v>
      </c>
      <c r="K1272" s="42">
        <f t="shared" si="121"/>
        <v>1.2585212392057229E-4</v>
      </c>
      <c r="L1272" s="42">
        <f t="shared" si="122"/>
        <v>-1.8851491806570031E-2</v>
      </c>
      <c r="M1272" s="42">
        <f t="shared" si="123"/>
        <v>4.3448459460196107E-3</v>
      </c>
      <c r="N1272" s="42">
        <f t="shared" si="124"/>
        <v>-7.9467003005440351E-3</v>
      </c>
      <c r="O1272" s="42">
        <f t="shared" si="125"/>
        <v>-5.3366289625691662E-3</v>
      </c>
      <c r="P1272" s="42">
        <f t="shared" si="126"/>
        <v>-1.8602653509991744E-2</v>
      </c>
    </row>
    <row r="1273" spans="1:16" x14ac:dyDescent="0.3">
      <c r="A1273">
        <v>44965</v>
      </c>
      <c r="B1273">
        <v>130.64109589041311</v>
      </c>
      <c r="C1273">
        <v>194.34481109516977</v>
      </c>
      <c r="D1273">
        <v>137.66411517209917</v>
      </c>
      <c r="E1273">
        <v>145.78942135613443</v>
      </c>
      <c r="F1273">
        <v>118.48867920666706</v>
      </c>
      <c r="G1273">
        <v>106.95153595044781</v>
      </c>
      <c r="J1273">
        <v>44965</v>
      </c>
      <c r="K1273" s="42">
        <f t="shared" si="121"/>
        <v>1.2583628715669002E-4</v>
      </c>
      <c r="L1273" s="42">
        <f t="shared" si="122"/>
        <v>-1.4959827150666303E-2</v>
      </c>
      <c r="M1273" s="42">
        <f t="shared" si="123"/>
        <v>6.2795714625462776E-3</v>
      </c>
      <c r="N1273" s="42">
        <f t="shared" si="124"/>
        <v>4.2029072136253202E-3</v>
      </c>
      <c r="O1273" s="42">
        <f t="shared" si="125"/>
        <v>-7.8766765420245806E-3</v>
      </c>
      <c r="P1273" s="42">
        <f t="shared" si="126"/>
        <v>3.8422379268710787E-3</v>
      </c>
    </row>
    <row r="1274" spans="1:16" x14ac:dyDescent="0.3">
      <c r="A1274">
        <v>44966</v>
      </c>
      <c r="B1274">
        <v>130.65753424657748</v>
      </c>
      <c r="C1274">
        <v>195.6001912960306</v>
      </c>
      <c r="D1274">
        <v>138.33324884675824</v>
      </c>
      <c r="E1274">
        <v>147.7828594153907</v>
      </c>
      <c r="F1274">
        <v>117.19984632828002</v>
      </c>
      <c r="G1274">
        <v>108.43726458525153</v>
      </c>
      <c r="J1274">
        <v>44966</v>
      </c>
      <c r="K1274" s="42">
        <f t="shared" si="121"/>
        <v>1.2582045437775616E-4</v>
      </c>
      <c r="L1274" s="42">
        <f t="shared" si="122"/>
        <v>6.4387774187322439E-3</v>
      </c>
      <c r="M1274" s="42">
        <f t="shared" si="123"/>
        <v>4.8488505537509115E-3</v>
      </c>
      <c r="N1274" s="42">
        <f t="shared" si="124"/>
        <v>1.3580769223963382E-2</v>
      </c>
      <c r="O1274" s="42">
        <f t="shared" si="125"/>
        <v>-1.0936855940655368E-2</v>
      </c>
      <c r="P1274" s="42">
        <f t="shared" si="126"/>
        <v>1.3796002353775696E-2</v>
      </c>
    </row>
    <row r="1275" spans="1:16" x14ac:dyDescent="0.3">
      <c r="A1275">
        <v>44967</v>
      </c>
      <c r="B1275">
        <v>130.67397260274186</v>
      </c>
      <c r="C1275">
        <v>197.28598756575801</v>
      </c>
      <c r="D1275">
        <v>140.34571906524056</v>
      </c>
      <c r="E1275">
        <v>149.8210379797176</v>
      </c>
      <c r="F1275">
        <v>117.51786204088242</v>
      </c>
      <c r="G1275">
        <v>111.36687034401942</v>
      </c>
      <c r="J1275">
        <v>44967</v>
      </c>
      <c r="K1275" s="42">
        <f t="shared" si="121"/>
        <v>1.2580462558266082E-4</v>
      </c>
      <c r="L1275" s="42">
        <f t="shared" si="122"/>
        <v>8.5816539560669616E-3</v>
      </c>
      <c r="M1275" s="42">
        <f t="shared" si="123"/>
        <v>1.4443179675826862E-2</v>
      </c>
      <c r="N1275" s="42">
        <f t="shared" si="124"/>
        <v>1.3697471364534657E-2</v>
      </c>
      <c r="O1275" s="42">
        <f t="shared" si="125"/>
        <v>2.7097734500538305E-3</v>
      </c>
      <c r="P1275" s="42">
        <f t="shared" si="126"/>
        <v>2.6658090415579209E-2</v>
      </c>
    </row>
    <row r="1276" spans="1:16" x14ac:dyDescent="0.3">
      <c r="A1276">
        <v>44970</v>
      </c>
      <c r="B1276">
        <v>130.72328767123497</v>
      </c>
      <c r="C1276">
        <v>200.29890004782399</v>
      </c>
      <c r="D1276">
        <v>140.07198256197091</v>
      </c>
      <c r="E1276">
        <v>148.83674686816465</v>
      </c>
      <c r="F1276">
        <v>117.83387178651358</v>
      </c>
      <c r="G1276">
        <v>111.21201975391313</v>
      </c>
      <c r="J1276">
        <v>44970</v>
      </c>
      <c r="K1276" s="42">
        <f t="shared" si="121"/>
        <v>3.7731894379081896E-4</v>
      </c>
      <c r="L1276" s="42">
        <f t="shared" si="122"/>
        <v>1.5156361580727305E-2</v>
      </c>
      <c r="M1276" s="42">
        <f t="shared" si="123"/>
        <v>-1.9523488612206046E-3</v>
      </c>
      <c r="N1276" s="42">
        <f t="shared" si="124"/>
        <v>-6.5914550044800409E-3</v>
      </c>
      <c r="O1276" s="42">
        <f t="shared" si="125"/>
        <v>2.68542687492636E-3</v>
      </c>
      <c r="P1276" s="42">
        <f t="shared" si="126"/>
        <v>-1.3914222954516662E-3</v>
      </c>
    </row>
    <row r="1277" spans="1:16" x14ac:dyDescent="0.3">
      <c r="A1277">
        <v>44971</v>
      </c>
      <c r="B1277">
        <v>130.73972602739934</v>
      </c>
      <c r="C1277">
        <v>197.99139167862265</v>
      </c>
      <c r="D1277">
        <v>140.51300248390532</v>
      </c>
      <c r="E1277">
        <v>149.2592960827202</v>
      </c>
      <c r="F1277">
        <v>115.16399969550247</v>
      </c>
      <c r="G1277">
        <v>110.96509583995983</v>
      </c>
      <c r="J1277">
        <v>44971</v>
      </c>
      <c r="K1277" s="42">
        <f t="shared" si="121"/>
        <v>1.2574135020847587E-4</v>
      </c>
      <c r="L1277" s="42">
        <f t="shared" si="122"/>
        <v>-1.1587197754281646E-2</v>
      </c>
      <c r="M1277" s="42">
        <f t="shared" si="123"/>
        <v>3.1435772305849793E-3</v>
      </c>
      <c r="N1277" s="42">
        <f t="shared" si="124"/>
        <v>2.8349889745647675E-3</v>
      </c>
      <c r="O1277" s="42">
        <f t="shared" si="125"/>
        <v>-2.2918569495425683E-2</v>
      </c>
      <c r="P1277" s="42">
        <f t="shared" si="126"/>
        <v>-2.2227673174881075E-3</v>
      </c>
    </row>
    <row r="1278" spans="1:16" x14ac:dyDescent="0.3">
      <c r="A1278">
        <v>44972</v>
      </c>
      <c r="B1278">
        <v>130.75616438356371</v>
      </c>
      <c r="C1278">
        <v>198.02725968436152</v>
      </c>
      <c r="D1278">
        <v>140.71070106960005</v>
      </c>
      <c r="E1278">
        <v>150.26844303042353</v>
      </c>
      <c r="F1278">
        <v>111.62336922401613</v>
      </c>
      <c r="G1278">
        <v>112.58474930945007</v>
      </c>
      <c r="J1278">
        <v>44972</v>
      </c>
      <c r="K1278" s="42">
        <f t="shared" si="121"/>
        <v>1.2572554130926416E-4</v>
      </c>
      <c r="L1278" s="42">
        <f t="shared" si="122"/>
        <v>1.8114301290360338E-4</v>
      </c>
      <c r="M1278" s="42">
        <f t="shared" si="123"/>
        <v>1.4059882987402439E-3</v>
      </c>
      <c r="N1278" s="42">
        <f t="shared" si="124"/>
        <v>6.7382791924262388E-3</v>
      </c>
      <c r="O1278" s="42">
        <f t="shared" si="125"/>
        <v>-3.1226767104821421E-2</v>
      </c>
      <c r="P1278" s="42">
        <f t="shared" si="126"/>
        <v>1.4490565261362307E-2</v>
      </c>
    </row>
    <row r="1279" spans="1:16" x14ac:dyDescent="0.3">
      <c r="A1279">
        <v>44973</v>
      </c>
      <c r="B1279">
        <v>130.77260273972809</v>
      </c>
      <c r="C1279">
        <v>198.51745576279291</v>
      </c>
      <c r="D1279">
        <v>140.78166979266996</v>
      </c>
      <c r="E1279">
        <v>149.69178763173593</v>
      </c>
      <c r="F1279">
        <v>111.9958990854215</v>
      </c>
      <c r="G1279">
        <v>111.99464300661253</v>
      </c>
      <c r="J1279">
        <v>44973</v>
      </c>
      <c r="K1279" s="42">
        <f t="shared" si="121"/>
        <v>1.2570973638456739E-4</v>
      </c>
      <c r="L1279" s="42">
        <f t="shared" si="122"/>
        <v>2.4723382207752003E-3</v>
      </c>
      <c r="M1279" s="42">
        <f t="shared" si="123"/>
        <v>5.0423195737902876E-4</v>
      </c>
      <c r="N1279" s="42">
        <f t="shared" si="124"/>
        <v>-3.844883755504134E-3</v>
      </c>
      <c r="O1279" s="42">
        <f t="shared" si="125"/>
        <v>3.3318256413656837E-3</v>
      </c>
      <c r="P1279" s="42">
        <f t="shared" si="126"/>
        <v>-5.2552253779926065E-3</v>
      </c>
    </row>
    <row r="1280" spans="1:16" x14ac:dyDescent="0.3">
      <c r="A1280">
        <v>44974</v>
      </c>
      <c r="B1280">
        <v>130.78904109589246</v>
      </c>
      <c r="C1280">
        <v>195.94691535150642</v>
      </c>
      <c r="D1280">
        <v>141.84620063871853</v>
      </c>
      <c r="E1280">
        <v>150.80532909127061</v>
      </c>
      <c r="F1280">
        <v>111.38517220406138</v>
      </c>
      <c r="G1280">
        <v>112.37967690633631</v>
      </c>
      <c r="J1280">
        <v>44974</v>
      </c>
      <c r="K1280" s="42">
        <f t="shared" si="121"/>
        <v>1.2569393543305365E-4</v>
      </c>
      <c r="L1280" s="42">
        <f t="shared" si="122"/>
        <v>-1.3033252109102203E-2</v>
      </c>
      <c r="M1280" s="42">
        <f t="shared" si="123"/>
        <v>7.5331274200671865E-3</v>
      </c>
      <c r="N1280" s="42">
        <f t="shared" si="124"/>
        <v>7.4113626696420132E-3</v>
      </c>
      <c r="O1280" s="42">
        <f t="shared" si="125"/>
        <v>-5.4680407747597307E-3</v>
      </c>
      <c r="P1280" s="42">
        <f t="shared" si="126"/>
        <v>3.4320708164774826E-3</v>
      </c>
    </row>
    <row r="1281" spans="1:16" x14ac:dyDescent="0.3">
      <c r="A1281">
        <v>44977</v>
      </c>
      <c r="B1281">
        <v>130.83835616438557</v>
      </c>
      <c r="C1281">
        <v>197.62075561932087</v>
      </c>
      <c r="D1281">
        <v>142.55588786941755</v>
      </c>
      <c r="E1281">
        <v>149.96023066215946</v>
      </c>
      <c r="F1281">
        <v>110.55646798149715</v>
      </c>
      <c r="G1281">
        <v>111.76864484807901</v>
      </c>
      <c r="J1281">
        <v>44977</v>
      </c>
      <c r="K1281" s="42">
        <f t="shared" si="121"/>
        <v>3.7698704029917222E-4</v>
      </c>
      <c r="L1281" s="42">
        <f t="shared" si="122"/>
        <v>8.5060358535261112E-3</v>
      </c>
      <c r="M1281" s="42">
        <f t="shared" si="123"/>
        <v>4.9907418575296557E-3</v>
      </c>
      <c r="N1281" s="42">
        <f t="shared" si="124"/>
        <v>-5.6196637265507367E-3</v>
      </c>
      <c r="O1281" s="42">
        <f t="shared" si="125"/>
        <v>-7.4678016539555048E-3</v>
      </c>
      <c r="P1281" s="42">
        <f t="shared" si="126"/>
        <v>-5.4520468147329021E-3</v>
      </c>
    </row>
    <row r="1282" spans="1:16" x14ac:dyDescent="0.3">
      <c r="A1282">
        <v>44978</v>
      </c>
      <c r="B1282">
        <v>130.85479452054994</v>
      </c>
      <c r="C1282">
        <v>197.2262075561932</v>
      </c>
      <c r="D1282">
        <v>141.37983474425914</v>
      </c>
      <c r="E1282">
        <v>150.11433684629148</v>
      </c>
      <c r="F1282">
        <v>113.04474572458587</v>
      </c>
      <c r="G1282">
        <v>112.1536787478028</v>
      </c>
      <c r="J1282">
        <v>44978</v>
      </c>
      <c r="K1282" s="42">
        <f t="shared" si="121"/>
        <v>1.2563077132863847E-4</v>
      </c>
      <c r="L1282" s="42">
        <f t="shared" si="122"/>
        <v>-1.9984866606121217E-3</v>
      </c>
      <c r="M1282" s="42">
        <f t="shared" si="123"/>
        <v>-8.2839865292264215E-3</v>
      </c>
      <c r="N1282" s="42">
        <f t="shared" si="124"/>
        <v>1.0271193520981006E-3</v>
      </c>
      <c r="O1282" s="42">
        <f t="shared" si="125"/>
        <v>2.225730730931055E-2</v>
      </c>
      <c r="P1282" s="42">
        <f t="shared" si="126"/>
        <v>3.4389986046441854E-3</v>
      </c>
    </row>
    <row r="1283" spans="1:16" x14ac:dyDescent="0.3">
      <c r="A1283">
        <v>44979</v>
      </c>
      <c r="B1283">
        <v>130.87123287671432</v>
      </c>
      <c r="C1283">
        <v>197.71640363462458</v>
      </c>
      <c r="D1283">
        <v>141.95265372332338</v>
      </c>
      <c r="E1283">
        <v>150.606482402068</v>
      </c>
      <c r="F1283">
        <v>111.64587616142488</v>
      </c>
      <c r="G1283">
        <v>113.58918556959907</v>
      </c>
      <c r="J1283">
        <v>44979</v>
      </c>
      <c r="K1283" s="42">
        <f t="shared" si="121"/>
        <v>1.2561499022061901E-4</v>
      </c>
      <c r="L1283" s="42">
        <f t="shared" si="122"/>
        <v>2.4823673934551813E-3</v>
      </c>
      <c r="M1283" s="42">
        <f t="shared" si="123"/>
        <v>4.0434456535632709E-3</v>
      </c>
      <c r="N1283" s="42">
        <f t="shared" si="124"/>
        <v>3.2731089013350503E-3</v>
      </c>
      <c r="O1283" s="42">
        <f t="shared" si="125"/>
        <v>-1.2451678002994213E-2</v>
      </c>
      <c r="P1283" s="42">
        <f t="shared" si="126"/>
        <v>1.2718241845298092E-2</v>
      </c>
    </row>
    <row r="1284" spans="1:16" x14ac:dyDescent="0.3">
      <c r="A1284">
        <v>44981</v>
      </c>
      <c r="B1284">
        <v>130.90410958904306</v>
      </c>
      <c r="C1284">
        <v>197.33381157340986</v>
      </c>
      <c r="D1284">
        <v>141.80057788817356</v>
      </c>
      <c r="E1284">
        <v>149.03559355736726</v>
      </c>
      <c r="F1284">
        <v>111.78368657267416</v>
      </c>
      <c r="G1284">
        <v>112.26667782706956</v>
      </c>
      <c r="J1284">
        <v>44981</v>
      </c>
      <c r="K1284" s="42">
        <f t="shared" si="121"/>
        <v>2.5118265297189305E-4</v>
      </c>
      <c r="L1284" s="42">
        <f t="shared" si="122"/>
        <v>-1.9369293629029115E-3</v>
      </c>
      <c r="M1284" s="42">
        <f t="shared" si="123"/>
        <v>-1.071888054607797E-3</v>
      </c>
      <c r="N1284" s="42">
        <f t="shared" si="124"/>
        <v>-1.0485197925042031E-2</v>
      </c>
      <c r="O1284" s="42">
        <f t="shared" si="125"/>
        <v>1.2335917148918328E-3</v>
      </c>
      <c r="P1284" s="42">
        <f t="shared" si="126"/>
        <v>-1.1711211194952099E-2</v>
      </c>
    </row>
    <row r="1285" spans="1:16" x14ac:dyDescent="0.3">
      <c r="A1285">
        <v>44984</v>
      </c>
      <c r="B1285">
        <v>130.95342465753617</v>
      </c>
      <c r="C1285">
        <v>197.20229555236727</v>
      </c>
      <c r="D1285">
        <v>141.90703097277841</v>
      </c>
      <c r="E1285">
        <v>148.90137204215549</v>
      </c>
      <c r="F1285">
        <v>112.78835510655824</v>
      </c>
      <c r="G1285">
        <v>112.58474930945007</v>
      </c>
      <c r="J1285">
        <v>44984</v>
      </c>
      <c r="K1285" s="42">
        <f t="shared" si="121"/>
        <v>3.7665572020327787E-4</v>
      </c>
      <c r="L1285" s="42">
        <f t="shared" si="122"/>
        <v>-6.6668689399273487E-4</v>
      </c>
      <c r="M1285" s="42">
        <f t="shared" si="123"/>
        <v>7.5044226010104935E-4</v>
      </c>
      <c r="N1285" s="42">
        <f t="shared" si="124"/>
        <v>-9.0100618445855963E-4</v>
      </c>
      <c r="O1285" s="42">
        <f t="shared" si="125"/>
        <v>8.9474649554408172E-3</v>
      </c>
      <c r="P1285" s="42">
        <f t="shared" si="126"/>
        <v>2.8291721212581294E-3</v>
      </c>
    </row>
    <row r="1286" spans="1:16" x14ac:dyDescent="0.3">
      <c r="A1286">
        <v>44985</v>
      </c>
      <c r="B1286">
        <v>130.96986301370055</v>
      </c>
      <c r="C1286">
        <v>196.44906743185078</v>
      </c>
      <c r="D1286">
        <v>142.34298170020784</v>
      </c>
      <c r="E1286">
        <v>148.29488964008746</v>
      </c>
      <c r="F1286">
        <v>113.2395673862943</v>
      </c>
      <c r="G1286">
        <v>112.08253117937558</v>
      </c>
      <c r="J1286">
        <v>44985</v>
      </c>
      <c r="K1286" s="42">
        <f t="shared" si="121"/>
        <v>1.2552038676759999E-4</v>
      </c>
      <c r="L1286" s="42">
        <f t="shared" si="122"/>
        <v>-3.8268839414697079E-3</v>
      </c>
      <c r="M1286" s="42">
        <f t="shared" si="123"/>
        <v>3.0673776591563701E-3</v>
      </c>
      <c r="N1286" s="42">
        <f t="shared" si="124"/>
        <v>-4.0813652265367139E-3</v>
      </c>
      <c r="O1286" s="42">
        <f t="shared" si="125"/>
        <v>3.9925410465594998E-3</v>
      </c>
      <c r="P1286" s="42">
        <f t="shared" si="126"/>
        <v>-4.4707797726854922E-3</v>
      </c>
    </row>
    <row r="1287" spans="1:16" x14ac:dyDescent="0.3">
      <c r="A1287">
        <v>44986</v>
      </c>
      <c r="B1287">
        <v>130.98630136986492</v>
      </c>
      <c r="C1287">
        <v>196.28168340506932</v>
      </c>
      <c r="D1287">
        <v>142.02869164089827</v>
      </c>
      <c r="E1287">
        <v>148.51859216544042</v>
      </c>
      <c r="F1287">
        <v>114.42736491388897</v>
      </c>
      <c r="G1287">
        <v>112.49267598560307</v>
      </c>
      <c r="J1287">
        <v>44986</v>
      </c>
      <c r="K1287" s="42">
        <f t="shared" si="121"/>
        <v>1.2550463337729448E-4</v>
      </c>
      <c r="L1287" s="42">
        <f t="shared" si="122"/>
        <v>-8.5241115731286799E-4</v>
      </c>
      <c r="M1287" s="42">
        <f t="shared" si="123"/>
        <v>-2.2104183836881438E-3</v>
      </c>
      <c r="N1287" s="42">
        <f t="shared" si="124"/>
        <v>1.5073612313638205E-3</v>
      </c>
      <c r="O1287" s="42">
        <f t="shared" si="125"/>
        <v>1.0434614223273089E-2</v>
      </c>
      <c r="P1287" s="42">
        <f t="shared" si="126"/>
        <v>3.652631716635804E-3</v>
      </c>
    </row>
    <row r="1288" spans="1:16" x14ac:dyDescent="0.3">
      <c r="A1288">
        <v>44987</v>
      </c>
      <c r="B1288">
        <v>131.00273972602929</v>
      </c>
      <c r="C1288">
        <v>195.2654232424677</v>
      </c>
      <c r="D1288">
        <v>142.43422720129772</v>
      </c>
      <c r="E1288">
        <v>148.99085305229667</v>
      </c>
      <c r="F1288">
        <v>110.93605385123705</v>
      </c>
      <c r="G1288">
        <v>112.93630200050222</v>
      </c>
      <c r="J1288">
        <v>44987</v>
      </c>
      <c r="K1288" s="42">
        <f t="shared" si="121"/>
        <v>1.2548888394085897E-4</v>
      </c>
      <c r="L1288" s="42">
        <f t="shared" si="122"/>
        <v>-5.1910098550517238E-3</v>
      </c>
      <c r="M1288" s="42">
        <f t="shared" si="123"/>
        <v>2.8512386555375247E-3</v>
      </c>
      <c r="N1288" s="42">
        <f t="shared" si="124"/>
        <v>3.1747649771290869E-3</v>
      </c>
      <c r="O1288" s="42">
        <f t="shared" si="125"/>
        <v>-3.0986310256157064E-2</v>
      </c>
      <c r="P1288" s="42">
        <f t="shared" si="126"/>
        <v>3.9358434886356082E-3</v>
      </c>
    </row>
    <row r="1289" spans="1:16" x14ac:dyDescent="0.3">
      <c r="A1289">
        <v>44988</v>
      </c>
      <c r="B1289">
        <v>131.01917808219366</v>
      </c>
      <c r="C1289">
        <v>194.95456719273074</v>
      </c>
      <c r="D1289">
        <v>143.1895371825417</v>
      </c>
      <c r="E1289">
        <v>149.15987273811891</v>
      </c>
      <c r="F1289">
        <v>111.73203457429072</v>
      </c>
      <c r="G1289">
        <v>112.79400686364778</v>
      </c>
      <c r="J1289">
        <v>44988</v>
      </c>
      <c r="K1289" s="42">
        <f t="shared" si="121"/>
        <v>1.2547313845673956E-4</v>
      </c>
      <c r="L1289" s="42">
        <f t="shared" si="122"/>
        <v>-1.5932352166102776E-3</v>
      </c>
      <c r="M1289" s="42">
        <f t="shared" si="123"/>
        <v>5.288857833669466E-3</v>
      </c>
      <c r="N1289" s="42">
        <f t="shared" si="124"/>
        <v>1.1337869695268951E-3</v>
      </c>
      <c r="O1289" s="42">
        <f t="shared" si="125"/>
        <v>7.149512256203497E-3</v>
      </c>
      <c r="P1289" s="42">
        <f t="shared" si="126"/>
        <v>-1.2607536526098506E-3</v>
      </c>
    </row>
    <row r="1290" spans="1:16" x14ac:dyDescent="0.3">
      <c r="A1290">
        <v>44991</v>
      </c>
      <c r="B1290">
        <v>131.06849315068678</v>
      </c>
      <c r="C1290">
        <v>198.02725968436152</v>
      </c>
      <c r="D1290">
        <v>143.22502154407667</v>
      </c>
      <c r="E1290">
        <v>149.77132630741696</v>
      </c>
      <c r="F1290">
        <v>111.18131378423153</v>
      </c>
      <c r="G1290">
        <v>112.62660082028961</v>
      </c>
      <c r="J1290">
        <v>44991</v>
      </c>
      <c r="K1290" s="42">
        <f t="shared" si="121"/>
        <v>3.7632498196596962E-4</v>
      </c>
      <c r="L1290" s="42">
        <f t="shared" si="122"/>
        <v>1.5638153729298235E-2</v>
      </c>
      <c r="M1290" s="42">
        <f t="shared" si="123"/>
        <v>2.4778322634361297E-4</v>
      </c>
      <c r="N1290" s="42">
        <f t="shared" si="124"/>
        <v>4.0909374733201723E-3</v>
      </c>
      <c r="O1290" s="42">
        <f t="shared" si="125"/>
        <v>-4.941129946597414E-3</v>
      </c>
      <c r="P1290" s="42">
        <f t="shared" si="126"/>
        <v>-1.4852774629051468E-3</v>
      </c>
    </row>
    <row r="1291" spans="1:16" x14ac:dyDescent="0.3">
      <c r="A1291">
        <v>44992</v>
      </c>
      <c r="B1291">
        <v>131.08493150685115</v>
      </c>
      <c r="C1291">
        <v>198.88809182209468</v>
      </c>
      <c r="D1291">
        <v>143.83332488467585</v>
      </c>
      <c r="E1291">
        <v>150.93955060648241</v>
      </c>
      <c r="F1291">
        <v>110.68857930909162</v>
      </c>
      <c r="G1291">
        <v>113.16230015903574</v>
      </c>
      <c r="J1291">
        <v>44992</v>
      </c>
      <c r="K1291" s="42">
        <f t="shared" si="121"/>
        <v>1.2541019601323216E-4</v>
      </c>
      <c r="L1291" s="42">
        <f t="shared" si="122"/>
        <v>4.3376175004229472E-3</v>
      </c>
      <c r="M1291" s="42">
        <f t="shared" si="123"/>
        <v>4.2381924003212987E-3</v>
      </c>
      <c r="N1291" s="42">
        <f t="shared" si="124"/>
        <v>7.7697899600774828E-3</v>
      </c>
      <c r="O1291" s="42">
        <f t="shared" si="125"/>
        <v>-4.4416597343550409E-3</v>
      </c>
      <c r="P1291" s="42">
        <f t="shared" si="126"/>
        <v>4.745143287291179E-3</v>
      </c>
    </row>
    <row r="1292" spans="1:16" x14ac:dyDescent="0.3">
      <c r="A1292">
        <v>44994</v>
      </c>
      <c r="B1292">
        <v>131.11780821917989</v>
      </c>
      <c r="C1292">
        <v>200.44237207077953</v>
      </c>
      <c r="D1292">
        <v>143.68631824403101</v>
      </c>
      <c r="E1292">
        <v>151.10857029230462</v>
      </c>
      <c r="F1292">
        <v>109.6967691375707</v>
      </c>
      <c r="G1292">
        <v>112.98233866242572</v>
      </c>
      <c r="J1292">
        <v>44994</v>
      </c>
      <c r="K1292" s="42">
        <f t="shared" si="121"/>
        <v>2.5077321873433309E-4</v>
      </c>
      <c r="L1292" s="42">
        <f t="shared" si="122"/>
        <v>7.7844704477518243E-3</v>
      </c>
      <c r="M1292" s="42">
        <f t="shared" si="123"/>
        <v>-1.0225851135269182E-3</v>
      </c>
      <c r="N1292" s="42">
        <f t="shared" si="124"/>
        <v>1.1191574571686506E-3</v>
      </c>
      <c r="O1292" s="42">
        <f t="shared" si="125"/>
        <v>-9.0007514051099417E-3</v>
      </c>
      <c r="P1292" s="42">
        <f t="shared" si="126"/>
        <v>-1.591561361222298E-3</v>
      </c>
    </row>
    <row r="1293" spans="1:16" x14ac:dyDescent="0.3">
      <c r="A1293">
        <v>44995</v>
      </c>
      <c r="B1293">
        <v>131.13424657534426</v>
      </c>
      <c r="C1293">
        <v>201.96078431372547</v>
      </c>
      <c r="D1293">
        <v>144.33517514067017</v>
      </c>
      <c r="E1293">
        <v>151.01908928216343</v>
      </c>
      <c r="F1293">
        <v>108.16663092105772</v>
      </c>
      <c r="G1293">
        <v>111.35431489076754</v>
      </c>
      <c r="J1293">
        <v>44995</v>
      </c>
      <c r="K1293" s="42">
        <f t="shared" si="121"/>
        <v>1.253630306064421E-4</v>
      </c>
      <c r="L1293" s="42">
        <f t="shared" si="122"/>
        <v>7.5467571535051872E-3</v>
      </c>
      <c r="M1293" s="42">
        <f t="shared" si="123"/>
        <v>4.5056220401981668E-3</v>
      </c>
      <c r="N1293" s="42">
        <f t="shared" si="124"/>
        <v>-5.9233909853557531E-4</v>
      </c>
      <c r="O1293" s="42">
        <f t="shared" si="125"/>
        <v>-1.4046998039650625E-2</v>
      </c>
      <c r="P1293" s="42">
        <f t="shared" si="126"/>
        <v>-1.4514367818735207E-2</v>
      </c>
    </row>
    <row r="1294" spans="1:16" x14ac:dyDescent="0.3">
      <c r="A1294">
        <v>44998</v>
      </c>
      <c r="B1294">
        <v>131.18356164383738</v>
      </c>
      <c r="C1294">
        <v>200.8130081300813</v>
      </c>
      <c r="D1294">
        <v>144.3098291681452</v>
      </c>
      <c r="E1294">
        <v>152.10777490554781</v>
      </c>
      <c r="F1294">
        <v>107.50470324879065</v>
      </c>
      <c r="G1294">
        <v>110.76002343684607</v>
      </c>
      <c r="J1294">
        <v>44998</v>
      </c>
      <c r="K1294" s="42">
        <f t="shared" si="121"/>
        <v>3.7599482405629298E-4</v>
      </c>
      <c r="L1294" s="42">
        <f t="shared" si="122"/>
        <v>-5.6993742497501894E-3</v>
      </c>
      <c r="M1294" s="42">
        <f t="shared" si="123"/>
        <v>-1.7562037944020035E-4</v>
      </c>
      <c r="N1294" s="42">
        <f t="shared" si="124"/>
        <v>7.1830671116801959E-3</v>
      </c>
      <c r="O1294" s="42">
        <f t="shared" si="125"/>
        <v>-6.1383192458963664E-3</v>
      </c>
      <c r="P1294" s="42">
        <f t="shared" si="126"/>
        <v>-5.351233752473929E-3</v>
      </c>
    </row>
    <row r="1295" spans="1:16" x14ac:dyDescent="0.3">
      <c r="A1295">
        <v>44999</v>
      </c>
      <c r="B1295">
        <v>131.20000000000175</v>
      </c>
      <c r="C1295">
        <v>198.92395982783356</v>
      </c>
      <c r="D1295">
        <v>143.9296395802707</v>
      </c>
      <c r="E1295">
        <v>154.4790216742891</v>
      </c>
      <c r="F1295">
        <v>107.26655546238622</v>
      </c>
      <c r="G1295">
        <v>110.65120950866326</v>
      </c>
      <c r="J1295">
        <v>44999</v>
      </c>
      <c r="K1295" s="42">
        <f t="shared" si="121"/>
        <v>1.2530019855584848E-4</v>
      </c>
      <c r="L1295" s="42">
        <f t="shared" si="122"/>
        <v>-9.4515269602509239E-3</v>
      </c>
      <c r="M1295" s="42">
        <f t="shared" si="123"/>
        <v>-2.6380135240135767E-3</v>
      </c>
      <c r="N1295" s="42">
        <f t="shared" si="124"/>
        <v>1.5468990051587476E-2</v>
      </c>
      <c r="O1295" s="42">
        <f t="shared" si="125"/>
        <v>-2.2176885812119755E-3</v>
      </c>
      <c r="P1295" s="42">
        <f t="shared" si="126"/>
        <v>-9.8291252431785873E-4</v>
      </c>
    </row>
    <row r="1296" spans="1:16" x14ac:dyDescent="0.3">
      <c r="A1296">
        <v>45000</v>
      </c>
      <c r="B1296">
        <v>131.21643835616612</v>
      </c>
      <c r="C1296">
        <v>200.80105212816832</v>
      </c>
      <c r="D1296">
        <v>143.39737415724642</v>
      </c>
      <c r="E1296">
        <v>154.245376814476</v>
      </c>
      <c r="F1296">
        <v>105.33290026822002</v>
      </c>
      <c r="G1296">
        <v>111.72260818615553</v>
      </c>
      <c r="J1296">
        <v>45000</v>
      </c>
      <c r="K1296" s="42">
        <f t="shared" si="121"/>
        <v>1.2528450038297781E-4</v>
      </c>
      <c r="L1296" s="42">
        <f t="shared" si="122"/>
        <v>9.391987202560027E-3</v>
      </c>
      <c r="M1296" s="42">
        <f t="shared" si="123"/>
        <v>-3.7049494577782128E-3</v>
      </c>
      <c r="N1296" s="42">
        <f t="shared" si="124"/>
        <v>-1.5136147681497785E-3</v>
      </c>
      <c r="O1296" s="42">
        <f t="shared" si="125"/>
        <v>-1.8191095648300064E-2</v>
      </c>
      <c r="P1296" s="42">
        <f t="shared" si="126"/>
        <v>9.6360891665165371E-3</v>
      </c>
    </row>
    <row r="1297" spans="1:16" x14ac:dyDescent="0.3">
      <c r="A1297">
        <v>45001</v>
      </c>
      <c r="B1297">
        <v>131.23287671233049</v>
      </c>
      <c r="C1297">
        <v>205.41606886657101</v>
      </c>
      <c r="D1297">
        <v>143.70152582754602</v>
      </c>
      <c r="E1297">
        <v>153.45993239212567</v>
      </c>
      <c r="F1297">
        <v>104.48148166688559</v>
      </c>
      <c r="G1297">
        <v>112.8274880723194</v>
      </c>
      <c r="J1297">
        <v>45001</v>
      </c>
      <c r="K1297" s="42">
        <f t="shared" si="121"/>
        <v>1.2526880614311016E-4</v>
      </c>
      <c r="L1297" s="42">
        <f t="shared" si="122"/>
        <v>2.2722899015573887E-2</v>
      </c>
      <c r="M1297" s="42">
        <f t="shared" si="123"/>
        <v>2.1187944927767411E-3</v>
      </c>
      <c r="N1297" s="42">
        <f t="shared" si="124"/>
        <v>-5.1051841145570761E-3</v>
      </c>
      <c r="O1297" s="42">
        <f t="shared" si="125"/>
        <v>-8.1159667605090312E-3</v>
      </c>
      <c r="P1297" s="42">
        <f t="shared" si="126"/>
        <v>9.8409114159011633E-3</v>
      </c>
    </row>
    <row r="1298" spans="1:16" x14ac:dyDescent="0.3">
      <c r="A1298">
        <v>45002</v>
      </c>
      <c r="B1298">
        <v>131.24931506849487</v>
      </c>
      <c r="C1298">
        <v>206.75514108082257</v>
      </c>
      <c r="D1298">
        <v>144.40614386374006</v>
      </c>
      <c r="E1298">
        <v>152.71425730761581</v>
      </c>
      <c r="F1298">
        <v>106.86664154004406</v>
      </c>
      <c r="G1298">
        <v>112.92793169833431</v>
      </c>
      <c r="J1298">
        <v>45002</v>
      </c>
      <c r="K1298" s="42">
        <f t="shared" si="121"/>
        <v>1.2525311583491366E-4</v>
      </c>
      <c r="L1298" s="42">
        <f t="shared" si="122"/>
        <v>6.4976732639552039E-3</v>
      </c>
      <c r="M1298" s="42">
        <f t="shared" si="123"/>
        <v>4.8913619120617658E-3</v>
      </c>
      <c r="N1298" s="42">
        <f t="shared" si="124"/>
        <v>-4.870930234596566E-3</v>
      </c>
      <c r="O1298" s="42">
        <f t="shared" si="125"/>
        <v>2.2571869613896886E-2</v>
      </c>
      <c r="P1298" s="42">
        <f t="shared" si="126"/>
        <v>8.8984470667189211E-4</v>
      </c>
    </row>
    <row r="1299" spans="1:16" x14ac:dyDescent="0.3">
      <c r="A1299">
        <v>45005</v>
      </c>
      <c r="B1299">
        <v>131.29863013698798</v>
      </c>
      <c r="C1299">
        <v>207.68770923003348</v>
      </c>
      <c r="D1299">
        <v>144.53794292086988</v>
      </c>
      <c r="E1299">
        <v>153.01252734141974</v>
      </c>
      <c r="F1299">
        <v>107.43048877515204</v>
      </c>
      <c r="G1299">
        <v>113.89051644764375</v>
      </c>
      <c r="J1299">
        <v>45005</v>
      </c>
      <c r="K1299" s="42">
        <f t="shared" si="121"/>
        <v>3.756652449477297E-4</v>
      </c>
      <c r="L1299" s="42">
        <f t="shared" si="122"/>
        <v>4.5003537760011682E-3</v>
      </c>
      <c r="M1299" s="42">
        <f t="shared" si="123"/>
        <v>9.1228076502545077E-4</v>
      </c>
      <c r="N1299" s="42">
        <f t="shared" si="124"/>
        <v>1.9512201312617493E-3</v>
      </c>
      <c r="O1299" s="42">
        <f t="shared" si="125"/>
        <v>5.2623059902217129E-3</v>
      </c>
      <c r="P1299" s="42">
        <f t="shared" si="126"/>
        <v>8.4877622261938721E-3</v>
      </c>
    </row>
    <row r="1300" spans="1:16" x14ac:dyDescent="0.3">
      <c r="A1300">
        <v>45006</v>
      </c>
      <c r="B1300">
        <v>131.31506849315235</v>
      </c>
      <c r="C1300">
        <v>210.1745576279292</v>
      </c>
      <c r="D1300">
        <v>145.52643584934356</v>
      </c>
      <c r="E1300">
        <v>153.56929807118709</v>
      </c>
      <c r="F1300">
        <v>105.63790481433047</v>
      </c>
      <c r="G1300">
        <v>114.48062275048127</v>
      </c>
      <c r="J1300">
        <v>45006</v>
      </c>
      <c r="K1300" s="42">
        <f t="shared" si="121"/>
        <v>1.2519039388709423E-4</v>
      </c>
      <c r="L1300" s="42">
        <f t="shared" si="122"/>
        <v>1.1902858697967596E-2</v>
      </c>
      <c r="M1300" s="42">
        <f t="shared" si="123"/>
        <v>6.8157059427286686E-3</v>
      </c>
      <c r="N1300" s="42">
        <f t="shared" si="124"/>
        <v>3.6321222962843146E-3</v>
      </c>
      <c r="O1300" s="42">
        <f t="shared" si="125"/>
        <v>-1.6826768404839369E-2</v>
      </c>
      <c r="P1300" s="42">
        <f t="shared" si="126"/>
        <v>5.1679701584425976E-3</v>
      </c>
    </row>
    <row r="1301" spans="1:16" x14ac:dyDescent="0.3">
      <c r="A1301">
        <v>45007</v>
      </c>
      <c r="B1301">
        <v>131.33150684931672</v>
      </c>
      <c r="C1301">
        <v>211.63318986131037</v>
      </c>
      <c r="D1301">
        <v>144.99417042631927</v>
      </c>
      <c r="E1301">
        <v>153.40524955259494</v>
      </c>
      <c r="F1301">
        <v>105.71143752337889</v>
      </c>
      <c r="G1301">
        <v>115.81568594626266</v>
      </c>
      <c r="J1301">
        <v>45007</v>
      </c>
      <c r="K1301" s="42">
        <f t="shared" ref="K1301:K1339" si="127">LN(B1301/B1300)</f>
        <v>1.2517472321438842E-4</v>
      </c>
      <c r="L1301" s="42">
        <f t="shared" si="122"/>
        <v>6.9161273412655143E-3</v>
      </c>
      <c r="M1301" s="42">
        <f t="shared" si="123"/>
        <v>-3.6642221382302857E-3</v>
      </c>
      <c r="N1301" s="42">
        <f t="shared" si="124"/>
        <v>-1.0688087040361212E-3</v>
      </c>
      <c r="O1301" s="42">
        <f t="shared" si="125"/>
        <v>6.9584046207187065E-4</v>
      </c>
      <c r="P1301" s="42">
        <f t="shared" si="126"/>
        <v>1.1594438134587293E-2</v>
      </c>
    </row>
    <row r="1302" spans="1:16" x14ac:dyDescent="0.3">
      <c r="A1302">
        <v>45008</v>
      </c>
      <c r="B1302">
        <v>131.3479452054811</v>
      </c>
      <c r="C1302">
        <v>218.71114299378289</v>
      </c>
      <c r="D1302">
        <v>144.97896284280429</v>
      </c>
      <c r="E1302">
        <v>154.22052097832571</v>
      </c>
      <c r="F1302">
        <v>106.48090267733171</v>
      </c>
      <c r="G1302">
        <v>116.02912865154433</v>
      </c>
      <c r="J1302">
        <v>45008</v>
      </c>
      <c r="K1302" s="42">
        <f t="shared" si="127"/>
        <v>1.2515905646403013E-4</v>
      </c>
      <c r="L1302" s="42">
        <f t="shared" ref="L1302:L1339" si="128">LN(C1302/C1301)</f>
        <v>3.2897337850141907E-2</v>
      </c>
      <c r="M1302" s="42">
        <f t="shared" ref="M1302:M1339" si="129">LN(D1302/D1301)</f>
        <v>-1.0488960378824987E-4</v>
      </c>
      <c r="N1302" s="42">
        <f t="shared" ref="N1302:N1339" si="130">LN(E1302/E1301)</f>
        <v>5.3004228679663663E-3</v>
      </c>
      <c r="O1302" s="42">
        <f t="shared" ref="O1302:O1339" si="131">LN(F1302/F1301)</f>
        <v>7.2525570528851604E-3</v>
      </c>
      <c r="P1302" s="42">
        <f t="shared" ref="P1302:P1339" si="132">LN(G1302/G1301)</f>
        <v>1.8412554617919037E-3</v>
      </c>
    </row>
    <row r="1303" spans="1:16" x14ac:dyDescent="0.3">
      <c r="A1303">
        <v>45009</v>
      </c>
      <c r="B1303">
        <v>131.36438356164547</v>
      </c>
      <c r="C1303">
        <v>216.15255858440935</v>
      </c>
      <c r="D1303">
        <v>144.57342728240482</v>
      </c>
      <c r="E1303">
        <v>154.71763770133225</v>
      </c>
      <c r="F1303">
        <v>105.65852526618895</v>
      </c>
      <c r="G1303">
        <v>115.8659077592701</v>
      </c>
      <c r="J1303">
        <v>45009</v>
      </c>
      <c r="K1303" s="42">
        <f t="shared" si="127"/>
        <v>1.2514339363490948E-4</v>
      </c>
      <c r="L1303" s="42">
        <f t="shared" si="128"/>
        <v>-1.1767429309283912E-2</v>
      </c>
      <c r="M1303" s="42">
        <f t="shared" si="129"/>
        <v>-2.80112227971189E-3</v>
      </c>
      <c r="N1303" s="42">
        <f t="shared" si="130"/>
        <v>3.2182308212400654E-3</v>
      </c>
      <c r="O1303" s="42">
        <f t="shared" si="131"/>
        <v>-7.7532171996428402E-3</v>
      </c>
      <c r="P1303" s="42">
        <f t="shared" si="132"/>
        <v>-1.4077137808079325E-3</v>
      </c>
    </row>
    <row r="1304" spans="1:16" x14ac:dyDescent="0.3">
      <c r="A1304">
        <v>45012</v>
      </c>
      <c r="B1304">
        <v>131.41369863013858</v>
      </c>
      <c r="C1304">
        <v>213.48637015781921</v>
      </c>
      <c r="D1304">
        <v>144.09692299893547</v>
      </c>
      <c r="E1304">
        <v>153.86756810499105</v>
      </c>
      <c r="F1304">
        <v>107.50655400999648</v>
      </c>
      <c r="G1304">
        <v>114.0411818866661</v>
      </c>
      <c r="J1304">
        <v>45012</v>
      </c>
      <c r="K1304" s="42">
        <f t="shared" si="127"/>
        <v>3.7533624311997341E-4</v>
      </c>
      <c r="L1304" s="42">
        <f t="shared" si="128"/>
        <v>-1.2411457500976887E-2</v>
      </c>
      <c r="M1304" s="42">
        <f t="shared" si="129"/>
        <v>-3.3013762292751258E-3</v>
      </c>
      <c r="N1304" s="42">
        <f t="shared" si="130"/>
        <v>-5.5094782939759624E-3</v>
      </c>
      <c r="O1304" s="42">
        <f t="shared" si="131"/>
        <v>1.7339378957346746E-2</v>
      </c>
      <c r="P1304" s="42">
        <f t="shared" si="132"/>
        <v>-1.5873927086744372E-2</v>
      </c>
    </row>
    <row r="1305" spans="1:16" x14ac:dyDescent="0.3">
      <c r="A1305">
        <v>45013</v>
      </c>
      <c r="B1305">
        <v>131.43013698630295</v>
      </c>
      <c r="C1305">
        <v>216.79818268770924</v>
      </c>
      <c r="D1305">
        <v>144.49232017032494</v>
      </c>
      <c r="E1305">
        <v>154.59335852058061</v>
      </c>
      <c r="F1305">
        <v>108.07239340266521</v>
      </c>
      <c r="G1305">
        <v>114.56432577216037</v>
      </c>
      <c r="J1305">
        <v>45013</v>
      </c>
      <c r="K1305" s="42">
        <f t="shared" si="127"/>
        <v>1.2508078150083457E-4</v>
      </c>
      <c r="L1305" s="42">
        <f t="shared" si="128"/>
        <v>1.5393896472988295E-2</v>
      </c>
      <c r="M1305" s="42">
        <f t="shared" si="129"/>
        <v>2.7402089867149481E-3</v>
      </c>
      <c r="N1305" s="42">
        <f t="shared" si="130"/>
        <v>4.7058910374124926E-3</v>
      </c>
      <c r="O1305" s="42">
        <f t="shared" si="131"/>
        <v>5.2494986071078198E-3</v>
      </c>
      <c r="P1305" s="42">
        <f t="shared" si="132"/>
        <v>4.576834600888537E-3</v>
      </c>
    </row>
    <row r="1306" spans="1:16" x14ac:dyDescent="0.3">
      <c r="A1306">
        <v>45014</v>
      </c>
      <c r="B1306">
        <v>131.44657534246733</v>
      </c>
      <c r="C1306">
        <v>218.11334289813487</v>
      </c>
      <c r="D1306">
        <v>144.19830688903534</v>
      </c>
      <c r="E1306">
        <v>154.09127063034398</v>
      </c>
      <c r="F1306">
        <v>107.48350310189753</v>
      </c>
      <c r="G1306">
        <v>114.8070645350297</v>
      </c>
      <c r="J1306">
        <v>45014</v>
      </c>
      <c r="K1306" s="42">
        <f t="shared" si="127"/>
        <v>1.2506513825570316E-4</v>
      </c>
      <c r="L1306" s="42">
        <f t="shared" si="128"/>
        <v>6.0479621341937677E-3</v>
      </c>
      <c r="M1306" s="42">
        <f t="shared" si="129"/>
        <v>-2.0368751554986583E-3</v>
      </c>
      <c r="N1306" s="42">
        <f t="shared" si="130"/>
        <v>-3.2530828269510459E-3</v>
      </c>
      <c r="O1306" s="42">
        <f t="shared" si="131"/>
        <v>-5.4639355768629086E-3</v>
      </c>
      <c r="P1306" s="42">
        <f t="shared" si="132"/>
        <v>2.1165573715445653E-3</v>
      </c>
    </row>
    <row r="1307" spans="1:16" x14ac:dyDescent="0.3">
      <c r="A1307">
        <v>45015</v>
      </c>
      <c r="B1307">
        <v>131.4630136986317</v>
      </c>
      <c r="C1307">
        <v>214.77761836441891</v>
      </c>
      <c r="D1307">
        <v>144.76098747908958</v>
      </c>
      <c r="E1307">
        <v>154.82700338039371</v>
      </c>
      <c r="F1307">
        <v>107.17036721466435</v>
      </c>
      <c r="G1307">
        <v>115.05398844898299</v>
      </c>
      <c r="J1307">
        <v>45015</v>
      </c>
      <c r="K1307" s="42">
        <f t="shared" si="127"/>
        <v>1.250494989227078E-4</v>
      </c>
      <c r="L1307" s="42">
        <f t="shared" si="128"/>
        <v>-1.5411689580590884E-2</v>
      </c>
      <c r="M1307" s="42">
        <f t="shared" si="129"/>
        <v>3.8945367892416582E-3</v>
      </c>
      <c r="N1307" s="42">
        <f t="shared" si="130"/>
        <v>4.763293097435525E-3</v>
      </c>
      <c r="O1307" s="42">
        <f t="shared" si="131"/>
        <v>-2.9175910865047857E-3</v>
      </c>
      <c r="P1307" s="42">
        <f t="shared" si="132"/>
        <v>2.1484632192274367E-3</v>
      </c>
    </row>
    <row r="1308" spans="1:16" x14ac:dyDescent="0.3">
      <c r="A1308">
        <v>45016</v>
      </c>
      <c r="B1308">
        <v>131.47945205479607</v>
      </c>
      <c r="C1308">
        <v>213.21138211382114</v>
      </c>
      <c r="D1308">
        <v>144.83195620215949</v>
      </c>
      <c r="E1308">
        <v>155.07059057466694</v>
      </c>
      <c r="F1308">
        <v>106.05890090316771</v>
      </c>
      <c r="G1308">
        <v>114.94098936971623</v>
      </c>
      <c r="J1308">
        <v>45016</v>
      </c>
      <c r="K1308" s="42">
        <f t="shared" si="127"/>
        <v>1.2503386350073856E-4</v>
      </c>
      <c r="L1308" s="42">
        <f t="shared" si="128"/>
        <v>-7.319081755115267E-3</v>
      </c>
      <c r="M1308" s="42">
        <f t="shared" si="129"/>
        <v>4.9012744294443236E-4</v>
      </c>
      <c r="N1308" s="42">
        <f t="shared" si="130"/>
        <v>1.5720499235250705E-3</v>
      </c>
      <c r="O1308" s="42">
        <f t="shared" si="131"/>
        <v>-1.0425176504783105E-2</v>
      </c>
      <c r="P1308" s="42">
        <f t="shared" si="132"/>
        <v>-9.8262222445562992E-4</v>
      </c>
    </row>
    <row r="1309" spans="1:16" x14ac:dyDescent="0.3">
      <c r="A1309">
        <v>45019</v>
      </c>
      <c r="B1309">
        <v>131.52876712328919</v>
      </c>
      <c r="C1309">
        <v>215.79387852702058</v>
      </c>
      <c r="D1309">
        <v>144.66467278349472</v>
      </c>
      <c r="E1309">
        <v>154.67289719626169</v>
      </c>
      <c r="F1309">
        <v>106.31281513365485</v>
      </c>
      <c r="G1309">
        <v>115.33439357160792</v>
      </c>
      <c r="J1309">
        <v>45019</v>
      </c>
      <c r="K1309" s="42">
        <f t="shared" si="127"/>
        <v>3.7500781705737592E-4</v>
      </c>
      <c r="L1309" s="42">
        <f t="shared" si="128"/>
        <v>1.2039608111735236E-2</v>
      </c>
      <c r="M1309" s="42">
        <f t="shared" si="129"/>
        <v>-1.1556848718387062E-3</v>
      </c>
      <c r="N1309" s="42">
        <f t="shared" si="130"/>
        <v>-2.5678899647039294E-3</v>
      </c>
      <c r="O1309" s="42">
        <f t="shared" si="131"/>
        <v>2.3912256887578878E-3</v>
      </c>
      <c r="P1309" s="42">
        <f t="shared" si="132"/>
        <v>3.4168184163203778E-3</v>
      </c>
    </row>
    <row r="1310" spans="1:16" x14ac:dyDescent="0.3">
      <c r="A1310">
        <v>45020</v>
      </c>
      <c r="B1310">
        <v>131.54520547945356</v>
      </c>
      <c r="C1310">
        <v>216.15255858440935</v>
      </c>
      <c r="D1310">
        <v>145.1158310944391</v>
      </c>
      <c r="E1310">
        <v>155.15510041757804</v>
      </c>
      <c r="F1310">
        <v>105.50221474799554</v>
      </c>
      <c r="G1310">
        <v>115.48924416171424</v>
      </c>
      <c r="J1310">
        <v>45020</v>
      </c>
      <c r="K1310" s="42">
        <f t="shared" si="127"/>
        <v>1.2497136089248843E-4</v>
      </c>
      <c r="L1310" s="42">
        <f t="shared" si="128"/>
        <v>1.6607621177658733E-3</v>
      </c>
      <c r="M1310" s="42">
        <f t="shared" si="129"/>
        <v>3.1137959209288748E-3</v>
      </c>
      <c r="N1310" s="42">
        <f t="shared" si="130"/>
        <v>3.1127181169518878E-3</v>
      </c>
      <c r="O1310" s="42">
        <f t="shared" si="131"/>
        <v>-7.6538888040691361E-3</v>
      </c>
      <c r="P1310" s="42">
        <f t="shared" si="132"/>
        <v>1.3417223197532565E-3</v>
      </c>
    </row>
    <row r="1311" spans="1:16" x14ac:dyDescent="0.3">
      <c r="A1311">
        <v>45021</v>
      </c>
      <c r="B1311">
        <v>131.56164383561793</v>
      </c>
      <c r="C1311">
        <v>217.07317073170731</v>
      </c>
      <c r="D1311">
        <v>146.97622547777158</v>
      </c>
      <c r="E1311">
        <v>158.11294491946708</v>
      </c>
      <c r="F1311">
        <v>104.69938605837795</v>
      </c>
      <c r="G1311">
        <v>117.57344940152339</v>
      </c>
      <c r="J1311">
        <v>45021</v>
      </c>
      <c r="K1311" s="42">
        <f t="shared" si="127"/>
        <v>1.2495574500278491E-4</v>
      </c>
      <c r="L1311" s="42">
        <f t="shared" si="128"/>
        <v>4.2500408943417761E-3</v>
      </c>
      <c r="M1311" s="42">
        <f t="shared" si="129"/>
        <v>1.2738583599393416E-2</v>
      </c>
      <c r="N1311" s="42">
        <f t="shared" si="130"/>
        <v>1.8884354451842181E-2</v>
      </c>
      <c r="O1311" s="42">
        <f t="shared" si="131"/>
        <v>-7.6386915253001059E-3</v>
      </c>
      <c r="P1311" s="42">
        <f t="shared" si="132"/>
        <v>1.7885838094821072E-2</v>
      </c>
    </row>
    <row r="1312" spans="1:16" x14ac:dyDescent="0.3">
      <c r="A1312">
        <v>45022</v>
      </c>
      <c r="B1312">
        <v>131.5780821917823</v>
      </c>
      <c r="C1312">
        <v>220.92300334768052</v>
      </c>
      <c r="D1312">
        <v>147.08267856237646</v>
      </c>
      <c r="E1312">
        <v>159.33585205806321</v>
      </c>
      <c r="F1312">
        <v>104.93790099497777</v>
      </c>
      <c r="G1312">
        <v>117.40604335816522</v>
      </c>
      <c r="J1312">
        <v>45022</v>
      </c>
      <c r="K1312" s="42">
        <f t="shared" si="127"/>
        <v>1.2494013301545001E-4</v>
      </c>
      <c r="L1312" s="42">
        <f t="shared" si="128"/>
        <v>1.7579750654334259E-2</v>
      </c>
      <c r="M1312" s="42">
        <f t="shared" si="129"/>
        <v>7.2402561386599763E-4</v>
      </c>
      <c r="N1312" s="42">
        <f t="shared" si="130"/>
        <v>7.7046326821000512E-3</v>
      </c>
      <c r="O1312" s="42">
        <f t="shared" si="131"/>
        <v>2.2755020623454851E-3</v>
      </c>
      <c r="P1312" s="42">
        <f t="shared" si="132"/>
        <v>-1.4248568648663159E-3</v>
      </c>
    </row>
    <row r="1313" spans="1:16" x14ac:dyDescent="0.3">
      <c r="A1313">
        <v>45023</v>
      </c>
      <c r="B1313">
        <v>131.59452054794667</v>
      </c>
      <c r="C1313">
        <v>225.54997608799619</v>
      </c>
      <c r="D1313">
        <v>148.34490799411975</v>
      </c>
      <c r="E1313">
        <v>160.67806721018096</v>
      </c>
      <c r="F1313">
        <v>105.16055402243997</v>
      </c>
      <c r="G1313">
        <v>117.54415334393572</v>
      </c>
      <c r="J1313">
        <v>45023</v>
      </c>
      <c r="K1313" s="42">
        <f t="shared" si="127"/>
        <v>1.2492452492870773E-4</v>
      </c>
      <c r="L1313" s="42">
        <f t="shared" si="128"/>
        <v>2.0727518167720491E-2</v>
      </c>
      <c r="M1313" s="42">
        <f t="shared" si="129"/>
        <v>8.5451540059382578E-3</v>
      </c>
      <c r="N1313" s="42">
        <f t="shared" si="130"/>
        <v>8.3885290106276832E-3</v>
      </c>
      <c r="O1313" s="42">
        <f t="shared" si="131"/>
        <v>2.1195121191761937E-3</v>
      </c>
      <c r="P1313" s="42">
        <f t="shared" si="132"/>
        <v>1.1756534245691659E-3</v>
      </c>
    </row>
    <row r="1314" spans="1:16" x14ac:dyDescent="0.3">
      <c r="A1314">
        <v>45026</v>
      </c>
      <c r="B1314">
        <v>131.64383561643979</v>
      </c>
      <c r="C1314">
        <v>226.91296030607364</v>
      </c>
      <c r="D1314">
        <v>150.73249860597153</v>
      </c>
      <c r="E1314">
        <v>163.44203619009741</v>
      </c>
      <c r="F1314">
        <v>107.90479699367332</v>
      </c>
      <c r="G1314">
        <v>119.27262074160876</v>
      </c>
      <c r="J1314">
        <v>45026</v>
      </c>
      <c r="K1314" s="42">
        <f t="shared" si="127"/>
        <v>3.7467996524983508E-4</v>
      </c>
      <c r="L1314" s="42">
        <f t="shared" si="128"/>
        <v>6.0247513385087896E-3</v>
      </c>
      <c r="M1314" s="42">
        <f t="shared" si="129"/>
        <v>1.5966711510047124E-2</v>
      </c>
      <c r="N1314" s="42">
        <f t="shared" si="130"/>
        <v>1.705562816086682E-2</v>
      </c>
      <c r="O1314" s="42">
        <f t="shared" si="131"/>
        <v>2.5761060824571084E-2</v>
      </c>
      <c r="P1314" s="42">
        <f t="shared" si="132"/>
        <v>1.4597767393729531E-2</v>
      </c>
    </row>
    <row r="1315" spans="1:16" x14ac:dyDescent="0.3">
      <c r="A1315">
        <v>45027</v>
      </c>
      <c r="B1315">
        <v>131.66027397260416</v>
      </c>
      <c r="C1315">
        <v>228.81396461023434</v>
      </c>
      <c r="D1315">
        <v>149.72879809398287</v>
      </c>
      <c r="E1315">
        <v>162.10479220520978</v>
      </c>
      <c r="F1315">
        <v>105.89213756187188</v>
      </c>
      <c r="G1315">
        <v>118.14262994894116</v>
      </c>
      <c r="J1315">
        <v>45027</v>
      </c>
      <c r="K1315" s="42">
        <f t="shared" si="127"/>
        <v>1.2486213155880644E-4</v>
      </c>
      <c r="L1315" s="42">
        <f t="shared" si="128"/>
        <v>8.3427826022885888E-3</v>
      </c>
      <c r="M1315" s="42">
        <f t="shared" si="129"/>
        <v>-6.6810884231679321E-3</v>
      </c>
      <c r="N1315" s="42">
        <f t="shared" si="130"/>
        <v>-8.215417196334087E-3</v>
      </c>
      <c r="O1315" s="42">
        <f t="shared" si="131"/>
        <v>-1.8828323183523715E-2</v>
      </c>
      <c r="P1315" s="42">
        <f t="shared" si="132"/>
        <v>-9.5191806102773186E-3</v>
      </c>
    </row>
    <row r="1316" spans="1:16" x14ac:dyDescent="0.3">
      <c r="A1316">
        <v>45028</v>
      </c>
      <c r="B1316">
        <v>131.67671232876853</v>
      </c>
      <c r="C1316">
        <v>227.29555236728839</v>
      </c>
      <c r="D1316">
        <v>149.7034521214579</v>
      </c>
      <c r="E1316">
        <v>162.30861006164247</v>
      </c>
      <c r="F1316">
        <v>105.90649664690626</v>
      </c>
      <c r="G1316">
        <v>118.17611115761279</v>
      </c>
      <c r="J1316">
        <v>45028</v>
      </c>
      <c r="K1316" s="42">
        <f t="shared" si="127"/>
        <v>1.2484654295327242E-4</v>
      </c>
      <c r="L1316" s="42">
        <f t="shared" si="128"/>
        <v>-6.6581283475814499E-3</v>
      </c>
      <c r="M1316" s="42">
        <f t="shared" si="129"/>
        <v>-1.6929353847002152E-4</v>
      </c>
      <c r="N1316" s="42">
        <f t="shared" si="130"/>
        <v>1.2565318314556428E-3</v>
      </c>
      <c r="O1316" s="42">
        <f t="shared" si="131"/>
        <v>1.3559185695448072E-4</v>
      </c>
      <c r="P1316" s="42">
        <f t="shared" si="132"/>
        <v>2.8335635793316657E-4</v>
      </c>
    </row>
    <row r="1317" spans="1:16" x14ac:dyDescent="0.3">
      <c r="A1317">
        <v>45029</v>
      </c>
      <c r="B1317">
        <v>131.6931506849329</v>
      </c>
      <c r="C1317">
        <v>227.21186035389763</v>
      </c>
      <c r="D1317">
        <v>149.71865970497288</v>
      </c>
      <c r="E1317">
        <v>162.77589978126863</v>
      </c>
      <c r="F1317">
        <v>105.91351603028261</v>
      </c>
      <c r="G1317">
        <v>118.88758684188498</v>
      </c>
      <c r="J1317">
        <v>45029</v>
      </c>
      <c r="K1317" s="42">
        <f t="shared" si="127"/>
        <v>1.2483095823967346E-4</v>
      </c>
      <c r="L1317" s="42">
        <f t="shared" si="128"/>
        <v>-3.6827568481484485E-4</v>
      </c>
      <c r="M1317" s="42">
        <f t="shared" si="129"/>
        <v>1.0157956227945725E-4</v>
      </c>
      <c r="N1317" s="42">
        <f t="shared" si="130"/>
        <v>2.8748834676617669E-3</v>
      </c>
      <c r="O1317" s="42">
        <f t="shared" si="131"/>
        <v>6.6276866762453369E-5</v>
      </c>
      <c r="P1317" s="42">
        <f t="shared" si="132"/>
        <v>6.0024189820986904E-3</v>
      </c>
    </row>
    <row r="1318" spans="1:16" x14ac:dyDescent="0.3">
      <c r="A1318">
        <v>45030</v>
      </c>
      <c r="B1318">
        <v>131.70958904109727</v>
      </c>
      <c r="C1318">
        <v>228.07269249163079</v>
      </c>
      <c r="D1318">
        <v>149.24215542150353</v>
      </c>
      <c r="E1318">
        <v>164.40644263273015</v>
      </c>
      <c r="F1318">
        <v>105.4402825441404</v>
      </c>
      <c r="G1318">
        <v>119.29354649702854</v>
      </c>
      <c r="J1318">
        <v>45030</v>
      </c>
      <c r="K1318" s="42">
        <f t="shared" si="127"/>
        <v>1.2481537741645564E-4</v>
      </c>
      <c r="L1318" s="42">
        <f t="shared" si="128"/>
        <v>3.7815171113030695E-3</v>
      </c>
      <c r="M1318" s="42">
        <f t="shared" si="129"/>
        <v>-3.1877400840974665E-3</v>
      </c>
      <c r="N1318" s="42">
        <f t="shared" si="130"/>
        <v>9.9672637493105724E-3</v>
      </c>
      <c r="O1318" s="42">
        <f t="shared" si="131"/>
        <v>-4.4781241706559876E-3</v>
      </c>
      <c r="P1318" s="42">
        <f t="shared" si="132"/>
        <v>3.4088346340622228E-3</v>
      </c>
    </row>
    <row r="1319" spans="1:16" x14ac:dyDescent="0.3">
      <c r="A1319">
        <v>45033</v>
      </c>
      <c r="B1319">
        <v>131.75890410959039</v>
      </c>
      <c r="C1319">
        <v>229.41176470588235</v>
      </c>
      <c r="D1319">
        <v>148.81127388857911</v>
      </c>
      <c r="E1319">
        <v>164.32193278981902</v>
      </c>
      <c r="F1319">
        <v>106.41338606796947</v>
      </c>
      <c r="G1319">
        <v>119.88365279986607</v>
      </c>
      <c r="J1319">
        <v>45033</v>
      </c>
      <c r="K1319" s="42">
        <f t="shared" si="127"/>
        <v>3.7435268619257292E-4</v>
      </c>
      <c r="L1319" s="42">
        <f t="shared" si="128"/>
        <v>5.8540832038394899E-3</v>
      </c>
      <c r="M1319" s="42">
        <f t="shared" si="129"/>
        <v>-2.8913059922847017E-3</v>
      </c>
      <c r="N1319" s="42">
        <f t="shared" si="130"/>
        <v>-5.141621538710771E-4</v>
      </c>
      <c r="O1319" s="42">
        <f t="shared" si="131"/>
        <v>9.1866274856551404E-3</v>
      </c>
      <c r="P1319" s="42">
        <f t="shared" si="132"/>
        <v>4.9344795570061073E-3</v>
      </c>
    </row>
    <row r="1320" spans="1:16" x14ac:dyDescent="0.3">
      <c r="A1320">
        <v>45034</v>
      </c>
      <c r="B1320">
        <v>131.77534246575476</v>
      </c>
      <c r="C1320">
        <v>229.71066475370634</v>
      </c>
      <c r="D1320">
        <v>149.44999239620824</v>
      </c>
      <c r="E1320">
        <v>163.88447007357325</v>
      </c>
      <c r="F1320">
        <v>107.29162164379821</v>
      </c>
      <c r="G1320">
        <v>119.27262074160876</v>
      </c>
      <c r="J1320">
        <v>45034</v>
      </c>
      <c r="K1320" s="42">
        <f t="shared" si="127"/>
        <v>1.2475309299875916E-4</v>
      </c>
      <c r="L1320" s="42">
        <f t="shared" si="128"/>
        <v>1.3020496097467511E-3</v>
      </c>
      <c r="M1320" s="42">
        <f t="shared" si="129"/>
        <v>4.2829529422700515E-3</v>
      </c>
      <c r="N1320" s="42">
        <f t="shared" si="130"/>
        <v>-2.665779652644697E-3</v>
      </c>
      <c r="O1320" s="42">
        <f t="shared" si="131"/>
        <v>8.2191852154298063E-3</v>
      </c>
      <c r="P1320" s="42">
        <f t="shared" si="132"/>
        <v>-5.1099089208229871E-3</v>
      </c>
    </row>
    <row r="1321" spans="1:16" x14ac:dyDescent="0.3">
      <c r="A1321">
        <v>45035</v>
      </c>
      <c r="B1321">
        <v>131.79178082191913</v>
      </c>
      <c r="C1321">
        <v>227.76183644189382</v>
      </c>
      <c r="D1321">
        <v>149.19653267095859</v>
      </c>
      <c r="E1321">
        <v>163.22330483197453</v>
      </c>
      <c r="F1321">
        <v>107.76551107693713</v>
      </c>
      <c r="G1321">
        <v>119.59487737507324</v>
      </c>
      <c r="J1321">
        <v>45035</v>
      </c>
      <c r="K1321" s="42">
        <f t="shared" si="127"/>
        <v>1.2473753160591408E-4</v>
      </c>
      <c r="L1321" s="42">
        <f t="shared" si="128"/>
        <v>-8.5200316768542696E-3</v>
      </c>
      <c r="M1321" s="42">
        <f t="shared" si="129"/>
        <v>-1.6973898226132073E-3</v>
      </c>
      <c r="N1321" s="42">
        <f t="shared" si="130"/>
        <v>-4.0424972605702077E-3</v>
      </c>
      <c r="O1321" s="42">
        <f t="shared" si="131"/>
        <v>4.4071098145668048E-3</v>
      </c>
      <c r="P1321" s="42">
        <f t="shared" si="132"/>
        <v>2.6982057543704684E-3</v>
      </c>
    </row>
    <row r="1322" spans="1:16" x14ac:dyDescent="0.3">
      <c r="A1322">
        <v>45036</v>
      </c>
      <c r="B1322">
        <v>131.8082191780835</v>
      </c>
      <c r="C1322">
        <v>226.19560019129602</v>
      </c>
      <c r="D1322">
        <v>149.24215542150353</v>
      </c>
      <c r="E1322">
        <v>162.76098627957842</v>
      </c>
      <c r="F1322">
        <v>113.68518205152195</v>
      </c>
      <c r="G1322">
        <v>118.99221561898383</v>
      </c>
      <c r="J1322">
        <v>45036</v>
      </c>
      <c r="K1322" s="42">
        <f t="shared" si="127"/>
        <v>1.2472197409479259E-4</v>
      </c>
      <c r="L1322" s="42">
        <f t="shared" si="128"/>
        <v>-6.9003934684276789E-3</v>
      </c>
      <c r="M1322" s="42">
        <f t="shared" si="129"/>
        <v>3.057428726279145E-4</v>
      </c>
      <c r="N1322" s="42">
        <f t="shared" si="130"/>
        <v>-2.836448718327575E-3</v>
      </c>
      <c r="O1322" s="42">
        <f t="shared" si="131"/>
        <v>5.3475394365076548E-2</v>
      </c>
      <c r="P1322" s="42">
        <f t="shared" si="132"/>
        <v>-5.0519332817930748E-3</v>
      </c>
    </row>
    <row r="1323" spans="1:16" x14ac:dyDescent="0.3">
      <c r="A1323">
        <v>45037</v>
      </c>
      <c r="B1323">
        <v>131.82465753424788</v>
      </c>
      <c r="C1323">
        <v>223.63701578192254</v>
      </c>
      <c r="D1323">
        <v>149.14077153140366</v>
      </c>
      <c r="E1323">
        <v>163.34261284549612</v>
      </c>
      <c r="F1323">
        <v>112.82042536091325</v>
      </c>
      <c r="G1323">
        <v>119.14288105800618</v>
      </c>
      <c r="J1323">
        <v>45037</v>
      </c>
      <c r="K1323" s="42">
        <f t="shared" si="127"/>
        <v>1.247064204638407E-4</v>
      </c>
      <c r="L1323" s="42">
        <f t="shared" si="128"/>
        <v>-1.1375840304172685E-2</v>
      </c>
      <c r="M1323" s="42">
        <f t="shared" si="129"/>
        <v>-6.7955559680816992E-4</v>
      </c>
      <c r="N1323" s="42">
        <f t="shared" si="130"/>
        <v>3.5671313301462687E-3</v>
      </c>
      <c r="O1323" s="42">
        <f t="shared" si="131"/>
        <v>-7.6356687325090343E-3</v>
      </c>
      <c r="P1323" s="42">
        <f t="shared" si="132"/>
        <v>1.2653780247290436E-3</v>
      </c>
    </row>
    <row r="1324" spans="1:16" x14ac:dyDescent="0.3">
      <c r="A1324">
        <v>45040</v>
      </c>
      <c r="B1324">
        <v>131.87397260274099</v>
      </c>
      <c r="C1324">
        <v>225.51410808225728</v>
      </c>
      <c r="D1324">
        <v>149.14077153140366</v>
      </c>
      <c r="E1324">
        <v>163.34261284549612</v>
      </c>
      <c r="F1324">
        <v>112.45279123571954</v>
      </c>
      <c r="G1324">
        <v>119.14288105800618</v>
      </c>
      <c r="J1324">
        <v>45040</v>
      </c>
      <c r="K1324" s="42">
        <f t="shared" si="127"/>
        <v>3.7402597838613551E-4</v>
      </c>
      <c r="L1324" s="42">
        <f t="shared" si="128"/>
        <v>8.3584483215835663E-3</v>
      </c>
      <c r="M1324" s="42">
        <f t="shared" si="129"/>
        <v>0</v>
      </c>
      <c r="N1324" s="42">
        <f t="shared" si="130"/>
        <v>0</v>
      </c>
      <c r="O1324" s="42">
        <f t="shared" si="131"/>
        <v>-3.2638984528739925E-3</v>
      </c>
      <c r="P1324" s="42">
        <f t="shared" si="132"/>
        <v>0</v>
      </c>
    </row>
    <row r="1325" spans="1:16" x14ac:dyDescent="0.3">
      <c r="A1325">
        <v>45041</v>
      </c>
      <c r="B1325">
        <v>131.89041095890536</v>
      </c>
      <c r="C1325">
        <v>224.28263988522238</v>
      </c>
      <c r="D1325">
        <v>149.14077153140366</v>
      </c>
      <c r="E1325">
        <v>163.34261284549612</v>
      </c>
      <c r="F1325">
        <v>111.3390760917504</v>
      </c>
      <c r="G1325">
        <v>119.14288105800618</v>
      </c>
      <c r="J1325">
        <v>45041</v>
      </c>
      <c r="K1325" s="42">
        <f t="shared" si="127"/>
        <v>1.2464424471331491E-4</v>
      </c>
      <c r="L1325" s="42">
        <f t="shared" si="128"/>
        <v>-5.4756788684224575E-3</v>
      </c>
      <c r="M1325" s="42">
        <f t="shared" si="129"/>
        <v>0</v>
      </c>
      <c r="N1325" s="42">
        <f t="shared" si="130"/>
        <v>0</v>
      </c>
      <c r="O1325" s="42">
        <f t="shared" si="131"/>
        <v>-9.9532154727131512E-3</v>
      </c>
      <c r="P1325" s="42">
        <f t="shared" si="132"/>
        <v>0</v>
      </c>
    </row>
    <row r="1326" spans="1:16" x14ac:dyDescent="0.3">
      <c r="A1326">
        <v>45042</v>
      </c>
      <c r="B1326">
        <v>131.90684931506973</v>
      </c>
      <c r="C1326">
        <v>225.69344811095169</v>
      </c>
      <c r="D1326">
        <v>148.91772697318396</v>
      </c>
      <c r="E1326">
        <v>163.33764167826604</v>
      </c>
      <c r="F1326">
        <v>114.16712147034376</v>
      </c>
      <c r="G1326">
        <v>118.9503641081443</v>
      </c>
      <c r="J1326">
        <v>45042</v>
      </c>
      <c r="K1326" s="42">
        <f t="shared" si="127"/>
        <v>1.2462871046167826E-4</v>
      </c>
      <c r="L1326" s="42">
        <f t="shared" si="128"/>
        <v>6.2706125333260787E-3</v>
      </c>
      <c r="M1326" s="42">
        <f t="shared" si="129"/>
        <v>-1.4966498252725695E-3</v>
      </c>
      <c r="N1326" s="42">
        <f t="shared" si="130"/>
        <v>-3.0434451801865265E-5</v>
      </c>
      <c r="O1326" s="42">
        <f t="shared" si="131"/>
        <v>2.5083068067347287E-2</v>
      </c>
      <c r="P1326" s="42">
        <f t="shared" si="132"/>
        <v>-1.6171562673548648E-3</v>
      </c>
    </row>
    <row r="1327" spans="1:16" x14ac:dyDescent="0.3">
      <c r="A1327">
        <v>45043</v>
      </c>
      <c r="B1327">
        <v>131.92328767123411</v>
      </c>
      <c r="C1327">
        <v>225.45432807269248</v>
      </c>
      <c r="D1327">
        <v>148.887311806154</v>
      </c>
      <c r="E1327">
        <v>164.10817259892622</v>
      </c>
      <c r="F1327">
        <v>113.47861548621961</v>
      </c>
      <c r="G1327">
        <v>118.8582907842973</v>
      </c>
      <c r="J1327">
        <v>45043</v>
      </c>
      <c r="K1327" s="42">
        <f t="shared" si="127"/>
        <v>1.2461318008177564E-4</v>
      </c>
      <c r="L1327" s="42">
        <f t="shared" si="128"/>
        <v>-1.0600520418111328E-3</v>
      </c>
      <c r="M1327" s="42">
        <f t="shared" si="129"/>
        <v>-2.0426227346847077E-4</v>
      </c>
      <c r="N1327" s="42">
        <f t="shared" si="130"/>
        <v>4.7063196980946242E-3</v>
      </c>
      <c r="O1327" s="42">
        <f t="shared" si="131"/>
        <v>-6.0489433510228143E-3</v>
      </c>
      <c r="P1327" s="42">
        <f t="shared" si="132"/>
        <v>-7.7434800250946042E-4</v>
      </c>
    </row>
    <row r="1328" spans="1:16" x14ac:dyDescent="0.3">
      <c r="A1328">
        <v>45044</v>
      </c>
      <c r="B1328">
        <v>131.93972602739848</v>
      </c>
      <c r="C1328">
        <v>222.96747967479675</v>
      </c>
      <c r="D1328">
        <v>148.83155066659907</v>
      </c>
      <c r="E1328">
        <v>163.36746868164644</v>
      </c>
      <c r="F1328">
        <v>111.76121806145099</v>
      </c>
      <c r="G1328">
        <v>119.19310287101364</v>
      </c>
      <c r="J1328">
        <v>45044</v>
      </c>
      <c r="K1328" s="42">
        <f t="shared" si="127"/>
        <v>1.2459765357205317E-4</v>
      </c>
      <c r="L1328" s="42">
        <f t="shared" si="128"/>
        <v>-1.1091672395476192E-2</v>
      </c>
      <c r="M1328" s="42">
        <f t="shared" si="129"/>
        <v>-3.7458923323709049E-4</v>
      </c>
      <c r="N1328" s="42">
        <f t="shared" si="130"/>
        <v>-4.5237268795713572E-3</v>
      </c>
      <c r="O1328" s="42">
        <f t="shared" si="131"/>
        <v>-1.5249795564279281E-2</v>
      </c>
      <c r="P1328" s="42">
        <f t="shared" si="132"/>
        <v>2.8129413766146577E-3</v>
      </c>
    </row>
    <row r="1329" spans="1:16" x14ac:dyDescent="0.3">
      <c r="A1329">
        <v>45048</v>
      </c>
      <c r="B1329">
        <v>132.00547945205597</v>
      </c>
      <c r="C1329">
        <v>221.13821138211381</v>
      </c>
      <c r="D1329">
        <v>147.09788614589144</v>
      </c>
      <c r="E1329">
        <v>161.31437661562933</v>
      </c>
      <c r="F1329">
        <v>109.15036078623366</v>
      </c>
      <c r="G1329">
        <v>118.3477023520549</v>
      </c>
      <c r="J1329">
        <v>45048</v>
      </c>
      <c r="K1329" s="42">
        <f t="shared" si="127"/>
        <v>4.9823542654050558E-4</v>
      </c>
      <c r="L1329" s="42">
        <f t="shared" si="128"/>
        <v>-8.2380328593424021E-3</v>
      </c>
      <c r="M1329" s="42">
        <f t="shared" si="129"/>
        <v>-1.171687665282131E-2</v>
      </c>
      <c r="N1329" s="42">
        <f t="shared" si="130"/>
        <v>-1.2646961700767534E-2</v>
      </c>
      <c r="O1329" s="42">
        <f t="shared" si="131"/>
        <v>-2.3638225385578547E-2</v>
      </c>
      <c r="P1329" s="42">
        <f t="shared" si="132"/>
        <v>-7.1179693741262613E-3</v>
      </c>
    </row>
    <row r="1330" spans="1:16" x14ac:dyDescent="0.3">
      <c r="A1330">
        <v>45049</v>
      </c>
      <c r="B1330">
        <v>132.02191780822034</v>
      </c>
      <c r="C1330">
        <v>220.82735533237684</v>
      </c>
      <c r="D1330">
        <v>147.01170983930655</v>
      </c>
      <c r="E1330">
        <v>160.34997017299662</v>
      </c>
      <c r="F1330">
        <v>105.08923412131504</v>
      </c>
      <c r="G1330">
        <v>117.70737423620992</v>
      </c>
      <c r="J1330">
        <v>45049</v>
      </c>
      <c r="K1330" s="42">
        <f t="shared" si="127"/>
        <v>1.2452007902353103E-4</v>
      </c>
      <c r="L1330" s="42">
        <f t="shared" si="128"/>
        <v>-1.4066982788183862E-3</v>
      </c>
      <c r="M1330" s="42">
        <f t="shared" si="129"/>
        <v>-5.8601494291535077E-4</v>
      </c>
      <c r="N1330" s="42">
        <f t="shared" si="130"/>
        <v>-5.9963707011954455E-3</v>
      </c>
      <c r="O1330" s="42">
        <f t="shared" si="131"/>
        <v>-3.7916550392246479E-2</v>
      </c>
      <c r="P1330" s="42">
        <f t="shared" si="132"/>
        <v>-5.4252566450645953E-3</v>
      </c>
    </row>
    <row r="1331" spans="1:16" x14ac:dyDescent="0.3">
      <c r="A1331">
        <v>45050</v>
      </c>
      <c r="B1331">
        <v>132.03835616438471</v>
      </c>
      <c r="C1331">
        <v>224.06743185078909</v>
      </c>
      <c r="D1331">
        <v>146.50479038880721</v>
      </c>
      <c r="E1331">
        <v>161.8114933386359</v>
      </c>
      <c r="F1331">
        <v>108.35895127824593</v>
      </c>
      <c r="G1331">
        <v>117.82037331547667</v>
      </c>
      <c r="J1331">
        <v>45050</v>
      </c>
      <c r="K1331" s="42">
        <f t="shared" si="127"/>
        <v>1.2450457570381074E-4</v>
      </c>
      <c r="L1331" s="42">
        <f t="shared" si="128"/>
        <v>1.4565842968393961E-2</v>
      </c>
      <c r="M1331" s="42">
        <f t="shared" si="129"/>
        <v>-3.4541155547052533E-3</v>
      </c>
      <c r="N1331" s="42">
        <f t="shared" si="130"/>
        <v>9.0732962056747548E-3</v>
      </c>
      <c r="O1331" s="42">
        <f t="shared" si="131"/>
        <v>3.0639501028918353E-2</v>
      </c>
      <c r="P1331" s="42">
        <f t="shared" si="132"/>
        <v>9.5953949469989815E-4</v>
      </c>
    </row>
    <row r="1332" spans="1:16" x14ac:dyDescent="0.3">
      <c r="A1332">
        <v>45051</v>
      </c>
      <c r="B1332">
        <v>132.05479452054908</v>
      </c>
      <c r="C1332">
        <v>225.8130081300813</v>
      </c>
      <c r="D1332">
        <v>146.26146905256755</v>
      </c>
      <c r="E1332">
        <v>161.59773314774307</v>
      </c>
      <c r="F1332">
        <v>107.09707556988978</v>
      </c>
      <c r="G1332">
        <v>117.68644848079015</v>
      </c>
      <c r="J1332">
        <v>45051</v>
      </c>
      <c r="K1332" s="42">
        <f t="shared" si="127"/>
        <v>1.2448907624428105E-4</v>
      </c>
      <c r="L1332" s="42">
        <f t="shared" si="128"/>
        <v>7.7602175341665806E-3</v>
      </c>
      <c r="M1332" s="42">
        <f t="shared" si="129"/>
        <v>-1.6622229127657641E-3</v>
      </c>
      <c r="N1332" s="42">
        <f t="shared" si="130"/>
        <v>-1.321917895438044E-3</v>
      </c>
      <c r="O1332" s="42">
        <f t="shared" si="131"/>
        <v>-1.1713667566241584E-2</v>
      </c>
      <c r="P1332" s="42">
        <f t="shared" si="132"/>
        <v>-1.137333076819808E-3</v>
      </c>
    </row>
    <row r="1333" spans="1:16" x14ac:dyDescent="0.3">
      <c r="A1333">
        <v>45054</v>
      </c>
      <c r="B1333">
        <v>132.1041095890422</v>
      </c>
      <c r="C1333">
        <v>221.70014347202294</v>
      </c>
      <c r="D1333">
        <v>146.26146905256755</v>
      </c>
      <c r="E1333">
        <v>161.59773314774307</v>
      </c>
      <c r="F1333">
        <v>106.82218574553174</v>
      </c>
      <c r="G1333">
        <v>117.68644848079015</v>
      </c>
      <c r="J1333">
        <v>45054</v>
      </c>
      <c r="K1333" s="42">
        <f t="shared" si="127"/>
        <v>3.7337427055320819E-4</v>
      </c>
      <c r="L1333" s="42">
        <f t="shared" si="128"/>
        <v>-1.8381495368463126E-2</v>
      </c>
      <c r="M1333" s="42">
        <f t="shared" si="129"/>
        <v>0</v>
      </c>
      <c r="N1333" s="42">
        <f t="shared" si="130"/>
        <v>0</v>
      </c>
      <c r="O1333" s="42">
        <f t="shared" si="131"/>
        <v>-2.5700348250403469E-3</v>
      </c>
      <c r="P1333" s="42">
        <f t="shared" si="132"/>
        <v>0</v>
      </c>
    </row>
    <row r="1334" spans="1:16" x14ac:dyDescent="0.3">
      <c r="A1334">
        <v>45056</v>
      </c>
      <c r="B1334">
        <v>132.13698630137094</v>
      </c>
      <c r="C1334">
        <v>221.20994739359159</v>
      </c>
      <c r="D1334">
        <v>143.39230496274143</v>
      </c>
      <c r="E1334">
        <v>157.59097236031019</v>
      </c>
      <c r="F1334">
        <v>111.2659156363752</v>
      </c>
      <c r="G1334">
        <v>115.99564744287268</v>
      </c>
      <c r="J1334">
        <v>45056</v>
      </c>
      <c r="K1334" s="42">
        <f t="shared" si="127"/>
        <v>2.4883875377223092E-4</v>
      </c>
      <c r="L1334" s="42">
        <f t="shared" si="128"/>
        <v>-2.2135249961190515E-3</v>
      </c>
      <c r="M1334" s="42">
        <f t="shared" si="129"/>
        <v>-1.9811638531457173E-2</v>
      </c>
      <c r="N1334" s="42">
        <f t="shared" si="130"/>
        <v>-2.5107224632136712E-2</v>
      </c>
      <c r="O1334" s="42">
        <f t="shared" si="131"/>
        <v>4.0757336061385804E-2</v>
      </c>
      <c r="P1334" s="42">
        <f t="shared" si="132"/>
        <v>-1.4471203177329301E-2</v>
      </c>
    </row>
    <row r="1335" spans="1:16" x14ac:dyDescent="0.3">
      <c r="A1335">
        <v>45057</v>
      </c>
      <c r="B1335">
        <v>132.15342465753531</v>
      </c>
      <c r="C1335">
        <v>218.00573888091822</v>
      </c>
      <c r="D1335">
        <v>143.73194099457598</v>
      </c>
      <c r="E1335">
        <v>158.29190693974945</v>
      </c>
      <c r="F1335">
        <v>111.23754990647764</v>
      </c>
      <c r="G1335">
        <v>116.1128316732234</v>
      </c>
      <c r="J1335">
        <v>45057</v>
      </c>
      <c r="K1335" s="42">
        <f t="shared" si="127"/>
        <v>1.2439616046541773E-4</v>
      </c>
      <c r="L1335" s="42">
        <f t="shared" si="128"/>
        <v>-1.4590851186415878E-2</v>
      </c>
      <c r="M1335" s="42">
        <f t="shared" si="129"/>
        <v>2.3657785437899313E-3</v>
      </c>
      <c r="N1335" s="42">
        <f t="shared" si="130"/>
        <v>4.437946946809628E-3</v>
      </c>
      <c r="O1335" s="42">
        <f t="shared" si="131"/>
        <v>-2.5496888313198215E-4</v>
      </c>
      <c r="P1335" s="42">
        <f t="shared" si="132"/>
        <v>1.0097368329964986E-3</v>
      </c>
    </row>
    <row r="1336" spans="1:16" x14ac:dyDescent="0.3">
      <c r="A1336">
        <v>45058</v>
      </c>
      <c r="B1336">
        <v>132.16986301369968</v>
      </c>
      <c r="C1336">
        <v>218.77092300334766</v>
      </c>
      <c r="D1336">
        <v>141.92223855629342</v>
      </c>
      <c r="E1336">
        <v>155.66215947504472</v>
      </c>
      <c r="F1336">
        <v>112.12569433471862</v>
      </c>
      <c r="G1336">
        <v>114.14581066376495</v>
      </c>
      <c r="J1336">
        <v>45058</v>
      </c>
      <c r="K1336" s="42">
        <f t="shared" si="127"/>
        <v>1.2438068798548827E-4</v>
      </c>
      <c r="L1336" s="42">
        <f t="shared" si="128"/>
        <v>3.5037810946323424E-3</v>
      </c>
      <c r="M1336" s="42">
        <f t="shared" si="129"/>
        <v>-1.2670752117584625E-2</v>
      </c>
      <c r="N1336" s="42">
        <f t="shared" si="130"/>
        <v>-1.6752826292345389E-2</v>
      </c>
      <c r="O1336" s="42">
        <f t="shared" si="131"/>
        <v>7.9525090347966221E-3</v>
      </c>
      <c r="P1336" s="42">
        <f t="shared" si="132"/>
        <v>-1.7085733162489295E-2</v>
      </c>
    </row>
    <row r="1337" spans="1:16" x14ac:dyDescent="0.3">
      <c r="A1337">
        <v>45061</v>
      </c>
      <c r="B1337">
        <v>132.2191780821928</v>
      </c>
      <c r="C1337">
        <v>221.20994739359159</v>
      </c>
      <c r="D1337">
        <v>144.42135144725506</v>
      </c>
      <c r="E1337">
        <v>157.68045337045137</v>
      </c>
      <c r="F1337">
        <v>113.53810282401467</v>
      </c>
      <c r="G1337">
        <v>114.77358332635808</v>
      </c>
      <c r="J1337">
        <v>45061</v>
      </c>
      <c r="K1337" s="42">
        <f t="shared" si="127"/>
        <v>3.7304926755376536E-4</v>
      </c>
      <c r="L1337" s="42">
        <f t="shared" si="128"/>
        <v>1.1087070091783438E-2</v>
      </c>
      <c r="M1337" s="42">
        <f t="shared" si="129"/>
        <v>1.7455786931961956E-2</v>
      </c>
      <c r="N1337" s="42">
        <f t="shared" si="130"/>
        <v>1.2882523637031603E-2</v>
      </c>
      <c r="O1337" s="42">
        <f t="shared" si="131"/>
        <v>1.2517975419166815E-2</v>
      </c>
      <c r="P1337" s="42">
        <f t="shared" si="132"/>
        <v>5.4846749797271234E-3</v>
      </c>
    </row>
    <row r="1338" spans="1:16" x14ac:dyDescent="0.3">
      <c r="A1338">
        <v>45062</v>
      </c>
      <c r="B1338">
        <v>132.23561643835717</v>
      </c>
      <c r="C1338">
        <v>223.92395982783356</v>
      </c>
      <c r="D1338">
        <v>146.53013636133218</v>
      </c>
      <c r="E1338">
        <v>160.19586398886457</v>
      </c>
      <c r="F1338">
        <v>112.61030857630507</v>
      </c>
      <c r="G1338">
        <v>116.51879132836694</v>
      </c>
      <c r="J1338">
        <v>45062</v>
      </c>
      <c r="K1338" s="42">
        <f t="shared" si="127"/>
        <v>1.2431883653581474E-4</v>
      </c>
      <c r="L1338" s="42">
        <f t="shared" si="128"/>
        <v>1.2194290398589776E-2</v>
      </c>
      <c r="M1338" s="42">
        <f t="shared" si="129"/>
        <v>1.4496037516833052E-2</v>
      </c>
      <c r="N1338" s="42">
        <f t="shared" si="130"/>
        <v>1.5826678406751823E-2</v>
      </c>
      <c r="O1338" s="42">
        <f t="shared" si="131"/>
        <v>-8.2052263584632967E-3</v>
      </c>
      <c r="P1338" s="42">
        <f t="shared" si="132"/>
        <v>1.5091211945988108E-2</v>
      </c>
    </row>
    <row r="1339" spans="1:16" x14ac:dyDescent="0.3">
      <c r="A1339">
        <v>45063</v>
      </c>
      <c r="B1339">
        <v>132.25205479452154</v>
      </c>
      <c r="C1339">
        <v>225.43041606886658</v>
      </c>
      <c r="D1339">
        <v>147.90895726669035</v>
      </c>
      <c r="E1339">
        <v>162.48260091469476</v>
      </c>
      <c r="F1339">
        <v>113.1168497600611</v>
      </c>
      <c r="G1339">
        <v>118.02126056750647</v>
      </c>
      <c r="J1339">
        <v>45063</v>
      </c>
      <c r="K1339" s="42">
        <f t="shared" si="127"/>
        <v>1.2430338328380379E-4</v>
      </c>
      <c r="L1339" s="42">
        <f t="shared" si="128"/>
        <v>6.7050059626038655E-3</v>
      </c>
      <c r="M1339" s="42">
        <f t="shared" si="129"/>
        <v>9.3658146230537406E-3</v>
      </c>
      <c r="N1339" s="42">
        <f t="shared" si="130"/>
        <v>1.4173708239441894E-2</v>
      </c>
      <c r="O1339" s="42">
        <f t="shared" si="131"/>
        <v>4.4880911783856565E-3</v>
      </c>
      <c r="P1339" s="42">
        <f t="shared" si="132"/>
        <v>1.2812223582710376E-2</v>
      </c>
    </row>
  </sheetData>
  <mergeCells count="4">
    <mergeCell ref="C1:E1"/>
    <mergeCell ref="A1:A2"/>
    <mergeCell ref="J1:J2"/>
    <mergeCell ref="L1:N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AAFF705-D82F-4D8A-8594-80E4C0A6CDE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lab1</vt:lpstr>
      <vt:lpstr>Данные</vt:lpstr>
      <vt:lpstr>Золото</vt:lpstr>
      <vt:lpstr>Полные данные</vt:lpstr>
      <vt:lpstr>Курсы валют</vt:lpstr>
      <vt:lpstr>Яндекс</vt:lpstr>
      <vt:lpstr>Доходность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feel it break</dc:creator>
  <cp:lastModifiedBy>feel it break</cp:lastModifiedBy>
  <dcterms:created xsi:type="dcterms:W3CDTF">2015-06-05T18:17:20Z</dcterms:created>
  <dcterms:modified xsi:type="dcterms:W3CDTF">2023-05-18T11:19:28Z</dcterms:modified>
</cp:coreProperties>
</file>